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checkCompatibility="1"/>
  <xr:revisionPtr revIDLastSave="0" documentId="13_ncr:1_{6AC7631F-925E-4BCF-BBDC-786A93840F4A}" xr6:coauthVersionLast="47" xr6:coauthVersionMax="47" xr10:uidLastSave="{00000000-0000-0000-0000-000000000000}"/>
  <workbookProtection workbookAlgorithmName="SHA-512" workbookHashValue="eOlAy8k94QX5PnMdLKWOMTDztlBAclWpx8LMRVp03ay39btjKGjz0kfRnlUe3w2tsImIgJviNsdZhIUfpD/cxw==" workbookSaltValue="yg1b3Wfalk1RPMF1bx8Ujg=="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<sst xmlns="http://schemas.openxmlformats.org/spreadsheetml/2006/main" count="766" uniqueCount="128">
  <si>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</si>
  <si>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</si>
  <si>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</si>
  <si>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</si>
  <si>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</si>
  <si>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</si>
  <si>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</si>
  <si>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</si>
  <si>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</si>
  <si>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</si>
  <si>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</si>
  <si>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</si>
  <si>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</si>
  <si>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</si>
  <si>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</si>
  <si>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</si>
  <si>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</si>
  <si>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</si>
  <si>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</si>
  <si>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</si>
  <si>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</si>
  <si>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</si>
  <si>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</si>
  <si>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</si>
  <si>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</si>
  <si>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</si>
  <si>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</si>
  <si>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</si>
  <si>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</si>
  <si>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</si>
  <si>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</si>
  <si>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</si>
  <si>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</si>
  <si>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</si>
  <si>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</si>
  <si>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</si>
  <si>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</si>
  <si>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</si>
  <si>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</si>
  <si>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</si>
  <si>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</si>
  <si>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</si>
  <si>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</si>
  <si>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</si>
  <si>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</si>
  <si>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</si>
  <si>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</si>
  <si>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</si>
  <si>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</si>
  <si>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</si>
  <si>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</si>
  <si>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</si>
  <si>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</si>
  <si>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</si>
  <si>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</si>
  <si>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</si>
  <si>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</si>
  <si>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</si>
  <si>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</si>
  <si>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</si>
  <si>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</si>
  <si>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</si>
  <si>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</si>
  <si>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</si>
  <si>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</si>
  <si>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</si>
  <si>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</si>
  <si>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</si>
  <si>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</si>
  <si>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</si>
  <si>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</si>
  <si>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</si>
  <si>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</si>
  <si>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</si>
  <si>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</si>
  <si>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</si>
  <si>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</si>
  <si>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</si>
  <si>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</si>
  <si>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</si>
  <si>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</si>
  <si>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</si>
  <si>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</si>
  <si>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</si>
  <si>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</si>
  <si>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</si>
  <si>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</si>
  <si>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</si>
  <si>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</si>
  <si>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</si>
  <si>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</si>
  <si>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</si>
  <si>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</si>
  <si>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</si>
  <si>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</si>
  <si>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</si>
  <si>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</si>
  <si>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</si>
  <si>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</si>
  <si>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</si>
  <si>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</si>
  <si>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</si>
  <si>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</si>
  <si>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</si>
  <si>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</si>
  <si>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</si>
  <si>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</si>
  <si>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</si>
  <si>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</si>
  <si>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</si>
  <si>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</si>
  <si>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</si>
  <si>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</si>
  <si>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Nov</t>
  </si>
  <si>
    <t>Thursday, Nov 11th</t>
  </si>
  <si>
    <t xml:space="preserve"> - Veterans Day</t>
  </si>
  <si>
    <t>Friday, Nov 11th</t>
  </si>
  <si>
    <t>Thursday, Nov 24th</t>
  </si>
  <si>
    <t xml:space="preserve"> - Thanksgiving Day</t>
  </si>
  <si>
    <t>Thursday, Nov 25th</t>
  </si>
  <si>
    <t>Nov / Dec</t>
  </si>
  <si>
    <t>Monday, Nov 29th</t>
  </si>
  <si>
    <t xml:space="preserve"> - First Day of Hanukkah</t>
  </si>
  <si>
    <t>Dec</t>
  </si>
  <si>
    <t>Week of November 27, 2022 - December 03, 2022</t>
  </si>
  <si>
    <t>November 06, 2022 - December 03, 2022
Rolling-28 Day Period</t>
  </si>
  <si>
    <t>For the Week of November 27, 2022 to December 03, 2022</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</si>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</sst>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sqref="A1:A3"/>
    </sheetView>
  </sheetViews>
  <sheetFormatPr defaultColWidth="9.109375" defaultRowHeight="15" outlineLevelCol="1" x14ac:dyDescent="0.35"/>
  <cols>
    <col min="1" max="1" width="47.109375" style="4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6.8867187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2" width="8.44140625" style="41" bestFit="1" customWidth="1"/>
    <col min="53" max="53" width="8.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9.33203125" style="41" hidden="1" customWidth="1" outlineLevel="1"/>
    <col min="63" max="64" width="7.4414062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70" t="str">
        <f>'Occupancy Raw Data'!B1</f>
        <v>Week of November 27, 2022 - December 03, 2022</v>
      </c>
      <c r="B1" s="166" t="s">
        <v>67</v>
      </c>
      <c r="C1" s="167"/>
      <c r="D1" s="167"/>
      <c r="E1" s="167"/>
      <c r="F1" s="167"/>
      <c r="G1" s="167"/>
      <c r="H1" s="167"/>
      <c r="I1" s="167"/>
      <c r="J1" s="167"/>
      <c r="K1" s="168"/>
      <c r="L1" s="40"/>
      <c r="M1" s="166" t="s">
        <v>74</v>
      </c>
      <c r="N1" s="167"/>
      <c r="O1" s="167"/>
      <c r="P1" s="167"/>
      <c r="Q1" s="167"/>
      <c r="R1" s="167"/>
      <c r="S1" s="167"/>
      <c r="T1" s="167"/>
      <c r="U1" s="167"/>
      <c r="V1" s="168"/>
      <c r="W1" s="40"/>
      <c r="X1" s="166" t="s">
        <v>68</v>
      </c>
      <c r="Y1" s="167"/>
      <c r="Z1" s="167"/>
      <c r="AA1" s="167"/>
      <c r="AB1" s="167"/>
      <c r="AC1" s="167"/>
      <c r="AD1" s="167"/>
      <c r="AE1" s="167"/>
      <c r="AF1" s="167"/>
      <c r="AG1" s="168"/>
      <c r="AH1" s="40"/>
      <c r="AI1" s="166" t="s">
        <v>75</v>
      </c>
      <c r="AJ1" s="167"/>
      <c r="AK1" s="167"/>
      <c r="AL1" s="167"/>
      <c r="AM1" s="167"/>
      <c r="AN1" s="167"/>
      <c r="AO1" s="167"/>
      <c r="AP1" s="167"/>
      <c r="AQ1" s="167"/>
      <c r="AR1" s="168"/>
      <c r="AS1" s="40"/>
      <c r="AT1" s="166" t="s">
        <v>69</v>
      </c>
      <c r="AU1" s="167"/>
      <c r="AV1" s="167"/>
      <c r="AW1" s="167"/>
      <c r="AX1" s="167"/>
      <c r="AY1" s="167"/>
      <c r="AZ1" s="167"/>
      <c r="BA1" s="167"/>
      <c r="BB1" s="167"/>
      <c r="BC1" s="168"/>
      <c r="BD1" s="40"/>
      <c r="BE1" s="166" t="s">
        <v>76</v>
      </c>
      <c r="BF1" s="167"/>
      <c r="BG1" s="167"/>
      <c r="BH1" s="167"/>
      <c r="BI1" s="167"/>
      <c r="BJ1" s="167"/>
      <c r="BK1" s="167"/>
      <c r="BL1" s="167"/>
      <c r="BM1" s="167"/>
      <c r="BN1" s="168"/>
    </row>
    <row r="2" spans="1:66" x14ac:dyDescent="0.35">
      <c r="A2" s="170"/>
      <c r="B2" s="42"/>
      <c r="C2" s="43"/>
      <c r="D2" s="43"/>
      <c r="E2" s="43"/>
      <c r="F2" s="43"/>
      <c r="G2" s="164" t="s">
        <v>65</v>
      </c>
      <c r="H2" s="43"/>
      <c r="I2" s="43"/>
      <c r="J2" s="164" t="s">
        <v>66</v>
      </c>
      <c r="K2" s="165" t="s">
        <v>57</v>
      </c>
      <c r="L2" s="44"/>
      <c r="M2" s="42"/>
      <c r="N2" s="43"/>
      <c r="O2" s="43"/>
      <c r="P2" s="43"/>
      <c r="Q2" s="43"/>
      <c r="R2" s="164" t="s">
        <v>65</v>
      </c>
      <c r="S2" s="43"/>
      <c r="T2" s="43"/>
      <c r="U2" s="164" t="s">
        <v>66</v>
      </c>
      <c r="V2" s="165" t="s">
        <v>57</v>
      </c>
      <c r="W2" s="44"/>
      <c r="X2" s="42"/>
      <c r="Y2" s="43"/>
      <c r="Z2" s="43"/>
      <c r="AA2" s="43"/>
      <c r="AB2" s="43"/>
      <c r="AC2" s="164" t="s">
        <v>65</v>
      </c>
      <c r="AD2" s="43"/>
      <c r="AE2" s="43"/>
      <c r="AF2" s="164" t="s">
        <v>66</v>
      </c>
      <c r="AG2" s="165" t="s">
        <v>57</v>
      </c>
      <c r="AH2" s="44"/>
      <c r="AI2" s="42"/>
      <c r="AJ2" s="43"/>
      <c r="AK2" s="43"/>
      <c r="AL2" s="43"/>
      <c r="AM2" s="43"/>
      <c r="AN2" s="164" t="s">
        <v>65</v>
      </c>
      <c r="AO2" s="43"/>
      <c r="AP2" s="43"/>
      <c r="AQ2" s="164" t="s">
        <v>66</v>
      </c>
      <c r="AR2" s="165" t="s">
        <v>57</v>
      </c>
      <c r="AS2" s="40"/>
      <c r="AT2" s="42"/>
      <c r="AU2" s="43"/>
      <c r="AV2" s="43"/>
      <c r="AW2" s="43"/>
      <c r="AX2" s="43"/>
      <c r="AY2" s="164" t="s">
        <v>65</v>
      </c>
      <c r="AZ2" s="43"/>
      <c r="BA2" s="43"/>
      <c r="BB2" s="164" t="s">
        <v>66</v>
      </c>
      <c r="BC2" s="165" t="s">
        <v>57</v>
      </c>
      <c r="BD2" s="44"/>
      <c r="BE2" s="42"/>
      <c r="BF2" s="43"/>
      <c r="BG2" s="43"/>
      <c r="BH2" s="43"/>
      <c r="BI2" s="43"/>
      <c r="BJ2" s="164" t="s">
        <v>65</v>
      </c>
      <c r="BK2" s="43"/>
      <c r="BL2" s="43"/>
      <c r="BM2" s="164" t="s">
        <v>66</v>
      </c>
      <c r="BN2" s="165" t="s">
        <v>57</v>
      </c>
    </row>
    <row r="3" spans="1:66" x14ac:dyDescent="0.35">
      <c r="A3" s="170"/>
      <c r="B3" s="45" t="s">
        <v>58</v>
      </c>
      <c r="C3" s="44" t="s">
        <v>59</v>
      </c>
      <c r="D3" s="44" t="s">
        <v>60</v>
      </c>
      <c r="E3" s="44" t="s">
        <v>61</v>
      </c>
      <c r="F3" s="44" t="s">
        <v>62</v>
      </c>
      <c r="G3" s="164"/>
      <c r="H3" s="44" t="s">
        <v>63</v>
      </c>
      <c r="I3" s="44" t="s">
        <v>64</v>
      </c>
      <c r="J3" s="164"/>
      <c r="K3" s="165"/>
      <c r="L3" s="44"/>
      <c r="M3" s="45" t="s">
        <v>58</v>
      </c>
      <c r="N3" s="44" t="s">
        <v>59</v>
      </c>
      <c r="O3" s="44" t="s">
        <v>60</v>
      </c>
      <c r="P3" s="44" t="s">
        <v>61</v>
      </c>
      <c r="Q3" s="44" t="s">
        <v>62</v>
      </c>
      <c r="R3" s="164"/>
      <c r="S3" s="44" t="s">
        <v>63</v>
      </c>
      <c r="T3" s="44" t="s">
        <v>64</v>
      </c>
      <c r="U3" s="164"/>
      <c r="V3" s="165"/>
      <c r="W3" s="44"/>
      <c r="X3" s="45" t="s">
        <v>58</v>
      </c>
      <c r="Y3" s="44" t="s">
        <v>59</v>
      </c>
      <c r="Z3" s="44" t="s">
        <v>60</v>
      </c>
      <c r="AA3" s="44" t="s">
        <v>61</v>
      </c>
      <c r="AB3" s="44" t="s">
        <v>62</v>
      </c>
      <c r="AC3" s="164"/>
      <c r="AD3" s="44" t="s">
        <v>63</v>
      </c>
      <c r="AE3" s="44" t="s">
        <v>64</v>
      </c>
      <c r="AF3" s="164"/>
      <c r="AG3" s="165"/>
      <c r="AH3" s="44"/>
      <c r="AI3" s="45" t="s">
        <v>58</v>
      </c>
      <c r="AJ3" s="44" t="s">
        <v>59</v>
      </c>
      <c r="AK3" s="44" t="s">
        <v>60</v>
      </c>
      <c r="AL3" s="44" t="s">
        <v>61</v>
      </c>
      <c r="AM3" s="44" t="s">
        <v>62</v>
      </c>
      <c r="AN3" s="164"/>
      <c r="AO3" s="44" t="s">
        <v>63</v>
      </c>
      <c r="AP3" s="44" t="s">
        <v>64</v>
      </c>
      <c r="AQ3" s="164"/>
      <c r="AR3" s="165"/>
      <c r="AS3" s="40"/>
      <c r="AT3" s="45" t="s">
        <v>58</v>
      </c>
      <c r="AU3" s="44" t="s">
        <v>59</v>
      </c>
      <c r="AV3" s="44" t="s">
        <v>60</v>
      </c>
      <c r="AW3" s="44" t="s">
        <v>61</v>
      </c>
      <c r="AX3" s="44" t="s">
        <v>62</v>
      </c>
      <c r="AY3" s="164"/>
      <c r="AZ3" s="44" t="s">
        <v>63</v>
      </c>
      <c r="BA3" s="44" t="s">
        <v>64</v>
      </c>
      <c r="BB3" s="164"/>
      <c r="BC3" s="165"/>
      <c r="BD3" s="44"/>
      <c r="BE3" s="45" t="s">
        <v>58</v>
      </c>
      <c r="BF3" s="44" t="s">
        <v>59</v>
      </c>
      <c r="BG3" s="44" t="s">
        <v>60</v>
      </c>
      <c r="BH3" s="44" t="s">
        <v>61</v>
      </c>
      <c r="BI3" s="44" t="s">
        <v>62</v>
      </c>
      <c r="BJ3" s="164"/>
      <c r="BK3" s="44" t="s">
        <v>63</v>
      </c>
      <c r="BL3" s="44" t="s">
        <v>64</v>
      </c>
      <c r="BM3" s="164"/>
      <c r="BN3" s="165"/>
    </row>
    <row r="4" spans="1:66" x14ac:dyDescent="0.35">
      <c r="A4" s="46" t="s">
        <v>15</v>
      </c>
      <c r="B4" s="47">
        <f>VLOOKUP($A4,'Occupancy Raw Data'!$B$8:$BE$45,'Occupancy Raw Data'!G$3,FALSE)</f>
        <v>38.978550057246203</v>
      </c>
      <c r="C4" s="48">
        <f>VLOOKUP($A4,'Occupancy Raw Data'!$B$8:$BE$45,'Occupancy Raw Data'!H$3,FALSE)</f>
        <v>49.343198028410299</v>
      </c>
      <c r="D4" s="48">
        <f>VLOOKUP($A4,'Occupancy Raw Data'!$B$8:$BE$45,'Occupancy Raw Data'!I$3,FALSE)</f>
        <v>55.131573406598399</v>
      </c>
      <c r="E4" s="48">
        <f>VLOOKUP($A4,'Occupancy Raw Data'!$B$8:$BE$45,'Occupancy Raw Data'!J$3,FALSE)</f>
        <v>57.492712002559102</v>
      </c>
      <c r="F4" s="48">
        <f>VLOOKUP($A4,'Occupancy Raw Data'!$B$8:$BE$45,'Occupancy Raw Data'!K$3,FALSE)</f>
        <v>57.825084900801102</v>
      </c>
      <c r="G4" s="49">
        <f>VLOOKUP($A4,'Occupancy Raw Data'!$B$8:$BE$45,'Occupancy Raw Data'!L$3,FALSE)</f>
        <v>51.752844167044003</v>
      </c>
      <c r="H4" s="48">
        <f>VLOOKUP($A4,'Occupancy Raw Data'!$B$8:$BE$45,'Occupancy Raw Data'!N$3,FALSE)</f>
        <v>63.3672435400034</v>
      </c>
      <c r="I4" s="48">
        <f>VLOOKUP($A4,'Occupancy Raw Data'!$B$8:$BE$45,'Occupancy Raw Data'!O$3,FALSE)</f>
        <v>65.641815449349394</v>
      </c>
      <c r="J4" s="49">
        <f>VLOOKUP($A4,'Occupancy Raw Data'!$B$8:$BE$45,'Occupancy Raw Data'!P$3,FALSE)</f>
        <v>64.5045268198012</v>
      </c>
      <c r="K4" s="50">
        <f>VLOOKUP($A4,'Occupancy Raw Data'!$B$8:$BE$45,'Occupancy Raw Data'!R$3,FALSE)</f>
        <v>55.394008048182897</v>
      </c>
      <c r="M4" s="47">
        <f>VLOOKUP($A4,'Occupancy Raw Data'!$B$8:$BE$45,'Occupancy Raw Data'!T$3,FALSE)</f>
        <v>-2.3535584655224699</v>
      </c>
      <c r="N4" s="48">
        <f>VLOOKUP($A4,'Occupancy Raw Data'!$B$8:$BE$45,'Occupancy Raw Data'!U$3,FALSE)</f>
        <v>3.0445006316846599</v>
      </c>
      <c r="O4" s="48">
        <f>VLOOKUP($A4,'Occupancy Raw Data'!$B$8:$BE$45,'Occupancy Raw Data'!V$3,FALSE)</f>
        <v>4.7818173946415001</v>
      </c>
      <c r="P4" s="48">
        <f>VLOOKUP($A4,'Occupancy Raw Data'!$B$8:$BE$45,'Occupancy Raw Data'!W$3,FALSE)</f>
        <v>4.1359519715245296</v>
      </c>
      <c r="Q4" s="48">
        <f>VLOOKUP($A4,'Occupancy Raw Data'!$B$8:$BE$45,'Occupancy Raw Data'!X$3,FALSE)</f>
        <v>2.9807300751588799</v>
      </c>
      <c r="R4" s="49">
        <f>VLOOKUP($A4,'Occupancy Raw Data'!$B$8:$BE$45,'Occupancy Raw Data'!Y$3,FALSE)</f>
        <v>2.77189463746334</v>
      </c>
      <c r="S4" s="48">
        <f>VLOOKUP($A4,'Occupancy Raw Data'!$B$8:$BE$45,'Occupancy Raw Data'!AA$3,FALSE)</f>
        <v>-1.02965701823495</v>
      </c>
      <c r="T4" s="48">
        <f>VLOOKUP($A4,'Occupancy Raw Data'!$B$8:$BE$45,'Occupancy Raw Data'!AB$3,FALSE)</f>
        <v>-1.98463659572113</v>
      </c>
      <c r="U4" s="49">
        <f>VLOOKUP($A4,'Occupancy Raw Data'!$B$8:$BE$45,'Occupancy Raw Data'!AC$3,FALSE)</f>
        <v>-1.5179211080050099</v>
      </c>
      <c r="V4" s="50">
        <f>VLOOKUP($A4,'Occupancy Raw Data'!$B$8:$BE$45,'Occupancy Raw Data'!AE$3,FALSE)</f>
        <v>1.2980680073220601</v>
      </c>
      <c r="X4" s="51">
        <f>VLOOKUP($A4,'ADR Raw Data'!$B$6:$BE$43,'ADR Raw Data'!G$1,FALSE)</f>
        <v>121.08002394581</v>
      </c>
      <c r="Y4" s="52">
        <f>VLOOKUP($A4,'ADR Raw Data'!$B$6:$BE$43,'ADR Raw Data'!H$1,FALSE)</f>
        <v>126.712327447829</v>
      </c>
      <c r="Z4" s="52">
        <f>VLOOKUP($A4,'ADR Raw Data'!$B$6:$BE$43,'ADR Raw Data'!I$1,FALSE)</f>
        <v>134.61925760765899</v>
      </c>
      <c r="AA4" s="52">
        <f>VLOOKUP($A4,'ADR Raw Data'!$B$6:$BE$43,'ADR Raw Data'!J$1,FALSE)</f>
        <v>139.725908378925</v>
      </c>
      <c r="AB4" s="52">
        <f>VLOOKUP($A4,'ADR Raw Data'!$B$6:$BE$43,'ADR Raw Data'!K$1,FALSE)</f>
        <v>143.70661495082399</v>
      </c>
      <c r="AC4" s="53">
        <f>VLOOKUP($A4,'ADR Raw Data'!$B$6:$BE$43,'ADR Raw Data'!L$1,FALSE)</f>
        <v>134.23501590730501</v>
      </c>
      <c r="AD4" s="52">
        <f>VLOOKUP($A4,'ADR Raw Data'!$B$6:$BE$43,'ADR Raw Data'!N$1,FALSE)</f>
        <v>155.42162029331399</v>
      </c>
      <c r="AE4" s="52">
        <f>VLOOKUP($A4,'ADR Raw Data'!$B$6:$BE$43,'ADR Raw Data'!O$1,FALSE)</f>
        <v>157.957552922156</v>
      </c>
      <c r="AF4" s="53">
        <f>VLOOKUP($A4,'ADR Raw Data'!$B$6:$BE$43,'ADR Raw Data'!P$1,FALSE)</f>
        <v>156.71193927015901</v>
      </c>
      <c r="AG4" s="54">
        <f>VLOOKUP($A4,'ADR Raw Data'!$B$6:$BE$43,'ADR Raw Data'!R$1,FALSE)</f>
        <v>141.70873893063001</v>
      </c>
      <c r="AI4" s="47">
        <f>VLOOKUP($A4,'ADR Raw Data'!$B$6:$BE$43,'ADR Raw Data'!T$1,FALSE)</f>
        <v>7.3594251029154201</v>
      </c>
      <c r="AJ4" s="48">
        <f>VLOOKUP($A4,'ADR Raw Data'!$B$6:$BE$43,'ADR Raw Data'!U$1,FALSE)</f>
        <v>10.655405477048999</v>
      </c>
      <c r="AK4" s="48">
        <f>VLOOKUP($A4,'ADR Raw Data'!$B$6:$BE$43,'ADR Raw Data'!V$1,FALSE)</f>
        <v>12.2547051147749</v>
      </c>
      <c r="AL4" s="48">
        <f>VLOOKUP($A4,'ADR Raw Data'!$B$6:$BE$43,'ADR Raw Data'!W$1,FALSE)</f>
        <v>12.1359473138764</v>
      </c>
      <c r="AM4" s="48">
        <f>VLOOKUP($A4,'ADR Raw Data'!$B$6:$BE$43,'ADR Raw Data'!X$1,FALSE)</f>
        <v>11.9482766840807</v>
      </c>
      <c r="AN4" s="49">
        <f>VLOOKUP($A4,'ADR Raw Data'!$B$6:$BE$43,'ADR Raw Data'!Y$1,FALSE)</f>
        <v>11.239097261286901</v>
      </c>
      <c r="AO4" s="48">
        <f>VLOOKUP($A4,'ADR Raw Data'!$B$6:$BE$43,'ADR Raw Data'!AA$1,FALSE)</f>
        <v>9.6795234488992694</v>
      </c>
      <c r="AP4" s="48">
        <f>VLOOKUP($A4,'ADR Raw Data'!$B$6:$BE$43,'ADR Raw Data'!AB$1,FALSE)</f>
        <v>8.8367742618612208</v>
      </c>
      <c r="AQ4" s="49">
        <f>VLOOKUP($A4,'ADR Raw Data'!$B$6:$BE$43,'ADR Raw Data'!AC$1,FALSE)</f>
        <v>9.23933917023475</v>
      </c>
      <c r="AR4" s="50">
        <f>VLOOKUP($A4,'ADR Raw Data'!$B$6:$BE$43,'ADR Raw Data'!AE$1,FALSE)</f>
        <v>4.9829307587251099</v>
      </c>
      <c r="AS4" s="40"/>
      <c r="AT4" s="51">
        <f>VLOOKUP($A4,'RevPAR Raw Data'!$B$6:$BE$43,'RevPAR Raw Data'!G$1,FALSE)</f>
        <v>47.1952377430434</v>
      </c>
      <c r="AU4" s="52">
        <f>VLOOKUP($A4,'RevPAR Raw Data'!$B$6:$BE$43,'RevPAR Raw Data'!H$1,FALSE)</f>
        <v>62.523914658990101</v>
      </c>
      <c r="AV4" s="52">
        <f>VLOOKUP($A4,'RevPAR Raw Data'!$B$6:$BE$43,'RevPAR Raw Data'!I$1,FALSE)</f>
        <v>74.217714827384796</v>
      </c>
      <c r="AW4" s="52">
        <f>VLOOKUP($A4,'RevPAR Raw Data'!$B$6:$BE$43,'RevPAR Raw Data'!J$1,FALSE)</f>
        <v>80.332214097255203</v>
      </c>
      <c r="AX4" s="52">
        <f>VLOOKUP($A4,'RevPAR Raw Data'!$B$6:$BE$43,'RevPAR Raw Data'!K$1,FALSE)</f>
        <v>83.098472103381496</v>
      </c>
      <c r="AY4" s="53">
        <f>VLOOKUP($A4,'RevPAR Raw Data'!$B$6:$BE$43,'RevPAR Raw Data'!L$1,FALSE)</f>
        <v>69.470438600114704</v>
      </c>
      <c r="AZ4" s="52">
        <f>VLOOKUP($A4,'RevPAR Raw Data'!$B$6:$BE$43,'RevPAR Raw Data'!N$1,FALSE)</f>
        <v>98.486396645084</v>
      </c>
      <c r="BA4" s="52">
        <f>VLOOKUP($A4,'RevPAR Raw Data'!$B$6:$BE$43,'RevPAR Raw Data'!O$1,FALSE)</f>
        <v>103.68620537747</v>
      </c>
      <c r="BB4" s="53">
        <f>VLOOKUP($A4,'RevPAR Raw Data'!$B$6:$BE$43,'RevPAR Raw Data'!P$1,FALSE)</f>
        <v>101.08629489635</v>
      </c>
      <c r="BC4" s="54">
        <f>VLOOKUP($A4,'RevPAR Raw Data'!$B$6:$BE$43,'RevPAR Raw Data'!R$1,FALSE)</f>
        <v>78.4981502482118</v>
      </c>
      <c r="BE4" s="47">
        <f>VLOOKUP($A4,'RevPAR Raw Data'!$B$6:$BE$43,'RevPAR Raw Data'!T$1,FALSE)</f>
        <v>4.8326582648694902</v>
      </c>
      <c r="BF4" s="48">
        <f>VLOOKUP($A4,'RevPAR Raw Data'!$B$6:$BE$43,'RevPAR Raw Data'!U$1,FALSE)</f>
        <v>14.024309995791</v>
      </c>
      <c r="BG4" s="48">
        <f>VLOOKUP($A4,'RevPAR Raw Data'!$B$6:$BE$43,'RevPAR Raw Data'!V$1,FALSE)</f>
        <v>17.622520130256799</v>
      </c>
      <c r="BH4" s="48">
        <f>VLOOKUP($A4,'RevPAR Raw Data'!$B$6:$BE$43,'RevPAR Raw Data'!W$1,FALSE)</f>
        <v>16.773836237592398</v>
      </c>
      <c r="BI4" s="48">
        <f>VLOOKUP($A4,'RevPAR Raw Data'!$B$6:$BE$43,'RevPAR Raw Data'!X$1,FALSE)</f>
        <v>15.285152635825201</v>
      </c>
      <c r="BJ4" s="49">
        <f>VLOOKUP($A4,'RevPAR Raw Data'!$B$6:$BE$43,'RevPAR Raw Data'!Y$1,FALSE)</f>
        <v>14.3225278330351</v>
      </c>
      <c r="BK4" s="48">
        <f>VLOOKUP($A4,'RevPAR Raw Data'!$B$6:$BE$43,'RevPAR Raw Data'!AA$1,FALSE)</f>
        <v>8.55020053814102</v>
      </c>
      <c r="BL4" s="48">
        <f>VLOOKUP($A4,'RevPAR Raw Data'!$B$6:$BE$43,'RevPAR Raw Data'!AB$1,FALSE)</f>
        <v>6.6767598102579298</v>
      </c>
      <c r="BM4" s="49">
        <f>VLOOKUP($A4,'RevPAR Raw Data'!$B$6:$BE$43,'RevPAR Raw Data'!AC$1,FALSE)</f>
        <v>7.5811721827245604</v>
      </c>
      <c r="BN4" s="50">
        <f>VLOOKUP($A4,'RevPAR Raw Data'!$B$6:$BE$43,'RevPAR Raw Data'!AE$1,FALSE)</f>
        <v>11.7353226204627</v>
      </c>
    </row>
    <row r="5" spans="1:66" x14ac:dyDescent="0.35">
      <c r="A5" s="46" t="s">
        <v>70</v>
      </c>
      <c r="B5" s="47">
        <f>VLOOKUP($A5,'Occupancy Raw Data'!$B$8:$BE$45,'Occupancy Raw Data'!G$3,FALSE)</f>
        <v>37.532517214996098</v>
      </c>
      <c r="C5" s="48">
        <f>VLOOKUP($A5,'Occupancy Raw Data'!$B$8:$BE$45,'Occupancy Raw Data'!H$3,FALSE)</f>
        <v>48.805789339454201</v>
      </c>
      <c r="D5" s="48">
        <f>VLOOKUP($A5,'Occupancy Raw Data'!$B$8:$BE$45,'Occupancy Raw Data'!I$3,FALSE)</f>
        <v>53.877150253120902</v>
      </c>
      <c r="E5" s="48">
        <f>VLOOKUP($A5,'Occupancy Raw Data'!$B$8:$BE$45,'Occupancy Raw Data'!J$3,FALSE)</f>
        <v>55.341681437369999</v>
      </c>
      <c r="F5" s="48">
        <f>VLOOKUP($A5,'Occupancy Raw Data'!$B$8:$BE$45,'Occupancy Raw Data'!K$3,FALSE)</f>
        <v>53.109809457499999</v>
      </c>
      <c r="G5" s="49">
        <f>VLOOKUP($A5,'Occupancy Raw Data'!$B$8:$BE$45,'Occupancy Raw Data'!L$3,FALSE)</f>
        <v>49.732178279077999</v>
      </c>
      <c r="H5" s="48">
        <f>VLOOKUP($A5,'Occupancy Raw Data'!$B$8:$BE$45,'Occupancy Raw Data'!N$3,FALSE)</f>
        <v>56.170114913160297</v>
      </c>
      <c r="I5" s="48">
        <f>VLOOKUP($A5,'Occupancy Raw Data'!$B$8:$BE$45,'Occupancy Raw Data'!O$3,FALSE)</f>
        <v>59.639227609819002</v>
      </c>
      <c r="J5" s="49">
        <f>VLOOKUP($A5,'Occupancy Raw Data'!$B$8:$BE$45,'Occupancy Raw Data'!P$3,FALSE)</f>
        <v>57.904671261489703</v>
      </c>
      <c r="K5" s="50">
        <f>VLOOKUP($A5,'Occupancy Raw Data'!$B$8:$BE$45,'Occupancy Raw Data'!R$3,FALSE)</f>
        <v>52.064724258288102</v>
      </c>
      <c r="M5" s="47">
        <f>VLOOKUP($A5,'Occupancy Raw Data'!$B$8:$BE$45,'Occupancy Raw Data'!T$3,FALSE)</f>
        <v>-4.5627264939604801</v>
      </c>
      <c r="N5" s="48">
        <f>VLOOKUP($A5,'Occupancy Raw Data'!$B$8:$BE$45,'Occupancy Raw Data'!U$3,FALSE)</f>
        <v>0.31531854941384302</v>
      </c>
      <c r="O5" s="48">
        <f>VLOOKUP($A5,'Occupancy Raw Data'!$B$8:$BE$45,'Occupancy Raw Data'!V$3,FALSE)</f>
        <v>3.09454058852933</v>
      </c>
      <c r="P5" s="48">
        <f>VLOOKUP($A5,'Occupancy Raw Data'!$B$8:$BE$45,'Occupancy Raw Data'!W$3,FALSE)</f>
        <v>3.2765384142099698</v>
      </c>
      <c r="Q5" s="48">
        <f>VLOOKUP($A5,'Occupancy Raw Data'!$B$8:$BE$45,'Occupancy Raw Data'!X$3,FALSE)</f>
        <v>3.0187986010300598</v>
      </c>
      <c r="R5" s="49">
        <f>VLOOKUP($A5,'Occupancy Raw Data'!$B$8:$BE$45,'Occupancy Raw Data'!Y$3,FALSE)</f>
        <v>1.3372519702666801</v>
      </c>
      <c r="S5" s="48">
        <f>VLOOKUP($A5,'Occupancy Raw Data'!$B$8:$BE$45,'Occupancy Raw Data'!AA$3,FALSE)</f>
        <v>-3.6751599472415202</v>
      </c>
      <c r="T5" s="48">
        <f>VLOOKUP($A5,'Occupancy Raw Data'!$B$8:$BE$45,'Occupancy Raw Data'!AB$3,FALSE)</f>
        <v>-3.3482416080900199</v>
      </c>
      <c r="U5" s="49">
        <f>VLOOKUP($A5,'Occupancy Raw Data'!$B$8:$BE$45,'Occupancy Raw Data'!AC$3,FALSE)</f>
        <v>-3.5070809752907302</v>
      </c>
      <c r="V5" s="50">
        <f>VLOOKUP($A5,'Occupancy Raw Data'!$B$8:$BE$45,'Occupancy Raw Data'!AE$3,FALSE)</f>
        <v>-0.258941448455696</v>
      </c>
      <c r="X5" s="51">
        <f>VLOOKUP($A5,'ADR Raw Data'!$B$6:$BE$43,'ADR Raw Data'!G$1,FALSE)</f>
        <v>93.887805522712597</v>
      </c>
      <c r="Y5" s="52">
        <f>VLOOKUP($A5,'ADR Raw Data'!$B$6:$BE$43,'ADR Raw Data'!H$1,FALSE)</f>
        <v>102.82205588592601</v>
      </c>
      <c r="Z5" s="52">
        <f>VLOOKUP($A5,'ADR Raw Data'!$B$6:$BE$43,'ADR Raw Data'!I$1,FALSE)</f>
        <v>109.785517941587</v>
      </c>
      <c r="AA5" s="52">
        <f>VLOOKUP($A5,'ADR Raw Data'!$B$6:$BE$43,'ADR Raw Data'!J$1,FALSE)</f>
        <v>110.191585077017</v>
      </c>
      <c r="AB5" s="52">
        <f>VLOOKUP($A5,'ADR Raw Data'!$B$6:$BE$43,'ADR Raw Data'!K$1,FALSE)</f>
        <v>105.62252295267299</v>
      </c>
      <c r="AC5" s="53">
        <f>VLOOKUP($A5,'ADR Raw Data'!$B$6:$BE$43,'ADR Raw Data'!L$1,FALSE)</f>
        <v>105.220398587438</v>
      </c>
      <c r="AD5" s="52">
        <f>VLOOKUP($A5,'ADR Raw Data'!$B$6:$BE$43,'ADR Raw Data'!N$1,FALSE)</f>
        <v>113.482824058406</v>
      </c>
      <c r="AE5" s="52">
        <f>VLOOKUP($A5,'ADR Raw Data'!$B$6:$BE$43,'ADR Raw Data'!O$1,FALSE)</f>
        <v>116.327308561911</v>
      </c>
      <c r="AF5" s="53">
        <f>VLOOKUP($A5,'ADR Raw Data'!$B$6:$BE$43,'ADR Raw Data'!P$1,FALSE)</f>
        <v>114.947670115221</v>
      </c>
      <c r="AG5" s="54">
        <f>VLOOKUP($A5,'ADR Raw Data'!$B$6:$BE$43,'ADR Raw Data'!R$1,FALSE)</f>
        <v>108.30811014703301</v>
      </c>
      <c r="AI5" s="47">
        <f>VLOOKUP($A5,'ADR Raw Data'!$B$6:$BE$43,'ADR Raw Data'!T$1,FALSE)</f>
        <v>6.2948325812764496</v>
      </c>
      <c r="AJ5" s="48">
        <f>VLOOKUP($A5,'ADR Raw Data'!$B$6:$BE$43,'ADR Raw Data'!U$1,FALSE)</f>
        <v>10.2133889051659</v>
      </c>
      <c r="AK5" s="48">
        <f>VLOOKUP($A5,'ADR Raw Data'!$B$6:$BE$43,'ADR Raw Data'!V$1,FALSE)</f>
        <v>13.1425872577238</v>
      </c>
      <c r="AL5" s="48">
        <f>VLOOKUP($A5,'ADR Raw Data'!$B$6:$BE$43,'ADR Raw Data'!W$1,FALSE)</f>
        <v>13.246304298446001</v>
      </c>
      <c r="AM5" s="48">
        <f>VLOOKUP($A5,'ADR Raw Data'!$B$6:$BE$43,'ADR Raw Data'!X$1,FALSE)</f>
        <v>9.7238726787365692</v>
      </c>
      <c r="AN5" s="49">
        <f>VLOOKUP($A5,'ADR Raw Data'!$B$6:$BE$43,'ADR Raw Data'!Y$1,FALSE)</f>
        <v>10.999737887138799</v>
      </c>
      <c r="AO5" s="48">
        <f>VLOOKUP($A5,'ADR Raw Data'!$B$6:$BE$43,'ADR Raw Data'!AA$1,FALSE)</f>
        <v>7.7756399169656101</v>
      </c>
      <c r="AP5" s="48">
        <f>VLOOKUP($A5,'ADR Raw Data'!$B$6:$BE$43,'ADR Raw Data'!AB$1,FALSE)</f>
        <v>7.35187592426837</v>
      </c>
      <c r="AQ5" s="49">
        <f>VLOOKUP($A5,'ADR Raw Data'!$B$6:$BE$43,'ADR Raw Data'!AC$1,FALSE)</f>
        <v>7.5569859140375302</v>
      </c>
      <c r="AR5" s="50">
        <f>VLOOKUP($A5,'ADR Raw Data'!$B$6:$BE$43,'ADR Raw Data'!AE$1,FALSE)</f>
        <v>4.6079460353551198</v>
      </c>
      <c r="AS5" s="40"/>
      <c r="AT5" s="51">
        <f>VLOOKUP($A5,'RevPAR Raw Data'!$B$6:$BE$43,'RevPAR Raw Data'!G$1,FALSE)</f>
        <v>35.238456770594198</v>
      </c>
      <c r="AU5" s="52">
        <f>VLOOKUP($A5,'RevPAR Raw Data'!$B$6:$BE$43,'RevPAR Raw Data'!H$1,FALSE)</f>
        <v>50.183115990181001</v>
      </c>
      <c r="AV5" s="52">
        <f>VLOOKUP($A5,'RevPAR Raw Data'!$B$6:$BE$43,'RevPAR Raw Data'!I$1,FALSE)</f>
        <v>59.149308457556003</v>
      </c>
      <c r="AW5" s="52">
        <f>VLOOKUP($A5,'RevPAR Raw Data'!$B$6:$BE$43,'RevPAR Raw Data'!J$1,FALSE)</f>
        <v>60.981875984111298</v>
      </c>
      <c r="AX5" s="52">
        <f>VLOOKUP($A5,'RevPAR Raw Data'!$B$6:$BE$43,'RevPAR Raw Data'!K$1,FALSE)</f>
        <v>56.095920684368799</v>
      </c>
      <c r="AY5" s="53">
        <f>VLOOKUP($A5,'RevPAR Raw Data'!$B$6:$BE$43,'RevPAR Raw Data'!L$1,FALSE)</f>
        <v>52.328396211461097</v>
      </c>
      <c r="AZ5" s="52">
        <f>VLOOKUP($A5,'RevPAR Raw Data'!$B$6:$BE$43,'RevPAR Raw Data'!N$1,FALSE)</f>
        <v>63.743432680306299</v>
      </c>
      <c r="BA5" s="52">
        <f>VLOOKUP($A5,'RevPAR Raw Data'!$B$6:$BE$43,'RevPAR Raw Data'!O$1,FALSE)</f>
        <v>69.376708325614899</v>
      </c>
      <c r="BB5" s="53">
        <f>VLOOKUP($A5,'RevPAR Raw Data'!$B$6:$BE$43,'RevPAR Raw Data'!P$1,FALSE)</f>
        <v>66.560070502960599</v>
      </c>
      <c r="BC5" s="54">
        <f>VLOOKUP($A5,'RevPAR Raw Data'!$B$6:$BE$43,'RevPAR Raw Data'!R$1,FALSE)</f>
        <v>56.390318897416002</v>
      </c>
      <c r="BE5" s="47">
        <f>VLOOKUP($A5,'RevPAR Raw Data'!$B$6:$BE$43,'RevPAR Raw Data'!T$1,FALSE)</f>
        <v>1.4448900933796001</v>
      </c>
      <c r="BF5" s="48">
        <f>VLOOKUP($A5,'RevPAR Raw Data'!$B$6:$BE$43,'RevPAR Raw Data'!U$1,FALSE)</f>
        <v>10.5609121643215</v>
      </c>
      <c r="BG5" s="48">
        <f>VLOOKUP($A5,'RevPAR Raw Data'!$B$6:$BE$43,'RevPAR Raw Data'!V$1,FALSE)</f>
        <v>16.643830543326199</v>
      </c>
      <c r="BH5" s="48">
        <f>VLOOKUP($A5,'RevPAR Raw Data'!$B$6:$BE$43,'RevPAR Raw Data'!W$1,FALSE)</f>
        <v>16.956862961457801</v>
      </c>
      <c r="BI5" s="48">
        <f>VLOOKUP($A5,'RevPAR Raw Data'!$B$6:$BE$43,'RevPAR Raw Data'!X$1,FALSE)</f>
        <v>13.036215412158199</v>
      </c>
      <c r="BJ5" s="49">
        <f>VLOOKUP($A5,'RevPAR Raw Data'!$B$6:$BE$43,'RevPAR Raw Data'!Y$1,FALSE)</f>
        <v>12.484084069025499</v>
      </c>
      <c r="BK5" s="48">
        <f>VLOOKUP($A5,'RevPAR Raw Data'!$B$6:$BE$43,'RevPAR Raw Data'!AA$1,FALSE)</f>
        <v>3.8147127658540398</v>
      </c>
      <c r="BL5" s="48">
        <f>VLOOKUP($A5,'RevPAR Raw Data'!$B$6:$BE$43,'RevPAR Raw Data'!AB$1,FALSE)</f>
        <v>3.7574757475068399</v>
      </c>
      <c r="BM5" s="49">
        <f>VLOOKUP($A5,'RevPAR Raw Data'!$B$6:$BE$43,'RevPAR Raw Data'!AC$1,FALSE)</f>
        <v>3.7848753234501902</v>
      </c>
      <c r="BN5" s="50">
        <f>VLOOKUP($A5,'RevPAR Raw Data'!$B$6:$BE$43,'RevPAR Raw Data'!AE$1,FALSE)</f>
        <v>9.3832111371460805</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Data'!G$3,FALSE)</f>
        <v>34.743018112984103</v>
      </c>
      <c r="C7" s="48">
        <f>VLOOKUP($A7,'Occupancy Raw Data'!$B$8:$BE$45,'Occupancy Raw Data'!H$3,FALSE)</f>
        <v>46.175998277517103</v>
      </c>
      <c r="D7" s="48">
        <f>VLOOKUP($A7,'Occupancy Raw Data'!$B$8:$BE$45,'Occupancy Raw Data'!I$3,FALSE)</f>
        <v>57.165797949168798</v>
      </c>
      <c r="E7" s="48">
        <f>VLOOKUP($A7,'Occupancy Raw Data'!$B$8:$BE$45,'Occupancy Raw Data'!J$3,FALSE)</f>
        <v>61.808427606376704</v>
      </c>
      <c r="F7" s="48">
        <f>VLOOKUP($A7,'Occupancy Raw Data'!$B$8:$BE$45,'Occupancy Raw Data'!K$3,FALSE)</f>
        <v>58.052158934931398</v>
      </c>
      <c r="G7" s="49">
        <f>VLOOKUP($A7,'Occupancy Raw Data'!$B$8:$BE$45,'Occupancy Raw Data'!L$3,FALSE)</f>
        <v>51.589080176195601</v>
      </c>
      <c r="H7" s="48">
        <f>VLOOKUP($A7,'Occupancy Raw Data'!$B$8:$BE$45,'Occupancy Raw Data'!N$3,FALSE)</f>
        <v>58.152637103357897</v>
      </c>
      <c r="I7" s="48">
        <f>VLOOKUP($A7,'Occupancy Raw Data'!$B$8:$BE$45,'Occupancy Raw Data'!O$3,FALSE)</f>
        <v>62.2076489005714</v>
      </c>
      <c r="J7" s="49">
        <f>VLOOKUP($A7,'Occupancy Raw Data'!$B$8:$BE$45,'Occupancy Raw Data'!P$3,FALSE)</f>
        <v>60.180143001964701</v>
      </c>
      <c r="K7" s="50">
        <f>VLOOKUP($A7,'Occupancy Raw Data'!$B$8:$BE$45,'Occupancy Raw Data'!R$3,FALSE)</f>
        <v>54.043669554986799</v>
      </c>
      <c r="M7" s="47">
        <f>VLOOKUP($A7,'Occupancy Raw Data'!$B$8:$BE$45,'Occupancy Raw Data'!T$3,FALSE)</f>
        <v>1.708624156328</v>
      </c>
      <c r="N7" s="48">
        <f>VLOOKUP($A7,'Occupancy Raw Data'!$B$8:$BE$45,'Occupancy Raw Data'!U$3,FALSE)</f>
        <v>9.8881235595436792</v>
      </c>
      <c r="O7" s="48">
        <f>VLOOKUP($A7,'Occupancy Raw Data'!$B$8:$BE$45,'Occupancy Raw Data'!V$3,FALSE)</f>
        <v>22.403189779888901</v>
      </c>
      <c r="P7" s="48">
        <f>VLOOKUP($A7,'Occupancy Raw Data'!$B$8:$BE$45,'Occupancy Raw Data'!W$3,FALSE)</f>
        <v>25.236503719012202</v>
      </c>
      <c r="Q7" s="48">
        <f>VLOOKUP($A7,'Occupancy Raw Data'!$B$8:$BE$45,'Occupancy Raw Data'!X$3,FALSE)</f>
        <v>22.780583956816798</v>
      </c>
      <c r="R7" s="49">
        <f>VLOOKUP($A7,'Occupancy Raw Data'!$B$8:$BE$45,'Occupancy Raw Data'!Y$3,FALSE)</f>
        <v>17.493928520452201</v>
      </c>
      <c r="S7" s="48">
        <f>VLOOKUP($A7,'Occupancy Raw Data'!$B$8:$BE$45,'Occupancy Raw Data'!AA$3,FALSE)</f>
        <v>12.311184671761101</v>
      </c>
      <c r="T7" s="48">
        <f>VLOOKUP($A7,'Occupancy Raw Data'!$B$8:$BE$45,'Occupancy Raw Data'!AB$3,FALSE)</f>
        <v>7.3369476733017498</v>
      </c>
      <c r="U7" s="49">
        <f>VLOOKUP($A7,'Occupancy Raw Data'!$B$8:$BE$45,'Occupancy Raw Data'!AC$3,FALSE)</f>
        <v>9.6840561971356607</v>
      </c>
      <c r="V7" s="50">
        <f>VLOOKUP($A7,'Occupancy Raw Data'!$B$8:$BE$45,'Occupancy Raw Data'!AE$3,FALSE)</f>
        <v>14.883187066380801</v>
      </c>
      <c r="X7" s="51">
        <f>VLOOKUP($A7,'ADR Raw Data'!$B$6:$BE$43,'ADR Raw Data'!G$1,FALSE)</f>
        <v>121.545230717587</v>
      </c>
      <c r="Y7" s="52">
        <f>VLOOKUP($A7,'ADR Raw Data'!$B$6:$BE$43,'ADR Raw Data'!H$1,FALSE)</f>
        <v>145.26000913135499</v>
      </c>
      <c r="Z7" s="52">
        <f>VLOOKUP($A7,'ADR Raw Data'!$B$6:$BE$43,'ADR Raw Data'!I$1,FALSE)</f>
        <v>162.31859010373299</v>
      </c>
      <c r="AA7" s="52">
        <f>VLOOKUP($A7,'ADR Raw Data'!$B$6:$BE$43,'ADR Raw Data'!J$1,FALSE)</f>
        <v>170.20993134579601</v>
      </c>
      <c r="AB7" s="52">
        <f>VLOOKUP($A7,'ADR Raw Data'!$B$6:$BE$43,'ADR Raw Data'!K$1,FALSE)</f>
        <v>161.00884096493499</v>
      </c>
      <c r="AC7" s="53">
        <f>VLOOKUP($A7,'ADR Raw Data'!$B$6:$BE$43,'ADR Raw Data'!L$1,FALSE)</f>
        <v>155.369177807765</v>
      </c>
      <c r="AD7" s="52">
        <f>VLOOKUP($A7,'ADR Raw Data'!$B$6:$BE$43,'ADR Raw Data'!N$1,FALSE)</f>
        <v>152.03814165162501</v>
      </c>
      <c r="AE7" s="52">
        <f>VLOOKUP($A7,'ADR Raw Data'!$B$6:$BE$43,'ADR Raw Data'!O$1,FALSE)</f>
        <v>155.76493459857801</v>
      </c>
      <c r="AF7" s="53">
        <f>VLOOKUP($A7,'ADR Raw Data'!$B$6:$BE$43,'ADR Raw Data'!P$1,FALSE)</f>
        <v>153.964317094259</v>
      </c>
      <c r="AG7" s="54">
        <f>VLOOKUP($A7,'ADR Raw Data'!$B$6:$BE$43,'ADR Raw Data'!R$1,FALSE)</f>
        <v>154.922212712776</v>
      </c>
      <c r="AI7" s="47">
        <f>VLOOKUP($A7,'ADR Raw Data'!$B$6:$BE$43,'ADR Raw Data'!T$1,FALSE)</f>
        <v>9.8159664171722998</v>
      </c>
      <c r="AJ7" s="48">
        <f>VLOOKUP($A7,'ADR Raw Data'!$B$6:$BE$43,'ADR Raw Data'!U$1,FALSE)</f>
        <v>17.041936443904799</v>
      </c>
      <c r="AK7" s="48">
        <f>VLOOKUP($A7,'ADR Raw Data'!$B$6:$BE$43,'ADR Raw Data'!V$1,FALSE)</f>
        <v>20.879116584231799</v>
      </c>
      <c r="AL7" s="48">
        <f>VLOOKUP($A7,'ADR Raw Data'!$B$6:$BE$43,'ADR Raw Data'!W$1,FALSE)</f>
        <v>24.0370374765774</v>
      </c>
      <c r="AM7" s="48">
        <f>VLOOKUP($A7,'ADR Raw Data'!$B$6:$BE$43,'ADR Raw Data'!X$1,FALSE)</f>
        <v>24.594958471883999</v>
      </c>
      <c r="AN7" s="49">
        <f>VLOOKUP($A7,'ADR Raw Data'!$B$6:$BE$43,'ADR Raw Data'!Y$1,FALSE)</f>
        <v>21.154834267122901</v>
      </c>
      <c r="AO7" s="48">
        <f>VLOOKUP($A7,'ADR Raw Data'!$B$6:$BE$43,'ADR Raw Data'!AA$1,FALSE)</f>
        <v>21.009780639749899</v>
      </c>
      <c r="AP7" s="48">
        <f>VLOOKUP($A7,'ADR Raw Data'!$B$6:$BE$43,'ADR Raw Data'!AB$1,FALSE)</f>
        <v>19.312174994845002</v>
      </c>
      <c r="AQ7" s="49">
        <f>VLOOKUP($A7,'ADR Raw Data'!$B$6:$BE$43,'ADR Raw Data'!AC$1,FALSE)</f>
        <v>20.0641475171021</v>
      </c>
      <c r="AR7" s="50">
        <f>VLOOKUP($A7,'ADR Raw Data'!$B$6:$BE$43,'ADR Raw Data'!AE$1,FALSE)</f>
        <v>9.0347846242393501</v>
      </c>
      <c r="AS7" s="40"/>
      <c r="AT7" s="51">
        <f>VLOOKUP($A7,'RevPAR Raw Data'!$B$6:$BE$43,'RevPAR Raw Data'!G$1,FALSE)</f>
        <v>42.228481523679598</v>
      </c>
      <c r="AU7" s="52">
        <f>VLOOKUP($A7,'RevPAR Raw Data'!$B$6:$BE$43,'RevPAR Raw Data'!H$1,FALSE)</f>
        <v>67.075259314415902</v>
      </c>
      <c r="AV7" s="52">
        <f>VLOOKUP($A7,'RevPAR Raw Data'!$B$6:$BE$43,'RevPAR Raw Data'!I$1,FALSE)</f>
        <v>92.790717252639695</v>
      </c>
      <c r="AW7" s="52">
        <f>VLOOKUP($A7,'RevPAR Raw Data'!$B$6:$BE$43,'RevPAR Raw Data'!J$1,FALSE)</f>
        <v>105.20408219473001</v>
      </c>
      <c r="AX7" s="52">
        <f>VLOOKUP($A7,'RevPAR Raw Data'!$B$6:$BE$43,'RevPAR Raw Data'!K$1,FALSE)</f>
        <v>93.469108256255197</v>
      </c>
      <c r="AY7" s="53">
        <f>VLOOKUP($A7,'RevPAR Raw Data'!$B$6:$BE$43,'RevPAR Raw Data'!L$1,FALSE)</f>
        <v>80.153529708344095</v>
      </c>
      <c r="AZ7" s="52">
        <f>VLOOKUP($A7,'RevPAR Raw Data'!$B$6:$BE$43,'RevPAR Raw Data'!N$1,FALSE)</f>
        <v>88.414188773358902</v>
      </c>
      <c r="BA7" s="52">
        <f>VLOOKUP($A7,'RevPAR Raw Data'!$B$6:$BE$43,'RevPAR Raw Data'!O$1,FALSE)</f>
        <v>96.897703625288202</v>
      </c>
      <c r="BB7" s="53">
        <f>VLOOKUP($A7,'RevPAR Raw Data'!$B$6:$BE$43,'RevPAR Raw Data'!P$1,FALSE)</f>
        <v>92.655946199323495</v>
      </c>
      <c r="BC7" s="54">
        <f>VLOOKUP($A7,'RevPAR Raw Data'!$B$6:$BE$43,'RevPAR Raw Data'!R$1,FALSE)</f>
        <v>83.725648705766801</v>
      </c>
      <c r="BE7" s="47">
        <f>VLOOKUP($A7,'RevPAR Raw Data'!$B$6:$BE$43,'RevPAR Raw Data'!T$1,FALSE)</f>
        <v>11.692308546881099</v>
      </c>
      <c r="BF7" s="48">
        <f>VLOOKUP($A7,'RevPAR Raw Data'!$B$6:$BE$43,'RevPAR Raw Data'!U$1,FALSE)</f>
        <v>28.615187735960799</v>
      </c>
      <c r="BG7" s="48">
        <f>VLOOKUP($A7,'RevPAR Raw Data'!$B$6:$BE$43,'RevPAR Raw Data'!V$1,FALSE)</f>
        <v>47.959894476850401</v>
      </c>
      <c r="BH7" s="48">
        <f>VLOOKUP($A7,'RevPAR Raw Data'!$B$6:$BE$43,'RevPAR Raw Data'!W$1,FALSE)</f>
        <v>55.339649052306598</v>
      </c>
      <c r="BI7" s="48">
        <f>VLOOKUP($A7,'RevPAR Raw Data'!$B$6:$BE$43,'RevPAR Raw Data'!X$1,FALSE)</f>
        <v>52.978417592532601</v>
      </c>
      <c r="BJ7" s="49">
        <f>VLOOKUP($A7,'RevPAR Raw Data'!$B$6:$BE$43,'RevPAR Raw Data'!Y$1,FALSE)</f>
        <v>42.349574372885698</v>
      </c>
      <c r="BK7" s="48">
        <f>VLOOKUP($A7,'RevPAR Raw Data'!$B$6:$BE$43,'RevPAR Raw Data'!AA$1,FALSE)</f>
        <v>35.907518205202599</v>
      </c>
      <c r="BL7" s="48">
        <f>VLOOKUP($A7,'RevPAR Raw Data'!$B$6:$BE$43,'RevPAR Raw Data'!AB$1,FALSE)</f>
        <v>28.066046842094998</v>
      </c>
      <c r="BM7" s="49">
        <f>VLOOKUP($A7,'RevPAR Raw Data'!$B$6:$BE$43,'RevPAR Raw Data'!AC$1,FALSE)</f>
        <v>31.691227035270099</v>
      </c>
      <c r="BN7" s="50">
        <f>VLOOKUP($A7,'RevPAR Raw Data'!$B$6:$BE$43,'RevPAR Raw Data'!AE$1,FALSE)</f>
        <v>38.787976810395001</v>
      </c>
    </row>
    <row r="8" spans="1:66" x14ac:dyDescent="0.35">
      <c r="A8" s="63" t="s">
        <v>89</v>
      </c>
      <c r="B8" s="47">
        <f>VLOOKUP($A8,'Occupancy Raw Data'!$B$8:$BE$45,'Occupancy Raw Data'!G$3,FALSE)</f>
        <v>35.805439330543898</v>
      </c>
      <c r="C8" s="48">
        <f>VLOOKUP($A8,'Occupancy Raw Data'!$B$8:$BE$45,'Occupancy Raw Data'!H$3,FALSE)</f>
        <v>49.979079497907897</v>
      </c>
      <c r="D8" s="48">
        <f>VLOOKUP($A8,'Occupancy Raw Data'!$B$8:$BE$45,'Occupancy Raw Data'!I$3,FALSE)</f>
        <v>62.970711297071098</v>
      </c>
      <c r="E8" s="48">
        <f>VLOOKUP($A8,'Occupancy Raw Data'!$B$8:$BE$45,'Occupancy Raw Data'!J$3,FALSE)</f>
        <v>69.110878661087796</v>
      </c>
      <c r="F8" s="48">
        <f>VLOOKUP($A8,'Occupancy Raw Data'!$B$8:$BE$45,'Occupancy Raw Data'!K$3,FALSE)</f>
        <v>62.698744769874402</v>
      </c>
      <c r="G8" s="49">
        <f>VLOOKUP($A8,'Occupancy Raw Data'!$B$8:$BE$45,'Occupancy Raw Data'!L$3,FALSE)</f>
        <v>56.112970711297002</v>
      </c>
      <c r="H8" s="48">
        <f>VLOOKUP($A8,'Occupancy Raw Data'!$B$8:$BE$45,'Occupancy Raw Data'!N$3,FALSE)</f>
        <v>53.148535564853503</v>
      </c>
      <c r="I8" s="48">
        <f>VLOOKUP($A8,'Occupancy Raw Data'!$B$8:$BE$45,'Occupancy Raw Data'!O$3,FALSE)</f>
        <v>54.665271966527101</v>
      </c>
      <c r="J8" s="49">
        <f>VLOOKUP($A8,'Occupancy Raw Data'!$B$8:$BE$45,'Occupancy Raw Data'!P$3,FALSE)</f>
        <v>53.906903765690302</v>
      </c>
      <c r="K8" s="50">
        <f>VLOOKUP($A8,'Occupancy Raw Data'!$B$8:$BE$45,'Occupancy Raw Data'!R$3,FALSE)</f>
        <v>55.482665869695097</v>
      </c>
      <c r="M8" s="47">
        <f>VLOOKUP($A8,'Occupancy Raw Data'!$B$8:$BE$45,'Occupancy Raw Data'!T$3,FALSE)</f>
        <v>17.239583112987599</v>
      </c>
      <c r="N8" s="48">
        <f>VLOOKUP($A8,'Occupancy Raw Data'!$B$8:$BE$45,'Occupancy Raw Data'!U$3,FALSE)</f>
        <v>32.663048448681799</v>
      </c>
      <c r="O8" s="48">
        <f>VLOOKUP($A8,'Occupancy Raw Data'!$B$8:$BE$45,'Occupancy Raw Data'!V$3,FALSE)</f>
        <v>36.340641910195203</v>
      </c>
      <c r="P8" s="48">
        <f>VLOOKUP($A8,'Occupancy Raw Data'!$B$8:$BE$45,'Occupancy Raw Data'!W$3,FALSE)</f>
        <v>34.3630550715366</v>
      </c>
      <c r="Q8" s="48">
        <f>VLOOKUP($A8,'Occupancy Raw Data'!$B$8:$BE$45,'Occupancy Raw Data'!X$3,FALSE)</f>
        <v>29.544514130014999</v>
      </c>
      <c r="R8" s="49">
        <f>VLOOKUP($A8,'Occupancy Raw Data'!$B$8:$BE$45,'Occupancy Raw Data'!Y$3,FALSE)</f>
        <v>30.9608202710447</v>
      </c>
      <c r="S8" s="48">
        <f>VLOOKUP($A8,'Occupancy Raw Data'!$B$8:$BE$45,'Occupancy Raw Data'!AA$3,FALSE)</f>
        <v>12.7375596097275</v>
      </c>
      <c r="T8" s="48">
        <f>VLOOKUP($A8,'Occupancy Raw Data'!$B$8:$BE$45,'Occupancy Raw Data'!AB$3,FALSE)</f>
        <v>9.9985743899775699</v>
      </c>
      <c r="U8" s="49">
        <f>VLOOKUP($A8,'Occupancy Raw Data'!$B$8:$BE$45,'Occupancy Raw Data'!AC$3,FALSE)</f>
        <v>11.3319664293541</v>
      </c>
      <c r="V8" s="50">
        <f>VLOOKUP($A8,'Occupancy Raw Data'!$B$8:$BE$45,'Occupancy Raw Data'!AE$3,FALSE)</f>
        <v>24.850226414368102</v>
      </c>
      <c r="X8" s="51">
        <f>VLOOKUP($A8,'ADR Raw Data'!$B$6:$BE$43,'ADR Raw Data'!G$1,FALSE)</f>
        <v>117.93524685947899</v>
      </c>
      <c r="Y8" s="52">
        <f>VLOOKUP($A8,'ADR Raw Data'!$B$6:$BE$43,'ADR Raw Data'!H$1,FALSE)</f>
        <v>159.551259941398</v>
      </c>
      <c r="Z8" s="52">
        <f>VLOOKUP($A8,'ADR Raw Data'!$B$6:$BE$43,'ADR Raw Data'!I$1,FALSE)</f>
        <v>172.35967441860399</v>
      </c>
      <c r="AA8" s="52">
        <f>VLOOKUP($A8,'ADR Raw Data'!$B$6:$BE$43,'ADR Raw Data'!J$1,FALSE)</f>
        <v>174.67890873316099</v>
      </c>
      <c r="AB8" s="52">
        <f>VLOOKUP($A8,'ADR Raw Data'!$B$6:$BE$43,'ADR Raw Data'!K$1,FALSE)</f>
        <v>161.184437771104</v>
      </c>
      <c r="AC8" s="53">
        <f>VLOOKUP($A8,'ADR Raw Data'!$B$6:$BE$43,'ADR Raw Data'!L$1,FALSE)</f>
        <v>161.20634479158801</v>
      </c>
      <c r="AD8" s="52">
        <f>VLOOKUP($A8,'ADR Raw Data'!$B$6:$BE$43,'ADR Raw Data'!N$1,FALSE)</f>
        <v>128.64279866167999</v>
      </c>
      <c r="AE8" s="52">
        <f>VLOOKUP($A8,'ADR Raw Data'!$B$6:$BE$43,'ADR Raw Data'!O$1,FALSE)</f>
        <v>127.45250861079199</v>
      </c>
      <c r="AF8" s="53">
        <f>VLOOKUP($A8,'ADR Raw Data'!$B$6:$BE$43,'ADR Raw Data'!P$1,FALSE)</f>
        <v>128.03928107111599</v>
      </c>
      <c r="AG8" s="54">
        <f>VLOOKUP($A8,'ADR Raw Data'!$B$6:$BE$43,'ADR Raw Data'!R$1,FALSE)</f>
        <v>151.999177193029</v>
      </c>
      <c r="AI8" s="47">
        <f>VLOOKUP($A8,'ADR Raw Data'!$B$6:$BE$43,'ADR Raw Data'!T$1,FALSE)</f>
        <v>3.5321978377976402</v>
      </c>
      <c r="AJ8" s="48">
        <f>VLOOKUP($A8,'ADR Raw Data'!$B$6:$BE$43,'ADR Raw Data'!U$1,FALSE)</f>
        <v>19.503961042792898</v>
      </c>
      <c r="AK8" s="48">
        <f>VLOOKUP($A8,'ADR Raw Data'!$B$6:$BE$43,'ADR Raw Data'!V$1,FALSE)</f>
        <v>24.200855124448299</v>
      </c>
      <c r="AL8" s="48">
        <f>VLOOKUP($A8,'ADR Raw Data'!$B$6:$BE$43,'ADR Raw Data'!W$1,FALSE)</f>
        <v>20.987643338554701</v>
      </c>
      <c r="AM8" s="48">
        <f>VLOOKUP($A8,'ADR Raw Data'!$B$6:$BE$43,'ADR Raw Data'!X$1,FALSE)</f>
        <v>23.479310697657699</v>
      </c>
      <c r="AN8" s="49">
        <f>VLOOKUP($A8,'ADR Raw Data'!$B$6:$BE$43,'ADR Raw Data'!Y$1,FALSE)</f>
        <v>20.493299564512</v>
      </c>
      <c r="AO8" s="48">
        <f>VLOOKUP($A8,'ADR Raw Data'!$B$6:$BE$43,'ADR Raw Data'!AA$1,FALSE)</f>
        <v>20.585679548514701</v>
      </c>
      <c r="AP8" s="48">
        <f>VLOOKUP($A8,'ADR Raw Data'!$B$6:$BE$43,'ADR Raw Data'!AB$1,FALSE)</f>
        <v>19.2751357457993</v>
      </c>
      <c r="AQ8" s="49">
        <f>VLOOKUP($A8,'ADR Raw Data'!$B$6:$BE$43,'ADR Raw Data'!AC$1,FALSE)</f>
        <v>19.919451877076501</v>
      </c>
      <c r="AR8" s="50">
        <f>VLOOKUP($A8,'ADR Raw Data'!$B$6:$BE$43,'ADR Raw Data'!AE$1,FALSE)</f>
        <v>9.4595543426096107</v>
      </c>
      <c r="AS8" s="40"/>
      <c r="AT8" s="51">
        <f>VLOOKUP($A8,'RevPAR Raw Data'!$B$6:$BE$43,'RevPAR Raw Data'!G$1,FALSE)</f>
        <v>42.227233263598301</v>
      </c>
      <c r="AU8" s="52">
        <f>VLOOKUP($A8,'RevPAR Raw Data'!$B$6:$BE$43,'RevPAR Raw Data'!H$1,FALSE)</f>
        <v>79.742251046025103</v>
      </c>
      <c r="AV8" s="52">
        <f>VLOOKUP($A8,'RevPAR Raw Data'!$B$6:$BE$43,'RevPAR Raw Data'!I$1,FALSE)</f>
        <v>108.536112970711</v>
      </c>
      <c r="AW8" s="52">
        <f>VLOOKUP($A8,'RevPAR Raw Data'!$B$6:$BE$43,'RevPAR Raw Data'!J$1,FALSE)</f>
        <v>120.722128661087</v>
      </c>
      <c r="AX8" s="52">
        <f>VLOOKUP($A8,'RevPAR Raw Data'!$B$6:$BE$43,'RevPAR Raw Data'!K$1,FALSE)</f>
        <v>101.06061924686099</v>
      </c>
      <c r="AY8" s="53">
        <f>VLOOKUP($A8,'RevPAR Raw Data'!$B$6:$BE$43,'RevPAR Raw Data'!L$1,FALSE)</f>
        <v>90.457669037656899</v>
      </c>
      <c r="AZ8" s="52">
        <f>VLOOKUP($A8,'RevPAR Raw Data'!$B$6:$BE$43,'RevPAR Raw Data'!N$1,FALSE)</f>
        <v>68.371763598326297</v>
      </c>
      <c r="BA8" s="52">
        <f>VLOOKUP($A8,'RevPAR Raw Data'!$B$6:$BE$43,'RevPAR Raw Data'!O$1,FALSE)</f>
        <v>69.672260460250996</v>
      </c>
      <c r="BB8" s="53">
        <f>VLOOKUP($A8,'RevPAR Raw Data'!$B$6:$BE$43,'RevPAR Raw Data'!P$1,FALSE)</f>
        <v>69.022012029288703</v>
      </c>
      <c r="BC8" s="54">
        <f>VLOOKUP($A8,'RevPAR Raw Data'!$B$6:$BE$43,'RevPAR Raw Data'!R$1,FALSE)</f>
        <v>84.333195606694503</v>
      </c>
      <c r="BE8" s="47">
        <f>VLOOKUP($A8,'RevPAR Raw Data'!$B$6:$BE$43,'RevPAR Raw Data'!T$1,FALSE)</f>
        <v>21.380717132747499</v>
      </c>
      <c r="BF8" s="48">
        <f>VLOOKUP($A8,'RevPAR Raw Data'!$B$6:$BE$43,'RevPAR Raw Data'!U$1,FALSE)</f>
        <v>58.537597736294302</v>
      </c>
      <c r="BG8" s="48">
        <f>VLOOKUP($A8,'RevPAR Raw Data'!$B$6:$BE$43,'RevPAR Raw Data'!V$1,FALSE)</f>
        <v>69.336243134624496</v>
      </c>
      <c r="BH8" s="48">
        <f>VLOOKUP($A8,'RevPAR Raw Data'!$B$6:$BE$43,'RevPAR Raw Data'!W$1,FALSE)</f>
        <v>62.5626938487366</v>
      </c>
      <c r="BI8" s="48">
        <f>VLOOKUP($A8,'RevPAR Raw Data'!$B$6:$BE$43,'RevPAR Raw Data'!X$1,FALSE)</f>
        <v>59.960673094372297</v>
      </c>
      <c r="BJ8" s="49">
        <f>VLOOKUP($A8,'RevPAR Raw Data'!$B$6:$BE$43,'RevPAR Raw Data'!Y$1,FALSE)</f>
        <v>57.799013481332203</v>
      </c>
      <c r="BK8" s="48">
        <f>VLOOKUP($A8,'RevPAR Raw Data'!$B$6:$BE$43,'RevPAR Raw Data'!AA$1,FALSE)</f>
        <v>35.945352361801802</v>
      </c>
      <c r="BL8" s="48">
        <f>VLOOKUP($A8,'RevPAR Raw Data'!$B$6:$BE$43,'RevPAR Raw Data'!AB$1,FALSE)</f>
        <v>31.2009489220898</v>
      </c>
      <c r="BM8" s="49">
        <f>VLOOKUP($A8,'RevPAR Raw Data'!$B$6:$BE$43,'RevPAR Raw Data'!AC$1,FALSE)</f>
        <v>33.508683906052397</v>
      </c>
      <c r="BN8" s="50">
        <f>VLOOKUP($A8,'RevPAR Raw Data'!$B$6:$BE$43,'RevPAR Raw Data'!AE$1,FALSE)</f>
        <v>51.359478184979203</v>
      </c>
    </row>
    <row r="9" spans="1:66" x14ac:dyDescent="0.35">
      <c r="A9" s="63" t="s">
        <v>90</v>
      </c>
      <c r="B9" s="47">
        <f>VLOOKUP($A9,'Occupancy Raw Data'!$B$8:$BE$45,'Occupancy Raw Data'!G$3,FALSE)</f>
        <v>32.326247910198198</v>
      </c>
      <c r="C9" s="48">
        <f>VLOOKUP($A9,'Occupancy Raw Data'!$B$8:$BE$45,'Occupancy Raw Data'!H$3,FALSE)</f>
        <v>43.539527107714299</v>
      </c>
      <c r="D9" s="48">
        <f>VLOOKUP($A9,'Occupancy Raw Data'!$B$8:$BE$45,'Occupancy Raw Data'!I$3,FALSE)</f>
        <v>51.241939336040097</v>
      </c>
      <c r="E9" s="48">
        <f>VLOOKUP($A9,'Occupancy Raw Data'!$B$8:$BE$45,'Occupancy Raw Data'!J$3,FALSE)</f>
        <v>54.537855266300397</v>
      </c>
      <c r="F9" s="48">
        <f>VLOOKUP($A9,'Occupancy Raw Data'!$B$8:$BE$45,'Occupancy Raw Data'!K$3,FALSE)</f>
        <v>53.021256269405299</v>
      </c>
      <c r="G9" s="49">
        <f>VLOOKUP($A9,'Occupancy Raw Data'!$B$8:$BE$45,'Occupancy Raw Data'!L$3,FALSE)</f>
        <v>46.933365177931599</v>
      </c>
      <c r="H9" s="48">
        <f>VLOOKUP($A9,'Occupancy Raw Data'!$B$8:$BE$45,'Occupancy Raw Data'!N$3,FALSE)</f>
        <v>57.893479818485702</v>
      </c>
      <c r="I9" s="48">
        <f>VLOOKUP($A9,'Occupancy Raw Data'!$B$8:$BE$45,'Occupancy Raw Data'!O$3,FALSE)</f>
        <v>62.204442321471198</v>
      </c>
      <c r="J9" s="49">
        <f>VLOOKUP($A9,'Occupancy Raw Data'!$B$8:$BE$45,'Occupancy Raw Data'!P$3,FALSE)</f>
        <v>60.048961069978503</v>
      </c>
      <c r="K9" s="50">
        <f>VLOOKUP($A9,'Occupancy Raw Data'!$B$8:$BE$45,'Occupancy Raw Data'!R$3,FALSE)</f>
        <v>50.680678289945</v>
      </c>
      <c r="M9" s="47">
        <f>VLOOKUP($A9,'Occupancy Raw Data'!$B$8:$BE$45,'Occupancy Raw Data'!T$3,FALSE)</f>
        <v>-9.9529803661302001</v>
      </c>
      <c r="N9" s="48">
        <f>VLOOKUP($A9,'Occupancy Raw Data'!$B$8:$BE$45,'Occupancy Raw Data'!U$3,FALSE)</f>
        <v>6.9968985615514496</v>
      </c>
      <c r="O9" s="48">
        <f>VLOOKUP($A9,'Occupancy Raw Data'!$B$8:$BE$45,'Occupancy Raw Data'!V$3,FALSE)</f>
        <v>15.925767468336099</v>
      </c>
      <c r="P9" s="48">
        <f>VLOOKUP($A9,'Occupancy Raw Data'!$B$8:$BE$45,'Occupancy Raw Data'!W$3,FALSE)</f>
        <v>22.177809167617699</v>
      </c>
      <c r="Q9" s="48">
        <f>VLOOKUP($A9,'Occupancy Raw Data'!$B$8:$BE$45,'Occupancy Raw Data'!X$3,FALSE)</f>
        <v>19.951155338944801</v>
      </c>
      <c r="R9" s="49">
        <f>VLOOKUP($A9,'Occupancy Raw Data'!$B$8:$BE$45,'Occupancy Raw Data'!Y$3,FALSE)</f>
        <v>11.940953550828899</v>
      </c>
      <c r="S9" s="48">
        <f>VLOOKUP($A9,'Occupancy Raw Data'!$B$8:$BE$45,'Occupancy Raw Data'!AA$3,FALSE)</f>
        <v>5.3095399076022796</v>
      </c>
      <c r="T9" s="48">
        <f>VLOOKUP($A9,'Occupancy Raw Data'!$B$8:$BE$45,'Occupancy Raw Data'!AB$3,FALSE)</f>
        <v>0.71195423476292796</v>
      </c>
      <c r="U9" s="49">
        <f>VLOOKUP($A9,'Occupancy Raw Data'!$B$8:$BE$45,'Occupancy Raw Data'!AC$3,FALSE)</f>
        <v>2.8770381254872701</v>
      </c>
      <c r="V9" s="50">
        <f>VLOOKUP($A9,'Occupancy Raw Data'!$B$8:$BE$45,'Occupancy Raw Data'!AE$3,FALSE)</f>
        <v>8.6989189030477601</v>
      </c>
      <c r="X9" s="51">
        <f>VLOOKUP($A9,'ADR Raw Data'!$B$6:$BE$43,'ADR Raw Data'!G$1,FALSE)</f>
        <v>110.213254525304</v>
      </c>
      <c r="Y9" s="52">
        <f>VLOOKUP($A9,'ADR Raw Data'!$B$6:$BE$43,'ADR Raw Data'!H$1,FALSE)</f>
        <v>125.281234229292</v>
      </c>
      <c r="Z9" s="52">
        <f>VLOOKUP($A9,'ADR Raw Data'!$B$6:$BE$43,'ADR Raw Data'!I$1,FALSE)</f>
        <v>132.965702633418</v>
      </c>
      <c r="AA9" s="52">
        <f>VLOOKUP($A9,'ADR Raw Data'!$B$6:$BE$43,'ADR Raw Data'!J$1,FALSE)</f>
        <v>134.917893584409</v>
      </c>
      <c r="AB9" s="52">
        <f>VLOOKUP($A9,'ADR Raw Data'!$B$6:$BE$43,'ADR Raw Data'!K$1,FALSE)</f>
        <v>129.50000225225199</v>
      </c>
      <c r="AC9" s="53">
        <f>VLOOKUP($A9,'ADR Raw Data'!$B$6:$BE$43,'ADR Raw Data'!L$1,FALSE)</f>
        <v>128.07635845504001</v>
      </c>
      <c r="AD9" s="52">
        <f>VLOOKUP($A9,'ADR Raw Data'!$B$6:$BE$43,'ADR Raw Data'!N$1,FALSE)</f>
        <v>128.597922854785</v>
      </c>
      <c r="AE9" s="52">
        <f>VLOOKUP($A9,'ADR Raw Data'!$B$6:$BE$43,'ADR Raw Data'!O$1,FALSE)</f>
        <v>132.522526396621</v>
      </c>
      <c r="AF9" s="53">
        <f>VLOOKUP($A9,'ADR Raw Data'!$B$6:$BE$43,'ADR Raw Data'!P$1,FALSE)</f>
        <v>130.63066222531501</v>
      </c>
      <c r="AG9" s="54">
        <f>VLOOKUP($A9,'ADR Raw Data'!$B$6:$BE$43,'ADR Raw Data'!R$1,FALSE)</f>
        <v>128.94106267672001</v>
      </c>
      <c r="AI9" s="47">
        <f>VLOOKUP($A9,'ADR Raw Data'!$B$6:$BE$43,'ADR Raw Data'!T$1,FALSE)</f>
        <v>12.361974613948799</v>
      </c>
      <c r="AJ9" s="48">
        <f>VLOOKUP($A9,'ADR Raw Data'!$B$6:$BE$43,'ADR Raw Data'!U$1,FALSE)</f>
        <v>19.059268397554199</v>
      </c>
      <c r="AK9" s="48">
        <f>VLOOKUP($A9,'ADR Raw Data'!$B$6:$BE$43,'ADR Raw Data'!V$1,FALSE)</f>
        <v>20.630063129092498</v>
      </c>
      <c r="AL9" s="48">
        <f>VLOOKUP($A9,'ADR Raw Data'!$B$6:$BE$43,'ADR Raw Data'!W$1,FALSE)</f>
        <v>21.556856951436998</v>
      </c>
      <c r="AM9" s="48">
        <f>VLOOKUP($A9,'ADR Raw Data'!$B$6:$BE$43,'ADR Raw Data'!X$1,FALSE)</f>
        <v>19.923357071216401</v>
      </c>
      <c r="AN9" s="49">
        <f>VLOOKUP($A9,'ADR Raw Data'!$B$6:$BE$43,'ADR Raw Data'!Y$1,FALSE)</f>
        <v>19.8460357431366</v>
      </c>
      <c r="AO9" s="48">
        <f>VLOOKUP($A9,'ADR Raw Data'!$B$6:$BE$43,'ADR Raw Data'!AA$1,FALSE)</f>
        <v>17.0929830036238</v>
      </c>
      <c r="AP9" s="48">
        <f>VLOOKUP($A9,'ADR Raw Data'!$B$6:$BE$43,'ADR Raw Data'!AB$1,FALSE)</f>
        <v>15.870053746601901</v>
      </c>
      <c r="AQ9" s="49">
        <f>VLOOKUP($A9,'ADR Raw Data'!$B$6:$BE$43,'ADR Raw Data'!AC$1,FALSE)</f>
        <v>16.394672945118302</v>
      </c>
      <c r="AR9" s="50">
        <f>VLOOKUP($A9,'ADR Raw Data'!$B$6:$BE$43,'ADR Raw Data'!AE$1,FALSE)</f>
        <v>12.2872637275304</v>
      </c>
      <c r="AS9" s="40"/>
      <c r="AT9" s="51">
        <f>VLOOKUP($A9,'RevPAR Raw Data'!$B$6:$BE$43,'RevPAR Raw Data'!G$1,FALSE)</f>
        <v>35.627809887747702</v>
      </c>
      <c r="AU9" s="52">
        <f>VLOOKUP($A9,'RevPAR Raw Data'!$B$6:$BE$43,'RevPAR Raw Data'!H$1,FALSE)</f>
        <v>54.546856938141801</v>
      </c>
      <c r="AV9" s="52">
        <f>VLOOKUP($A9,'RevPAR Raw Data'!$B$6:$BE$43,'RevPAR Raw Data'!I$1,FALSE)</f>
        <v>68.134204681155893</v>
      </c>
      <c r="AW9" s="52">
        <f>VLOOKUP($A9,'RevPAR Raw Data'!$B$6:$BE$43,'RevPAR Raw Data'!J$1,FALSE)</f>
        <v>73.581325531406705</v>
      </c>
      <c r="AX9" s="52">
        <f>VLOOKUP($A9,'RevPAR Raw Data'!$B$6:$BE$43,'RevPAR Raw Data'!K$1,FALSE)</f>
        <v>68.662528063052306</v>
      </c>
      <c r="AY9" s="53">
        <f>VLOOKUP($A9,'RevPAR Raw Data'!$B$6:$BE$43,'RevPAR Raw Data'!L$1,FALSE)</f>
        <v>60.110545020300897</v>
      </c>
      <c r="AZ9" s="52">
        <f>VLOOKUP($A9,'RevPAR Raw Data'!$B$6:$BE$43,'RevPAR Raw Data'!N$1,FALSE)</f>
        <v>74.449812514927103</v>
      </c>
      <c r="BA9" s="52">
        <f>VLOOKUP($A9,'RevPAR Raw Data'!$B$6:$BE$43,'RevPAR Raw Data'!O$1,FALSE)</f>
        <v>82.434898495342694</v>
      </c>
      <c r="BB9" s="53">
        <f>VLOOKUP($A9,'RevPAR Raw Data'!$B$6:$BE$43,'RevPAR Raw Data'!P$1,FALSE)</f>
        <v>78.442355505134898</v>
      </c>
      <c r="BC9" s="54">
        <f>VLOOKUP($A9,'RevPAR Raw Data'!$B$6:$BE$43,'RevPAR Raw Data'!R$1,FALSE)</f>
        <v>65.348205158824896</v>
      </c>
      <c r="BE9" s="47">
        <f>VLOOKUP($A9,'RevPAR Raw Data'!$B$6:$BE$43,'RevPAR Raw Data'!T$1,FALSE)</f>
        <v>1.1786093416263199</v>
      </c>
      <c r="BF9" s="48">
        <f>VLOOKUP($A9,'RevPAR Raw Data'!$B$6:$BE$43,'RevPAR Raw Data'!U$1,FALSE)</f>
        <v>27.3897246354564</v>
      </c>
      <c r="BG9" s="48">
        <f>VLOOKUP($A9,'RevPAR Raw Data'!$B$6:$BE$43,'RevPAR Raw Data'!V$1,FALSE)</f>
        <v>39.8413264799388</v>
      </c>
      <c r="BH9" s="48">
        <f>VLOOKUP($A9,'RevPAR Raw Data'!$B$6:$BE$43,'RevPAR Raw Data'!W$1,FALSE)</f>
        <v>48.515504716280802</v>
      </c>
      <c r="BI9" s="48">
        <f>VLOOKUP($A9,'RevPAR Raw Data'!$B$6:$BE$43,'RevPAR Raw Data'!X$1,FALSE)</f>
        <v>43.849452328172298</v>
      </c>
      <c r="BJ9" s="49">
        <f>VLOOKUP($A9,'RevPAR Raw Data'!$B$6:$BE$43,'RevPAR Raw Data'!Y$1,FALSE)</f>
        <v>34.156795203734497</v>
      </c>
      <c r="BK9" s="48">
        <f>VLOOKUP($A9,'RevPAR Raw Data'!$B$6:$BE$43,'RevPAR Raw Data'!AA$1,FALSE)</f>
        <v>23.3100816652031</v>
      </c>
      <c r="BL9" s="48">
        <f>VLOOKUP($A9,'RevPAR Raw Data'!$B$6:$BE$43,'RevPAR Raw Data'!AB$1,FALSE)</f>
        <v>16.694995501072899</v>
      </c>
      <c r="BM9" s="49">
        <f>VLOOKUP($A9,'RevPAR Raw Data'!$B$6:$BE$43,'RevPAR Raw Data'!AC$1,FALSE)</f>
        <v>19.743392061785599</v>
      </c>
      <c r="BN9" s="50">
        <f>VLOOKUP($A9,'RevPAR Raw Data'!$B$6:$BE$43,'RevPAR Raw Data'!AE$1,FALSE)</f>
        <v>28.8380634918183</v>
      </c>
    </row>
    <row r="10" spans="1:66" x14ac:dyDescent="0.35">
      <c r="A10" s="63" t="s">
        <v>26</v>
      </c>
      <c r="B10" s="47">
        <f>VLOOKUP($A10,'Occupancy Raw Data'!$B$8:$BE$45,'Occupancy Raw Data'!G$3,FALSE)</f>
        <v>34.139287366959699</v>
      </c>
      <c r="C10" s="48">
        <f>VLOOKUP($A10,'Occupancy Raw Data'!$B$8:$BE$45,'Occupancy Raw Data'!H$3,FALSE)</f>
        <v>45.476631189264197</v>
      </c>
      <c r="D10" s="48">
        <f>VLOOKUP($A10,'Occupancy Raw Data'!$B$8:$BE$45,'Occupancy Raw Data'!I$3,FALSE)</f>
        <v>55.911614993058699</v>
      </c>
      <c r="E10" s="48">
        <f>VLOOKUP($A10,'Occupancy Raw Data'!$B$8:$BE$45,'Occupancy Raw Data'!J$3,FALSE)</f>
        <v>59.000462748727401</v>
      </c>
      <c r="F10" s="48">
        <f>VLOOKUP($A10,'Occupancy Raw Data'!$B$8:$BE$45,'Occupancy Raw Data'!K$3,FALSE)</f>
        <v>52.637667746413598</v>
      </c>
      <c r="G10" s="49">
        <f>VLOOKUP($A10,'Occupancy Raw Data'!$B$8:$BE$45,'Occupancy Raw Data'!L$3,FALSE)</f>
        <v>49.4331328088847</v>
      </c>
      <c r="H10" s="48">
        <f>VLOOKUP($A10,'Occupancy Raw Data'!$B$8:$BE$45,'Occupancy Raw Data'!N$3,FALSE)</f>
        <v>51.469227209625103</v>
      </c>
      <c r="I10" s="48">
        <f>VLOOKUP($A10,'Occupancy Raw Data'!$B$8:$BE$45,'Occupancy Raw Data'!O$3,FALSE)</f>
        <v>58.213789912077701</v>
      </c>
      <c r="J10" s="49">
        <f>VLOOKUP($A10,'Occupancy Raw Data'!$B$8:$BE$45,'Occupancy Raw Data'!P$3,FALSE)</f>
        <v>54.841508560851402</v>
      </c>
      <c r="K10" s="50">
        <f>VLOOKUP($A10,'Occupancy Raw Data'!$B$8:$BE$45,'Occupancy Raw Data'!R$3,FALSE)</f>
        <v>50.978383023732299</v>
      </c>
      <c r="M10" s="47">
        <f>VLOOKUP($A10,'Occupancy Raw Data'!$B$8:$BE$45,'Occupancy Raw Data'!T$3,FALSE)</f>
        <v>-1.63920378472841</v>
      </c>
      <c r="N10" s="48">
        <f>VLOOKUP($A10,'Occupancy Raw Data'!$B$8:$BE$45,'Occupancy Raw Data'!U$3,FALSE)</f>
        <v>7.4467249637820903</v>
      </c>
      <c r="O10" s="48">
        <f>VLOOKUP($A10,'Occupancy Raw Data'!$B$8:$BE$45,'Occupancy Raw Data'!V$3,FALSE)</f>
        <v>18.605449254477598</v>
      </c>
      <c r="P10" s="48">
        <f>VLOOKUP($A10,'Occupancy Raw Data'!$B$8:$BE$45,'Occupancy Raw Data'!W$3,FALSE)</f>
        <v>27.7295659811364</v>
      </c>
      <c r="Q10" s="48">
        <f>VLOOKUP($A10,'Occupancy Raw Data'!$B$8:$BE$45,'Occupancy Raw Data'!X$3,FALSE)</f>
        <v>17.164803481453902</v>
      </c>
      <c r="R10" s="49">
        <f>VLOOKUP($A10,'Occupancy Raw Data'!$B$8:$BE$45,'Occupancy Raw Data'!Y$3,FALSE)</f>
        <v>14.804973436842801</v>
      </c>
      <c r="S10" s="48">
        <f>VLOOKUP($A10,'Occupancy Raw Data'!$B$8:$BE$45,'Occupancy Raw Data'!AA$3,FALSE)</f>
        <v>2.6977753114195</v>
      </c>
      <c r="T10" s="48">
        <f>VLOOKUP($A10,'Occupancy Raw Data'!$B$8:$BE$45,'Occupancy Raw Data'!AB$3,FALSE)</f>
        <v>5.36510776451144</v>
      </c>
      <c r="U10" s="49">
        <f>VLOOKUP($A10,'Occupancy Raw Data'!$B$8:$BE$45,'Occupancy Raw Data'!AC$3,FALSE)</f>
        <v>4.0964043723990899</v>
      </c>
      <c r="V10" s="50">
        <f>VLOOKUP($A10,'Occupancy Raw Data'!$B$8:$BE$45,'Occupancy Raw Data'!AE$3,FALSE)</f>
        <v>11.2861920362406</v>
      </c>
      <c r="X10" s="51">
        <f>VLOOKUP($A10,'ADR Raw Data'!$B$6:$BE$43,'ADR Raw Data'!G$1,FALSE)</f>
        <v>117.83137919349301</v>
      </c>
      <c r="Y10" s="52">
        <f>VLOOKUP($A10,'ADR Raw Data'!$B$6:$BE$43,'ADR Raw Data'!H$1,FALSE)</f>
        <v>147.02307046553</v>
      </c>
      <c r="Z10" s="52">
        <f>VLOOKUP($A10,'ADR Raw Data'!$B$6:$BE$43,'ADR Raw Data'!I$1,FALSE)</f>
        <v>163.48950962135299</v>
      </c>
      <c r="AA10" s="52">
        <f>VLOOKUP($A10,'ADR Raw Data'!$B$6:$BE$43,'ADR Raw Data'!J$1,FALSE)</f>
        <v>162.69210784313699</v>
      </c>
      <c r="AB10" s="52">
        <f>VLOOKUP($A10,'ADR Raw Data'!$B$6:$BE$43,'ADR Raw Data'!K$1,FALSE)</f>
        <v>140.936202197802</v>
      </c>
      <c r="AC10" s="53">
        <f>VLOOKUP($A10,'ADR Raw Data'!$B$6:$BE$43,'ADR Raw Data'!L$1,FALSE)</f>
        <v>149.15995132225601</v>
      </c>
      <c r="AD10" s="52">
        <f>VLOOKUP($A10,'ADR Raw Data'!$B$6:$BE$43,'ADR Raw Data'!N$1,FALSE)</f>
        <v>122.362405034839</v>
      </c>
      <c r="AE10" s="52">
        <f>VLOOKUP($A10,'ADR Raw Data'!$B$6:$BE$43,'ADR Raw Data'!O$1,FALSE)</f>
        <v>125.12806041335401</v>
      </c>
      <c r="AF10" s="53">
        <f>VLOOKUP($A10,'ADR Raw Data'!$B$6:$BE$43,'ADR Raw Data'!P$1,FALSE)</f>
        <v>123.830264740006</v>
      </c>
      <c r="AG10" s="54">
        <f>VLOOKUP($A10,'ADR Raw Data'!$B$6:$BE$43,'ADR Raw Data'!R$1,FALSE)</f>
        <v>141.37447643130301</v>
      </c>
      <c r="AI10" s="47">
        <f>VLOOKUP($A10,'ADR Raw Data'!$B$6:$BE$43,'ADR Raw Data'!T$1,FALSE)</f>
        <v>12.273965719052301</v>
      </c>
      <c r="AJ10" s="48">
        <f>VLOOKUP($A10,'ADR Raw Data'!$B$6:$BE$43,'ADR Raw Data'!U$1,FALSE)</f>
        <v>20.382510810167101</v>
      </c>
      <c r="AK10" s="48">
        <f>VLOOKUP($A10,'ADR Raw Data'!$B$6:$BE$43,'ADR Raw Data'!V$1,FALSE)</f>
        <v>30.726069840820902</v>
      </c>
      <c r="AL10" s="48">
        <f>VLOOKUP($A10,'ADR Raw Data'!$B$6:$BE$43,'ADR Raw Data'!W$1,FALSE)</f>
        <v>29.6802526871653</v>
      </c>
      <c r="AM10" s="48">
        <f>VLOOKUP($A10,'ADR Raw Data'!$B$6:$BE$43,'ADR Raw Data'!X$1,FALSE)</f>
        <v>25.612376819968901</v>
      </c>
      <c r="AN10" s="49">
        <f>VLOOKUP($A10,'ADR Raw Data'!$B$6:$BE$43,'ADR Raw Data'!Y$1,FALSE)</f>
        <v>25.720791527112901</v>
      </c>
      <c r="AO10" s="48">
        <f>VLOOKUP($A10,'ADR Raw Data'!$B$6:$BE$43,'ADR Raw Data'!AA$1,FALSE)</f>
        <v>13.3200358232711</v>
      </c>
      <c r="AP10" s="48">
        <f>VLOOKUP($A10,'ADR Raw Data'!$B$6:$BE$43,'ADR Raw Data'!AB$1,FALSE)</f>
        <v>12.5778505900801</v>
      </c>
      <c r="AQ10" s="49">
        <f>VLOOKUP($A10,'ADR Raw Data'!$B$6:$BE$43,'ADR Raw Data'!AC$1,FALSE)</f>
        <v>12.9416382636495</v>
      </c>
      <c r="AR10" s="50">
        <f>VLOOKUP($A10,'ADR Raw Data'!$B$6:$BE$43,'ADR Raw Data'!AE$1,FALSE)</f>
        <v>8.7004127619602407</v>
      </c>
      <c r="AS10" s="40"/>
      <c r="AT10" s="51">
        <f>VLOOKUP($A10,'RevPAR Raw Data'!$B$6:$BE$43,'RevPAR Raw Data'!G$1,FALSE)</f>
        <v>40.226793151318802</v>
      </c>
      <c r="AU10" s="52">
        <f>VLOOKUP($A10,'RevPAR Raw Data'!$B$6:$BE$43,'RevPAR Raw Data'!H$1,FALSE)</f>
        <v>66.861139518741297</v>
      </c>
      <c r="AV10" s="52">
        <f>VLOOKUP($A10,'RevPAR Raw Data'!$B$6:$BE$43,'RevPAR Raw Data'!I$1,FALSE)</f>
        <v>91.409625173530699</v>
      </c>
      <c r="AW10" s="52">
        <f>VLOOKUP($A10,'RevPAR Raw Data'!$B$6:$BE$43,'RevPAR Raw Data'!J$1,FALSE)</f>
        <v>95.989096483109606</v>
      </c>
      <c r="AX10" s="52">
        <f>VLOOKUP($A10,'RevPAR Raw Data'!$B$6:$BE$43,'RevPAR Raw Data'!K$1,FALSE)</f>
        <v>74.185529847292898</v>
      </c>
      <c r="AY10" s="53">
        <f>VLOOKUP($A10,'RevPAR Raw Data'!$B$6:$BE$43,'RevPAR Raw Data'!L$1,FALSE)</f>
        <v>73.7344368347987</v>
      </c>
      <c r="AZ10" s="52">
        <f>VLOOKUP($A10,'RevPAR Raw Data'!$B$6:$BE$43,'RevPAR Raw Data'!N$1,FALSE)</f>
        <v>62.9789842665432</v>
      </c>
      <c r="BA10" s="52">
        <f>VLOOKUP($A10,'RevPAR Raw Data'!$B$6:$BE$43,'RevPAR Raw Data'!O$1,FALSE)</f>
        <v>72.841786210087903</v>
      </c>
      <c r="BB10" s="53">
        <f>VLOOKUP($A10,'RevPAR Raw Data'!$B$6:$BE$43,'RevPAR Raw Data'!P$1,FALSE)</f>
        <v>67.910385238315499</v>
      </c>
      <c r="BC10" s="54">
        <f>VLOOKUP($A10,'RevPAR Raw Data'!$B$6:$BE$43,'RevPAR Raw Data'!R$1,FALSE)</f>
        <v>72.070422092946302</v>
      </c>
      <c r="BE10" s="47">
        <f>VLOOKUP($A10,'RevPAR Raw Data'!$B$6:$BE$43,'RevPAR Raw Data'!T$1,FALSE)</f>
        <v>10.4335666237209</v>
      </c>
      <c r="BF10" s="48">
        <f>VLOOKUP($A10,'RevPAR Raw Data'!$B$6:$BE$43,'RevPAR Raw Data'!U$1,FALSE)</f>
        <v>29.347065294695401</v>
      </c>
      <c r="BG10" s="48">
        <f>VLOOKUP($A10,'RevPAR Raw Data'!$B$6:$BE$43,'RevPAR Raw Data'!V$1,FALSE)</f>
        <v>55.048242427427802</v>
      </c>
      <c r="BH10" s="48">
        <f>VLOOKUP($A10,'RevPAR Raw Data'!$B$6:$BE$43,'RevPAR Raw Data'!W$1,FALSE)</f>
        <v>65.640023920557297</v>
      </c>
      <c r="BI10" s="48">
        <f>VLOOKUP($A10,'RevPAR Raw Data'!$B$6:$BE$43,'RevPAR Raw Data'!X$1,FALSE)</f>
        <v>47.173494449499998</v>
      </c>
      <c r="BJ10" s="49">
        <f>VLOOKUP($A10,'RevPAR Raw Data'!$B$6:$BE$43,'RevPAR Raw Data'!Y$1,FALSE)</f>
        <v>44.333721317290497</v>
      </c>
      <c r="BK10" s="48">
        <f>VLOOKUP($A10,'RevPAR Raw Data'!$B$6:$BE$43,'RevPAR Raw Data'!AA$1,FALSE)</f>
        <v>16.377155772603</v>
      </c>
      <c r="BL10" s="48">
        <f>VLOOKUP($A10,'RevPAR Raw Data'!$B$6:$BE$43,'RevPAR Raw Data'!AB$1,FALSE)</f>
        <v>18.6177735932086</v>
      </c>
      <c r="BM10" s="49">
        <f>VLOOKUP($A10,'RevPAR Raw Data'!$B$6:$BE$43,'RevPAR Raw Data'!AC$1,FALSE)</f>
        <v>17.5681844717408</v>
      </c>
      <c r="BN10" s="50">
        <f>VLOOKUP($A10,'RevPAR Raw Data'!$B$6:$BE$43,'RevPAR Raw Data'!AE$1,FALSE)</f>
        <v>35.998242953822697</v>
      </c>
    </row>
    <row r="11" spans="1:66" x14ac:dyDescent="0.35">
      <c r="A11" s="63" t="s">
        <v>24</v>
      </c>
      <c r="B11" s="47">
        <f>VLOOKUP($A11,'Occupancy Raw Data'!$B$8:$BE$45,'Occupancy Raw Data'!G$3,FALSE)</f>
        <v>38.720345075485199</v>
      </c>
      <c r="C11" s="48">
        <f>VLOOKUP($A11,'Occupancy Raw Data'!$B$8:$BE$45,'Occupancy Raw Data'!H$3,FALSE)</f>
        <v>51.9338605319913</v>
      </c>
      <c r="D11" s="48">
        <f>VLOOKUP($A11,'Occupancy Raw Data'!$B$8:$BE$45,'Occupancy Raw Data'!I$3,FALSE)</f>
        <v>55.312724658519002</v>
      </c>
      <c r="E11" s="48">
        <f>VLOOKUP($A11,'Occupancy Raw Data'!$B$8:$BE$45,'Occupancy Raw Data'!J$3,FALSE)</f>
        <v>55.959741193386002</v>
      </c>
      <c r="F11" s="48">
        <f>VLOOKUP($A11,'Occupancy Raw Data'!$B$8:$BE$45,'Occupancy Raw Data'!K$3,FALSE)</f>
        <v>55.772825305535498</v>
      </c>
      <c r="G11" s="49">
        <f>VLOOKUP($A11,'Occupancy Raw Data'!$B$8:$BE$45,'Occupancy Raw Data'!L$3,FALSE)</f>
        <v>51.539899352983397</v>
      </c>
      <c r="H11" s="48">
        <f>VLOOKUP($A11,'Occupancy Raw Data'!$B$8:$BE$45,'Occupancy Raw Data'!N$3,FALSE)</f>
        <v>61.682242990654203</v>
      </c>
      <c r="I11" s="48">
        <f>VLOOKUP($A11,'Occupancy Raw Data'!$B$8:$BE$45,'Occupancy Raw Data'!O$3,FALSE)</f>
        <v>66.800862688713096</v>
      </c>
      <c r="J11" s="49">
        <f>VLOOKUP($A11,'Occupancy Raw Data'!$B$8:$BE$45,'Occupancy Raw Data'!P$3,FALSE)</f>
        <v>64.241552839683607</v>
      </c>
      <c r="K11" s="50">
        <f>VLOOKUP($A11,'Occupancy Raw Data'!$B$8:$BE$45,'Occupancy Raw Data'!R$3,FALSE)</f>
        <v>55.168943206326297</v>
      </c>
      <c r="M11" s="47">
        <f>VLOOKUP($A11,'Occupancy Raw Data'!$B$8:$BE$45,'Occupancy Raw Data'!T$3,FALSE)</f>
        <v>9.1093695802405001</v>
      </c>
      <c r="N11" s="48">
        <f>VLOOKUP($A11,'Occupancy Raw Data'!$B$8:$BE$45,'Occupancy Raw Data'!U$3,FALSE)</f>
        <v>5.6127481945551496</v>
      </c>
      <c r="O11" s="48">
        <f>VLOOKUP($A11,'Occupancy Raw Data'!$B$8:$BE$45,'Occupancy Raw Data'!V$3,FALSE)</f>
        <v>5.7249088707690801</v>
      </c>
      <c r="P11" s="48">
        <f>VLOOKUP($A11,'Occupancy Raw Data'!$B$8:$BE$45,'Occupancy Raw Data'!W$3,FALSE)</f>
        <v>3.6308340161297599</v>
      </c>
      <c r="Q11" s="48">
        <f>VLOOKUP($A11,'Occupancy Raw Data'!$B$8:$BE$45,'Occupancy Raw Data'!X$3,FALSE)</f>
        <v>3.96030315196453</v>
      </c>
      <c r="R11" s="49">
        <f>VLOOKUP($A11,'Occupancy Raw Data'!$B$8:$BE$45,'Occupancy Raw Data'!Y$3,FALSE)</f>
        <v>5.3441039076670398</v>
      </c>
      <c r="S11" s="48">
        <f>VLOOKUP($A11,'Occupancy Raw Data'!$B$8:$BE$45,'Occupancy Raw Data'!AA$3,FALSE)</f>
        <v>3.2920812470822902</v>
      </c>
      <c r="T11" s="48">
        <f>VLOOKUP($A11,'Occupancy Raw Data'!$B$8:$BE$45,'Occupancy Raw Data'!AB$3,FALSE)</f>
        <v>2.7786501525555098</v>
      </c>
      <c r="U11" s="49">
        <f>VLOOKUP($A11,'Occupancy Raw Data'!$B$8:$BE$45,'Occupancy Raw Data'!AC$3,FALSE)</f>
        <v>3.0244999110321702</v>
      </c>
      <c r="V11" s="50">
        <f>VLOOKUP($A11,'Occupancy Raw Data'!$B$8:$BE$45,'Occupancy Raw Data'!AE$3,FALSE)</f>
        <v>4.5608621923458097</v>
      </c>
      <c r="X11" s="51">
        <f>VLOOKUP($A11,'ADR Raw Data'!$B$6:$BE$43,'ADR Raw Data'!G$1,FALSE)</f>
        <v>98.177753434831004</v>
      </c>
      <c r="Y11" s="52">
        <f>VLOOKUP($A11,'ADR Raw Data'!$B$6:$BE$43,'ADR Raw Data'!H$1,FALSE)</f>
        <v>99.304296788482802</v>
      </c>
      <c r="Z11" s="52">
        <f>VLOOKUP($A11,'ADR Raw Data'!$B$6:$BE$43,'ADR Raw Data'!I$1,FALSE)</f>
        <v>103.603787366779</v>
      </c>
      <c r="AA11" s="52">
        <f>VLOOKUP($A11,'ADR Raw Data'!$B$6:$BE$43,'ADR Raw Data'!J$1,FALSE)</f>
        <v>108.23843525179799</v>
      </c>
      <c r="AB11" s="52">
        <f>VLOOKUP($A11,'ADR Raw Data'!$B$6:$BE$43,'ADR Raw Data'!K$1,FALSE)</f>
        <v>111.454583655581</v>
      </c>
      <c r="AC11" s="53">
        <f>VLOOKUP($A11,'ADR Raw Data'!$B$6:$BE$43,'ADR Raw Data'!L$1,FALSE)</f>
        <v>104.627567929476</v>
      </c>
      <c r="AD11" s="52">
        <f>VLOOKUP($A11,'ADR Raw Data'!$B$6:$BE$43,'ADR Raw Data'!N$1,FALSE)</f>
        <v>150.39923543123501</v>
      </c>
      <c r="AE11" s="52">
        <f>VLOOKUP($A11,'ADR Raw Data'!$B$6:$BE$43,'ADR Raw Data'!O$1,FALSE)</f>
        <v>149.54482350408901</v>
      </c>
      <c r="AF11" s="53">
        <f>VLOOKUP($A11,'ADR Raw Data'!$B$6:$BE$43,'ADR Raw Data'!P$1,FALSE)</f>
        <v>149.95501007161999</v>
      </c>
      <c r="AG11" s="54">
        <f>VLOOKUP($A11,'ADR Raw Data'!$B$6:$BE$43,'ADR Raw Data'!R$1,FALSE)</f>
        <v>119.708025987564</v>
      </c>
      <c r="AI11" s="47">
        <f>VLOOKUP($A11,'ADR Raw Data'!$B$6:$BE$43,'ADR Raw Data'!T$1,FALSE)</f>
        <v>2.3657967296525602</v>
      </c>
      <c r="AJ11" s="48">
        <f>VLOOKUP($A11,'ADR Raw Data'!$B$6:$BE$43,'ADR Raw Data'!U$1,FALSE)</f>
        <v>0.73947028386859603</v>
      </c>
      <c r="AK11" s="48">
        <f>VLOOKUP($A11,'ADR Raw Data'!$B$6:$BE$43,'ADR Raw Data'!V$1,FALSE)</f>
        <v>4.1902228221652802</v>
      </c>
      <c r="AL11" s="48">
        <f>VLOOKUP($A11,'ADR Raw Data'!$B$6:$BE$43,'ADR Raw Data'!W$1,FALSE)</f>
        <v>2.03767769277085</v>
      </c>
      <c r="AM11" s="48">
        <f>VLOOKUP($A11,'ADR Raw Data'!$B$6:$BE$43,'ADR Raw Data'!X$1,FALSE)</f>
        <v>2.3379794990948599</v>
      </c>
      <c r="AN11" s="49">
        <f>VLOOKUP($A11,'ADR Raw Data'!$B$6:$BE$43,'ADR Raw Data'!Y$1,FALSE)</f>
        <v>2.28041579478458</v>
      </c>
      <c r="AO11" s="48">
        <f>VLOOKUP($A11,'ADR Raw Data'!$B$6:$BE$43,'ADR Raw Data'!AA$1,FALSE)</f>
        <v>7.1461482585184903</v>
      </c>
      <c r="AP11" s="48">
        <f>VLOOKUP($A11,'ADR Raw Data'!$B$6:$BE$43,'ADR Raw Data'!AB$1,FALSE)</f>
        <v>6.7901231762031298</v>
      </c>
      <c r="AQ11" s="49">
        <f>VLOOKUP($A11,'ADR Raw Data'!$B$6:$BE$43,'ADR Raw Data'!AC$1,FALSE)</f>
        <v>6.9615695431696798</v>
      </c>
      <c r="AR11" s="50">
        <f>VLOOKUP($A11,'ADR Raw Data'!$B$6:$BE$43,'ADR Raw Data'!AE$1,FALSE)</f>
        <v>4.9203455121572999</v>
      </c>
      <c r="AS11" s="40"/>
      <c r="AT11" s="51">
        <f>VLOOKUP($A11,'RevPAR Raw Data'!$B$6:$BE$43,'RevPAR Raw Data'!G$1,FALSE)</f>
        <v>38.0147649173256</v>
      </c>
      <c r="AU11" s="52">
        <f>VLOOKUP($A11,'RevPAR Raw Data'!$B$6:$BE$43,'RevPAR Raw Data'!H$1,FALSE)</f>
        <v>51.572554996405401</v>
      </c>
      <c r="AV11" s="52">
        <f>VLOOKUP($A11,'RevPAR Raw Data'!$B$6:$BE$43,'RevPAR Raw Data'!I$1,FALSE)</f>
        <v>57.306077641984103</v>
      </c>
      <c r="AW11" s="52">
        <f>VLOOKUP($A11,'RevPAR Raw Data'!$B$6:$BE$43,'RevPAR Raw Data'!J$1,FALSE)</f>
        <v>60.569948238677199</v>
      </c>
      <c r="AX11" s="52">
        <f>VLOOKUP($A11,'RevPAR Raw Data'!$B$6:$BE$43,'RevPAR Raw Data'!K$1,FALSE)</f>
        <v>62.161370237239304</v>
      </c>
      <c r="AY11" s="53">
        <f>VLOOKUP($A11,'RevPAR Raw Data'!$B$6:$BE$43,'RevPAR Raw Data'!L$1,FALSE)</f>
        <v>53.924943206326297</v>
      </c>
      <c r="AZ11" s="52">
        <f>VLOOKUP($A11,'RevPAR Raw Data'!$B$6:$BE$43,'RevPAR Raw Data'!N$1,FALSE)</f>
        <v>92.769621854780695</v>
      </c>
      <c r="BA11" s="52">
        <f>VLOOKUP($A11,'RevPAR Raw Data'!$B$6:$BE$43,'RevPAR Raw Data'!O$1,FALSE)</f>
        <v>99.897232207045207</v>
      </c>
      <c r="BB11" s="53">
        <f>VLOOKUP($A11,'RevPAR Raw Data'!$B$6:$BE$43,'RevPAR Raw Data'!P$1,FALSE)</f>
        <v>96.333427030913001</v>
      </c>
      <c r="BC11" s="54">
        <f>VLOOKUP($A11,'RevPAR Raw Data'!$B$6:$BE$43,'RevPAR Raw Data'!R$1,FALSE)</f>
        <v>66.041652870493905</v>
      </c>
      <c r="BE11" s="47">
        <f>VLOOKUP($A11,'RevPAR Raw Data'!$B$6:$BE$43,'RevPAR Raw Data'!T$1,FALSE)</f>
        <v>11.690675477514301</v>
      </c>
      <c r="BF11" s="48">
        <f>VLOOKUP($A11,'RevPAR Raw Data'!$B$6:$BE$43,'RevPAR Raw Data'!U$1,FALSE)</f>
        <v>6.39372308343086</v>
      </c>
      <c r="BG11" s="48">
        <f>VLOOKUP($A11,'RevPAR Raw Data'!$B$6:$BE$43,'RevPAR Raw Data'!V$1,FALSE)</f>
        <v>10.1550181309855</v>
      </c>
      <c r="BH11" s="48">
        <f>VLOOKUP($A11,'RevPAR Raw Data'!$B$6:$BE$43,'RevPAR Raw Data'!W$1,FALSE)</f>
        <v>5.7424964037088202</v>
      </c>
      <c r="BI11" s="48">
        <f>VLOOKUP($A11,'RevPAR Raw Data'!$B$6:$BE$43,'RevPAR Raw Data'!X$1,FALSE)</f>
        <v>6.3908737268543296</v>
      </c>
      <c r="BJ11" s="49">
        <f>VLOOKUP($A11,'RevPAR Raw Data'!$B$6:$BE$43,'RevPAR Raw Data'!Y$1,FALSE)</f>
        <v>7.7463874920517597</v>
      </c>
      <c r="BK11" s="48">
        <f>VLOOKUP($A11,'RevPAR Raw Data'!$B$6:$BE$43,'RevPAR Raw Data'!AA$1,FALSE)</f>
        <v>10.6734865123081</v>
      </c>
      <c r="BL11" s="48">
        <f>VLOOKUP($A11,'RevPAR Raw Data'!$B$6:$BE$43,'RevPAR Raw Data'!AB$1,FALSE)</f>
        <v>9.7574470967529301</v>
      </c>
      <c r="BM11" s="49">
        <f>VLOOKUP($A11,'RevPAR Raw Data'!$B$6:$BE$43,'RevPAR Raw Data'!AC$1,FALSE)</f>
        <v>10.1966221188414</v>
      </c>
      <c r="BN11" s="50">
        <f>VLOOKUP($A11,'RevPAR Raw Data'!$B$6:$BE$43,'RevPAR Raw Data'!AE$1,FALSE)</f>
        <v>8.7541923098516303</v>
      </c>
    </row>
    <row r="12" spans="1:66" x14ac:dyDescent="0.35">
      <c r="A12" s="63" t="s">
        <v>27</v>
      </c>
      <c r="B12" s="47">
        <f>VLOOKUP($A12,'Occupancy Raw Data'!$B$8:$BE$45,'Occupancy Raw Data'!G$3,FALSE)</f>
        <v>41.0262390670553</v>
      </c>
      <c r="C12" s="48">
        <f>VLOOKUP($A12,'Occupancy Raw Data'!$B$8:$BE$45,'Occupancy Raw Data'!H$3,FALSE)</f>
        <v>48.699708454810398</v>
      </c>
      <c r="D12" s="48">
        <f>VLOOKUP($A12,'Occupancy Raw Data'!$B$8:$BE$45,'Occupancy Raw Data'!I$3,FALSE)</f>
        <v>52.291545189504298</v>
      </c>
      <c r="E12" s="48">
        <f>VLOOKUP($A12,'Occupancy Raw Data'!$B$8:$BE$45,'Occupancy Raw Data'!J$3,FALSE)</f>
        <v>52.5131195335276</v>
      </c>
      <c r="F12" s="48">
        <f>VLOOKUP($A12,'Occupancy Raw Data'!$B$8:$BE$45,'Occupancy Raw Data'!K$3,FALSE)</f>
        <v>52.093294460641303</v>
      </c>
      <c r="G12" s="49">
        <f>VLOOKUP($A12,'Occupancy Raw Data'!$B$8:$BE$45,'Occupancy Raw Data'!L$3,FALSE)</f>
        <v>49.324781341107801</v>
      </c>
      <c r="H12" s="48">
        <f>VLOOKUP($A12,'Occupancy Raw Data'!$B$8:$BE$45,'Occupancy Raw Data'!N$3,FALSE)</f>
        <v>56.559766763848302</v>
      </c>
      <c r="I12" s="48">
        <f>VLOOKUP($A12,'Occupancy Raw Data'!$B$8:$BE$45,'Occupancy Raw Data'!O$3,FALSE)</f>
        <v>57.819241982507201</v>
      </c>
      <c r="J12" s="49">
        <f>VLOOKUP($A12,'Occupancy Raw Data'!$B$8:$BE$45,'Occupancy Raw Data'!P$3,FALSE)</f>
        <v>57.189504373177797</v>
      </c>
      <c r="K12" s="50">
        <f>VLOOKUP($A12,'Occupancy Raw Data'!$B$8:$BE$45,'Occupancy Raw Data'!R$3,FALSE)</f>
        <v>51.571845064556399</v>
      </c>
      <c r="M12" s="47">
        <f>VLOOKUP($A12,'Occupancy Raw Data'!$B$8:$BE$45,'Occupancy Raw Data'!T$3,FALSE)</f>
        <v>-11.7683121094984</v>
      </c>
      <c r="N12" s="48">
        <f>VLOOKUP($A12,'Occupancy Raw Data'!$B$8:$BE$45,'Occupancy Raw Data'!U$3,FALSE)</f>
        <v>-9.0747421056550603</v>
      </c>
      <c r="O12" s="48">
        <f>VLOOKUP($A12,'Occupancy Raw Data'!$B$8:$BE$45,'Occupancy Raw Data'!V$3,FALSE)</f>
        <v>-2.47501395424533</v>
      </c>
      <c r="P12" s="48">
        <f>VLOOKUP($A12,'Occupancy Raw Data'!$B$8:$BE$45,'Occupancy Raw Data'!W$3,FALSE)</f>
        <v>-3.78219550765587</v>
      </c>
      <c r="Q12" s="48">
        <f>VLOOKUP($A12,'Occupancy Raw Data'!$B$8:$BE$45,'Occupancy Raw Data'!X$3,FALSE)</f>
        <v>-1.5132741994107199</v>
      </c>
      <c r="R12" s="49">
        <f>VLOOKUP($A12,'Occupancy Raw Data'!$B$8:$BE$45,'Occupancy Raw Data'!Y$3,FALSE)</f>
        <v>-5.5616818565330304</v>
      </c>
      <c r="S12" s="48">
        <f>VLOOKUP($A12,'Occupancy Raw Data'!$B$8:$BE$45,'Occupancy Raw Data'!AA$3,FALSE)</f>
        <v>0.55200272941079498</v>
      </c>
      <c r="T12" s="48">
        <f>VLOOKUP($A12,'Occupancy Raw Data'!$B$8:$BE$45,'Occupancy Raw Data'!AB$3,FALSE)</f>
        <v>-8.2338139401772406</v>
      </c>
      <c r="U12" s="49">
        <f>VLOOKUP($A12,'Occupancy Raw Data'!$B$8:$BE$45,'Occupancy Raw Data'!AC$3,FALSE)</f>
        <v>-4.0898370776882098</v>
      </c>
      <c r="V12" s="50">
        <f>VLOOKUP($A12,'Occupancy Raw Data'!$B$8:$BE$45,'Occupancy Raw Data'!AE$3,FALSE)</f>
        <v>-5.1002601469123903</v>
      </c>
      <c r="X12" s="51">
        <f>VLOOKUP($A12,'ADR Raw Data'!$B$6:$BE$43,'ADR Raw Data'!G$1,FALSE)</f>
        <v>83.1260432063672</v>
      </c>
      <c r="Y12" s="52">
        <f>VLOOKUP($A12,'ADR Raw Data'!$B$6:$BE$43,'ADR Raw Data'!H$1,FALSE)</f>
        <v>84.753215996168507</v>
      </c>
      <c r="Z12" s="52">
        <f>VLOOKUP($A12,'ADR Raw Data'!$B$6:$BE$43,'ADR Raw Data'!I$1,FALSE)</f>
        <v>87.066688224799194</v>
      </c>
      <c r="AA12" s="52">
        <f>VLOOKUP($A12,'ADR Raw Data'!$B$6:$BE$43,'ADR Raw Data'!J$1,FALSE)</f>
        <v>85.977708194536902</v>
      </c>
      <c r="AB12" s="52">
        <f>VLOOKUP($A12,'ADR Raw Data'!$B$6:$BE$43,'ADR Raw Data'!K$1,FALSE)</f>
        <v>85.211354376539006</v>
      </c>
      <c r="AC12" s="53">
        <f>VLOOKUP($A12,'ADR Raw Data'!$B$6:$BE$43,'ADR Raw Data'!L$1,FALSE)</f>
        <v>85.330557026669098</v>
      </c>
      <c r="AD12" s="52">
        <f>VLOOKUP($A12,'ADR Raw Data'!$B$6:$BE$43,'ADR Raw Data'!N$1,FALSE)</f>
        <v>90.455975257731893</v>
      </c>
      <c r="AE12" s="52">
        <f>VLOOKUP($A12,'ADR Raw Data'!$B$6:$BE$43,'ADR Raw Data'!O$1,FALSE)</f>
        <v>91.458926986688098</v>
      </c>
      <c r="AF12" s="53">
        <f>VLOOKUP($A12,'ADR Raw Data'!$B$6:$BE$43,'ADR Raw Data'!P$1,FALSE)</f>
        <v>90.962973083197298</v>
      </c>
      <c r="AG12" s="54">
        <f>VLOOKUP($A12,'ADR Raw Data'!$B$6:$BE$43,'ADR Raw Data'!R$1,FALSE)</f>
        <v>87.115113709781596</v>
      </c>
      <c r="AI12" s="47">
        <f>VLOOKUP($A12,'ADR Raw Data'!$B$6:$BE$43,'ADR Raw Data'!T$1,FALSE)</f>
        <v>4.3447847619857702</v>
      </c>
      <c r="AJ12" s="48">
        <f>VLOOKUP($A12,'ADR Raw Data'!$B$6:$BE$43,'ADR Raw Data'!U$1,FALSE)</f>
        <v>6.4381529585772901</v>
      </c>
      <c r="AK12" s="48">
        <f>VLOOKUP($A12,'ADR Raw Data'!$B$6:$BE$43,'ADR Raw Data'!V$1,FALSE)</f>
        <v>7.0695981906347702</v>
      </c>
      <c r="AL12" s="48">
        <f>VLOOKUP($A12,'ADR Raw Data'!$B$6:$BE$43,'ADR Raw Data'!W$1,FALSE)</f>
        <v>6.34802545080308</v>
      </c>
      <c r="AM12" s="48">
        <f>VLOOKUP($A12,'ADR Raw Data'!$B$6:$BE$43,'ADR Raw Data'!X$1,FALSE)</f>
        <v>5.8033965614302696</v>
      </c>
      <c r="AN12" s="49">
        <f>VLOOKUP($A12,'ADR Raw Data'!$B$6:$BE$43,'ADR Raw Data'!Y$1,FALSE)</f>
        <v>6.1062524688910704</v>
      </c>
      <c r="AO12" s="48">
        <f>VLOOKUP($A12,'ADR Raw Data'!$B$6:$BE$43,'ADR Raw Data'!AA$1,FALSE)</f>
        <v>10.029845693528699</v>
      </c>
      <c r="AP12" s="48">
        <f>VLOOKUP($A12,'ADR Raw Data'!$B$6:$BE$43,'ADR Raw Data'!AB$1,FALSE)</f>
        <v>6.3908525402650502</v>
      </c>
      <c r="AQ12" s="49">
        <f>VLOOKUP($A12,'ADR Raw Data'!$B$6:$BE$43,'ADR Raw Data'!AC$1,FALSE)</f>
        <v>8.0396113020470104</v>
      </c>
      <c r="AR12" s="50">
        <f>VLOOKUP($A12,'ADR Raw Data'!$B$6:$BE$43,'ADR Raw Data'!AE$1,FALSE)</f>
        <v>5.3928996145763097</v>
      </c>
      <c r="AS12" s="40"/>
      <c r="AT12" s="51">
        <f>VLOOKUP($A12,'RevPAR Raw Data'!$B$6:$BE$43,'RevPAR Raw Data'!G$1,FALSE)</f>
        <v>34.103489212827903</v>
      </c>
      <c r="AU12" s="52">
        <f>VLOOKUP($A12,'RevPAR Raw Data'!$B$6:$BE$43,'RevPAR Raw Data'!H$1,FALSE)</f>
        <v>41.274569096209902</v>
      </c>
      <c r="AV12" s="52">
        <f>VLOOKUP($A12,'RevPAR Raw Data'!$B$6:$BE$43,'RevPAR Raw Data'!I$1,FALSE)</f>
        <v>45.528516618075798</v>
      </c>
      <c r="AW12" s="52">
        <f>VLOOKUP($A12,'RevPAR Raw Data'!$B$6:$BE$43,'RevPAR Raw Data'!J$1,FALSE)</f>
        <v>45.149576676384797</v>
      </c>
      <c r="AX12" s="52">
        <f>VLOOKUP($A12,'RevPAR Raw Data'!$B$6:$BE$43,'RevPAR Raw Data'!K$1,FALSE)</f>
        <v>44.389401749271101</v>
      </c>
      <c r="AY12" s="53">
        <f>VLOOKUP($A12,'RevPAR Raw Data'!$B$6:$BE$43,'RevPAR Raw Data'!L$1,FALSE)</f>
        <v>42.0891106705539</v>
      </c>
      <c r="AZ12" s="52">
        <f>VLOOKUP($A12,'RevPAR Raw Data'!$B$6:$BE$43,'RevPAR Raw Data'!N$1,FALSE)</f>
        <v>51.161688629737597</v>
      </c>
      <c r="BA12" s="52">
        <f>VLOOKUP($A12,'RevPAR Raw Data'!$B$6:$BE$43,'RevPAR Raw Data'!O$1,FALSE)</f>
        <v>52.880858309037897</v>
      </c>
      <c r="BB12" s="53">
        <f>VLOOKUP($A12,'RevPAR Raw Data'!$B$6:$BE$43,'RevPAR Raw Data'!P$1,FALSE)</f>
        <v>52.021273469387701</v>
      </c>
      <c r="BC12" s="54">
        <f>VLOOKUP($A12,'RevPAR Raw Data'!$B$6:$BE$43,'RevPAR Raw Data'!R$1,FALSE)</f>
        <v>44.926871470220703</v>
      </c>
      <c r="BE12" s="47">
        <f>VLOOKUP($A12,'RevPAR Raw Data'!$B$6:$BE$43,'RevPAR Raw Data'!T$1,FALSE)</f>
        <v>-7.9348351787890596</v>
      </c>
      <c r="BF12" s="48">
        <f>VLOOKUP($A12,'RevPAR Raw Data'!$B$6:$BE$43,'RevPAR Raw Data'!U$1,FALSE)</f>
        <v>-3.2208349244362502</v>
      </c>
      <c r="BG12" s="48">
        <f>VLOOKUP($A12,'RevPAR Raw Data'!$B$6:$BE$43,'RevPAR Raw Data'!V$1,FALSE)</f>
        <v>4.4196106946621496</v>
      </c>
      <c r="BH12" s="48">
        <f>VLOOKUP($A12,'RevPAR Raw Data'!$B$6:$BE$43,'RevPAR Raw Data'!W$1,FALSE)</f>
        <v>2.3257352097220898</v>
      </c>
      <c r="BI12" s="48">
        <f>VLOOKUP($A12,'RevPAR Raw Data'!$B$6:$BE$43,'RevPAR Raw Data'!X$1,FALSE)</f>
        <v>4.2023010591659302</v>
      </c>
      <c r="BJ12" s="49">
        <f>VLOOKUP($A12,'RevPAR Raw Data'!$B$6:$BE$43,'RevPAR Raw Data'!Y$1,FALSE)</f>
        <v>0.20496027668162001</v>
      </c>
      <c r="BK12" s="48">
        <f>VLOOKUP($A12,'RevPAR Raw Data'!$B$6:$BE$43,'RevPAR Raw Data'!AA$1,FALSE)</f>
        <v>10.6372134449235</v>
      </c>
      <c r="BL12" s="48">
        <f>VLOOKUP($A12,'RevPAR Raw Data'!$B$6:$BE$43,'RevPAR Raw Data'!AB$1,FALSE)</f>
        <v>-2.3691723072687001</v>
      </c>
      <c r="BM12" s="49">
        <f>VLOOKUP($A12,'RevPAR Raw Data'!$B$6:$BE$43,'RevPAR Raw Data'!AC$1,FALSE)</f>
        <v>3.6209672204256602</v>
      </c>
      <c r="BN12" s="50">
        <f>VLOOKUP($A12,'RevPAR Raw Data'!$B$6:$BE$43,'RevPAR Raw Data'!AE$1,FALSE)</f>
        <v>1.3098772630665301</v>
      </c>
    </row>
    <row r="13" spans="1:66" x14ac:dyDescent="0.35">
      <c r="A13" s="63" t="s">
        <v>91</v>
      </c>
      <c r="B13" s="47">
        <f>VLOOKUP($A13,'Occupancy Raw Data'!$B$8:$BE$45,'Occupancy Raw Data'!G$3,FALSE)</f>
        <v>39.622462530828997</v>
      </c>
      <c r="C13" s="48">
        <f>VLOOKUP($A13,'Occupancy Raw Data'!$B$8:$BE$45,'Occupancy Raw Data'!H$3,FALSE)</f>
        <v>55.027509011572697</v>
      </c>
      <c r="D13" s="48">
        <f>VLOOKUP($A13,'Occupancy Raw Data'!$B$8:$BE$45,'Occupancy Raw Data'!I$3,FALSE)</f>
        <v>64.323657749952503</v>
      </c>
      <c r="E13" s="48">
        <f>VLOOKUP($A13,'Occupancy Raw Data'!$B$8:$BE$45,'Occupancy Raw Data'!J$3,FALSE)</f>
        <v>66.695124264845305</v>
      </c>
      <c r="F13" s="48">
        <f>VLOOKUP($A13,'Occupancy Raw Data'!$B$8:$BE$45,'Occupancy Raw Data'!K$3,FALSE)</f>
        <v>59.656611648643498</v>
      </c>
      <c r="G13" s="49">
        <f>VLOOKUP($A13,'Occupancy Raw Data'!$B$8:$BE$45,'Occupancy Raw Data'!L$3,FALSE)</f>
        <v>57.065073041168603</v>
      </c>
      <c r="H13" s="48">
        <f>VLOOKUP($A13,'Occupancy Raw Data'!$B$8:$BE$45,'Occupancy Raw Data'!N$3,FALSE)</f>
        <v>57.180800607095399</v>
      </c>
      <c r="I13" s="48">
        <f>VLOOKUP($A13,'Occupancy Raw Data'!$B$8:$BE$45,'Occupancy Raw Data'!O$3,FALSE)</f>
        <v>61.828874976285299</v>
      </c>
      <c r="J13" s="49">
        <f>VLOOKUP($A13,'Occupancy Raw Data'!$B$8:$BE$45,'Occupancy Raw Data'!P$3,FALSE)</f>
        <v>59.504837791690299</v>
      </c>
      <c r="K13" s="50">
        <f>VLOOKUP($A13,'Occupancy Raw Data'!$B$8:$BE$45,'Occupancy Raw Data'!R$3,FALSE)</f>
        <v>57.762148684174797</v>
      </c>
      <c r="M13" s="47">
        <f>VLOOKUP($A13,'Occupancy Raw Data'!$B$8:$BE$45,'Occupancy Raw Data'!T$3,FALSE)</f>
        <v>5.0873880954211002</v>
      </c>
      <c r="N13" s="48">
        <f>VLOOKUP($A13,'Occupancy Raw Data'!$B$8:$BE$45,'Occupancy Raw Data'!U$3,FALSE)</f>
        <v>10.6298542996196</v>
      </c>
      <c r="O13" s="48">
        <f>VLOOKUP($A13,'Occupancy Raw Data'!$B$8:$BE$45,'Occupancy Raw Data'!V$3,FALSE)</f>
        <v>14.6238917985265</v>
      </c>
      <c r="P13" s="48">
        <f>VLOOKUP($A13,'Occupancy Raw Data'!$B$8:$BE$45,'Occupancy Raw Data'!W$3,FALSE)</f>
        <v>11.6624637918546</v>
      </c>
      <c r="Q13" s="48">
        <f>VLOOKUP($A13,'Occupancy Raw Data'!$B$8:$BE$45,'Occupancy Raw Data'!X$3,FALSE)</f>
        <v>9.2735267242982893</v>
      </c>
      <c r="R13" s="49">
        <f>VLOOKUP($A13,'Occupancy Raw Data'!$B$8:$BE$45,'Occupancy Raw Data'!Y$3,FALSE)</f>
        <v>10.584375326681601</v>
      </c>
      <c r="S13" s="48">
        <f>VLOOKUP($A13,'Occupancy Raw Data'!$B$8:$BE$45,'Occupancy Raw Data'!AA$3,FALSE)</f>
        <v>1.86400108150233</v>
      </c>
      <c r="T13" s="48">
        <f>VLOOKUP($A13,'Occupancy Raw Data'!$B$8:$BE$45,'Occupancy Raw Data'!AB$3,FALSE)</f>
        <v>6.71833215084866</v>
      </c>
      <c r="U13" s="49">
        <f>VLOOKUP($A13,'Occupancy Raw Data'!$B$8:$BE$45,'Occupancy Raw Data'!AC$3,FALSE)</f>
        <v>4.32951014962822</v>
      </c>
      <c r="V13" s="50">
        <f>VLOOKUP($A13,'Occupancy Raw Data'!$B$8:$BE$45,'Occupancy Raw Data'!AE$3,FALSE)</f>
        <v>8.6508682224077393</v>
      </c>
      <c r="X13" s="51">
        <f>VLOOKUP($A13,'ADR Raw Data'!$B$6:$BE$43,'ADR Raw Data'!G$1,FALSE)</f>
        <v>99.216042614316393</v>
      </c>
      <c r="Y13" s="52">
        <f>VLOOKUP($A13,'ADR Raw Data'!$B$6:$BE$43,'ADR Raw Data'!H$1,FALSE)</f>
        <v>115.249886226512</v>
      </c>
      <c r="Z13" s="52">
        <f>VLOOKUP($A13,'ADR Raw Data'!$B$6:$BE$43,'ADR Raw Data'!I$1,FALSE)</f>
        <v>123.240604630585</v>
      </c>
      <c r="AA13" s="52">
        <f>VLOOKUP($A13,'ADR Raw Data'!$B$6:$BE$43,'ADR Raw Data'!J$1,FALSE)</f>
        <v>121.696354714834</v>
      </c>
      <c r="AB13" s="52">
        <f>VLOOKUP($A13,'ADR Raw Data'!$B$6:$BE$43,'ADR Raw Data'!K$1,FALSE)</f>
        <v>114.321978056924</v>
      </c>
      <c r="AC13" s="53">
        <f>VLOOKUP($A13,'ADR Raw Data'!$B$6:$BE$43,'ADR Raw Data'!L$1,FALSE)</f>
        <v>116.137588683134</v>
      </c>
      <c r="AD13" s="52">
        <f>VLOOKUP($A13,'ADR Raw Data'!$B$6:$BE$43,'ADR Raw Data'!N$1,FALSE)</f>
        <v>102.138246516257</v>
      </c>
      <c r="AE13" s="52">
        <f>VLOOKUP($A13,'ADR Raw Data'!$B$6:$BE$43,'ADR Raw Data'!O$1,FALSE)</f>
        <v>102.954699294262</v>
      </c>
      <c r="AF13" s="53">
        <f>VLOOKUP($A13,'ADR Raw Data'!$B$6:$BE$43,'ADR Raw Data'!P$1,FALSE)</f>
        <v>102.56241670652</v>
      </c>
      <c r="AG13" s="54">
        <f>VLOOKUP($A13,'ADR Raw Data'!$B$6:$BE$43,'ADR Raw Data'!R$1,FALSE)</f>
        <v>112.141949794721</v>
      </c>
      <c r="AI13" s="47">
        <f>VLOOKUP($A13,'ADR Raw Data'!$B$6:$BE$43,'ADR Raw Data'!T$1,FALSE)</f>
        <v>12.5962266017386</v>
      </c>
      <c r="AJ13" s="48">
        <f>VLOOKUP($A13,'ADR Raw Data'!$B$6:$BE$43,'ADR Raw Data'!U$1,FALSE)</f>
        <v>16.221322092033098</v>
      </c>
      <c r="AK13" s="48">
        <f>VLOOKUP($A13,'ADR Raw Data'!$B$6:$BE$43,'ADR Raw Data'!V$1,FALSE)</f>
        <v>18.475501989725</v>
      </c>
      <c r="AL13" s="48">
        <f>VLOOKUP($A13,'ADR Raw Data'!$B$6:$BE$43,'ADR Raw Data'!W$1,FALSE)</f>
        <v>16.015626096951099</v>
      </c>
      <c r="AM13" s="48">
        <f>VLOOKUP($A13,'ADR Raw Data'!$B$6:$BE$43,'ADR Raw Data'!X$1,FALSE)</f>
        <v>13.077963805245499</v>
      </c>
      <c r="AN13" s="49">
        <f>VLOOKUP($A13,'ADR Raw Data'!$B$6:$BE$43,'ADR Raw Data'!Y$1,FALSE)</f>
        <v>15.723481230632499</v>
      </c>
      <c r="AO13" s="48">
        <f>VLOOKUP($A13,'ADR Raw Data'!$B$6:$BE$43,'ADR Raw Data'!AA$1,FALSE)</f>
        <v>9.3079887700825807</v>
      </c>
      <c r="AP13" s="48">
        <f>VLOOKUP($A13,'ADR Raw Data'!$B$6:$BE$43,'ADR Raw Data'!AB$1,FALSE)</f>
        <v>9.9262050456609092</v>
      </c>
      <c r="AQ13" s="49">
        <f>VLOOKUP($A13,'ADR Raw Data'!$B$6:$BE$43,'ADR Raw Data'!AC$1,FALSE)</f>
        <v>9.6324881720587605</v>
      </c>
      <c r="AR13" s="50">
        <f>VLOOKUP($A13,'ADR Raw Data'!$B$6:$BE$43,'ADR Raw Data'!AE$1,FALSE)</f>
        <v>10.3665817583014</v>
      </c>
      <c r="AS13" s="40"/>
      <c r="AT13" s="51">
        <f>VLOOKUP($A13,'RevPAR Raw Data'!$B$6:$BE$43,'RevPAR Raw Data'!G$1,FALSE)</f>
        <v>39.311839309428898</v>
      </c>
      <c r="AU13" s="52">
        <f>VLOOKUP($A13,'RevPAR Raw Data'!$B$6:$BE$43,'RevPAR Raw Data'!H$1,FALSE)</f>
        <v>63.419141529121603</v>
      </c>
      <c r="AV13" s="52">
        <f>VLOOKUP($A13,'RevPAR Raw Data'!$B$6:$BE$43,'RevPAR Raw Data'!I$1,FALSE)</f>
        <v>79.272864731549902</v>
      </c>
      <c r="AW13" s="52">
        <f>VLOOKUP($A13,'RevPAR Raw Data'!$B$6:$BE$43,'RevPAR Raw Data'!J$1,FALSE)</f>
        <v>81.165535002845701</v>
      </c>
      <c r="AX13" s="52">
        <f>VLOOKUP($A13,'RevPAR Raw Data'!$B$6:$BE$43,'RevPAR Raw Data'!K$1,FALSE)</f>
        <v>68.200618478467007</v>
      </c>
      <c r="AY13" s="53">
        <f>VLOOKUP($A13,'RevPAR Raw Data'!$B$6:$BE$43,'RevPAR Raw Data'!L$1,FALSE)</f>
        <v>66.273999810282604</v>
      </c>
      <c r="AZ13" s="52">
        <f>VLOOKUP($A13,'RevPAR Raw Data'!$B$6:$BE$43,'RevPAR Raw Data'!N$1,FALSE)</f>
        <v>58.403467084044699</v>
      </c>
      <c r="BA13" s="52">
        <f>VLOOKUP($A13,'RevPAR Raw Data'!$B$6:$BE$43,'RevPAR Raw Data'!O$1,FALSE)</f>
        <v>63.655732308859697</v>
      </c>
      <c r="BB13" s="53">
        <f>VLOOKUP($A13,'RevPAR Raw Data'!$B$6:$BE$43,'RevPAR Raw Data'!P$1,FALSE)</f>
        <v>61.029599696452202</v>
      </c>
      <c r="BC13" s="54">
        <f>VLOOKUP($A13,'RevPAR Raw Data'!$B$6:$BE$43,'RevPAR Raw Data'!R$1,FALSE)</f>
        <v>64.775599777759695</v>
      </c>
      <c r="BE13" s="47">
        <f>VLOOKUP($A13,'RevPAR Raw Data'!$B$6:$BE$43,'RevPAR Raw Data'!T$1,FALSE)</f>
        <v>18.324433629768802</v>
      </c>
      <c r="BF13" s="48">
        <f>VLOOKUP($A13,'RevPAR Raw Data'!$B$6:$BE$43,'RevPAR Raw Data'!U$1,FALSE)</f>
        <v>28.5754792955079</v>
      </c>
      <c r="BG13" s="48">
        <f>VLOOKUP($A13,'RevPAR Raw Data'!$B$6:$BE$43,'RevPAR Raw Data'!V$1,FALSE)</f>
        <v>35.801231208463598</v>
      </c>
      <c r="BH13" s="48">
        <f>VLOOKUP($A13,'RevPAR Raw Data'!$B$6:$BE$43,'RevPAR Raw Data'!W$1,FALSE)</f>
        <v>29.545906483401499</v>
      </c>
      <c r="BI13" s="48">
        <f>VLOOKUP($A13,'RevPAR Raw Data'!$B$6:$BE$43,'RevPAR Raw Data'!X$1,FALSE)</f>
        <v>23.564278998017201</v>
      </c>
      <c r="BJ13" s="49">
        <f>VLOOKUP($A13,'RevPAR Raw Data'!$B$6:$BE$43,'RevPAR Raw Data'!Y$1,FALSE)</f>
        <v>27.972088825184599</v>
      </c>
      <c r="BK13" s="48">
        <f>VLOOKUP($A13,'RevPAR Raw Data'!$B$6:$BE$43,'RevPAR Raw Data'!AA$1,FALSE)</f>
        <v>11.345490862925301</v>
      </c>
      <c r="BL13" s="48">
        <f>VLOOKUP($A13,'RevPAR Raw Data'!$B$6:$BE$43,'RevPAR Raw Data'!AB$1,FALSE)</f>
        <v>17.3114126214513</v>
      </c>
      <c r="BM13" s="49">
        <f>VLOOKUP($A13,'RevPAR Raw Data'!$B$6:$BE$43,'RevPAR Raw Data'!AC$1,FALSE)</f>
        <v>14.379037874758</v>
      </c>
      <c r="BN13" s="50">
        <f>VLOOKUP($A13,'RevPAR Raw Data'!$B$6:$BE$43,'RevPAR Raw Data'!AE$1,FALSE)</f>
        <v>23.999659258732802</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Data'!G$3,FALSE)</f>
        <v>38.0065256288811</v>
      </c>
      <c r="C15" s="48">
        <f>VLOOKUP($A15,'Occupancy Raw Data'!$B$8:$BE$45,'Occupancy Raw Data'!H$3,FALSE)</f>
        <v>45.697821281970299</v>
      </c>
      <c r="D15" s="48">
        <f>VLOOKUP($A15,'Occupancy Raw Data'!$B$8:$BE$45,'Occupancy Raw Data'!I$3,FALSE)</f>
        <v>49.515840437848603</v>
      </c>
      <c r="E15" s="48">
        <f>VLOOKUP($A15,'Occupancy Raw Data'!$B$8:$BE$45,'Occupancy Raw Data'!J$3,FALSE)</f>
        <v>51.0156825597305</v>
      </c>
      <c r="F15" s="48">
        <f>VLOOKUP($A15,'Occupancy Raw Data'!$B$8:$BE$45,'Occupancy Raw Data'!K$3,FALSE)</f>
        <v>51.080539742778797</v>
      </c>
      <c r="G15" s="49">
        <f>VLOOKUP($A15,'Occupancy Raw Data'!$B$8:$BE$45,'Occupancy Raw Data'!L$3,FALSE)</f>
        <v>47.06201305538</v>
      </c>
      <c r="H15" s="48">
        <f>VLOOKUP($A15,'Occupancy Raw Data'!$B$8:$BE$45,'Occupancy Raw Data'!N$3,FALSE)</f>
        <v>63.177313936327202</v>
      </c>
      <c r="I15" s="48">
        <f>VLOOKUP($A15,'Occupancy Raw Data'!$B$8:$BE$45,'Occupancy Raw Data'!O$3,FALSE)</f>
        <v>69.470799072317007</v>
      </c>
      <c r="J15" s="49">
        <f>VLOOKUP($A15,'Occupancy Raw Data'!$B$8:$BE$45,'Occupancy Raw Data'!P$3,FALSE)</f>
        <v>66.324056504322101</v>
      </c>
      <c r="K15" s="50">
        <f>VLOOKUP($A15,'Occupancy Raw Data'!$B$8:$BE$45,'Occupancy Raw Data'!R$3,FALSE)</f>
        <v>52.560485691071499</v>
      </c>
      <c r="M15" s="47">
        <f>VLOOKUP($A15,'Occupancy Raw Data'!$B$8:$BE$45,'Occupancy Raw Data'!T$3,FALSE)</f>
        <v>-0.88720559159003598</v>
      </c>
      <c r="N15" s="48">
        <f>VLOOKUP($A15,'Occupancy Raw Data'!$B$8:$BE$45,'Occupancy Raw Data'!U$3,FALSE)</f>
        <v>1.6726752553998701</v>
      </c>
      <c r="O15" s="48">
        <f>VLOOKUP($A15,'Occupancy Raw Data'!$B$8:$BE$45,'Occupancy Raw Data'!V$3,FALSE)</f>
        <v>3.7562377161129402E-2</v>
      </c>
      <c r="P15" s="48">
        <f>VLOOKUP($A15,'Occupancy Raw Data'!$B$8:$BE$45,'Occupancy Raw Data'!W$3,FALSE)</f>
        <v>1.5448358743316899</v>
      </c>
      <c r="Q15" s="48">
        <f>VLOOKUP($A15,'Occupancy Raw Data'!$B$8:$BE$45,'Occupancy Raw Data'!X$3,FALSE)</f>
        <v>0.48268849525910901</v>
      </c>
      <c r="R15" s="49">
        <f>VLOOKUP($A15,'Occupancy Raw Data'!$B$8:$BE$45,'Occupancy Raw Data'!Y$3,FALSE)</f>
        <v>0.619305018309533</v>
      </c>
      <c r="S15" s="48">
        <f>VLOOKUP($A15,'Occupancy Raw Data'!$B$8:$BE$45,'Occupancy Raw Data'!AA$3,FALSE)</f>
        <v>-3.1824514797519998</v>
      </c>
      <c r="T15" s="48">
        <f>VLOOKUP($A15,'Occupancy Raw Data'!$B$8:$BE$45,'Occupancy Raw Data'!AB$3,FALSE)</f>
        <v>-2.7460301443422899</v>
      </c>
      <c r="U15" s="49">
        <f>VLOOKUP($A15,'Occupancy Raw Data'!$B$8:$BE$45,'Occupancy Raw Data'!AC$3,FALSE)</f>
        <v>-2.95437746673722</v>
      </c>
      <c r="V15" s="50">
        <f>VLOOKUP($A15,'Occupancy Raw Data'!$B$8:$BE$45,'Occupancy Raw Data'!AE$3,FALSE)</f>
        <v>-0.70635988144983697</v>
      </c>
      <c r="X15" s="51">
        <f>VLOOKUP($A15,'ADR Raw Data'!$B$6:$BE$43,'ADR Raw Data'!G$1,FALSE)</f>
        <v>86.279501100803103</v>
      </c>
      <c r="Y15" s="52">
        <f>VLOOKUP($A15,'ADR Raw Data'!$B$6:$BE$43,'ADR Raw Data'!H$1,FALSE)</f>
        <v>88.660669718431507</v>
      </c>
      <c r="Z15" s="52">
        <f>VLOOKUP($A15,'ADR Raw Data'!$B$6:$BE$43,'ADR Raw Data'!I$1,FALSE)</f>
        <v>91.751989781060601</v>
      </c>
      <c r="AA15" s="52">
        <f>VLOOKUP($A15,'ADR Raw Data'!$B$6:$BE$43,'ADR Raw Data'!J$1,FALSE)</f>
        <v>92.285770296059397</v>
      </c>
      <c r="AB15" s="52">
        <f>VLOOKUP($A15,'ADR Raw Data'!$B$6:$BE$43,'ADR Raw Data'!K$1,FALSE)</f>
        <v>91.385269058920599</v>
      </c>
      <c r="AC15" s="53">
        <f>VLOOKUP($A15,'ADR Raw Data'!$B$6:$BE$43,'ADR Raw Data'!L$1,FALSE)</f>
        <v>90.303534804639796</v>
      </c>
      <c r="AD15" s="52">
        <f>VLOOKUP($A15,'ADR Raw Data'!$B$6:$BE$43,'ADR Raw Data'!N$1,FALSE)</f>
        <v>115.181857838311</v>
      </c>
      <c r="AE15" s="52">
        <f>VLOOKUP($A15,'ADR Raw Data'!$B$6:$BE$43,'ADR Raw Data'!O$1,FALSE)</f>
        <v>122.763476016691</v>
      </c>
      <c r="AF15" s="53">
        <f>VLOOKUP($A15,'ADR Raw Data'!$B$6:$BE$43,'ADR Raw Data'!P$1,FALSE)</f>
        <v>119.152521733688</v>
      </c>
      <c r="AG15" s="54">
        <f>VLOOKUP($A15,'ADR Raw Data'!$B$6:$BE$43,'ADR Raw Data'!R$1,FALSE)</f>
        <v>100.695124431228</v>
      </c>
      <c r="AI15" s="47">
        <f>VLOOKUP($A15,'ADR Raw Data'!$B$6:$BE$43,'ADR Raw Data'!T$1,FALSE)</f>
        <v>6.5196496725711803</v>
      </c>
      <c r="AJ15" s="48">
        <f>VLOOKUP($A15,'ADR Raw Data'!$B$6:$BE$43,'ADR Raw Data'!U$1,FALSE)</f>
        <v>4.8398417202435899</v>
      </c>
      <c r="AK15" s="48">
        <f>VLOOKUP($A15,'ADR Raw Data'!$B$6:$BE$43,'ADR Raw Data'!V$1,FALSE)</f>
        <v>4.1024030123690602</v>
      </c>
      <c r="AL15" s="48">
        <f>VLOOKUP($A15,'ADR Raw Data'!$B$6:$BE$43,'ADR Raw Data'!W$1,FALSE)</f>
        <v>6.94731178217648</v>
      </c>
      <c r="AM15" s="48">
        <f>VLOOKUP($A15,'ADR Raw Data'!$B$6:$BE$43,'ADR Raw Data'!X$1,FALSE)</f>
        <v>3.3102433559497402</v>
      </c>
      <c r="AN15" s="49">
        <f>VLOOKUP($A15,'ADR Raw Data'!$B$6:$BE$43,'ADR Raw Data'!Y$1,FALSE)</f>
        <v>5.06133657949895</v>
      </c>
      <c r="AO15" s="48">
        <f>VLOOKUP($A15,'ADR Raw Data'!$B$6:$BE$43,'ADR Raw Data'!AA$1,FALSE)</f>
        <v>4.0620552940885402</v>
      </c>
      <c r="AP15" s="48">
        <f>VLOOKUP($A15,'ADR Raw Data'!$B$6:$BE$43,'ADR Raw Data'!AB$1,FALSE)</f>
        <v>6.7823472341503201</v>
      </c>
      <c r="AQ15" s="49">
        <f>VLOOKUP($A15,'ADR Raw Data'!$B$6:$BE$43,'ADR Raw Data'!AC$1,FALSE)</f>
        <v>5.5169396751850801</v>
      </c>
      <c r="AR15" s="50">
        <f>VLOOKUP($A15,'ADR Raw Data'!$B$6:$BE$43,'ADR Raw Data'!AE$1,FALSE)</f>
        <v>4.5140425030205096</v>
      </c>
      <c r="AS15" s="40"/>
      <c r="AT15" s="51">
        <f>VLOOKUP($A15,'RevPAR Raw Data'!$B$6:$BE$43,'RevPAR Raw Data'!G$1,FALSE)</f>
        <v>32.791840698347499</v>
      </c>
      <c r="AU15" s="52">
        <f>VLOOKUP($A15,'RevPAR Raw Data'!$B$6:$BE$43,'RevPAR Raw Data'!H$1,FALSE)</f>
        <v>40.5159943953268</v>
      </c>
      <c r="AV15" s="52">
        <f>VLOOKUP($A15,'RevPAR Raw Data'!$B$6:$BE$43,'RevPAR Raw Data'!I$1,FALSE)</f>
        <v>45.431768858541197</v>
      </c>
      <c r="AW15" s="52">
        <f>VLOOKUP($A15,'RevPAR Raw Data'!$B$6:$BE$43,'RevPAR Raw Data'!J$1,FALSE)</f>
        <v>47.080215622039702</v>
      </c>
      <c r="AX15" s="52">
        <f>VLOOKUP($A15,'RevPAR Raw Data'!$B$6:$BE$43,'RevPAR Raw Data'!K$1,FALSE)</f>
        <v>46.680088680687298</v>
      </c>
      <c r="AY15" s="53">
        <f>VLOOKUP($A15,'RevPAR Raw Data'!$B$6:$BE$43,'RevPAR Raw Data'!L$1,FALSE)</f>
        <v>42.498661339229301</v>
      </c>
      <c r="AZ15" s="52">
        <f>VLOOKUP($A15,'RevPAR Raw Data'!$B$6:$BE$43,'RevPAR Raw Data'!N$1,FALSE)</f>
        <v>72.768803924203993</v>
      </c>
      <c r="BA15" s="52">
        <f>VLOOKUP($A15,'RevPAR Raw Data'!$B$6:$BE$43,'RevPAR Raw Data'!O$1,FALSE)</f>
        <v>85.284767757748199</v>
      </c>
      <c r="BB15" s="53">
        <f>VLOOKUP($A15,'RevPAR Raw Data'!$B$6:$BE$43,'RevPAR Raw Data'!P$1,FALSE)</f>
        <v>79.026785840976103</v>
      </c>
      <c r="BC15" s="54">
        <f>VLOOKUP($A15,'RevPAR Raw Data'!$B$6:$BE$43,'RevPAR Raw Data'!R$1,FALSE)</f>
        <v>52.9258464682826</v>
      </c>
      <c r="BE15" s="47">
        <f>VLOOKUP($A15,'RevPAR Raw Data'!$B$6:$BE$43,'RevPAR Raw Data'!T$1,FALSE)</f>
        <v>5.5746013845340103</v>
      </c>
      <c r="BF15" s="48">
        <f>VLOOKUP($A15,'RevPAR Raw Data'!$B$6:$BE$43,'RevPAR Raw Data'!U$1,FALSE)</f>
        <v>6.5934718104985004</v>
      </c>
      <c r="BG15" s="48">
        <f>VLOOKUP($A15,'RevPAR Raw Data'!$B$6:$BE$43,'RevPAR Raw Data'!V$1,FALSE)</f>
        <v>4.1415063496223699</v>
      </c>
      <c r="BH15" s="48">
        <f>VLOOKUP($A15,'RevPAR Raw Data'!$B$6:$BE$43,'RevPAR Raw Data'!W$1,FALSE)</f>
        <v>8.5994722212209105</v>
      </c>
      <c r="BI15" s="48">
        <f>VLOOKUP($A15,'RevPAR Raw Data'!$B$6:$BE$43,'RevPAR Raw Data'!X$1,FALSE)</f>
        <v>3.8089100150531001</v>
      </c>
      <c r="BJ15" s="49">
        <f>VLOOKUP($A15,'RevPAR Raw Data'!$B$6:$BE$43,'RevPAR Raw Data'!Y$1,FALSE)</f>
        <v>5.7119867092388503</v>
      </c>
      <c r="BK15" s="48">
        <f>VLOOKUP($A15,'RevPAR Raw Data'!$B$6:$BE$43,'RevPAR Raw Data'!AA$1,FALSE)</f>
        <v>0.75033087552147504</v>
      </c>
      <c r="BL15" s="48">
        <f>VLOOKUP($A15,'RevPAR Raw Data'!$B$6:$BE$43,'RevPAR Raw Data'!AB$1,FALSE)</f>
        <v>3.8500717902642898</v>
      </c>
      <c r="BM15" s="49">
        <f>VLOOKUP($A15,'RevPAR Raw Data'!$B$6:$BE$43,'RevPAR Raw Data'!AC$1,FALSE)</f>
        <v>2.3995709858306999</v>
      </c>
      <c r="BN15" s="50">
        <f>VLOOKUP($A15,'RevPAR Raw Data'!$B$6:$BE$43,'RevPAR Raw Data'!AE$1,FALSE)</f>
        <v>4.25838355124597</v>
      </c>
    </row>
    <row r="16" spans="1:66" x14ac:dyDescent="0.35">
      <c r="A16" s="63" t="s">
        <v>92</v>
      </c>
      <c r="B16" s="47">
        <f>VLOOKUP($A16,'Occupancy Raw Data'!$B$8:$BE$45,'Occupancy Raw Data'!G$3,FALSE)</f>
        <v>51.790393013100399</v>
      </c>
      <c r="C16" s="48">
        <f>VLOOKUP($A16,'Occupancy Raw Data'!$B$8:$BE$45,'Occupancy Raw Data'!H$3,FALSE)</f>
        <v>68.419213973799103</v>
      </c>
      <c r="D16" s="48">
        <f>VLOOKUP($A16,'Occupancy Raw Data'!$B$8:$BE$45,'Occupancy Raw Data'!I$3,FALSE)</f>
        <v>76.069868995633101</v>
      </c>
      <c r="E16" s="48">
        <f>VLOOKUP($A16,'Occupancy Raw Data'!$B$8:$BE$45,'Occupancy Raw Data'!J$3,FALSE)</f>
        <v>74.812227074235807</v>
      </c>
      <c r="F16" s="48">
        <f>VLOOKUP($A16,'Occupancy Raw Data'!$B$8:$BE$45,'Occupancy Raw Data'!K$3,FALSE)</f>
        <v>71.790393013100399</v>
      </c>
      <c r="G16" s="49">
        <f>VLOOKUP($A16,'Occupancy Raw Data'!$B$8:$BE$45,'Occupancy Raw Data'!L$3,FALSE)</f>
        <v>68.576419213973693</v>
      </c>
      <c r="H16" s="48">
        <f>VLOOKUP($A16,'Occupancy Raw Data'!$B$8:$BE$45,'Occupancy Raw Data'!N$3,FALSE)</f>
        <v>68.227074235807805</v>
      </c>
      <c r="I16" s="48">
        <f>VLOOKUP($A16,'Occupancy Raw Data'!$B$8:$BE$45,'Occupancy Raw Data'!O$3,FALSE)</f>
        <v>68.698689956331805</v>
      </c>
      <c r="J16" s="49">
        <f>VLOOKUP($A16,'Occupancy Raw Data'!$B$8:$BE$45,'Occupancy Raw Data'!P$3,FALSE)</f>
        <v>68.462882096069805</v>
      </c>
      <c r="K16" s="50">
        <f>VLOOKUP($A16,'Occupancy Raw Data'!$B$8:$BE$45,'Occupancy Raw Data'!R$3,FALSE)</f>
        <v>68.543980037429804</v>
      </c>
      <c r="M16" s="47">
        <f>VLOOKUP($A16,'Occupancy Raw Data'!$B$8:$BE$45,'Occupancy Raw Data'!T$3,FALSE)</f>
        <v>3.4542916957431902</v>
      </c>
      <c r="N16" s="48">
        <f>VLOOKUP($A16,'Occupancy Raw Data'!$B$8:$BE$45,'Occupancy Raw Data'!U$3,FALSE)</f>
        <v>3.8716520816759399</v>
      </c>
      <c r="O16" s="48">
        <f>VLOOKUP($A16,'Occupancy Raw Data'!$B$8:$BE$45,'Occupancy Raw Data'!V$3,FALSE)</f>
        <v>4.0869980879541101</v>
      </c>
      <c r="P16" s="48">
        <f>VLOOKUP($A16,'Occupancy Raw Data'!$B$8:$BE$45,'Occupancy Raw Data'!W$3,FALSE)</f>
        <v>3.3043897732754401</v>
      </c>
      <c r="Q16" s="48">
        <f>VLOOKUP($A16,'Occupancy Raw Data'!$B$8:$BE$45,'Occupancy Raw Data'!X$3,FALSE)</f>
        <v>8.3003952569169908</v>
      </c>
      <c r="R16" s="49">
        <f>VLOOKUP($A16,'Occupancy Raw Data'!$B$8:$BE$45,'Occupancy Raw Data'!Y$3,FALSE)</f>
        <v>4.6263724549621497</v>
      </c>
      <c r="S16" s="48">
        <f>VLOOKUP($A16,'Occupancy Raw Data'!$B$8:$BE$45,'Occupancy Raw Data'!AA$3,FALSE)</f>
        <v>3.5799522673031001</v>
      </c>
      <c r="T16" s="48">
        <f>VLOOKUP($A16,'Occupancy Raw Data'!$B$8:$BE$45,'Occupancy Raw Data'!AB$3,FALSE)</f>
        <v>-7.6219512195121894E-2</v>
      </c>
      <c r="U16" s="49">
        <f>VLOOKUP($A16,'Occupancy Raw Data'!$B$8:$BE$45,'Occupancy Raw Data'!AC$3,FALSE)</f>
        <v>1.7127286882055199</v>
      </c>
      <c r="V16" s="50">
        <f>VLOOKUP($A16,'Occupancy Raw Data'!$B$8:$BE$45,'Occupancy Raw Data'!AE$3,FALSE)</f>
        <v>3.7780044580452601</v>
      </c>
      <c r="X16" s="51">
        <f>VLOOKUP($A16,'ADR Raw Data'!$B$6:$BE$43,'ADR Raw Data'!G$1,FALSE)</f>
        <v>80.330358617200602</v>
      </c>
      <c r="Y16" s="52">
        <f>VLOOKUP($A16,'ADR Raw Data'!$B$6:$BE$43,'ADR Raw Data'!H$1,FALSE)</f>
        <v>85.399131912177594</v>
      </c>
      <c r="Z16" s="52">
        <f>VLOOKUP($A16,'ADR Raw Data'!$B$6:$BE$43,'ADR Raw Data'!I$1,FALSE)</f>
        <v>87.605395591274302</v>
      </c>
      <c r="AA16" s="52">
        <f>VLOOKUP($A16,'ADR Raw Data'!$B$6:$BE$43,'ADR Raw Data'!J$1,FALSE)</f>
        <v>87.981949941629594</v>
      </c>
      <c r="AB16" s="52">
        <f>VLOOKUP($A16,'ADR Raw Data'!$B$6:$BE$43,'ADR Raw Data'!K$1,FALSE)</f>
        <v>84.805296618004803</v>
      </c>
      <c r="AC16" s="53">
        <f>VLOOKUP($A16,'ADR Raw Data'!$B$6:$BE$43,'ADR Raw Data'!L$1,FALSE)</f>
        <v>85.562194167091107</v>
      </c>
      <c r="AD16" s="52">
        <f>VLOOKUP($A16,'ADR Raw Data'!$B$6:$BE$43,'ADR Raw Data'!N$1,FALSE)</f>
        <v>87.862119329237004</v>
      </c>
      <c r="AE16" s="52">
        <f>VLOOKUP($A16,'ADR Raw Data'!$B$6:$BE$43,'ADR Raw Data'!O$1,FALSE)</f>
        <v>87.875204347825999</v>
      </c>
      <c r="AF16" s="53">
        <f>VLOOKUP($A16,'ADR Raw Data'!$B$6:$BE$43,'ADR Raw Data'!P$1,FALSE)</f>
        <v>87.868684373006701</v>
      </c>
      <c r="AG16" s="54">
        <f>VLOOKUP($A16,'ADR Raw Data'!$B$6:$BE$43,'ADR Raw Data'!R$1,FALSE)</f>
        <v>86.220411674979005</v>
      </c>
      <c r="AI16" s="47">
        <f>VLOOKUP($A16,'ADR Raw Data'!$B$6:$BE$43,'ADR Raw Data'!T$1,FALSE)</f>
        <v>8.6902479407770894</v>
      </c>
      <c r="AJ16" s="48">
        <f>VLOOKUP($A16,'ADR Raw Data'!$B$6:$BE$43,'ADR Raw Data'!U$1,FALSE)</f>
        <v>9.1184018893589904</v>
      </c>
      <c r="AK16" s="48">
        <f>VLOOKUP($A16,'ADR Raw Data'!$B$6:$BE$43,'ADR Raw Data'!V$1,FALSE)</f>
        <v>9.70542911015146</v>
      </c>
      <c r="AL16" s="48">
        <f>VLOOKUP($A16,'ADR Raw Data'!$B$6:$BE$43,'ADR Raw Data'!W$1,FALSE)</f>
        <v>11.483576716736399</v>
      </c>
      <c r="AM16" s="48">
        <f>VLOOKUP($A16,'ADR Raw Data'!$B$6:$BE$43,'ADR Raw Data'!X$1,FALSE)</f>
        <v>9.0024320911382194</v>
      </c>
      <c r="AN16" s="49">
        <f>VLOOKUP($A16,'ADR Raw Data'!$B$6:$BE$43,'ADR Raw Data'!Y$1,FALSE)</f>
        <v>9.6890519326492601</v>
      </c>
      <c r="AO16" s="48">
        <f>VLOOKUP($A16,'ADR Raw Data'!$B$6:$BE$43,'ADR Raw Data'!AA$1,FALSE)</f>
        <v>11.237470121919401</v>
      </c>
      <c r="AP16" s="48">
        <f>VLOOKUP($A16,'ADR Raw Data'!$B$6:$BE$43,'ADR Raw Data'!AB$1,FALSE)</f>
        <v>10.4225967317448</v>
      </c>
      <c r="AQ16" s="49">
        <f>VLOOKUP($A16,'ADR Raw Data'!$B$6:$BE$43,'ADR Raw Data'!AC$1,FALSE)</f>
        <v>10.8196349915771</v>
      </c>
      <c r="AR16" s="50">
        <f>VLOOKUP($A16,'ADR Raw Data'!$B$6:$BE$43,'ADR Raw Data'!AE$1,FALSE)</f>
        <v>9.1396223104696706</v>
      </c>
      <c r="AS16" s="40"/>
      <c r="AT16" s="51">
        <f>VLOOKUP($A16,'RevPAR Raw Data'!$B$6:$BE$43,'RevPAR Raw Data'!G$1,FALSE)</f>
        <v>41.6034084366812</v>
      </c>
      <c r="AU16" s="52">
        <f>VLOOKUP($A16,'RevPAR Raw Data'!$B$6:$BE$43,'RevPAR Raw Data'!H$1,FALSE)</f>
        <v>58.429414794759801</v>
      </c>
      <c r="AV16" s="52">
        <f>VLOOKUP($A16,'RevPAR Raw Data'!$B$6:$BE$43,'RevPAR Raw Data'!I$1,FALSE)</f>
        <v>66.641309659388597</v>
      </c>
      <c r="AW16" s="52">
        <f>VLOOKUP($A16,'RevPAR Raw Data'!$B$6:$BE$43,'RevPAR Raw Data'!J$1,FALSE)</f>
        <v>65.821256174672399</v>
      </c>
      <c r="AX16" s="52">
        <f>VLOOKUP($A16,'RevPAR Raw Data'!$B$6:$BE$43,'RevPAR Raw Data'!K$1,FALSE)</f>
        <v>60.882055737991202</v>
      </c>
      <c r="AY16" s="53">
        <f>VLOOKUP($A16,'RevPAR Raw Data'!$B$6:$BE$43,'RevPAR Raw Data'!L$1,FALSE)</f>
        <v>58.675488960698601</v>
      </c>
      <c r="AZ16" s="52">
        <f>VLOOKUP($A16,'RevPAR Raw Data'!$B$6:$BE$43,'RevPAR Raw Data'!N$1,FALSE)</f>
        <v>59.945753379912603</v>
      </c>
      <c r="BA16" s="52">
        <f>VLOOKUP($A16,'RevPAR Raw Data'!$B$6:$BE$43,'RevPAR Raw Data'!O$1,FALSE)</f>
        <v>60.369114183406097</v>
      </c>
      <c r="BB16" s="53">
        <f>VLOOKUP($A16,'RevPAR Raw Data'!$B$6:$BE$43,'RevPAR Raw Data'!P$1,FALSE)</f>
        <v>60.1574337816593</v>
      </c>
      <c r="BC16" s="54">
        <f>VLOOKUP($A16,'RevPAR Raw Data'!$B$6:$BE$43,'RevPAR Raw Data'!R$1,FALSE)</f>
        <v>59.098901766687398</v>
      </c>
      <c r="BE16" s="47">
        <f>VLOOKUP($A16,'RevPAR Raw Data'!$B$6:$BE$43,'RevPAR Raw Data'!T$1,FALSE)</f>
        <v>12.444726149478001</v>
      </c>
      <c r="BF16" s="48">
        <f>VLOOKUP($A16,'RevPAR Raw Data'!$B$6:$BE$43,'RevPAR Raw Data'!U$1,FALSE)</f>
        <v>13.3430867675998</v>
      </c>
      <c r="BG16" s="48">
        <f>VLOOKUP($A16,'RevPAR Raw Data'!$B$6:$BE$43,'RevPAR Raw Data'!V$1,FALSE)</f>
        <v>14.1890879002652</v>
      </c>
      <c r="BH16" s="48">
        <f>VLOOKUP($A16,'RevPAR Raw Data'!$B$6:$BE$43,'RevPAR Raw Data'!W$1,FALSE)</f>
        <v>15.1674286246459</v>
      </c>
      <c r="BI16" s="48">
        <f>VLOOKUP($A16,'RevPAR Raw Data'!$B$6:$BE$43,'RevPAR Raw Data'!X$1,FALSE)</f>
        <v>18.050064794355201</v>
      </c>
      <c r="BJ16" s="49">
        <f>VLOOKUP($A16,'RevPAR Raw Data'!$B$6:$BE$43,'RevPAR Raw Data'!Y$1,FALSE)</f>
        <v>14.7636760173704</v>
      </c>
      <c r="BK16" s="48">
        <f>VLOOKUP($A16,'RevPAR Raw Data'!$B$6:$BE$43,'RevPAR Raw Data'!AA$1,FALSE)</f>
        <v>15.2197184556397</v>
      </c>
      <c r="BL16" s="48">
        <f>VLOOKUP($A16,'RevPAR Raw Data'!$B$6:$BE$43,'RevPAR Raw Data'!AB$1,FALSE)</f>
        <v>10.3384331671627</v>
      </c>
      <c r="BM16" s="49">
        <f>VLOOKUP($A16,'RevPAR Raw Data'!$B$6:$BE$43,'RevPAR Raw Data'!AC$1,FALSE)</f>
        <v>12.7176746722425</v>
      </c>
      <c r="BN16" s="50">
        <f>VLOOKUP($A16,'RevPAR Raw Data'!$B$6:$BE$43,'RevPAR Raw Data'!AE$1,FALSE)</f>
        <v>14.161014362353599</v>
      </c>
    </row>
    <row r="17" spans="1:66" x14ac:dyDescent="0.35">
      <c r="A17" s="63" t="s">
        <v>32</v>
      </c>
      <c r="B17" s="47">
        <f>VLOOKUP($A17,'Occupancy Raw Data'!$B$8:$BE$45,'Occupancy Raw Data'!G$3,FALSE)</f>
        <v>46.6166498340787</v>
      </c>
      <c r="C17" s="48">
        <f>VLOOKUP($A17,'Occupancy Raw Data'!$B$8:$BE$45,'Occupancy Raw Data'!H$3,FALSE)</f>
        <v>56.009233876785402</v>
      </c>
      <c r="D17" s="48">
        <f>VLOOKUP($A17,'Occupancy Raw Data'!$B$8:$BE$45,'Occupancy Raw Data'!I$3,FALSE)</f>
        <v>60.972442648968403</v>
      </c>
      <c r="E17" s="48">
        <f>VLOOKUP($A17,'Occupancy Raw Data'!$B$8:$BE$45,'Occupancy Raw Data'!J$3,FALSE)</f>
        <v>64.579425768287393</v>
      </c>
      <c r="F17" s="48">
        <f>VLOOKUP($A17,'Occupancy Raw Data'!$B$8:$BE$45,'Occupancy Raw Data'!K$3,FALSE)</f>
        <v>66.137642475833204</v>
      </c>
      <c r="G17" s="49">
        <f>VLOOKUP($A17,'Occupancy Raw Data'!$B$8:$BE$45,'Occupancy Raw Data'!L$3,FALSE)</f>
        <v>58.863078920790599</v>
      </c>
      <c r="H17" s="48">
        <f>VLOOKUP($A17,'Occupancy Raw Data'!$B$8:$BE$45,'Occupancy Raw Data'!N$3,FALSE)</f>
        <v>71.966527196652706</v>
      </c>
      <c r="I17" s="48">
        <f>VLOOKUP($A17,'Occupancy Raw Data'!$B$8:$BE$45,'Occupancy Raw Data'!O$3,FALSE)</f>
        <v>74.938681286971502</v>
      </c>
      <c r="J17" s="49">
        <f>VLOOKUP($A17,'Occupancy Raw Data'!$B$8:$BE$45,'Occupancy Raw Data'!P$3,FALSE)</f>
        <v>73.452604241812097</v>
      </c>
      <c r="K17" s="50">
        <f>VLOOKUP($A17,'Occupancy Raw Data'!$B$8:$BE$45,'Occupancy Raw Data'!R$3,FALSE)</f>
        <v>63.031514726796701</v>
      </c>
      <c r="M17" s="47">
        <f>VLOOKUP($A17,'Occupancy Raw Data'!$B$8:$BE$45,'Occupancy Raw Data'!T$3,FALSE)</f>
        <v>-3.01040003529477</v>
      </c>
      <c r="N17" s="48">
        <f>VLOOKUP($A17,'Occupancy Raw Data'!$B$8:$BE$45,'Occupancy Raw Data'!U$3,FALSE)</f>
        <v>2.8148670826720501</v>
      </c>
      <c r="O17" s="48">
        <f>VLOOKUP($A17,'Occupancy Raw Data'!$B$8:$BE$45,'Occupancy Raw Data'!V$3,FALSE)</f>
        <v>5.7305653708679598</v>
      </c>
      <c r="P17" s="48">
        <f>VLOOKUP($A17,'Occupancy Raw Data'!$B$8:$BE$45,'Occupancy Raw Data'!W$3,FALSE)</f>
        <v>9.85047592679968</v>
      </c>
      <c r="Q17" s="48">
        <f>VLOOKUP($A17,'Occupancy Raw Data'!$B$8:$BE$45,'Occupancy Raw Data'!X$3,FALSE)</f>
        <v>12.473882222472399</v>
      </c>
      <c r="R17" s="49">
        <f>VLOOKUP($A17,'Occupancy Raw Data'!$B$8:$BE$45,'Occupancy Raw Data'!Y$3,FALSE)</f>
        <v>5.9457265122697596</v>
      </c>
      <c r="S17" s="48">
        <f>VLOOKUP($A17,'Occupancy Raw Data'!$B$8:$BE$45,'Occupancy Raw Data'!AA$3,FALSE)</f>
        <v>4.0812577368085803</v>
      </c>
      <c r="T17" s="48">
        <f>VLOOKUP($A17,'Occupancy Raw Data'!$B$8:$BE$45,'Occupancy Raw Data'!AB$3,FALSE)</f>
        <v>-3.9383952733474001</v>
      </c>
      <c r="U17" s="49">
        <f>VLOOKUP($A17,'Occupancy Raw Data'!$B$8:$BE$45,'Occupancy Raw Data'!AC$3,FALSE)</f>
        <v>-0.17017115578254399</v>
      </c>
      <c r="V17" s="50">
        <f>VLOOKUP($A17,'Occupancy Raw Data'!$B$8:$BE$45,'Occupancy Raw Data'!AE$3,FALSE)</f>
        <v>3.8278761864241</v>
      </c>
      <c r="X17" s="51">
        <f>VLOOKUP($A17,'ADR Raw Data'!$B$6:$BE$43,'ADR Raw Data'!G$1,FALSE)</f>
        <v>71.271536242649304</v>
      </c>
      <c r="Y17" s="52">
        <f>VLOOKUP($A17,'ADR Raw Data'!$B$6:$BE$43,'ADR Raw Data'!H$1,FALSE)</f>
        <v>73.542638820195705</v>
      </c>
      <c r="Z17" s="52">
        <f>VLOOKUP($A17,'ADR Raw Data'!$B$6:$BE$43,'ADR Raw Data'!I$1,FALSE)</f>
        <v>76.303648958826301</v>
      </c>
      <c r="AA17" s="52">
        <f>VLOOKUP($A17,'ADR Raw Data'!$B$6:$BE$43,'ADR Raw Data'!J$1,FALSE)</f>
        <v>77.179041398570106</v>
      </c>
      <c r="AB17" s="52">
        <f>VLOOKUP($A17,'ADR Raw Data'!$B$6:$BE$43,'ADR Raw Data'!K$1,FALSE)</f>
        <v>79.034891295811505</v>
      </c>
      <c r="AC17" s="53">
        <f>VLOOKUP($A17,'ADR Raw Data'!$B$6:$BE$43,'ADR Raw Data'!L$1,FALSE)</f>
        <v>75.787019412716305</v>
      </c>
      <c r="AD17" s="52">
        <f>VLOOKUP($A17,'ADR Raw Data'!$B$6:$BE$43,'ADR Raw Data'!N$1,FALSE)</f>
        <v>87.115557137129102</v>
      </c>
      <c r="AE17" s="52">
        <f>VLOOKUP($A17,'ADR Raw Data'!$B$6:$BE$43,'ADR Raw Data'!O$1,FALSE)</f>
        <v>90.7177210050057</v>
      </c>
      <c r="AF17" s="53">
        <f>VLOOKUP($A17,'ADR Raw Data'!$B$6:$BE$43,'ADR Raw Data'!P$1,FALSE)</f>
        <v>88.953078167354107</v>
      </c>
      <c r="AG17" s="54">
        <f>VLOOKUP($A17,'ADR Raw Data'!$B$6:$BE$43,'ADR Raw Data'!R$1,FALSE)</f>
        <v>80.1706828063176</v>
      </c>
      <c r="AI17" s="47">
        <f>VLOOKUP($A17,'ADR Raw Data'!$B$6:$BE$43,'ADR Raw Data'!T$1,FALSE)</f>
        <v>4.1334739851441196</v>
      </c>
      <c r="AJ17" s="48">
        <f>VLOOKUP($A17,'ADR Raw Data'!$B$6:$BE$43,'ADR Raw Data'!U$1,FALSE)</f>
        <v>3.0657370371333998</v>
      </c>
      <c r="AK17" s="48">
        <f>VLOOKUP($A17,'ADR Raw Data'!$B$6:$BE$43,'ADR Raw Data'!V$1,FALSE)</f>
        <v>4.2529395476913896</v>
      </c>
      <c r="AL17" s="48">
        <f>VLOOKUP($A17,'ADR Raw Data'!$B$6:$BE$43,'ADR Raw Data'!W$1,FALSE)</f>
        <v>5.3884109388942703</v>
      </c>
      <c r="AM17" s="48">
        <f>VLOOKUP($A17,'ADR Raw Data'!$B$6:$BE$43,'ADR Raw Data'!X$1,FALSE)</f>
        <v>7.3603765023455097</v>
      </c>
      <c r="AN17" s="49">
        <f>VLOOKUP($A17,'ADR Raw Data'!$B$6:$BE$43,'ADR Raw Data'!Y$1,FALSE)</f>
        <v>5.1016320287136203</v>
      </c>
      <c r="AO17" s="48">
        <f>VLOOKUP($A17,'ADR Raw Data'!$B$6:$BE$43,'ADR Raw Data'!AA$1,FALSE)</f>
        <v>-3.3986684520975601</v>
      </c>
      <c r="AP17" s="48">
        <f>VLOOKUP($A17,'ADR Raw Data'!$B$6:$BE$43,'ADR Raw Data'!AB$1,FALSE)</f>
        <v>-4.1956604102450799</v>
      </c>
      <c r="AQ17" s="49">
        <f>VLOOKUP($A17,'ADR Raw Data'!$B$6:$BE$43,'ADR Raw Data'!AC$1,FALSE)</f>
        <v>-3.9087120492448202</v>
      </c>
      <c r="AR17" s="50">
        <f>VLOOKUP($A17,'ADR Raw Data'!$B$6:$BE$43,'ADR Raw Data'!AE$1,FALSE)</f>
        <v>3.1554609902847699</v>
      </c>
      <c r="AS17" s="40"/>
      <c r="AT17" s="51">
        <f>VLOOKUP($A17,'RevPAR Raw Data'!$B$6:$BE$43,'RevPAR Raw Data'!G$1,FALSE)</f>
        <v>33.224402481604301</v>
      </c>
      <c r="AU17" s="52">
        <f>VLOOKUP($A17,'RevPAR Raw Data'!$B$6:$BE$43,'RevPAR Raw Data'!H$1,FALSE)</f>
        <v>41.190668575963002</v>
      </c>
      <c r="AV17" s="52">
        <f>VLOOKUP($A17,'RevPAR Raw Data'!$B$6:$BE$43,'RevPAR Raw Data'!I$1,FALSE)</f>
        <v>46.5241986004905</v>
      </c>
      <c r="AW17" s="52">
        <f>VLOOKUP($A17,'RevPAR Raw Data'!$B$6:$BE$43,'RevPAR Raw Data'!J$1,FALSE)</f>
        <v>49.841781748665397</v>
      </c>
      <c r="AX17" s="52">
        <f>VLOOKUP($A17,'RevPAR Raw Data'!$B$6:$BE$43,'RevPAR Raw Data'!K$1,FALSE)</f>
        <v>52.271813836387203</v>
      </c>
      <c r="AY17" s="53">
        <f>VLOOKUP($A17,'RevPAR Raw Data'!$B$6:$BE$43,'RevPAR Raw Data'!L$1,FALSE)</f>
        <v>44.610573048622101</v>
      </c>
      <c r="AZ17" s="52">
        <f>VLOOKUP($A17,'RevPAR Raw Data'!$B$6:$BE$43,'RevPAR Raw Data'!N$1,FALSE)</f>
        <v>62.694041119607498</v>
      </c>
      <c r="BA17" s="52">
        <f>VLOOKUP($A17,'RevPAR Raw Data'!$B$6:$BE$43,'RevPAR Raw Data'!O$1,FALSE)</f>
        <v>67.982663814745294</v>
      </c>
      <c r="BB17" s="53">
        <f>VLOOKUP($A17,'RevPAR Raw Data'!$B$6:$BE$43,'RevPAR Raw Data'!P$1,FALSE)</f>
        <v>65.338352467176406</v>
      </c>
      <c r="BC17" s="54">
        <f>VLOOKUP($A17,'RevPAR Raw Data'!$B$6:$BE$43,'RevPAR Raw Data'!R$1,FALSE)</f>
        <v>50.532795739637599</v>
      </c>
      <c r="BE17" s="47">
        <f>VLOOKUP($A17,'RevPAR Raw Data'!$B$6:$BE$43,'RevPAR Raw Data'!T$1,FALSE)</f>
        <v>0.99863984754166701</v>
      </c>
      <c r="BF17" s="48">
        <f>VLOOKUP($A17,'RevPAR Raw Data'!$B$6:$BE$43,'RevPAR Raw Data'!U$1,FALSE)</f>
        <v>5.9669005425049999</v>
      </c>
      <c r="BG17" s="48">
        <f>VLOOKUP($A17,'RevPAR Raw Data'!$B$6:$BE$43,'RevPAR Raw Data'!V$1,FALSE)</f>
        <v>10.227222399523299</v>
      </c>
      <c r="BH17" s="48">
        <f>VLOOKUP($A17,'RevPAR Raw Data'!$B$6:$BE$43,'RevPAR Raw Data'!W$1,FALSE)</f>
        <v>15.7696709880667</v>
      </c>
      <c r="BI17" s="48">
        <f>VLOOKUP($A17,'RevPAR Raw Data'!$B$6:$BE$43,'RevPAR Raw Data'!X$1,FALSE)</f>
        <v>20.752383420851</v>
      </c>
      <c r="BJ17" s="49">
        <f>VLOOKUP($A17,'RevPAR Raw Data'!$B$6:$BE$43,'RevPAR Raw Data'!Y$1,FALSE)</f>
        <v>11.350687629073001</v>
      </c>
      <c r="BK17" s="48">
        <f>VLOOKUP($A17,'RevPAR Raw Data'!$B$6:$BE$43,'RevPAR Raw Data'!AA$1,FALSE)</f>
        <v>0.54388086556130599</v>
      </c>
      <c r="BL17" s="48">
        <f>VLOOKUP($A17,'RevPAR Raw Data'!$B$6:$BE$43,'RevPAR Raw Data'!AB$1,FALSE)</f>
        <v>-7.9688139923096797</v>
      </c>
      <c r="BM17" s="49">
        <f>VLOOKUP($A17,'RevPAR Raw Data'!$B$6:$BE$43,'RevPAR Raw Data'!AC$1,FALSE)</f>
        <v>-4.07223170455695</v>
      </c>
      <c r="BN17" s="50">
        <f>VLOOKUP($A17,'RevPAR Raw Data'!$B$6:$BE$43,'RevPAR Raw Data'!AE$1,FALSE)</f>
        <v>5.1078205835024697</v>
      </c>
    </row>
    <row r="18" spans="1:66" x14ac:dyDescent="0.35">
      <c r="A18" s="63" t="s">
        <v>93</v>
      </c>
      <c r="B18" s="47">
        <f>VLOOKUP($A18,'Occupancy Raw Data'!$B$8:$BE$45,'Occupancy Raw Data'!G$3,FALSE)</f>
        <v>47.530321673404799</v>
      </c>
      <c r="C18" s="48">
        <f>VLOOKUP($A18,'Occupancy Raw Data'!$B$8:$BE$45,'Occupancy Raw Data'!H$3,FALSE)</f>
        <v>57.690279486728699</v>
      </c>
      <c r="D18" s="48">
        <f>VLOOKUP($A18,'Occupancy Raw Data'!$B$8:$BE$45,'Occupancy Raw Data'!I$3,FALSE)</f>
        <v>57.707857268412702</v>
      </c>
      <c r="E18" s="48">
        <f>VLOOKUP($A18,'Occupancy Raw Data'!$B$8:$BE$45,'Occupancy Raw Data'!J$3,FALSE)</f>
        <v>60.414835647741199</v>
      </c>
      <c r="F18" s="48">
        <f>VLOOKUP($A18,'Occupancy Raw Data'!$B$8:$BE$45,'Occupancy Raw Data'!K$3,FALSE)</f>
        <v>58.217612937247303</v>
      </c>
      <c r="G18" s="49">
        <f>VLOOKUP($A18,'Occupancy Raw Data'!$B$8:$BE$45,'Occupancy Raw Data'!L$3,FALSE)</f>
        <v>56.312181402706898</v>
      </c>
      <c r="H18" s="48">
        <f>VLOOKUP($A18,'Occupancy Raw Data'!$B$8:$BE$45,'Occupancy Raw Data'!N$3,FALSE)</f>
        <v>62.172613816136398</v>
      </c>
      <c r="I18" s="48">
        <f>VLOOKUP($A18,'Occupancy Raw Data'!$B$8:$BE$45,'Occupancy Raw Data'!O$3,FALSE)</f>
        <v>65.248725610827904</v>
      </c>
      <c r="J18" s="49">
        <f>VLOOKUP($A18,'Occupancy Raw Data'!$B$8:$BE$45,'Occupancy Raw Data'!P$3,FALSE)</f>
        <v>63.710669713482098</v>
      </c>
      <c r="K18" s="50">
        <f>VLOOKUP($A18,'Occupancy Raw Data'!$B$8:$BE$45,'Occupancy Raw Data'!R$3,FALSE)</f>
        <v>58.426035205785602</v>
      </c>
      <c r="M18" s="47">
        <f>VLOOKUP($A18,'Occupancy Raw Data'!$B$8:$BE$45,'Occupancy Raw Data'!T$3,FALSE)</f>
        <v>6.7229155680553099</v>
      </c>
      <c r="N18" s="48">
        <f>VLOOKUP($A18,'Occupancy Raw Data'!$B$8:$BE$45,'Occupancy Raw Data'!U$3,FALSE)</f>
        <v>9.4576902794867195</v>
      </c>
      <c r="O18" s="48">
        <f>VLOOKUP($A18,'Occupancy Raw Data'!$B$8:$BE$45,'Occupancy Raw Data'!V$3,FALSE)</f>
        <v>-4.9281842049767697</v>
      </c>
      <c r="P18" s="48">
        <f>VLOOKUP($A18,'Occupancy Raw Data'!$B$8:$BE$45,'Occupancy Raw Data'!W$3,FALSE)</f>
        <v>7.9351049927630903</v>
      </c>
      <c r="Q18" s="48">
        <f>VLOOKUP($A18,'Occupancy Raw Data'!$B$8:$BE$45,'Occupancy Raw Data'!X$3,FALSE)</f>
        <v>7.4496280281490703</v>
      </c>
      <c r="R18" s="49">
        <f>VLOOKUP($A18,'Occupancy Raw Data'!$B$8:$BE$45,'Occupancy Raw Data'!Y$3,FALSE)</f>
        <v>5.0225873342752596</v>
      </c>
      <c r="S18" s="48">
        <f>VLOOKUP($A18,'Occupancy Raw Data'!$B$8:$BE$45,'Occupancy Raw Data'!AA$3,FALSE)</f>
        <v>0.33640993519943502</v>
      </c>
      <c r="T18" s="48">
        <f>VLOOKUP($A18,'Occupancy Raw Data'!$B$8:$BE$45,'Occupancy Raw Data'!AB$3,FALSE)</f>
        <v>3.8288359454382102</v>
      </c>
      <c r="U18" s="49">
        <f>VLOOKUP($A18,'Occupancy Raw Data'!$B$8:$BE$45,'Occupancy Raw Data'!AC$3,FALSE)</f>
        <v>2.0949132908616099</v>
      </c>
      <c r="V18" s="50">
        <f>VLOOKUP($A18,'Occupancy Raw Data'!$B$8:$BE$45,'Occupancy Raw Data'!AE$3,FALSE)</f>
        <v>4.0926018037614602</v>
      </c>
      <c r="X18" s="51">
        <f>VLOOKUP($A18,'ADR Raw Data'!$B$6:$BE$43,'ADR Raw Data'!G$1,FALSE)</f>
        <v>87.549307211538405</v>
      </c>
      <c r="Y18" s="52">
        <f>VLOOKUP($A18,'ADR Raw Data'!$B$6:$BE$43,'ADR Raw Data'!H$1,FALSE)</f>
        <v>94.944369378427695</v>
      </c>
      <c r="Z18" s="52">
        <f>VLOOKUP($A18,'ADR Raw Data'!$B$6:$BE$43,'ADR Raw Data'!I$1,FALSE)</f>
        <v>94.910515504111999</v>
      </c>
      <c r="AA18" s="52">
        <f>VLOOKUP($A18,'ADR Raw Data'!$B$6:$BE$43,'ADR Raw Data'!J$1,FALSE)</f>
        <v>93.965830811754401</v>
      </c>
      <c r="AB18" s="52">
        <f>VLOOKUP($A18,'ADR Raw Data'!$B$6:$BE$43,'ADR Raw Data'!K$1,FALSE)</f>
        <v>89.834213164251196</v>
      </c>
      <c r="AC18" s="53">
        <f>VLOOKUP($A18,'ADR Raw Data'!$B$6:$BE$43,'ADR Raw Data'!L$1,FALSE)</f>
        <v>92.422489942564596</v>
      </c>
      <c r="AD18" s="52">
        <f>VLOOKUP($A18,'ADR Raw Data'!$B$6:$BE$43,'ADR Raw Data'!N$1,FALSE)</f>
        <v>96.4659025445292</v>
      </c>
      <c r="AE18" s="52">
        <f>VLOOKUP($A18,'ADR Raw Data'!$B$6:$BE$43,'ADR Raw Data'!O$1,FALSE)</f>
        <v>100.049218776939</v>
      </c>
      <c r="AF18" s="53">
        <f>VLOOKUP($A18,'ADR Raw Data'!$B$6:$BE$43,'ADR Raw Data'!P$1,FALSE)</f>
        <v>98.300813546696006</v>
      </c>
      <c r="AG18" s="54">
        <f>VLOOKUP($A18,'ADR Raw Data'!$B$6:$BE$43,'ADR Raw Data'!R$1,FALSE)</f>
        <v>94.2539236386298</v>
      </c>
      <c r="AI18" s="47">
        <f>VLOOKUP($A18,'ADR Raw Data'!$B$6:$BE$43,'ADR Raw Data'!T$1,FALSE)</f>
        <v>11.6943852692824</v>
      </c>
      <c r="AJ18" s="48">
        <f>VLOOKUP($A18,'ADR Raw Data'!$B$6:$BE$43,'ADR Raw Data'!U$1,FALSE)</f>
        <v>11.9667701533232</v>
      </c>
      <c r="AK18" s="48">
        <f>VLOOKUP($A18,'ADR Raw Data'!$B$6:$BE$43,'ADR Raw Data'!V$1,FALSE)</f>
        <v>6.46780784065459</v>
      </c>
      <c r="AL18" s="48">
        <f>VLOOKUP($A18,'ADR Raw Data'!$B$6:$BE$43,'ADR Raw Data'!W$1,FALSE)</f>
        <v>8.5726716915546</v>
      </c>
      <c r="AM18" s="48">
        <f>VLOOKUP($A18,'ADR Raw Data'!$B$6:$BE$43,'ADR Raw Data'!X$1,FALSE)</f>
        <v>6.7918644916640503</v>
      </c>
      <c r="AN18" s="49">
        <f>VLOOKUP($A18,'ADR Raw Data'!$B$6:$BE$43,'ADR Raw Data'!Y$1,FALSE)</f>
        <v>8.80343273164587</v>
      </c>
      <c r="AO18" s="48">
        <f>VLOOKUP($A18,'ADR Raw Data'!$B$6:$BE$43,'ADR Raw Data'!AA$1,FALSE)</f>
        <v>8.2039753912535005</v>
      </c>
      <c r="AP18" s="48">
        <f>VLOOKUP($A18,'ADR Raw Data'!$B$6:$BE$43,'ADR Raw Data'!AB$1,FALSE)</f>
        <v>14.8336002779595</v>
      </c>
      <c r="AQ18" s="49">
        <f>VLOOKUP($A18,'ADR Raw Data'!$B$6:$BE$43,'ADR Raw Data'!AC$1,FALSE)</f>
        <v>11.538778832096501</v>
      </c>
      <c r="AR18" s="50">
        <f>VLOOKUP($A18,'ADR Raw Data'!$B$6:$BE$43,'ADR Raw Data'!AE$1,FALSE)</f>
        <v>4.0365077951460302</v>
      </c>
      <c r="AS18" s="40"/>
      <c r="AT18" s="51">
        <f>VLOOKUP($A18,'RevPAR Raw Data'!$B$6:$BE$43,'RevPAR Raw Data'!G$1,FALSE)</f>
        <v>41.612467340481601</v>
      </c>
      <c r="AU18" s="52">
        <f>VLOOKUP($A18,'RevPAR Raw Data'!$B$6:$BE$43,'RevPAR Raw Data'!H$1,FALSE)</f>
        <v>54.773672051327097</v>
      </c>
      <c r="AV18" s="52">
        <f>VLOOKUP($A18,'RevPAR Raw Data'!$B$6:$BE$43,'RevPAR Raw Data'!I$1,FALSE)</f>
        <v>54.770824819827702</v>
      </c>
      <c r="AW18" s="52">
        <f>VLOOKUP($A18,'RevPAR Raw Data'!$B$6:$BE$43,'RevPAR Raw Data'!J$1,FALSE)</f>
        <v>56.769302249955999</v>
      </c>
      <c r="AX18" s="52">
        <f>VLOOKUP($A18,'RevPAR Raw Data'!$B$6:$BE$43,'RevPAR Raw Data'!K$1,FALSE)</f>
        <v>52.299334505185399</v>
      </c>
      <c r="AY18" s="53">
        <f>VLOOKUP($A18,'RevPAR Raw Data'!$B$6:$BE$43,'RevPAR Raw Data'!L$1,FALSE)</f>
        <v>52.045120193355501</v>
      </c>
      <c r="AZ18" s="52">
        <f>VLOOKUP($A18,'RevPAR Raw Data'!$B$6:$BE$43,'RevPAR Raw Data'!N$1,FALSE)</f>
        <v>59.975373053260597</v>
      </c>
      <c r="BA18" s="52">
        <f>VLOOKUP($A18,'RevPAR Raw Data'!$B$6:$BE$43,'RevPAR Raw Data'!O$1,FALSE)</f>
        <v>65.2808402355422</v>
      </c>
      <c r="BB18" s="53">
        <f>VLOOKUP($A18,'RevPAR Raw Data'!$B$6:$BE$43,'RevPAR Raw Data'!P$1,FALSE)</f>
        <v>62.628106644401399</v>
      </c>
      <c r="BC18" s="54">
        <f>VLOOKUP($A18,'RevPAR Raw Data'!$B$6:$BE$43,'RevPAR Raw Data'!R$1,FALSE)</f>
        <v>55.0688306079401</v>
      </c>
      <c r="BE18" s="47">
        <f>VLOOKUP($A18,'RevPAR Raw Data'!$B$6:$BE$43,'RevPAR Raw Data'!T$1,FALSE)</f>
        <v>19.2035044851946</v>
      </c>
      <c r="BF18" s="48">
        <f>VLOOKUP($A18,'RevPAR Raw Data'!$B$6:$BE$43,'RevPAR Raw Data'!U$1,FALSE)</f>
        <v>22.556240490369198</v>
      </c>
      <c r="BG18" s="48">
        <f>VLOOKUP($A18,'RevPAR Raw Data'!$B$6:$BE$43,'RevPAR Raw Data'!V$1,FALSE)</f>
        <v>1.22087815126643</v>
      </c>
      <c r="BH18" s="48">
        <f>VLOOKUP($A18,'RevPAR Raw Data'!$B$6:$BE$43,'RevPAR Raw Data'!W$1,FALSE)</f>
        <v>17.188027183727399</v>
      </c>
      <c r="BI18" s="48">
        <f>VLOOKUP($A18,'RevPAR Raw Data'!$B$6:$BE$43,'RevPAR Raw Data'!X$1,FALSE)</f>
        <v>14.747461160618</v>
      </c>
      <c r="BJ18" s="49">
        <f>VLOOKUP($A18,'RevPAR Raw Data'!$B$6:$BE$43,'RevPAR Raw Data'!Y$1,FALSE)</f>
        <v>14.268180163282199</v>
      </c>
      <c r="BK18" s="48">
        <f>VLOOKUP($A18,'RevPAR Raw Data'!$B$6:$BE$43,'RevPAR Raw Data'!AA$1,FALSE)</f>
        <v>8.5679843147504293</v>
      </c>
      <c r="BL18" s="48">
        <f>VLOOKUP($A18,'RevPAR Raw Data'!$B$6:$BE$43,'RevPAR Raw Data'!AB$1,FALSE)</f>
        <v>19.230390442842801</v>
      </c>
      <c r="BM18" s="49">
        <f>VLOOKUP($A18,'RevPAR Raw Data'!$B$6:$BE$43,'RevPAR Raw Data'!AC$1,FALSE)</f>
        <v>13.875419534314799</v>
      </c>
      <c r="BN18" s="50">
        <f>VLOOKUP($A18,'RevPAR Raw Data'!$B$6:$BE$43,'RevPAR Raw Data'!AE$1,FALSE)</f>
        <v>14.1402620027112</v>
      </c>
    </row>
    <row r="19" spans="1:66" x14ac:dyDescent="0.35">
      <c r="A19" s="63" t="s">
        <v>94</v>
      </c>
      <c r="B19" s="47">
        <f>VLOOKUP($A19,'Occupancy Raw Data'!$B$8:$BE$45,'Occupancy Raw Data'!G$3,FALSE)</f>
        <v>28.773739358218702</v>
      </c>
      <c r="C19" s="48">
        <f>VLOOKUP($A19,'Occupancy Raw Data'!$B$8:$BE$45,'Occupancy Raw Data'!H$3,FALSE)</f>
        <v>34.102815979043797</v>
      </c>
      <c r="D19" s="48">
        <f>VLOOKUP($A19,'Occupancy Raw Data'!$B$8:$BE$45,'Occupancy Raw Data'!I$3,FALSE)</f>
        <v>36.214800261951503</v>
      </c>
      <c r="E19" s="48">
        <f>VLOOKUP($A19,'Occupancy Raw Data'!$B$8:$BE$45,'Occupancy Raw Data'!J$3,FALSE)</f>
        <v>35.8218729535036</v>
      </c>
      <c r="F19" s="48">
        <f>VLOOKUP($A19,'Occupancy Raw Data'!$B$8:$BE$45,'Occupancy Raw Data'!K$3,FALSE)</f>
        <v>36.821322803553798</v>
      </c>
      <c r="G19" s="49">
        <f>VLOOKUP($A19,'Occupancy Raw Data'!$B$8:$BE$45,'Occupancy Raw Data'!L$3,FALSE)</f>
        <v>34.3444772205834</v>
      </c>
      <c r="H19" s="48">
        <f>VLOOKUP($A19,'Occupancy Raw Data'!$B$8:$BE$45,'Occupancy Raw Data'!N$3,FALSE)</f>
        <v>52.402105955906499</v>
      </c>
      <c r="I19" s="48">
        <f>VLOOKUP($A19,'Occupancy Raw Data'!$B$8:$BE$45,'Occupancy Raw Data'!O$3,FALSE)</f>
        <v>62.454754853570201</v>
      </c>
      <c r="J19" s="49">
        <f>VLOOKUP($A19,'Occupancy Raw Data'!$B$8:$BE$45,'Occupancy Raw Data'!P$3,FALSE)</f>
        <v>57.4284304047384</v>
      </c>
      <c r="K19" s="50">
        <f>VLOOKUP($A19,'Occupancy Raw Data'!$B$8:$BE$45,'Occupancy Raw Data'!R$3,FALSE)</f>
        <v>40.9213425209768</v>
      </c>
      <c r="M19" s="47">
        <f>VLOOKUP($A19,'Occupancy Raw Data'!$B$8:$BE$45,'Occupancy Raw Data'!T$3,FALSE)</f>
        <v>-11.1489749428967</v>
      </c>
      <c r="N19" s="48">
        <f>VLOOKUP($A19,'Occupancy Raw Data'!$B$8:$BE$45,'Occupancy Raw Data'!U$3,FALSE)</f>
        <v>-5.9112051449968899</v>
      </c>
      <c r="O19" s="48">
        <f>VLOOKUP($A19,'Occupancy Raw Data'!$B$8:$BE$45,'Occupancy Raw Data'!V$3,FALSE)</f>
        <v>-10.2703839438018</v>
      </c>
      <c r="P19" s="48">
        <f>VLOOKUP($A19,'Occupancy Raw Data'!$B$8:$BE$45,'Occupancy Raw Data'!W$3,FALSE)</f>
        <v>-14.277915890985801</v>
      </c>
      <c r="Q19" s="48">
        <f>VLOOKUP($A19,'Occupancy Raw Data'!$B$8:$BE$45,'Occupancy Raw Data'!X$3,FALSE)</f>
        <v>-16.597827017763102</v>
      </c>
      <c r="R19" s="49">
        <f>VLOOKUP($A19,'Occupancy Raw Data'!$B$8:$BE$45,'Occupancy Raw Data'!Y$3,FALSE)</f>
        <v>-11.8859763402408</v>
      </c>
      <c r="S19" s="48">
        <f>VLOOKUP($A19,'Occupancy Raw Data'!$B$8:$BE$45,'Occupancy Raw Data'!AA$3,FALSE)</f>
        <v>-16.587293898789401</v>
      </c>
      <c r="T19" s="48">
        <f>VLOOKUP($A19,'Occupancy Raw Data'!$B$8:$BE$45,'Occupancy Raw Data'!AB$3,FALSE)</f>
        <v>-8.2844253453493799</v>
      </c>
      <c r="U19" s="49">
        <f>VLOOKUP($A19,'Occupancy Raw Data'!$B$8:$BE$45,'Occupancy Raw Data'!AC$3,FALSE)</f>
        <v>-12.268638976947599</v>
      </c>
      <c r="V19" s="50">
        <f>VLOOKUP($A19,'Occupancy Raw Data'!$B$8:$BE$45,'Occupancy Raw Data'!AE$3,FALSE)</f>
        <v>-12.048444250515301</v>
      </c>
      <c r="X19" s="51">
        <f>VLOOKUP($A19,'ADR Raw Data'!$B$6:$BE$43,'ADR Raw Data'!G$1,FALSE)</f>
        <v>92.419943186344199</v>
      </c>
      <c r="Y19" s="52">
        <f>VLOOKUP($A19,'ADR Raw Data'!$B$6:$BE$43,'ADR Raw Data'!H$1,FALSE)</f>
        <v>93.620313754200595</v>
      </c>
      <c r="Z19" s="52">
        <f>VLOOKUP($A19,'ADR Raw Data'!$B$6:$BE$43,'ADR Raw Data'!I$1,FALSE)</f>
        <v>98.308596971066905</v>
      </c>
      <c r="AA19" s="52">
        <f>VLOOKUP($A19,'ADR Raw Data'!$B$6:$BE$43,'ADR Raw Data'!J$1,FALSE)</f>
        <v>98.084678496343599</v>
      </c>
      <c r="AB19" s="52">
        <f>VLOOKUP($A19,'ADR Raw Data'!$B$6:$BE$43,'ADR Raw Data'!K$1,FALSE)</f>
        <v>94.798016108132202</v>
      </c>
      <c r="AC19" s="53">
        <f>VLOOKUP($A19,'ADR Raw Data'!$B$6:$BE$43,'ADR Raw Data'!L$1,FALSE)</f>
        <v>95.592405096149207</v>
      </c>
      <c r="AD19" s="52">
        <f>VLOOKUP($A19,'ADR Raw Data'!$B$6:$BE$43,'ADR Raw Data'!N$1,FALSE)</f>
        <v>111.753756938775</v>
      </c>
      <c r="AE19" s="52">
        <f>VLOOKUP($A19,'ADR Raw Data'!$B$6:$BE$43,'ADR Raw Data'!O$1,FALSE)</f>
        <v>116.80646682033699</v>
      </c>
      <c r="AF19" s="53">
        <f>VLOOKUP($A19,'ADR Raw Data'!$B$6:$BE$43,'ADR Raw Data'!P$1,FALSE)</f>
        <v>114.50122674401899</v>
      </c>
      <c r="AG19" s="54">
        <f>VLOOKUP($A19,'ADR Raw Data'!$B$6:$BE$43,'ADR Raw Data'!R$1,FALSE)</f>
        <v>103.152901325925</v>
      </c>
      <c r="AI19" s="47">
        <f>VLOOKUP($A19,'ADR Raw Data'!$B$6:$BE$43,'ADR Raw Data'!T$1,FALSE)</f>
        <v>6.6812678885346601</v>
      </c>
      <c r="AJ19" s="48">
        <f>VLOOKUP($A19,'ADR Raw Data'!$B$6:$BE$43,'ADR Raw Data'!U$1,FALSE)</f>
        <v>4.5745466050510597</v>
      </c>
      <c r="AK19" s="48">
        <f>VLOOKUP($A19,'ADR Raw Data'!$B$6:$BE$43,'ADR Raw Data'!V$1,FALSE)</f>
        <v>0.526215340411048</v>
      </c>
      <c r="AL19" s="48">
        <f>VLOOKUP($A19,'ADR Raw Data'!$B$6:$BE$43,'ADR Raw Data'!W$1,FALSE)</f>
        <v>8.4533558768815897</v>
      </c>
      <c r="AM19" s="48">
        <f>VLOOKUP($A19,'ADR Raw Data'!$B$6:$BE$43,'ADR Raw Data'!X$1,FALSE)</f>
        <v>0.89248884094835301</v>
      </c>
      <c r="AN19" s="49">
        <f>VLOOKUP($A19,'ADR Raw Data'!$B$6:$BE$43,'ADR Raw Data'!Y$1,FALSE)</f>
        <v>3.95428057363418</v>
      </c>
      <c r="AO19" s="48">
        <f>VLOOKUP($A19,'ADR Raw Data'!$B$6:$BE$43,'ADR Raw Data'!AA$1,FALSE)</f>
        <v>3.2597089087417799</v>
      </c>
      <c r="AP19" s="48">
        <f>VLOOKUP($A19,'ADR Raw Data'!$B$6:$BE$43,'ADR Raw Data'!AB$1,FALSE)</f>
        <v>5.2933170718801401</v>
      </c>
      <c r="AQ19" s="49">
        <f>VLOOKUP($A19,'ADR Raw Data'!$B$6:$BE$43,'ADR Raw Data'!AC$1,FALSE)</f>
        <v>4.4388734806602699</v>
      </c>
      <c r="AR19" s="50">
        <f>VLOOKUP($A19,'ADR Raw Data'!$B$6:$BE$43,'ADR Raw Data'!AE$1,FALSE)</f>
        <v>2.8857586460646201</v>
      </c>
      <c r="AS19" s="40"/>
      <c r="AT19" s="51">
        <f>VLOOKUP($A19,'RevPAR Raw Data'!$B$6:$BE$43,'RevPAR Raw Data'!G$1,FALSE)</f>
        <v>26.592673567452501</v>
      </c>
      <c r="AU19" s="52">
        <f>VLOOKUP($A19,'RevPAR Raw Data'!$B$6:$BE$43,'RevPAR Raw Data'!H$1,FALSE)</f>
        <v>31.927163318598499</v>
      </c>
      <c r="AV19" s="52">
        <f>VLOOKUP($A19,'RevPAR Raw Data'!$B$6:$BE$43,'RevPAR Raw Data'!I$1,FALSE)</f>
        <v>35.602262033398802</v>
      </c>
      <c r="AW19" s="52">
        <f>VLOOKUP($A19,'RevPAR Raw Data'!$B$6:$BE$43,'RevPAR Raw Data'!J$1,FALSE)</f>
        <v>35.135768917812698</v>
      </c>
      <c r="AX19" s="52">
        <f>VLOOKUP($A19,'RevPAR Raw Data'!$B$6:$BE$43,'RevPAR Raw Data'!K$1,FALSE)</f>
        <v>34.9058835225403</v>
      </c>
      <c r="AY19" s="53">
        <f>VLOOKUP($A19,'RevPAR Raw Data'!$B$6:$BE$43,'RevPAR Raw Data'!L$1,FALSE)</f>
        <v>32.8307117928548</v>
      </c>
      <c r="AZ19" s="52">
        <f>VLOOKUP($A19,'RevPAR Raw Data'!$B$6:$BE$43,'RevPAR Raw Data'!N$1,FALSE)</f>
        <v>58.5613221207634</v>
      </c>
      <c r="BA19" s="52">
        <f>VLOOKUP($A19,'RevPAR Raw Data'!$B$6:$BE$43,'RevPAR Raw Data'!O$1,FALSE)</f>
        <v>72.951192505758399</v>
      </c>
      <c r="BB19" s="53">
        <f>VLOOKUP($A19,'RevPAR Raw Data'!$B$6:$BE$43,'RevPAR Raw Data'!P$1,FALSE)</f>
        <v>65.756257313260903</v>
      </c>
      <c r="BC19" s="54">
        <f>VLOOKUP($A19,'RevPAR Raw Data'!$B$6:$BE$43,'RevPAR Raw Data'!R$1,FALSE)</f>
        <v>42.211552071907299</v>
      </c>
      <c r="BE19" s="47">
        <f>VLOOKUP($A19,'RevPAR Raw Data'!$B$6:$BE$43,'RevPAR Raw Data'!T$1,FALSE)</f>
        <v>-5.2125999371225804</v>
      </c>
      <c r="BF19" s="48">
        <f>VLOOKUP($A19,'RevPAR Raw Data'!$B$6:$BE$43,'RevPAR Raw Data'!U$1,FALSE)</f>
        <v>-1.60706937422388</v>
      </c>
      <c r="BG19" s="48">
        <f>VLOOKUP($A19,'RevPAR Raw Data'!$B$6:$BE$43,'RevPAR Raw Data'!V$1,FALSE)</f>
        <v>-9.7982129392222301</v>
      </c>
      <c r="BH19" s="48">
        <f>VLOOKUP($A19,'RevPAR Raw Data'!$B$6:$BE$43,'RevPAR Raw Data'!W$1,FALSE)</f>
        <v>-7.0315230561711601</v>
      </c>
      <c r="BI19" s="48">
        <f>VLOOKUP($A19,'RevPAR Raw Data'!$B$6:$BE$43,'RevPAR Raw Data'!X$1,FALSE)</f>
        <v>-15.853471930788199</v>
      </c>
      <c r="BJ19" s="49">
        <f>VLOOKUP($A19,'RevPAR Raw Data'!$B$6:$BE$43,'RevPAR Raw Data'!Y$1,FALSE)</f>
        <v>-8.4017006200155198</v>
      </c>
      <c r="BK19" s="48">
        <f>VLOOKUP($A19,'RevPAR Raw Data'!$B$6:$BE$43,'RevPAR Raw Data'!AA$1,FALSE)</f>
        <v>-13.8682824869857</v>
      </c>
      <c r="BL19" s="48">
        <f>VLOOKUP($A19,'RevPAR Raw Data'!$B$6:$BE$43,'RevPAR Raw Data'!AB$1,FALSE)</f>
        <v>-3.42962917458178</v>
      </c>
      <c r="BM19" s="49">
        <f>VLOOKUP($A19,'RevPAR Raw Data'!$B$6:$BE$43,'RevPAR Raw Data'!AC$1,FALSE)</f>
        <v>-8.3743548582729996</v>
      </c>
      <c r="BN19" s="50">
        <f>VLOOKUP($A19,'RevPAR Raw Data'!$B$6:$BE$43,'RevPAR Raw Data'!AE$1,FALSE)</f>
        <v>-8.4024955237117904</v>
      </c>
    </row>
    <row r="20" spans="1:66" x14ac:dyDescent="0.35">
      <c r="A20" s="63" t="s">
        <v>29</v>
      </c>
      <c r="B20" s="47">
        <f>VLOOKUP($A20,'Occupancy Raw Data'!$B$8:$BE$45,'Occupancy Raw Data'!G$3,FALSE)</f>
        <v>27.260513233910999</v>
      </c>
      <c r="C20" s="48">
        <f>VLOOKUP($A20,'Occupancy Raw Data'!$B$8:$BE$45,'Occupancy Raw Data'!H$3,FALSE)</f>
        <v>28.483138519414201</v>
      </c>
      <c r="D20" s="48">
        <f>VLOOKUP($A20,'Occupancy Raw Data'!$B$8:$BE$45,'Occupancy Raw Data'!I$3,FALSE)</f>
        <v>33.991670025527299</v>
      </c>
      <c r="E20" s="48">
        <f>VLOOKUP($A20,'Occupancy Raw Data'!$B$8:$BE$45,'Occupancy Raw Data'!J$3,FALSE)</f>
        <v>37.834206637108601</v>
      </c>
      <c r="F20" s="48">
        <f>VLOOKUP($A20,'Occupancy Raw Data'!$B$8:$BE$45,'Occupancy Raw Data'!K$3,FALSE)</f>
        <v>38.962783823726902</v>
      </c>
      <c r="G20" s="49">
        <f>VLOOKUP($A20,'Occupancy Raw Data'!$B$8:$BE$45,'Occupancy Raw Data'!L$3,FALSE)</f>
        <v>33.306462447937598</v>
      </c>
      <c r="H20" s="48">
        <f>VLOOKUP($A20,'Occupancy Raw Data'!$B$8:$BE$45,'Occupancy Raw Data'!N$3,FALSE)</f>
        <v>69.474674190514506</v>
      </c>
      <c r="I20" s="48">
        <f>VLOOKUP($A20,'Occupancy Raw Data'!$B$8:$BE$45,'Occupancy Raw Data'!O$3,FALSE)</f>
        <v>79.658739755474897</v>
      </c>
      <c r="J20" s="49">
        <f>VLOOKUP($A20,'Occupancy Raw Data'!$B$8:$BE$45,'Occupancy Raw Data'!P$3,FALSE)</f>
        <v>74.566706972994695</v>
      </c>
      <c r="K20" s="50">
        <f>VLOOKUP($A20,'Occupancy Raw Data'!$B$8:$BE$45,'Occupancy Raw Data'!R$3,FALSE)</f>
        <v>45.095103740811098</v>
      </c>
      <c r="M20" s="47">
        <f>VLOOKUP($A20,'Occupancy Raw Data'!$B$8:$BE$45,'Occupancy Raw Data'!T$3,FALSE)</f>
        <v>9.1878310812801107</v>
      </c>
      <c r="N20" s="48">
        <f>VLOOKUP($A20,'Occupancy Raw Data'!$B$8:$BE$45,'Occupancy Raw Data'!U$3,FALSE)</f>
        <v>2.32072302657672</v>
      </c>
      <c r="O20" s="48">
        <f>VLOOKUP($A20,'Occupancy Raw Data'!$B$8:$BE$45,'Occupancy Raw Data'!V$3,FALSE)</f>
        <v>14.425891456719</v>
      </c>
      <c r="P20" s="48">
        <f>VLOOKUP($A20,'Occupancy Raw Data'!$B$8:$BE$45,'Occupancy Raw Data'!W$3,FALSE)</f>
        <v>10.410823784126199</v>
      </c>
      <c r="Q20" s="48">
        <f>VLOOKUP($A20,'Occupancy Raw Data'!$B$8:$BE$45,'Occupancy Raw Data'!X$3,FALSE)</f>
        <v>-1.51473461530262</v>
      </c>
      <c r="R20" s="49">
        <f>VLOOKUP($A20,'Occupancy Raw Data'!$B$8:$BE$45,'Occupancy Raw Data'!Y$3,FALSE)</f>
        <v>6.4740356208447301</v>
      </c>
      <c r="S20" s="48">
        <f>VLOOKUP($A20,'Occupancy Raw Data'!$B$8:$BE$45,'Occupancy Raw Data'!AA$3,FALSE)</f>
        <v>3.0292599932153701</v>
      </c>
      <c r="T20" s="48">
        <f>VLOOKUP($A20,'Occupancy Raw Data'!$B$8:$BE$45,'Occupancy Raw Data'!AB$3,FALSE)</f>
        <v>0.81098489376951499</v>
      </c>
      <c r="U20" s="49">
        <f>VLOOKUP($A20,'Occupancy Raw Data'!$B$8:$BE$45,'Occupancy Raw Data'!AC$3,FALSE)</f>
        <v>1.8323764461287699</v>
      </c>
      <c r="V20" s="50">
        <f>VLOOKUP($A20,'Occupancy Raw Data'!$B$8:$BE$45,'Occupancy Raw Data'!AE$3,FALSE)</f>
        <v>4.1554749233502797</v>
      </c>
      <c r="X20" s="51">
        <f>VLOOKUP($A20,'ADR Raw Data'!$B$6:$BE$43,'ADR Raw Data'!G$1,FALSE)</f>
        <v>106.542060128141</v>
      </c>
      <c r="Y20" s="52">
        <f>VLOOKUP($A20,'ADR Raw Data'!$B$6:$BE$43,'ADR Raw Data'!H$1,FALSE)</f>
        <v>102.895886792452</v>
      </c>
      <c r="Z20" s="52">
        <f>VLOOKUP($A20,'ADR Raw Data'!$B$6:$BE$43,'ADR Raw Data'!I$1,FALSE)</f>
        <v>109.13034387351701</v>
      </c>
      <c r="AA20" s="52">
        <f>VLOOKUP($A20,'ADR Raw Data'!$B$6:$BE$43,'ADR Raw Data'!J$1,FALSE)</f>
        <v>111.78171875</v>
      </c>
      <c r="AB20" s="52">
        <f>VLOOKUP($A20,'ADR Raw Data'!$B$6:$BE$43,'ADR Raw Data'!K$1,FALSE)</f>
        <v>116.736806896551</v>
      </c>
      <c r="AC20" s="53">
        <f>VLOOKUP($A20,'ADR Raw Data'!$B$6:$BE$43,'ADR Raw Data'!L$1,FALSE)</f>
        <v>110.02234368697</v>
      </c>
      <c r="AD20" s="52">
        <f>VLOOKUP($A20,'ADR Raw Data'!$B$6:$BE$43,'ADR Raw Data'!N$1,FALSE)</f>
        <v>179.91613421001699</v>
      </c>
      <c r="AE20" s="52">
        <f>VLOOKUP($A20,'ADR Raw Data'!$B$6:$BE$43,'ADR Raw Data'!O$1,FALSE)</f>
        <v>195.828438185191</v>
      </c>
      <c r="AF20" s="53">
        <f>VLOOKUP($A20,'ADR Raw Data'!$B$6:$BE$43,'ADR Raw Data'!P$1,FALSE)</f>
        <v>188.41559819819801</v>
      </c>
      <c r="AG20" s="54">
        <f>VLOOKUP($A20,'ADR Raw Data'!$B$6:$BE$43,'ADR Raw Data'!R$1,FALSE)</f>
        <v>147.05852692062101</v>
      </c>
      <c r="AI20" s="47">
        <f>VLOOKUP($A20,'ADR Raw Data'!$B$6:$BE$43,'ADR Raw Data'!T$1,FALSE)</f>
        <v>-6.8344094840875794E-2</v>
      </c>
      <c r="AJ20" s="48">
        <f>VLOOKUP($A20,'ADR Raw Data'!$B$6:$BE$43,'ADR Raw Data'!U$1,FALSE)</f>
        <v>-6.2670220511152603</v>
      </c>
      <c r="AK20" s="48">
        <f>VLOOKUP($A20,'ADR Raw Data'!$B$6:$BE$43,'ADR Raw Data'!V$1,FALSE)</f>
        <v>0.38431632506362201</v>
      </c>
      <c r="AL20" s="48">
        <f>VLOOKUP($A20,'ADR Raw Data'!$B$6:$BE$43,'ADR Raw Data'!W$1,FALSE)</f>
        <v>0.82870651449245503</v>
      </c>
      <c r="AM20" s="48">
        <f>VLOOKUP($A20,'ADR Raw Data'!$B$6:$BE$43,'ADR Raw Data'!X$1,FALSE)</f>
        <v>-0.69014111050511695</v>
      </c>
      <c r="AN20" s="49">
        <f>VLOOKUP($A20,'ADR Raw Data'!$B$6:$BE$43,'ADR Raw Data'!Y$1,FALSE)</f>
        <v>-1.1328420395234</v>
      </c>
      <c r="AO20" s="48">
        <f>VLOOKUP($A20,'ADR Raw Data'!$B$6:$BE$43,'ADR Raw Data'!AA$1,FALSE)</f>
        <v>4.3526113054143396</v>
      </c>
      <c r="AP20" s="48">
        <f>VLOOKUP($A20,'ADR Raw Data'!$B$6:$BE$43,'ADR Raw Data'!AB$1,FALSE)</f>
        <v>9.2548034682440292</v>
      </c>
      <c r="AQ20" s="49">
        <f>VLOOKUP($A20,'ADR Raw Data'!$B$6:$BE$43,'ADR Raw Data'!AC$1,FALSE)</f>
        <v>6.9959414117647203</v>
      </c>
      <c r="AR20" s="50">
        <f>VLOOKUP($A20,'ADR Raw Data'!$B$6:$BE$43,'ADR Raw Data'!AE$1,FALSE)</f>
        <v>4.6880942131309098</v>
      </c>
      <c r="AS20" s="40"/>
      <c r="AT20" s="51">
        <f>VLOOKUP($A20,'RevPAR Raw Data'!$B$6:$BE$43,'RevPAR Raw Data'!G$1,FALSE)</f>
        <v>29.043912400913602</v>
      </c>
      <c r="AU20" s="52">
        <f>VLOOKUP($A20,'RevPAR Raw Data'!$B$6:$BE$43,'RevPAR Raw Data'!H$1,FALSE)</f>
        <v>29.307977965873899</v>
      </c>
      <c r="AV20" s="52">
        <f>VLOOKUP($A20,'RevPAR Raw Data'!$B$6:$BE$43,'RevPAR Raw Data'!I$1,FALSE)</f>
        <v>37.095226387209401</v>
      </c>
      <c r="AW20" s="52">
        <f>VLOOKUP($A20,'RevPAR Raw Data'!$B$6:$BE$43,'RevPAR Raw Data'!J$1,FALSE)</f>
        <v>42.291726454386598</v>
      </c>
      <c r="AX20" s="52">
        <f>VLOOKUP($A20,'RevPAR Raw Data'!$B$6:$BE$43,'RevPAR Raw Data'!K$1,FALSE)</f>
        <v>45.483909713825</v>
      </c>
      <c r="AY20" s="53">
        <f>VLOOKUP($A20,'RevPAR Raw Data'!$B$6:$BE$43,'RevPAR Raw Data'!L$1,FALSE)</f>
        <v>36.644550584441703</v>
      </c>
      <c r="AZ20" s="52">
        <f>VLOOKUP($A20,'RevPAR Raw Data'!$B$6:$BE$43,'RevPAR Raw Data'!N$1,FALSE)</f>
        <v>124.996148058578</v>
      </c>
      <c r="BA20" s="52">
        <f>VLOOKUP($A20,'RevPAR Raw Data'!$B$6:$BE$43,'RevPAR Raw Data'!O$1,FALSE)</f>
        <v>155.99446594115199</v>
      </c>
      <c r="BB20" s="53">
        <f>VLOOKUP($A20,'RevPAR Raw Data'!$B$6:$BE$43,'RevPAR Raw Data'!P$1,FALSE)</f>
        <v>140.49530699986499</v>
      </c>
      <c r="BC20" s="54">
        <f>VLOOKUP($A20,'RevPAR Raw Data'!$B$6:$BE$43,'RevPAR Raw Data'!R$1,FALSE)</f>
        <v>66.316195274562801</v>
      </c>
      <c r="BE20" s="47">
        <f>VLOOKUP($A20,'RevPAR Raw Data'!$B$6:$BE$43,'RevPAR Raw Data'!T$1,FALSE)</f>
        <v>9.1132076464512295</v>
      </c>
      <c r="BF20" s="48">
        <f>VLOOKUP($A20,'RevPAR Raw Data'!$B$6:$BE$43,'RevPAR Raw Data'!U$1,FALSE)</f>
        <v>-4.0917392483594099</v>
      </c>
      <c r="BG20" s="48">
        <f>VLOOKUP($A20,'RevPAR Raw Data'!$B$6:$BE$43,'RevPAR Raw Data'!V$1,FALSE)</f>
        <v>14.865648837686701</v>
      </c>
      <c r="BH20" s="48">
        <f>VLOOKUP($A20,'RevPAR Raw Data'!$B$6:$BE$43,'RevPAR Raw Data'!W$1,FALSE)</f>
        <v>11.32580547353</v>
      </c>
      <c r="BI20" s="48">
        <f>VLOOKUP($A20,'RevPAR Raw Data'!$B$6:$BE$43,'RevPAR Raw Data'!X$1,FALSE)</f>
        <v>-2.1944219195124801</v>
      </c>
      <c r="BJ20" s="49">
        <f>VLOOKUP($A20,'RevPAR Raw Data'!$B$6:$BE$43,'RevPAR Raw Data'!Y$1,FALSE)</f>
        <v>5.26785298415468</v>
      </c>
      <c r="BK20" s="48">
        <f>VLOOKUP($A20,'RevPAR Raw Data'!$B$6:$BE$43,'RevPAR Raw Data'!AA$1,FALSE)</f>
        <v>7.5137232115648001</v>
      </c>
      <c r="BL20" s="48">
        <f>VLOOKUP($A20,'RevPAR Raw Data'!$B$6:$BE$43,'RevPAR Raw Data'!AB$1,FALSE)</f>
        <v>10.140843420089</v>
      </c>
      <c r="BM20" s="49">
        <f>VLOOKUP($A20,'RevPAR Raw Data'!$B$6:$BE$43,'RevPAR Raw Data'!AC$1,FALSE)</f>
        <v>8.9565098405076409</v>
      </c>
      <c r="BN20" s="50">
        <f>VLOOKUP($A20,'RevPAR Raw Data'!$B$6:$BE$43,'RevPAR Raw Data'!AE$1,FALSE)</f>
        <v>7.3500899012437602</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Data'!G$3,FALSE)</f>
        <v>37.507018528916298</v>
      </c>
      <c r="C22" s="48">
        <f>VLOOKUP($A22,'Occupancy Raw Data'!$B$8:$BE$45,'Occupancy Raw Data'!H$3,FALSE)</f>
        <v>49.141399962567803</v>
      </c>
      <c r="D22" s="48">
        <f>VLOOKUP($A22,'Occupancy Raw Data'!$B$8:$BE$45,'Occupancy Raw Data'!I$3,FALSE)</f>
        <v>51.293688298320298</v>
      </c>
      <c r="E22" s="48">
        <f>VLOOKUP($A22,'Occupancy Raw Data'!$B$8:$BE$45,'Occupancy Raw Data'!J$3,FALSE)</f>
        <v>51.071445281429803</v>
      </c>
      <c r="F22" s="48">
        <f>VLOOKUP($A22,'Occupancy Raw Data'!$B$8:$BE$45,'Occupancy Raw Data'!K$3,FALSE)</f>
        <v>49.424935907989699</v>
      </c>
      <c r="G22" s="49">
        <f>VLOOKUP($A22,'Occupancy Raw Data'!$B$8:$BE$45,'Occupancy Raw Data'!L$3,FALSE)</f>
        <v>47.6859159613484</v>
      </c>
      <c r="H22" s="48">
        <f>VLOOKUP($A22,'Occupancy Raw Data'!$B$8:$BE$45,'Occupancy Raw Data'!N$3,FALSE)</f>
        <v>48.858103817296602</v>
      </c>
      <c r="I22" s="48">
        <f>VLOOKUP($A22,'Occupancy Raw Data'!$B$8:$BE$45,'Occupancy Raw Data'!O$3,FALSE)</f>
        <v>49.509607921537203</v>
      </c>
      <c r="J22" s="49">
        <f>VLOOKUP($A22,'Occupancy Raw Data'!$B$8:$BE$45,'Occupancy Raw Data'!P$3,FALSE)</f>
        <v>49.183855869416902</v>
      </c>
      <c r="K22" s="50">
        <f>VLOOKUP($A22,'Occupancy Raw Data'!$B$8:$BE$45,'Occupancy Raw Data'!R$3,FALSE)</f>
        <v>48.112591322174197</v>
      </c>
      <c r="M22" s="47">
        <f>VLOOKUP($A22,'Occupancy Raw Data'!$B$8:$BE$45,'Occupancy Raw Data'!T$3,FALSE)</f>
        <v>-4.1424643430702499</v>
      </c>
      <c r="N22" s="48">
        <f>VLOOKUP($A22,'Occupancy Raw Data'!$B$8:$BE$45,'Occupancy Raw Data'!U$3,FALSE)</f>
        <v>0.46738753954091999</v>
      </c>
      <c r="O22" s="48">
        <f>VLOOKUP($A22,'Occupancy Raw Data'!$B$8:$BE$45,'Occupancy Raw Data'!V$3,FALSE)</f>
        <v>1.9778230817265501</v>
      </c>
      <c r="P22" s="48">
        <f>VLOOKUP($A22,'Occupancy Raw Data'!$B$8:$BE$45,'Occupancy Raw Data'!W$3,FALSE)</f>
        <v>-0.21041536661363</v>
      </c>
      <c r="Q22" s="48">
        <f>VLOOKUP($A22,'Occupancy Raw Data'!$B$8:$BE$45,'Occupancy Raw Data'!X$3,FALSE)</f>
        <v>4.9324078627345402</v>
      </c>
      <c r="R22" s="49">
        <f>VLOOKUP($A22,'Occupancy Raw Data'!$B$8:$BE$45,'Occupancy Raw Data'!Y$3,FALSE)</f>
        <v>0.76789101675926397</v>
      </c>
      <c r="S22" s="48">
        <f>VLOOKUP($A22,'Occupancy Raw Data'!$B$8:$BE$45,'Occupancy Raw Data'!AA$3,FALSE)</f>
        <v>-2.6831211297550102</v>
      </c>
      <c r="T22" s="48">
        <f>VLOOKUP($A22,'Occupancy Raw Data'!$B$8:$BE$45,'Occupancy Raw Data'!AB$3,FALSE)</f>
        <v>-1.3761725792800099</v>
      </c>
      <c r="U22" s="49">
        <f>VLOOKUP($A22,'Occupancy Raw Data'!$B$8:$BE$45,'Occupancy Raw Data'!AC$3,FALSE)</f>
        <v>-2.0296775513549399</v>
      </c>
      <c r="V22" s="50">
        <f>VLOOKUP($A22,'Occupancy Raw Data'!$B$8:$BE$45,'Occupancy Raw Data'!AE$3,FALSE)</f>
        <v>-6.6733386219479496E-2</v>
      </c>
      <c r="X22" s="51">
        <f>VLOOKUP($A22,'ADR Raw Data'!$B$6:$BE$43,'ADR Raw Data'!G$1,FALSE)</f>
        <v>91.140303143712501</v>
      </c>
      <c r="Y22" s="52">
        <f>VLOOKUP($A22,'ADR Raw Data'!$B$6:$BE$43,'ADR Raw Data'!H$1,FALSE)</f>
        <v>93.603489645322497</v>
      </c>
      <c r="Z22" s="52">
        <f>VLOOKUP($A22,'ADR Raw Data'!$B$6:$BE$43,'ADR Raw Data'!I$1,FALSE)</f>
        <v>97.568125513089399</v>
      </c>
      <c r="AA22" s="52">
        <f>VLOOKUP($A22,'ADR Raw Data'!$B$6:$BE$43,'ADR Raw Data'!J$1,FALSE)</f>
        <v>94.253102010901898</v>
      </c>
      <c r="AB22" s="52">
        <f>VLOOKUP($A22,'ADR Raw Data'!$B$6:$BE$43,'ADR Raw Data'!K$1,FALSE)</f>
        <v>94.363148853145503</v>
      </c>
      <c r="AC22" s="53">
        <f>VLOOKUP($A22,'ADR Raw Data'!$B$6:$BE$43,'ADR Raw Data'!L$1,FALSE)</f>
        <v>94.365551233694703</v>
      </c>
      <c r="AD22" s="52">
        <f>VLOOKUP($A22,'ADR Raw Data'!$B$6:$BE$43,'ADR Raw Data'!N$1,FALSE)</f>
        <v>107.655744957396</v>
      </c>
      <c r="AE22" s="52">
        <f>VLOOKUP($A22,'ADR Raw Data'!$B$6:$BE$43,'ADR Raw Data'!O$1,FALSE)</f>
        <v>108.539940617577</v>
      </c>
      <c r="AF22" s="53">
        <f>VLOOKUP($A22,'ADR Raw Data'!$B$6:$BE$43,'ADR Raw Data'!P$1,FALSE)</f>
        <v>108.100770867704</v>
      </c>
      <c r="AG22" s="54">
        <f>VLOOKUP($A22,'ADR Raw Data'!$B$6:$BE$43,'ADR Raw Data'!R$1,FALSE)</f>
        <v>98.365022731861501</v>
      </c>
      <c r="AI22" s="47">
        <f>VLOOKUP($A22,'ADR Raw Data'!$B$6:$BE$43,'ADR Raw Data'!T$1,FALSE)</f>
        <v>3.0135191890689801</v>
      </c>
      <c r="AJ22" s="48">
        <f>VLOOKUP($A22,'ADR Raw Data'!$B$6:$BE$43,'ADR Raw Data'!U$1,FALSE)</f>
        <v>4.8119172297329298</v>
      </c>
      <c r="AK22" s="48">
        <f>VLOOKUP($A22,'ADR Raw Data'!$B$6:$BE$43,'ADR Raw Data'!V$1,FALSE)</f>
        <v>7.1321180454517101</v>
      </c>
      <c r="AL22" s="48">
        <f>VLOOKUP($A22,'ADR Raw Data'!$B$6:$BE$43,'ADR Raw Data'!W$1,FALSE)</f>
        <v>4.4285556041194001</v>
      </c>
      <c r="AM22" s="48">
        <f>VLOOKUP($A22,'ADR Raw Data'!$B$6:$BE$43,'ADR Raw Data'!X$1,FALSE)</f>
        <v>2.7060805572162101</v>
      </c>
      <c r="AN22" s="49">
        <f>VLOOKUP($A22,'ADR Raw Data'!$B$6:$BE$43,'ADR Raw Data'!Y$1,FALSE)</f>
        <v>4.5478922594093802</v>
      </c>
      <c r="AO22" s="48">
        <f>VLOOKUP($A22,'ADR Raw Data'!$B$6:$BE$43,'ADR Raw Data'!AA$1,FALSE)</f>
        <v>6.4210928183239799</v>
      </c>
      <c r="AP22" s="48">
        <f>VLOOKUP($A22,'ADR Raw Data'!$B$6:$BE$43,'ADR Raw Data'!AB$1,FALSE)</f>
        <v>4.8595549630107904</v>
      </c>
      <c r="AQ22" s="49">
        <f>VLOOKUP($A22,'ADR Raw Data'!$B$6:$BE$43,'ADR Raw Data'!AC$1,FALSE)</f>
        <v>5.6342786898772799</v>
      </c>
      <c r="AR22" s="50">
        <f>VLOOKUP($A22,'ADR Raw Data'!$B$6:$BE$43,'ADR Raw Data'!AE$1,FALSE)</f>
        <v>0.51480501867952</v>
      </c>
      <c r="AS22" s="40"/>
      <c r="AT22" s="51">
        <f>VLOOKUP($A22,'RevPAR Raw Data'!$B$6:$BE$43,'RevPAR Raw Data'!G$1,FALSE)</f>
        <v>34.184010387422703</v>
      </c>
      <c r="AU22" s="52">
        <f>VLOOKUP($A22,'RevPAR Raw Data'!$B$6:$BE$43,'RevPAR Raw Data'!H$1,FALSE)</f>
        <v>45.998065225528698</v>
      </c>
      <c r="AV22" s="52">
        <f>VLOOKUP($A22,'RevPAR Raw Data'!$B$6:$BE$43,'RevPAR Raw Data'!I$1,FALSE)</f>
        <v>50.046290179198003</v>
      </c>
      <c r="AW22" s="52">
        <f>VLOOKUP($A22,'RevPAR Raw Data'!$B$6:$BE$43,'RevPAR Raw Data'!J$1,FALSE)</f>
        <v>48.136421419548</v>
      </c>
      <c r="AX22" s="52">
        <f>VLOOKUP($A22,'RevPAR Raw Data'!$B$6:$BE$43,'RevPAR Raw Data'!K$1,FALSE)</f>
        <v>46.638925841428097</v>
      </c>
      <c r="AY22" s="53">
        <f>VLOOKUP($A22,'RevPAR Raw Data'!$B$6:$BE$43,'RevPAR Raw Data'!L$1,FALSE)</f>
        <v>44.999077457762802</v>
      </c>
      <c r="AZ22" s="52">
        <f>VLOOKUP($A22,'RevPAR Raw Data'!$B$6:$BE$43,'RevPAR Raw Data'!N$1,FALSE)</f>
        <v>52.598555636568904</v>
      </c>
      <c r="BA22" s="52">
        <f>VLOOKUP($A22,'RevPAR Raw Data'!$B$6:$BE$43,'RevPAR Raw Data'!O$1,FALSE)</f>
        <v>53.737699038031799</v>
      </c>
      <c r="BB22" s="53">
        <f>VLOOKUP($A22,'RevPAR Raw Data'!$B$6:$BE$43,'RevPAR Raw Data'!P$1,FALSE)</f>
        <v>53.168127337300298</v>
      </c>
      <c r="BC22" s="54">
        <f>VLOOKUP($A22,'RevPAR Raw Data'!$B$6:$BE$43,'RevPAR Raw Data'!R$1,FALSE)</f>
        <v>47.3259613909443</v>
      </c>
      <c r="BE22" s="47">
        <f>VLOOKUP($A22,'RevPAR Raw Data'!$B$6:$BE$43,'RevPAR Raw Data'!T$1,FALSE)</f>
        <v>-1.2537791118800199</v>
      </c>
      <c r="BF22" s="48">
        <f>VLOOKUP($A22,'RevPAR Raw Data'!$B$6:$BE$43,'RevPAR Raw Data'!U$1,FALSE)</f>
        <v>5.3017950708186401</v>
      </c>
      <c r="BG22" s="48">
        <f>VLOOKUP($A22,'RevPAR Raw Data'!$B$6:$BE$43,'RevPAR Raw Data'!V$1,FALSE)</f>
        <v>9.2510018040971804</v>
      </c>
      <c r="BH22" s="48">
        <f>VLOOKUP($A22,'RevPAR Raw Data'!$B$6:$BE$43,'RevPAR Raw Data'!W$1,FALSE)</f>
        <v>4.2088218759956701</v>
      </c>
      <c r="BI22" s="48">
        <f>VLOOKUP($A22,'RevPAR Raw Data'!$B$6:$BE$43,'RevPAR Raw Data'!X$1,FALSE)</f>
        <v>7.7719633501268302</v>
      </c>
      <c r="BJ22" s="49">
        <f>VLOOKUP($A22,'RevPAR Raw Data'!$B$6:$BE$43,'RevPAR Raw Data'!Y$1,FALSE)</f>
        <v>5.35070613228054</v>
      </c>
      <c r="BK22" s="48">
        <f>VLOOKUP($A22,'RevPAR Raw Data'!$B$6:$BE$43,'RevPAR Raw Data'!AA$1,FALSE)</f>
        <v>3.5656859903993299</v>
      </c>
      <c r="BL22" s="48">
        <f>VLOOKUP($A22,'RevPAR Raw Data'!$B$6:$BE$43,'RevPAR Raw Data'!AB$1,FALSE)</f>
        <v>3.4165065208547798</v>
      </c>
      <c r="BM22" s="49">
        <f>VLOOKUP($A22,'RevPAR Raw Data'!$B$6:$BE$43,'RevPAR Raw Data'!AC$1,FALSE)</f>
        <v>3.49024344877312</v>
      </c>
      <c r="BN22" s="50">
        <f>VLOOKUP($A22,'RevPAR Raw Data'!$B$6:$BE$43,'RevPAR Raw Data'!AE$1,FALSE)</f>
        <v>4.7358028840219504</v>
      </c>
    </row>
    <row r="23" spans="1:66" x14ac:dyDescent="0.35">
      <c r="A23" s="63" t="s">
        <v>71</v>
      </c>
      <c r="B23" s="47">
        <f>VLOOKUP($A23,'Occupancy Raw Data'!$B$8:$BE$45,'Occupancy Raw Data'!G$3,FALSE)</f>
        <v>36.199001903585902</v>
      </c>
      <c r="C23" s="48">
        <f>VLOOKUP($A23,'Occupancy Raw Data'!$B$8:$BE$45,'Occupancy Raw Data'!H$3,FALSE)</f>
        <v>48.983896691876303</v>
      </c>
      <c r="D23" s="48">
        <f>VLOOKUP($A23,'Occupancy Raw Data'!$B$8:$BE$45,'Occupancy Raw Data'!I$3,FALSE)</f>
        <v>49.5704069558059</v>
      </c>
      <c r="E23" s="48">
        <f>VLOOKUP($A23,'Occupancy Raw Data'!$B$8:$BE$45,'Occupancy Raw Data'!J$3,FALSE)</f>
        <v>49.127951844420402</v>
      </c>
      <c r="F23" s="48">
        <f>VLOOKUP($A23,'Occupancy Raw Data'!$B$8:$BE$45,'Occupancy Raw Data'!K$3,FALSE)</f>
        <v>46.813827571845003</v>
      </c>
      <c r="G23" s="49">
        <f>VLOOKUP($A23,'Occupancy Raw Data'!$B$8:$BE$45,'Occupancy Raw Data'!L$3,FALSE)</f>
        <v>46.137423161021403</v>
      </c>
      <c r="H23" s="48">
        <f>VLOOKUP($A23,'Occupancy Raw Data'!$B$8:$BE$45,'Occupancy Raw Data'!N$3,FALSE)</f>
        <v>45.850687213660898</v>
      </c>
      <c r="I23" s="48">
        <f>VLOOKUP($A23,'Occupancy Raw Data'!$B$8:$BE$45,'Occupancy Raw Data'!O$3,FALSE)</f>
        <v>47.620783007080298</v>
      </c>
      <c r="J23" s="49">
        <f>VLOOKUP($A23,'Occupancy Raw Data'!$B$8:$BE$45,'Occupancy Raw Data'!P$3,FALSE)</f>
        <v>46.735735110370598</v>
      </c>
      <c r="K23" s="50">
        <f>VLOOKUP($A23,'Occupancy Raw Data'!$B$8:$BE$45,'Occupancy Raw Data'!R$3,FALSE)</f>
        <v>46.307212717548602</v>
      </c>
      <c r="M23" s="47">
        <f>VLOOKUP($A23,'Occupancy Raw Data'!$B$8:$BE$45,'Occupancy Raw Data'!T$3,FALSE)</f>
        <v>-6.1936196655333697</v>
      </c>
      <c r="N23" s="48">
        <f>VLOOKUP($A23,'Occupancy Raw Data'!$B$8:$BE$45,'Occupancy Raw Data'!U$3,FALSE)</f>
        <v>-4.2041014397736403</v>
      </c>
      <c r="O23" s="48">
        <f>VLOOKUP($A23,'Occupancy Raw Data'!$B$8:$BE$45,'Occupancy Raw Data'!V$3,FALSE)</f>
        <v>-4.0360138087112203</v>
      </c>
      <c r="P23" s="48">
        <f>VLOOKUP($A23,'Occupancy Raw Data'!$B$8:$BE$45,'Occupancy Raw Data'!W$3,FALSE)</f>
        <v>-5.5413782746407296</v>
      </c>
      <c r="Q23" s="48">
        <f>VLOOKUP($A23,'Occupancy Raw Data'!$B$8:$BE$45,'Occupancy Raw Data'!X$3,FALSE)</f>
        <v>-0.68977147955251195</v>
      </c>
      <c r="R23" s="49">
        <f>VLOOKUP($A23,'Occupancy Raw Data'!$B$8:$BE$45,'Occupancy Raw Data'!Y$3,FALSE)</f>
        <v>-4.0782215318770403</v>
      </c>
      <c r="S23" s="48">
        <f>VLOOKUP($A23,'Occupancy Raw Data'!$B$8:$BE$45,'Occupancy Raw Data'!AA$3,FALSE)</f>
        <v>-8.0682442279428095</v>
      </c>
      <c r="T23" s="48">
        <f>VLOOKUP($A23,'Occupancy Raw Data'!$B$8:$BE$45,'Occupancy Raw Data'!AB$3,FALSE)</f>
        <v>-3.2224426824808798</v>
      </c>
      <c r="U23" s="49">
        <f>VLOOKUP($A23,'Occupancy Raw Data'!$B$8:$BE$45,'Occupancy Raw Data'!AC$3,FALSE)</f>
        <v>-5.6616850770323497</v>
      </c>
      <c r="V23" s="50">
        <f>VLOOKUP($A23,'Occupancy Raw Data'!$B$8:$BE$45,'Occupancy Raw Data'!AE$3,FALSE)</f>
        <v>-4.5388545372582696</v>
      </c>
      <c r="X23" s="51">
        <f>VLOOKUP($A23,'ADR Raw Data'!$B$6:$BE$43,'ADR Raw Data'!G$1,FALSE)</f>
        <v>89.783192154633298</v>
      </c>
      <c r="Y23" s="52">
        <f>VLOOKUP($A23,'ADR Raw Data'!$B$6:$BE$43,'ADR Raw Data'!H$1,FALSE)</f>
        <v>93.223907152609996</v>
      </c>
      <c r="Z23" s="52">
        <f>VLOOKUP($A23,'ADR Raw Data'!$B$6:$BE$43,'ADR Raw Data'!I$1,FALSE)</f>
        <v>94.159864037363704</v>
      </c>
      <c r="AA23" s="52">
        <f>VLOOKUP($A23,'ADR Raw Data'!$B$6:$BE$43,'ADR Raw Data'!J$1,FALSE)</f>
        <v>91.269666980835595</v>
      </c>
      <c r="AB23" s="52">
        <f>VLOOKUP($A23,'ADR Raw Data'!$B$6:$BE$43,'ADR Raw Data'!K$1,FALSE)</f>
        <v>93.201120996441205</v>
      </c>
      <c r="AC23" s="53">
        <f>VLOOKUP($A23,'ADR Raw Data'!$B$6:$BE$43,'ADR Raw Data'!L$1,FALSE)</f>
        <v>92.462570809022395</v>
      </c>
      <c r="AD23" s="52">
        <f>VLOOKUP($A23,'ADR Raw Data'!$B$6:$BE$43,'ADR Raw Data'!N$1,FALSE)</f>
        <v>105.127294197797</v>
      </c>
      <c r="AE23" s="52">
        <f>VLOOKUP($A23,'ADR Raw Data'!$B$6:$BE$43,'ADR Raw Data'!O$1,FALSE)</f>
        <v>105.499128676068</v>
      </c>
      <c r="AF23" s="53">
        <f>VLOOKUP($A23,'ADR Raw Data'!$B$6:$BE$43,'ADR Raw Data'!P$1,FALSE)</f>
        <v>105.316732204522</v>
      </c>
      <c r="AG23" s="54">
        <f>VLOOKUP($A23,'ADR Raw Data'!$B$6:$BE$43,'ADR Raw Data'!R$1,FALSE)</f>
        <v>96.144093512211398</v>
      </c>
      <c r="AI23" s="47">
        <f>VLOOKUP($A23,'ADR Raw Data'!$B$6:$BE$43,'ADR Raw Data'!T$1,FALSE)</f>
        <v>1.6795605791930699</v>
      </c>
      <c r="AJ23" s="48">
        <f>VLOOKUP($A23,'ADR Raw Data'!$B$6:$BE$43,'ADR Raw Data'!U$1,FALSE)</f>
        <v>4.2759227351938298</v>
      </c>
      <c r="AK23" s="48">
        <f>VLOOKUP($A23,'ADR Raw Data'!$B$6:$BE$43,'ADR Raw Data'!V$1,FALSE)</f>
        <v>5.4032280607146301</v>
      </c>
      <c r="AL23" s="48">
        <f>VLOOKUP($A23,'ADR Raw Data'!$B$6:$BE$43,'ADR Raw Data'!W$1,FALSE)</f>
        <v>2.8959823581101598</v>
      </c>
      <c r="AM23" s="48">
        <f>VLOOKUP($A23,'ADR Raw Data'!$B$6:$BE$43,'ADR Raw Data'!X$1,FALSE)</f>
        <v>3.2681000431348801</v>
      </c>
      <c r="AN23" s="49">
        <f>VLOOKUP($A23,'ADR Raw Data'!$B$6:$BE$43,'ADR Raw Data'!Y$1,FALSE)</f>
        <v>3.6294933343929801</v>
      </c>
      <c r="AO23" s="48">
        <f>VLOOKUP($A23,'ADR Raw Data'!$B$6:$BE$43,'ADR Raw Data'!AA$1,FALSE)</f>
        <v>8.2408508263920499</v>
      </c>
      <c r="AP23" s="48">
        <f>VLOOKUP($A23,'ADR Raw Data'!$B$6:$BE$43,'ADR Raw Data'!AB$1,FALSE)</f>
        <v>7.4246607249762704</v>
      </c>
      <c r="AQ23" s="49">
        <f>VLOOKUP($A23,'ADR Raw Data'!$B$6:$BE$43,'ADR Raw Data'!AC$1,FALSE)</f>
        <v>7.8381324109002799</v>
      </c>
      <c r="AR23" s="50">
        <f>VLOOKUP($A23,'ADR Raw Data'!$B$6:$BE$43,'ADR Raw Data'!AE$1,FALSE)</f>
        <v>4.8752073030828997</v>
      </c>
      <c r="AS23" s="40"/>
      <c r="AT23" s="51">
        <f>VLOOKUP($A23,'RevPAR Raw Data'!$B$6:$BE$43,'RevPAR Raw Data'!G$1,FALSE)</f>
        <v>32.500619437155898</v>
      </c>
      <c r="AU23" s="52">
        <f>VLOOKUP($A23,'RevPAR Raw Data'!$B$6:$BE$43,'RevPAR Raw Data'!H$1,FALSE)</f>
        <v>45.664702371765102</v>
      </c>
      <c r="AV23" s="52">
        <f>VLOOKUP($A23,'RevPAR Raw Data'!$B$6:$BE$43,'RevPAR Raw Data'!I$1,FALSE)</f>
        <v>46.675427792354697</v>
      </c>
      <c r="AW23" s="52">
        <f>VLOOKUP($A23,'RevPAR Raw Data'!$B$6:$BE$43,'RevPAR Raw Data'!J$1,FALSE)</f>
        <v>44.8389180429078</v>
      </c>
      <c r="AX23" s="52">
        <f>VLOOKUP($A23,'RevPAR Raw Data'!$B$6:$BE$43,'RevPAR Raw Data'!K$1,FALSE)</f>
        <v>43.631012078300699</v>
      </c>
      <c r="AY23" s="53">
        <f>VLOOKUP($A23,'RevPAR Raw Data'!$B$6:$BE$43,'RevPAR Raw Data'!L$1,FALSE)</f>
        <v>42.659847559717797</v>
      </c>
      <c r="AZ23" s="52">
        <f>VLOOKUP($A23,'RevPAR Raw Data'!$B$6:$BE$43,'RevPAR Raw Data'!N$1,FALSE)</f>
        <v>48.2015868388171</v>
      </c>
      <c r="BA23" s="52">
        <f>VLOOKUP($A23,'RevPAR Raw Data'!$B$6:$BE$43,'RevPAR Raw Data'!O$1,FALSE)</f>
        <v>50.239511141191102</v>
      </c>
      <c r="BB23" s="53">
        <f>VLOOKUP($A23,'RevPAR Raw Data'!$B$6:$BE$43,'RevPAR Raw Data'!P$1,FALSE)</f>
        <v>49.220548990004097</v>
      </c>
      <c r="BC23" s="54">
        <f>VLOOKUP($A23,'RevPAR Raw Data'!$B$6:$BE$43,'RevPAR Raw Data'!R$1,FALSE)</f>
        <v>44.521649898058598</v>
      </c>
      <c r="BE23" s="47">
        <f>VLOOKUP($A23,'RevPAR Raw Data'!$B$6:$BE$43,'RevPAR Raw Data'!T$1,FALSE)</f>
        <v>-4.6180846806677396</v>
      </c>
      <c r="BF23" s="48">
        <f>VLOOKUP($A23,'RevPAR Raw Data'!$B$6:$BE$43,'RevPAR Raw Data'!U$1,FALSE)</f>
        <v>-0.107942833853704</v>
      </c>
      <c r="BG23" s="48">
        <f>VLOOKUP($A23,'RevPAR Raw Data'!$B$6:$BE$43,'RevPAR Raw Data'!V$1,FALSE)</f>
        <v>1.1491392213568099</v>
      </c>
      <c r="BH23" s="48">
        <f>VLOOKUP($A23,'RevPAR Raw Data'!$B$6:$BE$43,'RevPAR Raw Data'!W$1,FALSE)</f>
        <v>-2.8058732537603102</v>
      </c>
      <c r="BI23" s="48">
        <f>VLOOKUP($A23,'RevPAR Raw Data'!$B$6:$BE$43,'RevPAR Raw Data'!X$1,FALSE)</f>
        <v>2.5557861415615801</v>
      </c>
      <c r="BJ23" s="49">
        <f>VLOOKUP($A23,'RevPAR Raw Data'!$B$6:$BE$43,'RevPAR Raw Data'!Y$1,FALSE)</f>
        <v>-0.59674697614531103</v>
      </c>
      <c r="BK23" s="48">
        <f>VLOOKUP($A23,'RevPAR Raw Data'!$B$6:$BE$43,'RevPAR Raw Data'!AA$1,FALSE)</f>
        <v>-0.492285372684512</v>
      </c>
      <c r="BL23" s="48">
        <f>VLOOKUP($A23,'RevPAR Raw Data'!$B$6:$BE$43,'RevPAR Raw Data'!AB$1,FALSE)</f>
        <v>3.9629626062643499</v>
      </c>
      <c r="BM23" s="49">
        <f>VLOOKUP($A23,'RevPAR Raw Data'!$B$6:$BE$43,'RevPAR Raw Data'!AC$1,FALSE)</f>
        <v>1.7326769608419501</v>
      </c>
      <c r="BN23" s="50">
        <f>VLOOKUP($A23,'RevPAR Raw Data'!$B$6:$BE$43,'RevPAR Raw Data'!AE$1,FALSE)</f>
        <v>0.115074197947897</v>
      </c>
    </row>
    <row r="24" spans="1:66" x14ac:dyDescent="0.35">
      <c r="A24" s="63" t="s">
        <v>53</v>
      </c>
      <c r="B24" s="47">
        <f>VLOOKUP($A24,'Occupancy Raw Data'!$B$8:$BE$45,'Occupancy Raw Data'!G$3,FALSE)</f>
        <v>32.508948909860003</v>
      </c>
      <c r="C24" s="48">
        <f>VLOOKUP($A24,'Occupancy Raw Data'!$B$8:$BE$45,'Occupancy Raw Data'!H$3,FALSE)</f>
        <v>45.069964204360502</v>
      </c>
      <c r="D24" s="48">
        <f>VLOOKUP($A24,'Occupancy Raw Data'!$B$8:$BE$45,'Occupancy Raw Data'!I$3,FALSE)</f>
        <v>49.658314350797198</v>
      </c>
      <c r="E24" s="48">
        <f>VLOOKUP($A24,'Occupancy Raw Data'!$B$8:$BE$45,'Occupancy Raw Data'!J$3,FALSE)</f>
        <v>50.276602668402198</v>
      </c>
      <c r="F24" s="48">
        <f>VLOOKUP($A24,'Occupancy Raw Data'!$B$8:$BE$45,'Occupancy Raw Data'!K$3,FALSE)</f>
        <v>49.788480312398299</v>
      </c>
      <c r="G24" s="49">
        <f>VLOOKUP($A24,'Occupancy Raw Data'!$B$8:$BE$45,'Occupancy Raw Data'!L$3,FALSE)</f>
        <v>45.460462089163599</v>
      </c>
      <c r="H24" s="48">
        <f>VLOOKUP($A24,'Occupancy Raw Data'!$B$8:$BE$45,'Occupancy Raw Data'!N$3,FALSE)</f>
        <v>55.873739017246898</v>
      </c>
      <c r="I24" s="48">
        <f>VLOOKUP($A24,'Occupancy Raw Data'!$B$8:$BE$45,'Occupancy Raw Data'!O$3,FALSE)</f>
        <v>54.832411324438603</v>
      </c>
      <c r="J24" s="49">
        <f>VLOOKUP($A24,'Occupancy Raw Data'!$B$8:$BE$45,'Occupancy Raw Data'!P$3,FALSE)</f>
        <v>55.3530751708428</v>
      </c>
      <c r="K24" s="50">
        <f>VLOOKUP($A24,'Occupancy Raw Data'!$B$8:$BE$45,'Occupancy Raw Data'!R$3,FALSE)</f>
        <v>48.286922969643399</v>
      </c>
      <c r="M24" s="47">
        <f>VLOOKUP($A24,'Occupancy Raw Data'!$B$8:$BE$45,'Occupancy Raw Data'!T$3,FALSE)</f>
        <v>4.3894540076137796</v>
      </c>
      <c r="N24" s="48">
        <f>VLOOKUP($A24,'Occupancy Raw Data'!$B$8:$BE$45,'Occupancy Raw Data'!U$3,FALSE)</f>
        <v>9.9185655926181902</v>
      </c>
      <c r="O24" s="48">
        <f>VLOOKUP($A24,'Occupancy Raw Data'!$B$8:$BE$45,'Occupancy Raw Data'!V$3,FALSE)</f>
        <v>7.2779543551996504</v>
      </c>
      <c r="P24" s="48">
        <f>VLOOKUP($A24,'Occupancy Raw Data'!$B$8:$BE$45,'Occupancy Raw Data'!W$3,FALSE)</f>
        <v>2.46288292434732</v>
      </c>
      <c r="Q24" s="48">
        <f>VLOOKUP($A24,'Occupancy Raw Data'!$B$8:$BE$45,'Occupancy Raw Data'!X$3,FALSE)</f>
        <v>10.221909528797701</v>
      </c>
      <c r="R24" s="49">
        <f>VLOOKUP($A24,'Occupancy Raw Data'!$B$8:$BE$45,'Occupancy Raw Data'!Y$3,FALSE)</f>
        <v>6.8784445706835804</v>
      </c>
      <c r="S24" s="48">
        <f>VLOOKUP($A24,'Occupancy Raw Data'!$B$8:$BE$45,'Occupancy Raw Data'!AA$3,FALSE)</f>
        <v>15.8702767673196</v>
      </c>
      <c r="T24" s="48">
        <f>VLOOKUP($A24,'Occupancy Raw Data'!$B$8:$BE$45,'Occupancy Raw Data'!AB$3,FALSE)</f>
        <v>8.7435791790446693</v>
      </c>
      <c r="U24" s="49">
        <f>VLOOKUP($A24,'Occupancy Raw Data'!$B$8:$BE$45,'Occupancy Raw Data'!AC$3,FALSE)</f>
        <v>12.2273616139863</v>
      </c>
      <c r="V24" s="50">
        <f>VLOOKUP($A24,'Occupancy Raw Data'!$B$8:$BE$45,'Occupancy Raw Data'!AE$3,FALSE)</f>
        <v>8.5733066054124798</v>
      </c>
      <c r="X24" s="51">
        <f>VLOOKUP($A24,'ADR Raw Data'!$B$6:$BE$43,'ADR Raw Data'!G$1,FALSE)</f>
        <v>89.822292292292204</v>
      </c>
      <c r="Y24" s="52">
        <f>VLOOKUP($A24,'ADR Raw Data'!$B$6:$BE$43,'ADR Raw Data'!H$1,FALSE)</f>
        <v>98.569003610108297</v>
      </c>
      <c r="Z24" s="52">
        <f>VLOOKUP($A24,'ADR Raw Data'!$B$6:$BE$43,'ADR Raw Data'!I$1,FALSE)</f>
        <v>103.19199213630399</v>
      </c>
      <c r="AA24" s="52">
        <f>VLOOKUP($A24,'ADR Raw Data'!$B$6:$BE$43,'ADR Raw Data'!J$1,FALSE)</f>
        <v>102.019074433656</v>
      </c>
      <c r="AB24" s="52">
        <f>VLOOKUP($A24,'ADR Raw Data'!$B$6:$BE$43,'ADR Raw Data'!K$1,FALSE)</f>
        <v>97.039176470588203</v>
      </c>
      <c r="AC24" s="53">
        <f>VLOOKUP($A24,'ADR Raw Data'!$B$6:$BE$43,'ADR Raw Data'!L$1,FALSE)</f>
        <v>98.7560386542591</v>
      </c>
      <c r="AD24" s="52">
        <f>VLOOKUP($A24,'ADR Raw Data'!$B$6:$BE$43,'ADR Raw Data'!N$1,FALSE)</f>
        <v>109.955678509027</v>
      </c>
      <c r="AE24" s="52">
        <f>VLOOKUP($A24,'ADR Raw Data'!$B$6:$BE$43,'ADR Raw Data'!O$1,FALSE)</f>
        <v>108.351982195845</v>
      </c>
      <c r="AF24" s="53">
        <f>VLOOKUP($A24,'ADR Raw Data'!$B$6:$BE$43,'ADR Raw Data'!P$1,FALSE)</f>
        <v>109.161372721928</v>
      </c>
      <c r="AG24" s="54">
        <f>VLOOKUP($A24,'ADR Raw Data'!$B$6:$BE$43,'ADR Raw Data'!R$1,FALSE)</f>
        <v>102.164043515933</v>
      </c>
      <c r="AI24" s="47">
        <f>VLOOKUP($A24,'ADR Raw Data'!$B$6:$BE$43,'ADR Raw Data'!T$1,FALSE)</f>
        <v>1.09846775676534</v>
      </c>
      <c r="AJ24" s="48">
        <f>VLOOKUP($A24,'ADR Raw Data'!$B$6:$BE$43,'ADR Raw Data'!U$1,FALSE)</f>
        <v>3.2524940750318798</v>
      </c>
      <c r="AK24" s="48">
        <f>VLOOKUP($A24,'ADR Raw Data'!$B$6:$BE$43,'ADR Raw Data'!V$1,FALSE)</f>
        <v>5.1343688419416598</v>
      </c>
      <c r="AL24" s="48">
        <f>VLOOKUP($A24,'ADR Raw Data'!$B$6:$BE$43,'ADR Raw Data'!W$1,FALSE)</f>
        <v>4.5182886108105604</v>
      </c>
      <c r="AM24" s="48">
        <f>VLOOKUP($A24,'ADR Raw Data'!$B$6:$BE$43,'ADR Raw Data'!X$1,FALSE)</f>
        <v>-6.5836520206734805E-2</v>
      </c>
      <c r="AN24" s="49">
        <f>VLOOKUP($A24,'ADR Raw Data'!$B$6:$BE$43,'ADR Raw Data'!Y$1,FALSE)</f>
        <v>2.9533068504533699</v>
      </c>
      <c r="AO24" s="48">
        <f>VLOOKUP($A24,'ADR Raw Data'!$B$6:$BE$43,'ADR Raw Data'!AA$1,FALSE)</f>
        <v>4.6866584739654504</v>
      </c>
      <c r="AP24" s="48">
        <f>VLOOKUP($A24,'ADR Raw Data'!$B$6:$BE$43,'ADR Raw Data'!AB$1,FALSE)</f>
        <v>2.0871064125048999</v>
      </c>
      <c r="AQ24" s="49">
        <f>VLOOKUP($A24,'ADR Raw Data'!$B$6:$BE$43,'ADR Raw Data'!AC$1,FALSE)</f>
        <v>3.37516871475674</v>
      </c>
      <c r="AR24" s="50">
        <f>VLOOKUP($A24,'ADR Raw Data'!$B$6:$BE$43,'ADR Raw Data'!AE$1,FALSE)</f>
        <v>3.20799911125409</v>
      </c>
      <c r="AS24" s="40"/>
      <c r="AT24" s="51">
        <f>VLOOKUP($A24,'RevPAR Raw Data'!$B$6:$BE$43,'RevPAR Raw Data'!G$1,FALSE)</f>
        <v>29.200283110966399</v>
      </c>
      <c r="AU24" s="52">
        <f>VLOOKUP($A24,'RevPAR Raw Data'!$B$6:$BE$43,'RevPAR Raw Data'!H$1,FALSE)</f>
        <v>44.4250146436706</v>
      </c>
      <c r="AV24" s="52">
        <f>VLOOKUP($A24,'RevPAR Raw Data'!$B$6:$BE$43,'RevPAR Raw Data'!I$1,FALSE)</f>
        <v>51.243403839895798</v>
      </c>
      <c r="AW24" s="52">
        <f>VLOOKUP($A24,'RevPAR Raw Data'!$B$6:$BE$43,'RevPAR Raw Data'!J$1,FALSE)</f>
        <v>51.291724698991203</v>
      </c>
      <c r="AX24" s="52">
        <f>VLOOKUP($A24,'RevPAR Raw Data'!$B$6:$BE$43,'RevPAR Raw Data'!K$1,FALSE)</f>
        <v>48.3143312723722</v>
      </c>
      <c r="AY24" s="53">
        <f>VLOOKUP($A24,'RevPAR Raw Data'!$B$6:$BE$43,'RevPAR Raw Data'!L$1,FALSE)</f>
        <v>44.894951513179301</v>
      </c>
      <c r="AZ24" s="52">
        <f>VLOOKUP($A24,'RevPAR Raw Data'!$B$6:$BE$43,'RevPAR Raw Data'!N$1,FALSE)</f>
        <v>61.436348844777001</v>
      </c>
      <c r="BA24" s="52">
        <f>VLOOKUP($A24,'RevPAR Raw Data'!$B$6:$BE$43,'RevPAR Raw Data'!O$1,FALSE)</f>
        <v>59.412004555808601</v>
      </c>
      <c r="BB24" s="53">
        <f>VLOOKUP($A24,'RevPAR Raw Data'!$B$6:$BE$43,'RevPAR Raw Data'!P$1,FALSE)</f>
        <v>60.424176700292797</v>
      </c>
      <c r="BC24" s="54">
        <f>VLOOKUP($A24,'RevPAR Raw Data'!$B$6:$BE$43,'RevPAR Raw Data'!R$1,FALSE)</f>
        <v>49.331872995211697</v>
      </c>
      <c r="BE24" s="47">
        <f>VLOOKUP($A24,'RevPAR Raw Data'!$B$6:$BE$43,'RevPAR Raw Data'!T$1,FALSE)</f>
        <v>5.53613850135081</v>
      </c>
      <c r="BF24" s="48">
        <f>VLOOKUP($A24,'RevPAR Raw Data'!$B$6:$BE$43,'RevPAR Raw Data'!U$1,FALSE)</f>
        <v>13.493660425878099</v>
      </c>
      <c r="BG24" s="48">
        <f>VLOOKUP($A24,'RevPAR Raw Data'!$B$6:$BE$43,'RevPAR Raw Data'!V$1,FALSE)</f>
        <v>12.7860002178854</v>
      </c>
      <c r="BH24" s="48">
        <f>VLOOKUP($A24,'RevPAR Raw Data'!$B$6:$BE$43,'RevPAR Raw Data'!W$1,FALSE)</f>
        <v>7.0924516938262698</v>
      </c>
      <c r="BI24" s="48">
        <f>VLOOKUP($A24,'RevPAR Raw Data'!$B$6:$BE$43,'RevPAR Raw Data'!X$1,FALSE)</f>
        <v>10.149343259058501</v>
      </c>
      <c r="BJ24" s="49">
        <f>VLOOKUP($A24,'RevPAR Raw Data'!$B$6:$BE$43,'RevPAR Raw Data'!Y$1,FALSE)</f>
        <v>10.0348929958475</v>
      </c>
      <c r="BK24" s="48">
        <f>VLOOKUP($A24,'RevPAR Raw Data'!$B$6:$BE$43,'RevPAR Raw Data'!AA$1,FALSE)</f>
        <v>21.300720912242401</v>
      </c>
      <c r="BL24" s="48">
        <f>VLOOKUP($A24,'RevPAR Raw Data'!$B$6:$BE$43,'RevPAR Raw Data'!AB$1,FALSE)</f>
        <v>11.0131733932778</v>
      </c>
      <c r="BM24" s="49">
        <f>VLOOKUP($A24,'RevPAR Raw Data'!$B$6:$BE$43,'RevPAR Raw Data'!AC$1,FALSE)</f>
        <v>16.015224412578501</v>
      </c>
      <c r="BN24" s="50">
        <f>VLOOKUP($A24,'RevPAR Raw Data'!$B$6:$BE$43,'RevPAR Raw Data'!AE$1,FALSE)</f>
        <v>12.0563373163733</v>
      </c>
    </row>
    <row r="25" spans="1:66" x14ac:dyDescent="0.35">
      <c r="A25" s="63" t="s">
        <v>52</v>
      </c>
      <c r="B25" s="47">
        <f>VLOOKUP($A25,'Occupancy Raw Data'!$B$8:$BE$45,'Occupancy Raw Data'!G$3,FALSE)</f>
        <v>41.484801247077101</v>
      </c>
      <c r="C25" s="48">
        <f>VLOOKUP($A25,'Occupancy Raw Data'!$B$8:$BE$45,'Occupancy Raw Data'!H$3,FALSE)</f>
        <v>50.019485580670299</v>
      </c>
      <c r="D25" s="48">
        <f>VLOOKUP($A25,'Occupancy Raw Data'!$B$8:$BE$45,'Occupancy Raw Data'!I$3,FALSE)</f>
        <v>48.129384255650798</v>
      </c>
      <c r="E25" s="48">
        <f>VLOOKUP($A25,'Occupancy Raw Data'!$B$8:$BE$45,'Occupancy Raw Data'!J$3,FALSE)</f>
        <v>47.5837879968823</v>
      </c>
      <c r="F25" s="48">
        <f>VLOOKUP($A25,'Occupancy Raw Data'!$B$8:$BE$45,'Occupancy Raw Data'!K$3,FALSE)</f>
        <v>46.024941543257903</v>
      </c>
      <c r="G25" s="49">
        <f>VLOOKUP($A25,'Occupancy Raw Data'!$B$8:$BE$45,'Occupancy Raw Data'!L$3,FALSE)</f>
        <v>46.648480124707703</v>
      </c>
      <c r="H25" s="48">
        <f>VLOOKUP($A25,'Occupancy Raw Data'!$B$8:$BE$45,'Occupancy Raw Data'!N$3,FALSE)</f>
        <v>40.685892439594603</v>
      </c>
      <c r="I25" s="48">
        <f>VLOOKUP($A25,'Occupancy Raw Data'!$B$8:$BE$45,'Occupancy Raw Data'!O$3,FALSE)</f>
        <v>39.789555728760703</v>
      </c>
      <c r="J25" s="49">
        <f>VLOOKUP($A25,'Occupancy Raw Data'!$B$8:$BE$45,'Occupancy Raw Data'!P$3,FALSE)</f>
        <v>40.2377240841777</v>
      </c>
      <c r="K25" s="50">
        <f>VLOOKUP($A25,'Occupancy Raw Data'!$B$8:$BE$45,'Occupancy Raw Data'!R$3,FALSE)</f>
        <v>44.816835541699099</v>
      </c>
      <c r="M25" s="47">
        <f>VLOOKUP($A25,'Occupancy Raw Data'!$B$8:$BE$45,'Occupancy Raw Data'!T$3,FALSE)</f>
        <v>5.1358024691358004</v>
      </c>
      <c r="N25" s="48">
        <f>VLOOKUP($A25,'Occupancy Raw Data'!$B$8:$BE$45,'Occupancy Raw Data'!U$3,FALSE)</f>
        <v>8.0842105263157809</v>
      </c>
      <c r="O25" s="48">
        <f>VLOOKUP($A25,'Occupancy Raw Data'!$B$8:$BE$45,'Occupancy Raw Data'!V$3,FALSE)</f>
        <v>3.8687973086627401</v>
      </c>
      <c r="P25" s="48">
        <f>VLOOKUP($A25,'Occupancy Raw Data'!$B$8:$BE$45,'Occupancy Raw Data'!W$3,FALSE)</f>
        <v>6.3125816282107001</v>
      </c>
      <c r="Q25" s="48">
        <f>VLOOKUP($A25,'Occupancy Raw Data'!$B$8:$BE$45,'Occupancy Raw Data'!X$3,FALSE)</f>
        <v>14.9951314508276</v>
      </c>
      <c r="R25" s="49">
        <f>VLOOKUP($A25,'Occupancy Raw Data'!$B$8:$BE$45,'Occupancy Raw Data'!Y$3,FALSE)</f>
        <v>7.5568334980681104</v>
      </c>
      <c r="S25" s="48">
        <f>VLOOKUP($A25,'Occupancy Raw Data'!$B$8:$BE$45,'Occupancy Raw Data'!AA$3,FALSE)</f>
        <v>11.004784688995199</v>
      </c>
      <c r="T25" s="48">
        <f>VLOOKUP($A25,'Occupancy Raw Data'!$B$8:$BE$45,'Occupancy Raw Data'!AB$3,FALSE)</f>
        <v>4.7179487179487101</v>
      </c>
      <c r="U25" s="49">
        <f>VLOOKUP($A25,'Occupancy Raw Data'!$B$8:$BE$45,'Occupancy Raw Data'!AC$3,FALSE)</f>
        <v>7.8047507178282398</v>
      </c>
      <c r="V25" s="50">
        <f>VLOOKUP($A25,'Occupancy Raw Data'!$B$8:$BE$45,'Occupancy Raw Data'!AE$3,FALSE)</f>
        <v>7.6203208556149704</v>
      </c>
      <c r="X25" s="51">
        <f>VLOOKUP($A25,'ADR Raw Data'!$B$6:$BE$43,'ADR Raw Data'!G$1,FALSE)</f>
        <v>88.555988727101905</v>
      </c>
      <c r="Y25" s="52">
        <f>VLOOKUP($A25,'ADR Raw Data'!$B$6:$BE$43,'ADR Raw Data'!H$1,FALSE)</f>
        <v>85.749466303077497</v>
      </c>
      <c r="Z25" s="52">
        <f>VLOOKUP($A25,'ADR Raw Data'!$B$6:$BE$43,'ADR Raw Data'!I$1,FALSE)</f>
        <v>87.656578947368402</v>
      </c>
      <c r="AA25" s="52">
        <f>VLOOKUP($A25,'ADR Raw Data'!$B$6:$BE$43,'ADR Raw Data'!J$1,FALSE)</f>
        <v>86.840495495495404</v>
      </c>
      <c r="AB25" s="52">
        <f>VLOOKUP($A25,'ADR Raw Data'!$B$6:$BE$43,'ADR Raw Data'!K$1,FALSE)</f>
        <v>86.012188823031295</v>
      </c>
      <c r="AC25" s="53">
        <f>VLOOKUP($A25,'ADR Raw Data'!$B$6:$BE$43,'ADR Raw Data'!L$1,FALSE)</f>
        <v>86.916592314118603</v>
      </c>
      <c r="AD25" s="52">
        <f>VLOOKUP($A25,'ADR Raw Data'!$B$6:$BE$43,'ADR Raw Data'!N$1,FALSE)</f>
        <v>95.234315134099603</v>
      </c>
      <c r="AE25" s="52">
        <f>VLOOKUP($A25,'ADR Raw Data'!$B$6:$BE$43,'ADR Raw Data'!O$1,FALSE)</f>
        <v>96.905460333006801</v>
      </c>
      <c r="AF25" s="53">
        <f>VLOOKUP($A25,'ADR Raw Data'!$B$6:$BE$43,'ADR Raw Data'!P$1,FALSE)</f>
        <v>96.060581113801405</v>
      </c>
      <c r="AG25" s="54">
        <f>VLOOKUP($A25,'ADR Raw Data'!$B$6:$BE$43,'ADR Raw Data'!R$1,FALSE)</f>
        <v>89.262224223602402</v>
      </c>
      <c r="AI25" s="47">
        <f>VLOOKUP($A25,'ADR Raw Data'!$B$6:$BE$43,'ADR Raw Data'!T$1,FALSE)</f>
        <v>3.7704359618058301</v>
      </c>
      <c r="AJ25" s="48">
        <f>VLOOKUP($A25,'ADR Raw Data'!$B$6:$BE$43,'ADR Raw Data'!U$1,FALSE)</f>
        <v>3.3236172121362899</v>
      </c>
      <c r="AK25" s="48">
        <f>VLOOKUP($A25,'ADR Raw Data'!$B$6:$BE$43,'ADR Raw Data'!V$1,FALSE)</f>
        <v>5.8256612280919002</v>
      </c>
      <c r="AL25" s="48">
        <f>VLOOKUP($A25,'ADR Raw Data'!$B$6:$BE$43,'ADR Raw Data'!W$1,FALSE)</f>
        <v>4.35179414939397</v>
      </c>
      <c r="AM25" s="48">
        <f>VLOOKUP($A25,'ADR Raw Data'!$B$6:$BE$43,'ADR Raw Data'!X$1,FALSE)</f>
        <v>3.85089584745594</v>
      </c>
      <c r="AN25" s="49">
        <f>VLOOKUP($A25,'ADR Raw Data'!$B$6:$BE$43,'ADR Raw Data'!Y$1,FALSE)</f>
        <v>4.2165442838920804</v>
      </c>
      <c r="AO25" s="48">
        <f>VLOOKUP($A25,'ADR Raw Data'!$B$6:$BE$43,'ADR Raw Data'!AA$1,FALSE)</f>
        <v>11.289123051604401</v>
      </c>
      <c r="AP25" s="48">
        <f>VLOOKUP($A25,'ADR Raw Data'!$B$6:$BE$43,'ADR Raw Data'!AB$1,FALSE)</f>
        <v>7.4460317597493901</v>
      </c>
      <c r="AQ25" s="49">
        <f>VLOOKUP($A25,'ADR Raw Data'!$B$6:$BE$43,'ADR Raw Data'!AC$1,FALSE)</f>
        <v>9.25484142601195</v>
      </c>
      <c r="AR25" s="50">
        <f>VLOOKUP($A25,'ADR Raw Data'!$B$6:$BE$43,'ADR Raw Data'!AE$1,FALSE)</f>
        <v>5.5628566885085604</v>
      </c>
      <c r="AS25" s="40"/>
      <c r="AT25" s="51">
        <f>VLOOKUP($A25,'RevPAR Raw Data'!$B$6:$BE$43,'RevPAR Raw Data'!G$1,FALSE)</f>
        <v>36.737275915822202</v>
      </c>
      <c r="AU25" s="52">
        <f>VLOOKUP($A25,'RevPAR Raw Data'!$B$6:$BE$43,'RevPAR Raw Data'!H$1,FALSE)</f>
        <v>42.891441932969599</v>
      </c>
      <c r="AV25" s="52">
        <f>VLOOKUP($A25,'RevPAR Raw Data'!$B$6:$BE$43,'RevPAR Raw Data'!I$1,FALSE)</f>
        <v>42.188571706936798</v>
      </c>
      <c r="AW25" s="52">
        <f>VLOOKUP($A25,'RevPAR Raw Data'!$B$6:$BE$43,'RevPAR Raw Data'!J$1,FALSE)</f>
        <v>41.321997272018699</v>
      </c>
      <c r="AX25" s="52">
        <f>VLOOKUP($A25,'RevPAR Raw Data'!$B$6:$BE$43,'RevPAR Raw Data'!K$1,FALSE)</f>
        <v>39.587059625876797</v>
      </c>
      <c r="AY25" s="53">
        <f>VLOOKUP($A25,'RevPAR Raw Data'!$B$6:$BE$43,'RevPAR Raw Data'!L$1,FALSE)</f>
        <v>40.545269290724796</v>
      </c>
      <c r="AZ25" s="52">
        <f>VLOOKUP($A25,'RevPAR Raw Data'!$B$6:$BE$43,'RevPAR Raw Data'!N$1,FALSE)</f>
        <v>38.746931021044396</v>
      </c>
      <c r="BA25" s="52">
        <f>VLOOKUP($A25,'RevPAR Raw Data'!$B$6:$BE$43,'RevPAR Raw Data'!O$1,FALSE)</f>
        <v>38.558252143413803</v>
      </c>
      <c r="BB25" s="53">
        <f>VLOOKUP($A25,'RevPAR Raw Data'!$B$6:$BE$43,'RevPAR Raw Data'!P$1,FALSE)</f>
        <v>38.6525915822291</v>
      </c>
      <c r="BC25" s="54">
        <f>VLOOKUP($A25,'RevPAR Raw Data'!$B$6:$BE$43,'RevPAR Raw Data'!R$1,FALSE)</f>
        <v>40.004504231154598</v>
      </c>
      <c r="BE25" s="47">
        <f>VLOOKUP($A25,'RevPAR Raw Data'!$B$6:$BE$43,'RevPAR Raw Data'!T$1,FALSE)</f>
        <v>9.0998805741652404</v>
      </c>
      <c r="BF25" s="48">
        <f>VLOOKUP($A25,'RevPAR Raw Data'!$B$6:$BE$43,'RevPAR Raw Data'!U$1,FALSE)</f>
        <v>11.67651595097</v>
      </c>
      <c r="BG25" s="48">
        <f>VLOOKUP($A25,'RevPAR Raw Data'!$B$6:$BE$43,'RevPAR Raw Data'!V$1,FALSE)</f>
        <v>9.9198415615588704</v>
      </c>
      <c r="BH25" s="48">
        <f>VLOOKUP($A25,'RevPAR Raw Data'!$B$6:$BE$43,'RevPAR Raw Data'!W$1,FALSE)</f>
        <v>10.9390863355768</v>
      </c>
      <c r="BI25" s="48">
        <f>VLOOKUP($A25,'RevPAR Raw Data'!$B$6:$BE$43,'RevPAR Raw Data'!X$1,FALSE)</f>
        <v>19.423474192644001</v>
      </c>
      <c r="BJ25" s="49">
        <f>VLOOKUP($A25,'RevPAR Raw Data'!$B$6:$BE$43,'RevPAR Raw Data'!Y$1,FALSE)</f>
        <v>12.092015012866201</v>
      </c>
      <c r="BK25" s="48">
        <f>VLOOKUP($A25,'RevPAR Raw Data'!$B$6:$BE$43,'RevPAR Raw Data'!AA$1,FALSE)</f>
        <v>23.5362514257044</v>
      </c>
      <c r="BL25" s="48">
        <f>VLOOKUP($A25,'RevPAR Raw Data'!$B$6:$BE$43,'RevPAR Raw Data'!AB$1,FALSE)</f>
        <v>12.515280437645201</v>
      </c>
      <c r="BM25" s="49">
        <f>VLOOKUP($A25,'RevPAR Raw Data'!$B$6:$BE$43,'RevPAR Raw Data'!AC$1,FALSE)</f>
        <v>17.781909446470699</v>
      </c>
      <c r="BN25" s="50">
        <f>VLOOKUP($A25,'RevPAR Raw Data'!$B$6:$BE$43,'RevPAR Raw Data'!AE$1,FALSE)</f>
        <v>13.6070850725259</v>
      </c>
    </row>
    <row r="26" spans="1:66" x14ac:dyDescent="0.35">
      <c r="A26" s="63" t="s">
        <v>51</v>
      </c>
      <c r="B26" s="47">
        <f>VLOOKUP($A26,'Occupancy Raw Data'!$B$8:$BE$45,'Occupancy Raw Data'!G$3,FALSE)</f>
        <v>43.0377427629168</v>
      </c>
      <c r="C26" s="48">
        <f>VLOOKUP($A26,'Occupancy Raw Data'!$B$8:$BE$45,'Occupancy Raw Data'!H$3,FALSE)</f>
        <v>54.085745694393502</v>
      </c>
      <c r="D26" s="48">
        <f>VLOOKUP($A26,'Occupancy Raw Data'!$B$8:$BE$45,'Occupancy Raw Data'!I$3,FALSE)</f>
        <v>55.934065934065899</v>
      </c>
      <c r="E26" s="48">
        <f>VLOOKUP($A26,'Occupancy Raw Data'!$B$8:$BE$45,'Occupancy Raw Data'!J$3,FALSE)</f>
        <v>55.238095238095198</v>
      </c>
      <c r="F26" s="48">
        <f>VLOOKUP($A26,'Occupancy Raw Data'!$B$8:$BE$45,'Occupancy Raw Data'!K$3,FALSE)</f>
        <v>54.029304029304001</v>
      </c>
      <c r="G26" s="49">
        <f>VLOOKUP($A26,'Occupancy Raw Data'!$B$8:$BE$45,'Occupancy Raw Data'!L$3,FALSE)</f>
        <v>52.465562719812397</v>
      </c>
      <c r="H26" s="48">
        <f>VLOOKUP($A26,'Occupancy Raw Data'!$B$8:$BE$45,'Occupancy Raw Data'!N$3,FALSE)</f>
        <v>47.948717948717899</v>
      </c>
      <c r="I26" s="48">
        <f>VLOOKUP($A26,'Occupancy Raw Data'!$B$8:$BE$45,'Occupancy Raw Data'!O$3,FALSE)</f>
        <v>48.021978021978001</v>
      </c>
      <c r="J26" s="49">
        <f>VLOOKUP($A26,'Occupancy Raw Data'!$B$8:$BE$45,'Occupancy Raw Data'!P$3,FALSE)</f>
        <v>47.9853479853479</v>
      </c>
      <c r="K26" s="50">
        <f>VLOOKUP($A26,'Occupancy Raw Data'!$B$8:$BE$45,'Occupancy Raw Data'!R$3,FALSE)</f>
        <v>51.185367385388297</v>
      </c>
      <c r="M26" s="47">
        <f>VLOOKUP($A26,'Occupancy Raw Data'!$B$8:$BE$45,'Occupancy Raw Data'!T$3,FALSE)</f>
        <v>-1.65718029292961</v>
      </c>
      <c r="N26" s="48">
        <f>VLOOKUP($A26,'Occupancy Raw Data'!$B$8:$BE$45,'Occupancy Raw Data'!U$3,FALSE)</f>
        <v>7.9880807967563703</v>
      </c>
      <c r="O26" s="48">
        <f>VLOOKUP($A26,'Occupancy Raw Data'!$B$8:$BE$45,'Occupancy Raw Data'!V$3,FALSE)</f>
        <v>6.7703945909997696</v>
      </c>
      <c r="P26" s="48">
        <f>VLOOKUP($A26,'Occupancy Raw Data'!$B$8:$BE$45,'Occupancy Raw Data'!W$3,FALSE)</f>
        <v>9.9081894968784407</v>
      </c>
      <c r="Q26" s="48">
        <f>VLOOKUP($A26,'Occupancy Raw Data'!$B$8:$BE$45,'Occupancy Raw Data'!X$3,FALSE)</f>
        <v>18.322865493439402</v>
      </c>
      <c r="R26" s="49">
        <f>VLOOKUP($A26,'Occupancy Raw Data'!$B$8:$BE$45,'Occupancy Raw Data'!Y$3,FALSE)</f>
        <v>8.3394012195848592</v>
      </c>
      <c r="S26" s="48">
        <f>VLOOKUP($A26,'Occupancy Raw Data'!$B$8:$BE$45,'Occupancy Raw Data'!AA$3,FALSE)</f>
        <v>-6.3833679833679797</v>
      </c>
      <c r="T26" s="48">
        <f>VLOOKUP($A26,'Occupancy Raw Data'!$B$8:$BE$45,'Occupancy Raw Data'!AB$3,FALSE)</f>
        <v>-5.7649123784581899</v>
      </c>
      <c r="U26" s="49">
        <f>VLOOKUP($A26,'Occupancy Raw Data'!$B$8:$BE$45,'Occupancy Raw Data'!AC$3,FALSE)</f>
        <v>-6.0749221876389496</v>
      </c>
      <c r="V26" s="50">
        <f>VLOOKUP($A26,'Occupancy Raw Data'!$B$8:$BE$45,'Occupancy Raw Data'!AE$3,FALSE)</f>
        <v>4.0462648686101996</v>
      </c>
      <c r="X26" s="51">
        <f>VLOOKUP($A26,'ADR Raw Data'!$B$6:$BE$43,'ADR Raw Data'!G$1,FALSE)</f>
        <v>87.915845040442704</v>
      </c>
      <c r="Y26" s="52">
        <f>VLOOKUP($A26,'ADR Raw Data'!$B$6:$BE$43,'ADR Raw Data'!H$1,FALSE)</f>
        <v>88.455094850948498</v>
      </c>
      <c r="Z26" s="52">
        <f>VLOOKUP($A26,'ADR Raw Data'!$B$6:$BE$43,'ADR Raw Data'!I$1,FALSE)</f>
        <v>91.3970923379174</v>
      </c>
      <c r="AA26" s="52">
        <f>VLOOKUP($A26,'ADR Raw Data'!$B$6:$BE$43,'ADR Raw Data'!J$1,FALSE)</f>
        <v>88.412145225464101</v>
      </c>
      <c r="AB26" s="52">
        <f>VLOOKUP($A26,'ADR Raw Data'!$B$6:$BE$43,'ADR Raw Data'!K$1,FALSE)</f>
        <v>85.700989830508405</v>
      </c>
      <c r="AC26" s="53">
        <f>VLOOKUP($A26,'ADR Raw Data'!$B$6:$BE$43,'ADR Raw Data'!L$1,FALSE)</f>
        <v>88.417668458906505</v>
      </c>
      <c r="AD26" s="52">
        <f>VLOOKUP($A26,'ADR Raw Data'!$B$6:$BE$43,'ADR Raw Data'!N$1,FALSE)</f>
        <v>90.789770817417804</v>
      </c>
      <c r="AE26" s="52">
        <f>VLOOKUP($A26,'ADR Raw Data'!$B$6:$BE$43,'ADR Raw Data'!O$1,FALSE)</f>
        <v>94.164496567505694</v>
      </c>
      <c r="AF26" s="53">
        <f>VLOOKUP($A26,'ADR Raw Data'!$B$6:$BE$43,'ADR Raw Data'!P$1,FALSE)</f>
        <v>92.478421755725094</v>
      </c>
      <c r="AG26" s="54">
        <f>VLOOKUP($A26,'ADR Raw Data'!$B$6:$BE$43,'ADR Raw Data'!R$1,FALSE)</f>
        <v>89.505462910894096</v>
      </c>
      <c r="AI26" s="47">
        <f>VLOOKUP($A26,'ADR Raw Data'!$B$6:$BE$43,'ADR Raw Data'!T$1,FALSE)</f>
        <v>2.34268103160223</v>
      </c>
      <c r="AJ26" s="48">
        <f>VLOOKUP($A26,'ADR Raw Data'!$B$6:$BE$43,'ADR Raw Data'!U$1,FALSE)</f>
        <v>2.0110974454914499</v>
      </c>
      <c r="AK26" s="48">
        <f>VLOOKUP($A26,'ADR Raw Data'!$B$6:$BE$43,'ADR Raw Data'!V$1,FALSE)</f>
        <v>0.55690643273527696</v>
      </c>
      <c r="AL26" s="48">
        <f>VLOOKUP($A26,'ADR Raw Data'!$B$6:$BE$43,'ADR Raw Data'!W$1,FALSE)</f>
        <v>2.9047111335342</v>
      </c>
      <c r="AM26" s="48">
        <f>VLOOKUP($A26,'ADR Raw Data'!$B$6:$BE$43,'ADR Raw Data'!X$1,FALSE)</f>
        <v>-1.3471236573446099</v>
      </c>
      <c r="AN26" s="49">
        <f>VLOOKUP($A26,'ADR Raw Data'!$B$6:$BE$43,'ADR Raw Data'!Y$1,FALSE)</f>
        <v>1.24987559929932</v>
      </c>
      <c r="AO26" s="48">
        <f>VLOOKUP($A26,'ADR Raw Data'!$B$6:$BE$43,'ADR Raw Data'!AA$1,FALSE)</f>
        <v>-5.7605208841806599</v>
      </c>
      <c r="AP26" s="48">
        <f>VLOOKUP($A26,'ADR Raw Data'!$B$6:$BE$43,'ADR Raw Data'!AB$1,FALSE)</f>
        <v>-4.0320002047595098</v>
      </c>
      <c r="AQ26" s="49">
        <f>VLOOKUP($A26,'ADR Raw Data'!$B$6:$BE$43,'ADR Raw Data'!AC$1,FALSE)</f>
        <v>-4.8848155818381001</v>
      </c>
      <c r="AR26" s="50">
        <f>VLOOKUP($A26,'ADR Raw Data'!$B$6:$BE$43,'ADR Raw Data'!AE$1,FALSE)</f>
        <v>-0.87119034038524401</v>
      </c>
      <c r="AS26" s="40"/>
      <c r="AT26" s="51">
        <f>VLOOKUP($A26,'RevPAR Raw Data'!$B$6:$BE$43,'RevPAR Raw Data'!G$1,FALSE)</f>
        <v>37.836995236350297</v>
      </c>
      <c r="AU26" s="52">
        <f>VLOOKUP($A26,'RevPAR Raw Data'!$B$6:$BE$43,'RevPAR Raw Data'!H$1,FALSE)</f>
        <v>47.841597654818599</v>
      </c>
      <c r="AV26" s="52">
        <f>VLOOKUP($A26,'RevPAR Raw Data'!$B$6:$BE$43,'RevPAR Raw Data'!I$1,FALSE)</f>
        <v>51.122109890109797</v>
      </c>
      <c r="AW26" s="52">
        <f>VLOOKUP($A26,'RevPAR Raw Data'!$B$6:$BE$43,'RevPAR Raw Data'!J$1,FALSE)</f>
        <v>48.837184981684899</v>
      </c>
      <c r="AX26" s="52">
        <f>VLOOKUP($A26,'RevPAR Raw Data'!$B$6:$BE$43,'RevPAR Raw Data'!K$1,FALSE)</f>
        <v>46.303648351648299</v>
      </c>
      <c r="AY26" s="53">
        <f>VLOOKUP($A26,'RevPAR Raw Data'!$B$6:$BE$43,'RevPAR Raw Data'!L$1,FALSE)</f>
        <v>46.388827300703298</v>
      </c>
      <c r="AZ26" s="52">
        <f>VLOOKUP($A26,'RevPAR Raw Data'!$B$6:$BE$43,'RevPAR Raw Data'!N$1,FALSE)</f>
        <v>43.532531135531102</v>
      </c>
      <c r="BA26" s="52">
        <f>VLOOKUP($A26,'RevPAR Raw Data'!$B$6:$BE$43,'RevPAR Raw Data'!O$1,FALSE)</f>
        <v>45.219653846153797</v>
      </c>
      <c r="BB26" s="53">
        <f>VLOOKUP($A26,'RevPAR Raw Data'!$B$6:$BE$43,'RevPAR Raw Data'!P$1,FALSE)</f>
        <v>44.376092490842403</v>
      </c>
      <c r="BC26" s="54">
        <f>VLOOKUP($A26,'RevPAR Raw Data'!$B$6:$BE$43,'RevPAR Raw Data'!R$1,FALSE)</f>
        <v>45.813700020933602</v>
      </c>
      <c r="BE26" s="47">
        <f>VLOOKUP($A26,'RevPAR Raw Data'!$B$6:$BE$43,'RevPAR Raw Data'!T$1,FALSE)</f>
        <v>0.646678290290713</v>
      </c>
      <c r="BF26" s="48">
        <f>VLOOKUP($A26,'RevPAR Raw Data'!$B$6:$BE$43,'RevPAR Raw Data'!U$1,FALSE)</f>
        <v>10.1598263310951</v>
      </c>
      <c r="BG26" s="48">
        <f>VLOOKUP($A26,'RevPAR Raw Data'!$B$6:$BE$43,'RevPAR Raw Data'!V$1,FALSE)</f>
        <v>7.3650057867338896</v>
      </c>
      <c r="BH26" s="48">
        <f>VLOOKUP($A26,'RevPAR Raw Data'!$B$6:$BE$43,'RevPAR Raw Data'!W$1,FALSE)</f>
        <v>13.100704913860101</v>
      </c>
      <c r="BI26" s="48">
        <f>VLOOKUP($A26,'RevPAR Raw Data'!$B$6:$BE$43,'RevPAR Raw Data'!X$1,FALSE)</f>
        <v>16.728910180329201</v>
      </c>
      <c r="BJ26" s="49">
        <f>VLOOKUP($A26,'RevPAR Raw Data'!$B$6:$BE$43,'RevPAR Raw Data'!Y$1,FALSE)</f>
        <v>9.6935089598554391</v>
      </c>
      <c r="BK26" s="48">
        <f>VLOOKUP($A26,'RevPAR Raw Data'!$B$6:$BE$43,'RevPAR Raw Data'!AA$1,FALSE)</f>
        <v>-11.7761736217526</v>
      </c>
      <c r="BL26" s="48">
        <f>VLOOKUP($A26,'RevPAR Raw Data'!$B$6:$BE$43,'RevPAR Raw Data'!AB$1,FALSE)</f>
        <v>-9.5644713043140595</v>
      </c>
      <c r="BM26" s="49">
        <f>VLOOKUP($A26,'RevPAR Raw Data'!$B$6:$BE$43,'RevPAR Raw Data'!AC$1,FALSE)</f>
        <v>-10.662989023870701</v>
      </c>
      <c r="BN26" s="50">
        <f>VLOOKUP($A26,'RevPAR Raw Data'!$B$6:$BE$43,'RevPAR Raw Data'!AE$1,FALSE)</f>
        <v>3.13982385954322</v>
      </c>
    </row>
    <row r="27" spans="1:66" x14ac:dyDescent="0.35">
      <c r="A27" s="63" t="s">
        <v>48</v>
      </c>
      <c r="B27" s="47">
        <f>VLOOKUP($A27,'Occupancy Raw Data'!$B$8:$BE$45,'Occupancy Raw Data'!G$3,FALSE)</f>
        <v>38.844951259885903</v>
      </c>
      <c r="C27" s="48">
        <f>VLOOKUP($A27,'Occupancy Raw Data'!$B$8:$BE$45,'Occupancy Raw Data'!H$3,FALSE)</f>
        <v>50.652933603089899</v>
      </c>
      <c r="D27" s="48">
        <f>VLOOKUP($A27,'Occupancy Raw Data'!$B$8:$BE$45,'Occupancy Raw Data'!I$3,FALSE)</f>
        <v>57.917969468456803</v>
      </c>
      <c r="E27" s="48">
        <f>VLOOKUP($A27,'Occupancy Raw Data'!$B$8:$BE$45,'Occupancy Raw Data'!J$3,FALSE)</f>
        <v>58.065109435350301</v>
      </c>
      <c r="F27" s="48">
        <f>VLOOKUP($A27,'Occupancy Raw Data'!$B$8:$BE$45,'Occupancy Raw Data'!K$3,FALSE)</f>
        <v>55.030347618171703</v>
      </c>
      <c r="G27" s="49">
        <f>VLOOKUP($A27,'Occupancy Raw Data'!$B$8:$BE$45,'Occupancy Raw Data'!L$3,FALSE)</f>
        <v>52.102262276990899</v>
      </c>
      <c r="H27" s="48">
        <f>VLOOKUP($A27,'Occupancy Raw Data'!$B$8:$BE$45,'Occupancy Raw Data'!N$3,FALSE)</f>
        <v>54.2946477837042</v>
      </c>
      <c r="I27" s="48">
        <f>VLOOKUP($A27,'Occupancy Raw Data'!$B$8:$BE$45,'Occupancy Raw Data'!O$3,FALSE)</f>
        <v>54.496965238182803</v>
      </c>
      <c r="J27" s="49">
        <f>VLOOKUP($A27,'Occupancy Raw Data'!$B$8:$BE$45,'Occupancy Raw Data'!P$3,FALSE)</f>
        <v>54.395806510943501</v>
      </c>
      <c r="K27" s="50">
        <f>VLOOKUP($A27,'Occupancy Raw Data'!$B$8:$BE$45,'Occupancy Raw Data'!R$3,FALSE)</f>
        <v>52.757560629548799</v>
      </c>
      <c r="M27" s="47">
        <f>VLOOKUP($A27,'Occupancy Raw Data'!$B$8:$BE$45,'Occupancy Raw Data'!T$3,FALSE)</f>
        <v>-3.0132523524192498</v>
      </c>
      <c r="N27" s="48">
        <f>VLOOKUP($A27,'Occupancy Raw Data'!$B$8:$BE$45,'Occupancy Raw Data'!U$3,FALSE)</f>
        <v>5.4965775402484702</v>
      </c>
      <c r="O27" s="48">
        <f>VLOOKUP($A27,'Occupancy Raw Data'!$B$8:$BE$45,'Occupancy Raw Data'!V$3,FALSE)</f>
        <v>17.500015144486699</v>
      </c>
      <c r="P27" s="48">
        <f>VLOOKUP($A27,'Occupancy Raw Data'!$B$8:$BE$45,'Occupancy Raw Data'!W$3,FALSE)</f>
        <v>11.5821386095846</v>
      </c>
      <c r="Q27" s="48">
        <f>VLOOKUP($A27,'Occupancy Raw Data'!$B$8:$BE$45,'Occupancy Raw Data'!X$3,FALSE)</f>
        <v>13.349595414163799</v>
      </c>
      <c r="R27" s="49">
        <f>VLOOKUP($A27,'Occupancy Raw Data'!$B$8:$BE$45,'Occupancy Raw Data'!Y$3,FALSE)</f>
        <v>9.4839582578855399</v>
      </c>
      <c r="S27" s="48">
        <f>VLOOKUP($A27,'Occupancy Raw Data'!$B$8:$BE$45,'Occupancy Raw Data'!AA$3,FALSE)</f>
        <v>6.1330218324265999</v>
      </c>
      <c r="T27" s="48">
        <f>VLOOKUP($A27,'Occupancy Raw Data'!$B$8:$BE$45,'Occupancy Raw Data'!AB$3,FALSE)</f>
        <v>8.6561393695173994</v>
      </c>
      <c r="U27" s="49">
        <f>VLOOKUP($A27,'Occupancy Raw Data'!$B$8:$BE$45,'Occupancy Raw Data'!AC$3,FALSE)</f>
        <v>7.3821069547777203</v>
      </c>
      <c r="V27" s="50">
        <f>VLOOKUP($A27,'Occupancy Raw Data'!$B$8:$BE$45,'Occupancy Raw Data'!AE$3,FALSE)</f>
        <v>8.8562812358405107</v>
      </c>
      <c r="X27" s="51">
        <f>VLOOKUP($A27,'ADR Raw Data'!$B$6:$BE$43,'ADR Raw Data'!G$1,FALSE)</f>
        <v>85.703053977272702</v>
      </c>
      <c r="Y27" s="52">
        <f>VLOOKUP($A27,'ADR Raw Data'!$B$6:$BE$43,'ADR Raw Data'!H$1,FALSE)</f>
        <v>94.347178649237406</v>
      </c>
      <c r="Z27" s="52">
        <f>VLOOKUP($A27,'ADR Raw Data'!$B$6:$BE$43,'ADR Raw Data'!I$1,FALSE)</f>
        <v>108.33912988250199</v>
      </c>
      <c r="AA27" s="52">
        <f>VLOOKUP($A27,'ADR Raw Data'!$B$6:$BE$43,'ADR Raw Data'!J$1,FALSE)</f>
        <v>98.027985429204904</v>
      </c>
      <c r="AB27" s="52">
        <f>VLOOKUP($A27,'ADR Raw Data'!$B$6:$BE$43,'ADR Raw Data'!K$1,FALSE)</f>
        <v>92.808024732620297</v>
      </c>
      <c r="AC27" s="53">
        <f>VLOOKUP($A27,'ADR Raw Data'!$B$6:$BE$43,'ADR Raw Data'!L$1,FALSE)</f>
        <v>96.664279864445007</v>
      </c>
      <c r="AD27" s="52">
        <f>VLOOKUP($A27,'ADR Raw Data'!$B$6:$BE$43,'ADR Raw Data'!N$1,FALSE)</f>
        <v>107.474590108401</v>
      </c>
      <c r="AE27" s="52">
        <f>VLOOKUP($A27,'ADR Raw Data'!$B$6:$BE$43,'ADR Raw Data'!O$1,FALSE)</f>
        <v>104.898862639217</v>
      </c>
      <c r="AF27" s="53">
        <f>VLOOKUP($A27,'ADR Raw Data'!$B$6:$BE$43,'ADR Raw Data'!P$1,FALSE)</f>
        <v>106.184331360946</v>
      </c>
      <c r="AG27" s="54">
        <f>VLOOKUP($A27,'ADR Raw Data'!$B$6:$BE$43,'ADR Raw Data'!R$1,FALSE)</f>
        <v>99.468757408237394</v>
      </c>
      <c r="AI27" s="47">
        <f>VLOOKUP($A27,'ADR Raw Data'!$B$6:$BE$43,'ADR Raw Data'!T$1,FALSE)</f>
        <v>10.634934683399599</v>
      </c>
      <c r="AJ27" s="48">
        <f>VLOOKUP($A27,'ADR Raw Data'!$B$6:$BE$43,'ADR Raw Data'!U$1,FALSE)</f>
        <v>15.5366756075941</v>
      </c>
      <c r="AK27" s="48">
        <f>VLOOKUP($A27,'ADR Raw Data'!$B$6:$BE$43,'ADR Raw Data'!V$1,FALSE)</f>
        <v>23.014295716881499</v>
      </c>
      <c r="AL27" s="48">
        <f>VLOOKUP($A27,'ADR Raw Data'!$B$6:$BE$43,'ADR Raw Data'!W$1,FALSE)</f>
        <v>17.730156409960099</v>
      </c>
      <c r="AM27" s="48">
        <f>VLOOKUP($A27,'ADR Raw Data'!$B$6:$BE$43,'ADR Raw Data'!X$1,FALSE)</f>
        <v>13.263133000542</v>
      </c>
      <c r="AN27" s="49">
        <f>VLOOKUP($A27,'ADR Raw Data'!$B$6:$BE$43,'ADR Raw Data'!Y$1,FALSE)</f>
        <v>16.899677715494899</v>
      </c>
      <c r="AO27" s="48">
        <f>VLOOKUP($A27,'ADR Raw Data'!$B$6:$BE$43,'ADR Raw Data'!AA$1,FALSE)</f>
        <v>20.069572028256299</v>
      </c>
      <c r="AP27" s="48">
        <f>VLOOKUP($A27,'ADR Raw Data'!$B$6:$BE$43,'ADR Raw Data'!AB$1,FALSE)</f>
        <v>9.6468980360668208</v>
      </c>
      <c r="AQ27" s="49">
        <f>VLOOKUP($A27,'ADR Raw Data'!$B$6:$BE$43,'ADR Raw Data'!AC$1,FALSE)</f>
        <v>14.7200380472802</v>
      </c>
      <c r="AR27" s="50">
        <f>VLOOKUP($A27,'ADR Raw Data'!$B$6:$BE$43,'ADR Raw Data'!AE$1,FALSE)</f>
        <v>16.151198768665001</v>
      </c>
      <c r="AS27" s="40"/>
      <c r="AT27" s="51">
        <f>VLOOKUP($A27,'RevPAR Raw Data'!$B$6:$BE$43,'RevPAR Raw Data'!G$1,FALSE)</f>
        <v>33.291309545705303</v>
      </c>
      <c r="AU27" s="52">
        <f>VLOOKUP($A27,'RevPAR Raw Data'!$B$6:$BE$43,'RevPAR Raw Data'!H$1,FALSE)</f>
        <v>47.789613757586899</v>
      </c>
      <c r="AV27" s="52">
        <f>VLOOKUP($A27,'RevPAR Raw Data'!$B$6:$BE$43,'RevPAR Raw Data'!I$1,FALSE)</f>
        <v>62.747824167739502</v>
      </c>
      <c r="AW27" s="52">
        <f>VLOOKUP($A27,'RevPAR Raw Data'!$B$6:$BE$43,'RevPAR Raw Data'!J$1,FALSE)</f>
        <v>56.920057016737097</v>
      </c>
      <c r="AX27" s="52">
        <f>VLOOKUP($A27,'RevPAR Raw Data'!$B$6:$BE$43,'RevPAR Raw Data'!K$1,FALSE)</f>
        <v>51.072578627919803</v>
      </c>
      <c r="AY27" s="53">
        <f>VLOOKUP($A27,'RevPAR Raw Data'!$B$6:$BE$43,'RevPAR Raw Data'!L$1,FALSE)</f>
        <v>50.364276623137698</v>
      </c>
      <c r="AZ27" s="52">
        <f>VLOOKUP($A27,'RevPAR Raw Data'!$B$6:$BE$43,'RevPAR Raw Data'!N$1,FALSE)</f>
        <v>58.352950156336199</v>
      </c>
      <c r="BA27" s="52">
        <f>VLOOKUP($A27,'RevPAR Raw Data'!$B$6:$BE$43,'RevPAR Raw Data'!O$1,FALSE)</f>
        <v>57.166696707743199</v>
      </c>
      <c r="BB27" s="53">
        <f>VLOOKUP($A27,'RevPAR Raw Data'!$B$6:$BE$43,'RevPAR Raw Data'!P$1,FALSE)</f>
        <v>57.759823432039703</v>
      </c>
      <c r="BC27" s="54">
        <f>VLOOKUP($A27,'RevPAR Raw Data'!$B$6:$BE$43,'RevPAR Raw Data'!R$1,FALSE)</f>
        <v>52.4772899971097</v>
      </c>
      <c r="BE27" s="47">
        <f>VLOOKUP($A27,'RevPAR Raw Data'!$B$6:$BE$43,'RevPAR Raw Data'!T$1,FALSE)</f>
        <v>7.3012249114546401</v>
      </c>
      <c r="BF27" s="48">
        <f>VLOOKUP($A27,'RevPAR Raw Data'!$B$6:$BE$43,'RevPAR Raw Data'!U$1,FALSE)</f>
        <v>21.887238569790899</v>
      </c>
      <c r="BG27" s="48">
        <f>VLOOKUP($A27,'RevPAR Raw Data'!$B$6:$BE$43,'RevPAR Raw Data'!V$1,FALSE)</f>
        <v>44.541816097219503</v>
      </c>
      <c r="BH27" s="48">
        <f>VLOOKUP($A27,'RevPAR Raw Data'!$B$6:$BE$43,'RevPAR Raw Data'!W$1,FALSE)</f>
        <v>31.3658263106426</v>
      </c>
      <c r="BI27" s="48">
        <f>VLOOKUP($A27,'RevPAR Raw Data'!$B$6:$BE$43,'RevPAR Raw Data'!X$1,FALSE)</f>
        <v>28.383303009520699</v>
      </c>
      <c r="BJ27" s="49">
        <f>VLOOKUP($A27,'RevPAR Raw Data'!$B$6:$BE$43,'RevPAR Raw Data'!Y$1,FALSE)</f>
        <v>27.986394353635202</v>
      </c>
      <c r="BK27" s="48">
        <f>VLOOKUP($A27,'RevPAR Raw Data'!$B$6:$BE$43,'RevPAR Raw Data'!AA$1,FALSE)</f>
        <v>27.433465094850501</v>
      </c>
      <c r="BL27" s="48">
        <f>VLOOKUP($A27,'RevPAR Raw Data'!$B$6:$BE$43,'RevPAR Raw Data'!AB$1,FALSE)</f>
        <v>19.138086344421399</v>
      </c>
      <c r="BM27" s="49">
        <f>VLOOKUP($A27,'RevPAR Raw Data'!$B$6:$BE$43,'RevPAR Raw Data'!AC$1,FALSE)</f>
        <v>23.188793954492098</v>
      </c>
      <c r="BN27" s="50">
        <f>VLOOKUP($A27,'RevPAR Raw Data'!$B$6:$BE$43,'RevPAR Raw Data'!AE$1,FALSE)</f>
        <v>26.437875590418098</v>
      </c>
    </row>
    <row r="28" spans="1:66" x14ac:dyDescent="0.35">
      <c r="A28" s="63" t="s">
        <v>49</v>
      </c>
      <c r="B28" s="47">
        <f>VLOOKUP($A28,'Occupancy Raw Data'!$B$8:$BE$45,'Occupancy Raw Data'!G$3,FALSE)</f>
        <v>33.444259567387597</v>
      </c>
      <c r="C28" s="48">
        <f>VLOOKUP($A28,'Occupancy Raw Data'!$B$8:$BE$45,'Occupancy Raw Data'!H$3,FALSE)</f>
        <v>43.4038507249821</v>
      </c>
      <c r="D28" s="48">
        <f>VLOOKUP($A28,'Occupancy Raw Data'!$B$8:$BE$45,'Occupancy Raw Data'!I$3,FALSE)</f>
        <v>49.726646066080299</v>
      </c>
      <c r="E28" s="48">
        <f>VLOOKUP($A28,'Occupancy Raw Data'!$B$8:$BE$45,'Occupancy Raw Data'!J$3,FALSE)</f>
        <v>50.4397432850011</v>
      </c>
      <c r="F28" s="48">
        <f>VLOOKUP($A28,'Occupancy Raw Data'!$B$8:$BE$45,'Occupancy Raw Data'!K$3,FALSE)</f>
        <v>52.008557166627</v>
      </c>
      <c r="G28" s="49">
        <f>VLOOKUP($A28,'Occupancy Raw Data'!$B$8:$BE$45,'Occupancy Raw Data'!L$3,FALSE)</f>
        <v>45.804611362015599</v>
      </c>
      <c r="H28" s="48">
        <f>VLOOKUP($A28,'Occupancy Raw Data'!$B$8:$BE$45,'Occupancy Raw Data'!N$3,FALSE)</f>
        <v>61.587829807463699</v>
      </c>
      <c r="I28" s="48">
        <f>VLOOKUP($A28,'Occupancy Raw Data'!$B$8:$BE$45,'Occupancy Raw Data'!O$3,FALSE)</f>
        <v>61.587829807463699</v>
      </c>
      <c r="J28" s="49">
        <f>VLOOKUP($A28,'Occupancy Raw Data'!$B$8:$BE$45,'Occupancy Raw Data'!P$3,FALSE)</f>
        <v>61.587829807463699</v>
      </c>
      <c r="K28" s="50">
        <f>VLOOKUP($A28,'Occupancy Raw Data'!$B$8:$BE$45,'Occupancy Raw Data'!R$3,FALSE)</f>
        <v>50.314102346429401</v>
      </c>
      <c r="M28" s="47">
        <f>VLOOKUP($A28,'Occupancy Raw Data'!$B$8:$BE$45,'Occupancy Raw Data'!T$3,FALSE)</f>
        <v>-15.8259226781386</v>
      </c>
      <c r="N28" s="48">
        <f>VLOOKUP($A28,'Occupancy Raw Data'!$B$8:$BE$45,'Occupancy Raw Data'!U$3,FALSE)</f>
        <v>-7.8628176835365</v>
      </c>
      <c r="O28" s="48">
        <f>VLOOKUP($A28,'Occupancy Raw Data'!$B$8:$BE$45,'Occupancy Raw Data'!V$3,FALSE)</f>
        <v>-1.4675716838778401</v>
      </c>
      <c r="P28" s="48">
        <f>VLOOKUP($A28,'Occupancy Raw Data'!$B$8:$BE$45,'Occupancy Raw Data'!W$3,FALSE)</f>
        <v>-11.602061237131601</v>
      </c>
      <c r="Q28" s="48">
        <f>VLOOKUP($A28,'Occupancy Raw Data'!$B$8:$BE$45,'Occupancy Raw Data'!X$3,FALSE)</f>
        <v>-9.3741734935402707</v>
      </c>
      <c r="R28" s="49">
        <f>VLOOKUP($A28,'Occupancy Raw Data'!$B$8:$BE$45,'Occupancy Raw Data'!Y$3,FALSE)</f>
        <v>-9.0295693878699108</v>
      </c>
      <c r="S28" s="48">
        <f>VLOOKUP($A28,'Occupancy Raw Data'!$B$8:$BE$45,'Occupancy Raw Data'!AA$3,FALSE)</f>
        <v>-9.5264496446200404</v>
      </c>
      <c r="T28" s="48">
        <f>VLOOKUP($A28,'Occupancy Raw Data'!$B$8:$BE$45,'Occupancy Raw Data'!AB$3,FALSE)</f>
        <v>-11.625147441917701</v>
      </c>
      <c r="U28" s="49">
        <f>VLOOKUP($A28,'Occupancy Raw Data'!$B$8:$BE$45,'Occupancy Raw Data'!AC$3,FALSE)</f>
        <v>-10.5881121350388</v>
      </c>
      <c r="V28" s="50">
        <f>VLOOKUP($A28,'Occupancy Raw Data'!$B$8:$BE$45,'Occupancy Raw Data'!AE$3,FALSE)</f>
        <v>-9.5807847528306507</v>
      </c>
      <c r="X28" s="51">
        <f>VLOOKUP($A28,'ADR Raw Data'!$B$6:$BE$43,'ADR Raw Data'!G$1,FALSE)</f>
        <v>116.318024164889</v>
      </c>
      <c r="Y28" s="52">
        <f>VLOOKUP($A28,'ADR Raw Data'!$B$6:$BE$43,'ADR Raw Data'!H$1,FALSE)</f>
        <v>110.059123767798</v>
      </c>
      <c r="Z28" s="52">
        <f>VLOOKUP($A28,'ADR Raw Data'!$B$6:$BE$43,'ADR Raw Data'!I$1,FALSE)</f>
        <v>113.661118546845</v>
      </c>
      <c r="AA28" s="52">
        <f>VLOOKUP($A28,'ADR Raw Data'!$B$6:$BE$43,'ADR Raw Data'!J$1,FALSE)</f>
        <v>113.240377002827</v>
      </c>
      <c r="AB28" s="52">
        <f>VLOOKUP($A28,'ADR Raw Data'!$B$6:$BE$43,'ADR Raw Data'!K$1,FALSE)</f>
        <v>120.087966179159</v>
      </c>
      <c r="AC28" s="53">
        <f>VLOOKUP($A28,'ADR Raw Data'!$B$6:$BE$43,'ADR Raw Data'!L$1,FALSE)</f>
        <v>114.7332672548</v>
      </c>
      <c r="AD28" s="52">
        <f>VLOOKUP($A28,'ADR Raw Data'!$B$6:$BE$43,'ADR Raw Data'!N$1,FALSE)</f>
        <v>141.98415669625601</v>
      </c>
      <c r="AE28" s="52">
        <f>VLOOKUP($A28,'ADR Raw Data'!$B$6:$BE$43,'ADR Raw Data'!O$1,FALSE)</f>
        <v>147.27770744886101</v>
      </c>
      <c r="AF28" s="53">
        <f>VLOOKUP($A28,'ADR Raw Data'!$B$6:$BE$43,'ADR Raw Data'!P$1,FALSE)</f>
        <v>144.63093207255801</v>
      </c>
      <c r="AG28" s="54">
        <f>VLOOKUP($A28,'ADR Raw Data'!$B$6:$BE$43,'ADR Raw Data'!R$1,FALSE)</f>
        <v>125.189479651751</v>
      </c>
      <c r="AI28" s="47">
        <f>VLOOKUP($A28,'ADR Raw Data'!$B$6:$BE$43,'ADR Raw Data'!T$1,FALSE)</f>
        <v>2.8085551848589301</v>
      </c>
      <c r="AJ28" s="48">
        <f>VLOOKUP($A28,'ADR Raw Data'!$B$6:$BE$43,'ADR Raw Data'!U$1,FALSE)</f>
        <v>1.96456431811379</v>
      </c>
      <c r="AK28" s="48">
        <f>VLOOKUP($A28,'ADR Raw Data'!$B$6:$BE$43,'ADR Raw Data'!V$1,FALSE)</f>
        <v>3.9979354077286802</v>
      </c>
      <c r="AL28" s="48">
        <f>VLOOKUP($A28,'ADR Raw Data'!$B$6:$BE$43,'ADR Raw Data'!W$1,FALSE)</f>
        <v>-0.76383961512021703</v>
      </c>
      <c r="AM28" s="48">
        <f>VLOOKUP($A28,'ADR Raw Data'!$B$6:$BE$43,'ADR Raw Data'!X$1,FALSE)</f>
        <v>-0.91720301109254299</v>
      </c>
      <c r="AN28" s="49">
        <f>VLOOKUP($A28,'ADR Raw Data'!$B$6:$BE$43,'ADR Raw Data'!Y$1,FALSE)</f>
        <v>1.1285733064096399</v>
      </c>
      <c r="AO28" s="48">
        <f>VLOOKUP($A28,'ADR Raw Data'!$B$6:$BE$43,'ADR Raw Data'!AA$1,FALSE)</f>
        <v>-6.0809555092176601E-2</v>
      </c>
      <c r="AP28" s="48">
        <f>VLOOKUP($A28,'ADR Raw Data'!$B$6:$BE$43,'ADR Raw Data'!AB$1,FALSE)</f>
        <v>2.8005514444130202</v>
      </c>
      <c r="AQ28" s="49">
        <f>VLOOKUP($A28,'ADR Raw Data'!$B$6:$BE$43,'ADR Raw Data'!AC$1,FALSE)</f>
        <v>1.3708808079752199</v>
      </c>
      <c r="AR28" s="50">
        <f>VLOOKUP($A28,'ADR Raw Data'!$B$6:$BE$43,'ADR Raw Data'!AE$1,FALSE)</f>
        <v>1.1321827711296599</v>
      </c>
      <c r="AS28" s="40"/>
      <c r="AT28" s="51">
        <f>VLOOKUP($A28,'RevPAR Raw Data'!$B$6:$BE$43,'RevPAR Raw Data'!G$1,FALSE)</f>
        <v>38.901701925362403</v>
      </c>
      <c r="AU28" s="52">
        <f>VLOOKUP($A28,'RevPAR Raw Data'!$B$6:$BE$43,'RevPAR Raw Data'!H$1,FALSE)</f>
        <v>47.769897789398598</v>
      </c>
      <c r="AV28" s="52">
        <f>VLOOKUP($A28,'RevPAR Raw Data'!$B$6:$BE$43,'RevPAR Raw Data'!I$1,FALSE)</f>
        <v>56.519862134537597</v>
      </c>
      <c r="AW28" s="52">
        <f>VLOOKUP($A28,'RevPAR Raw Data'!$B$6:$BE$43,'RevPAR Raw Data'!J$1,FALSE)</f>
        <v>57.118155455193701</v>
      </c>
      <c r="AX28" s="52">
        <f>VLOOKUP($A28,'RevPAR Raw Data'!$B$6:$BE$43,'RevPAR Raw Data'!K$1,FALSE)</f>
        <v>62.456018540527602</v>
      </c>
      <c r="AY28" s="53">
        <f>VLOOKUP($A28,'RevPAR Raw Data'!$B$6:$BE$43,'RevPAR Raw Data'!L$1,FALSE)</f>
        <v>52.553127169004</v>
      </c>
      <c r="AZ28" s="52">
        <f>VLOOKUP($A28,'RevPAR Raw Data'!$B$6:$BE$43,'RevPAR Raw Data'!N$1,FALSE)</f>
        <v>87.444960779652902</v>
      </c>
      <c r="BA28" s="52">
        <f>VLOOKUP($A28,'RevPAR Raw Data'!$B$6:$BE$43,'RevPAR Raw Data'!O$1,FALSE)</f>
        <v>90.705143807939095</v>
      </c>
      <c r="BB28" s="53">
        <f>VLOOKUP($A28,'RevPAR Raw Data'!$B$6:$BE$43,'RevPAR Raw Data'!P$1,FALSE)</f>
        <v>89.075052293796006</v>
      </c>
      <c r="BC28" s="54">
        <f>VLOOKUP($A28,'RevPAR Raw Data'!$B$6:$BE$43,'RevPAR Raw Data'!R$1,FALSE)</f>
        <v>62.987962918944604</v>
      </c>
      <c r="BE28" s="47">
        <f>VLOOKUP($A28,'RevPAR Raw Data'!$B$6:$BE$43,'RevPAR Raw Data'!T$1,FALSE)</f>
        <v>-13.4618472652083</v>
      </c>
      <c r="BF28" s="48">
        <f>VLOOKUP($A28,'RevPAR Raw Data'!$B$6:$BE$43,'RevPAR Raw Data'!U$1,FALSE)</f>
        <v>-6.0527234760318001</v>
      </c>
      <c r="BG28" s="48">
        <f>VLOOKUP($A28,'RevPAR Raw Data'!$B$6:$BE$43,'RevPAR Raw Data'!V$1,FALSE)</f>
        <v>2.47169115586729</v>
      </c>
      <c r="BH28" s="48">
        <f>VLOOKUP($A28,'RevPAR Raw Data'!$B$6:$BE$43,'RevPAR Raw Data'!W$1,FALSE)</f>
        <v>-12.277279712352099</v>
      </c>
      <c r="BI28" s="48">
        <f>VLOOKUP($A28,'RevPAR Raw Data'!$B$6:$BE$43,'RevPAR Raw Data'!X$1,FALSE)</f>
        <v>-10.205396303084999</v>
      </c>
      <c r="BJ28" s="49">
        <f>VLOOKUP($A28,'RevPAR Raw Data'!$B$6:$BE$43,'RevPAR Raw Data'!Y$1,FALSE)</f>
        <v>-8.0029013912555094</v>
      </c>
      <c r="BK28" s="48">
        <f>VLOOKUP($A28,'RevPAR Raw Data'!$B$6:$BE$43,'RevPAR Raw Data'!AA$1,FALSE)</f>
        <v>-9.5814662080672406</v>
      </c>
      <c r="BL28" s="48">
        <f>VLOOKUP($A28,'RevPAR Raw Data'!$B$6:$BE$43,'RevPAR Raw Data'!AB$1,FALSE)</f>
        <v>-9.1501642321044692</v>
      </c>
      <c r="BM28" s="49">
        <f>VLOOKUP($A28,'RevPAR Raw Data'!$B$6:$BE$43,'RevPAR Raw Data'!AC$1,FALSE)</f>
        <v>-9.3623817242497793</v>
      </c>
      <c r="BN28" s="50">
        <f>VLOOKUP($A28,'RevPAR Raw Data'!$B$6:$BE$43,'RevPAR Raw Data'!AE$1,FALSE)</f>
        <v>-8.5570739760115497</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Data'!G$3,FALSE)</f>
        <v>35.7068529805262</v>
      </c>
      <c r="C30" s="48">
        <f>VLOOKUP($A30,'Occupancy Raw Data'!$B$8:$BE$45,'Occupancy Raw Data'!H$3,FALSE)</f>
        <v>49.635796045785597</v>
      </c>
      <c r="D30" s="48">
        <f>VLOOKUP($A30,'Occupancy Raw Data'!$B$8:$BE$45,'Occupancy Raw Data'!I$3,FALSE)</f>
        <v>53.114315445220697</v>
      </c>
      <c r="E30" s="48">
        <f>VLOOKUP($A30,'Occupancy Raw Data'!$B$8:$BE$45,'Occupancy Raw Data'!J$3,FALSE)</f>
        <v>54.273821911699102</v>
      </c>
      <c r="F30" s="48">
        <f>VLOOKUP($A30,'Occupancy Raw Data'!$B$8:$BE$45,'Occupancy Raw Data'!K$3,FALSE)</f>
        <v>50.899360784896601</v>
      </c>
      <c r="G30" s="49">
        <f>VLOOKUP($A30,'Occupancy Raw Data'!$B$8:$BE$45,'Occupancy Raw Data'!L$3,FALSE)</f>
        <v>48.726029433625598</v>
      </c>
      <c r="H30" s="48">
        <f>VLOOKUP($A30,'Occupancy Raw Data'!$B$8:$BE$45,'Occupancy Raw Data'!N$3,FALSE)</f>
        <v>47.480303255537301</v>
      </c>
      <c r="I30" s="48">
        <f>VLOOKUP($A30,'Occupancy Raw Data'!$B$8:$BE$45,'Occupancy Raw Data'!O$3,FALSE)</f>
        <v>47.034339229968701</v>
      </c>
      <c r="J30" s="49">
        <f>VLOOKUP($A30,'Occupancy Raw Data'!$B$8:$BE$45,'Occupancy Raw Data'!P$3,FALSE)</f>
        <v>47.257321242753001</v>
      </c>
      <c r="K30" s="50">
        <f>VLOOKUP($A30,'Occupancy Raw Data'!$B$8:$BE$45,'Occupancy Raw Data'!R$3,FALSE)</f>
        <v>48.306398521947798</v>
      </c>
      <c r="M30" s="47">
        <f>VLOOKUP($A30,'Occupancy Raw Data'!$B$8:$BE$45,'Occupancy Raw Data'!T$3,FALSE)</f>
        <v>-7.5211023523905602</v>
      </c>
      <c r="N30" s="48">
        <f>VLOOKUP($A30,'Occupancy Raw Data'!$B$8:$BE$45,'Occupancy Raw Data'!U$3,FALSE)</f>
        <v>0.55701208277259195</v>
      </c>
      <c r="O30" s="48">
        <f>VLOOKUP($A30,'Occupancy Raw Data'!$B$8:$BE$45,'Occupancy Raw Data'!V$3,FALSE)</f>
        <v>5.17573961141151</v>
      </c>
      <c r="P30" s="48">
        <f>VLOOKUP($A30,'Occupancy Raw Data'!$B$8:$BE$45,'Occupancy Raw Data'!W$3,FALSE)</f>
        <v>5.6671441297338498</v>
      </c>
      <c r="Q30" s="48">
        <f>VLOOKUP($A30,'Occupancy Raw Data'!$B$8:$BE$45,'Occupancy Raw Data'!X$3,FALSE)</f>
        <v>6.7128025755034404</v>
      </c>
      <c r="R30" s="49">
        <f>VLOOKUP($A30,'Occupancy Raw Data'!$B$8:$BE$45,'Occupancy Raw Data'!Y$3,FALSE)</f>
        <v>2.56698084436607</v>
      </c>
      <c r="S30" s="48">
        <f>VLOOKUP($A30,'Occupancy Raw Data'!$B$8:$BE$45,'Occupancy Raw Data'!AA$3,FALSE)</f>
        <v>-6.2094283424994599</v>
      </c>
      <c r="T30" s="48">
        <f>VLOOKUP($A30,'Occupancy Raw Data'!$B$8:$BE$45,'Occupancy Raw Data'!AB$3,FALSE)</f>
        <v>-7.14686390386521</v>
      </c>
      <c r="U30" s="49">
        <f>VLOOKUP($A30,'Occupancy Raw Data'!$B$8:$BE$45,'Occupancy Raw Data'!AC$3,FALSE)</f>
        <v>-6.6782886772518903</v>
      </c>
      <c r="V30" s="50">
        <f>VLOOKUP($A30,'Occupancy Raw Data'!$B$8:$BE$45,'Occupancy Raw Data'!AE$3,FALSE)</f>
        <v>-0.19663988267423499</v>
      </c>
      <c r="X30" s="51">
        <f>VLOOKUP($A30,'ADR Raw Data'!$B$6:$BE$43,'ADR Raw Data'!G$1,FALSE)</f>
        <v>87.502514571190602</v>
      </c>
      <c r="Y30" s="52">
        <f>VLOOKUP($A30,'ADR Raw Data'!$B$6:$BE$43,'ADR Raw Data'!H$1,FALSE)</f>
        <v>95.377759808325806</v>
      </c>
      <c r="Z30" s="52">
        <f>VLOOKUP($A30,'ADR Raw Data'!$B$6:$BE$43,'ADR Raw Data'!I$1,FALSE)</f>
        <v>96.991379792891095</v>
      </c>
      <c r="AA30" s="52">
        <f>VLOOKUP($A30,'ADR Raw Data'!$B$6:$BE$43,'ADR Raw Data'!J$1,FALSE)</f>
        <v>98.371561216105107</v>
      </c>
      <c r="AB30" s="52">
        <f>VLOOKUP($A30,'ADR Raw Data'!$B$6:$BE$43,'ADR Raw Data'!K$1,FALSE)</f>
        <v>92.223796728971905</v>
      </c>
      <c r="AC30" s="53">
        <f>VLOOKUP($A30,'ADR Raw Data'!$B$6:$BE$43,'ADR Raw Data'!L$1,FALSE)</f>
        <v>94.583344316309706</v>
      </c>
      <c r="AD30" s="52">
        <f>VLOOKUP($A30,'ADR Raw Data'!$B$6:$BE$43,'ADR Raw Data'!N$1,FALSE)</f>
        <v>93.246881653099507</v>
      </c>
      <c r="AE30" s="52">
        <f>VLOOKUP($A30,'ADR Raw Data'!$B$6:$BE$43,'ADR Raw Data'!O$1,FALSE)</f>
        <v>96.527816055625706</v>
      </c>
      <c r="AF30" s="53">
        <f>VLOOKUP($A30,'ADR Raw Data'!$B$6:$BE$43,'ADR Raw Data'!P$1,FALSE)</f>
        <v>94.879608367411095</v>
      </c>
      <c r="AG30" s="54">
        <f>VLOOKUP($A30,'ADR Raw Data'!$B$6:$BE$43,'ADR Raw Data'!R$1,FALSE)</f>
        <v>94.666152899283404</v>
      </c>
      <c r="AH30" s="65"/>
      <c r="AI30" s="47">
        <f>VLOOKUP($A30,'ADR Raw Data'!$B$6:$BE$43,'ADR Raw Data'!T$1,FALSE)</f>
        <v>7.6589548843235402</v>
      </c>
      <c r="AJ30" s="48">
        <f>VLOOKUP($A30,'ADR Raw Data'!$B$6:$BE$43,'ADR Raw Data'!U$1,FALSE)</f>
        <v>11.4506673536865</v>
      </c>
      <c r="AK30" s="48">
        <f>VLOOKUP($A30,'ADR Raw Data'!$B$6:$BE$43,'ADR Raw Data'!V$1,FALSE)</f>
        <v>6.6501923554415603</v>
      </c>
      <c r="AL30" s="48">
        <f>VLOOKUP($A30,'ADR Raw Data'!$B$6:$BE$43,'ADR Raw Data'!W$1,FALSE)</f>
        <v>11.8368828794158</v>
      </c>
      <c r="AM30" s="48">
        <f>VLOOKUP($A30,'ADR Raw Data'!$B$6:$BE$43,'ADR Raw Data'!X$1,FALSE)</f>
        <v>5.9289585869367096</v>
      </c>
      <c r="AN30" s="49">
        <f>VLOOKUP($A30,'ADR Raw Data'!$B$6:$BE$43,'ADR Raw Data'!Y$1,FALSE)</f>
        <v>8.9258316797947899</v>
      </c>
      <c r="AO30" s="48">
        <f>VLOOKUP($A30,'ADR Raw Data'!$B$6:$BE$43,'ADR Raw Data'!AA$1,FALSE)</f>
        <v>3.7689348385963499</v>
      </c>
      <c r="AP30" s="48">
        <f>VLOOKUP($A30,'ADR Raw Data'!$B$6:$BE$43,'ADR Raw Data'!AB$1,FALSE)</f>
        <v>7.13901527637237</v>
      </c>
      <c r="AQ30" s="49">
        <f>VLOOKUP($A30,'ADR Raw Data'!$B$6:$BE$43,'ADR Raw Data'!AC$1,FALSE)</f>
        <v>5.4475378397092697</v>
      </c>
      <c r="AR30" s="50">
        <f>VLOOKUP($A30,'ADR Raw Data'!$B$6:$BE$43,'ADR Raw Data'!AE$1,FALSE)</f>
        <v>7.8534175737972198</v>
      </c>
      <c r="AS30" s="40"/>
      <c r="AT30" s="51">
        <f>VLOOKUP($A30,'RevPAR Raw Data'!$B$6:$BE$43,'RevPAR Raw Data'!G$1,FALSE)</f>
        <v>31.244394232198601</v>
      </c>
      <c r="AU30" s="52">
        <f>VLOOKUP($A30,'RevPAR Raw Data'!$B$6:$BE$43,'RevPAR Raw Data'!H$1,FALSE)</f>
        <v>47.341510331499897</v>
      </c>
      <c r="AV30" s="52">
        <f>VLOOKUP($A30,'RevPAR Raw Data'!$B$6:$BE$43,'RevPAR Raw Data'!I$1,FALSE)</f>
        <v>51.516307417868198</v>
      </c>
      <c r="AW30" s="52">
        <f>VLOOKUP($A30,'RevPAR Raw Data'!$B$6:$BE$43,'RevPAR Raw Data'!J$1,FALSE)</f>
        <v>53.390005946187003</v>
      </c>
      <c r="AX30" s="52">
        <f>VLOOKUP($A30,'RevPAR Raw Data'!$B$6:$BE$43,'RevPAR Raw Data'!K$1,FALSE)</f>
        <v>46.941323026609098</v>
      </c>
      <c r="AY30" s="53">
        <f>VLOOKUP($A30,'RevPAR Raw Data'!$B$6:$BE$43,'RevPAR Raw Data'!L$1,FALSE)</f>
        <v>46.086708190872599</v>
      </c>
      <c r="AZ30" s="52">
        <f>VLOOKUP($A30,'RevPAR Raw Data'!$B$6:$BE$43,'RevPAR Raw Data'!N$1,FALSE)</f>
        <v>44.273902185223697</v>
      </c>
      <c r="BA30" s="52">
        <f>VLOOKUP($A30,'RevPAR Raw Data'!$B$6:$BE$43,'RevPAR Raw Data'!O$1,FALSE)</f>
        <v>45.401220454883301</v>
      </c>
      <c r="BB30" s="53">
        <f>VLOOKUP($A30,'RevPAR Raw Data'!$B$6:$BE$43,'RevPAR Raw Data'!P$1,FALSE)</f>
        <v>44.837561320053503</v>
      </c>
      <c r="BC30" s="54">
        <f>VLOOKUP($A30,'RevPAR Raw Data'!$B$6:$BE$43,'RevPAR Raw Data'!R$1,FALSE)</f>
        <v>45.729809084924199</v>
      </c>
      <c r="BE30" s="47">
        <f>VLOOKUP($A30,'RevPAR Raw Data'!$B$6:$BE$43,'RevPAR Raw Data'!T$1,FALSE)</f>
        <v>-0.43818530404040701</v>
      </c>
      <c r="BF30" s="48">
        <f>VLOOKUP($A30,'RevPAR Raw Data'!$B$6:$BE$43,'RevPAR Raw Data'!U$1,FALSE)</f>
        <v>12.071461037177301</v>
      </c>
      <c r="BG30" s="48">
        <f>VLOOKUP($A30,'RevPAR Raw Data'!$B$6:$BE$43,'RevPAR Raw Data'!V$1,FALSE)</f>
        <v>12.170128606828699</v>
      </c>
      <c r="BH30" s="48">
        <f>VLOOKUP($A30,'RevPAR Raw Data'!$B$6:$BE$43,'RevPAR Raw Data'!W$1,FALSE)</f>
        <v>18.174840222394</v>
      </c>
      <c r="BI30" s="48">
        <f>VLOOKUP($A30,'RevPAR Raw Data'!$B$6:$BE$43,'RevPAR Raw Data'!X$1,FALSE)</f>
        <v>13.0397604471645</v>
      </c>
      <c r="BJ30" s="49">
        <f>VLOOKUP($A30,'RevPAR Raw Data'!$B$6:$BE$43,'RevPAR Raw Data'!Y$1,FALSE)</f>
        <v>11.7219369135815</v>
      </c>
      <c r="BK30" s="48">
        <f>VLOOKUP($A30,'RevPAR Raw Data'!$B$6:$BE$43,'RevPAR Raw Data'!AA$1,FALSE)</f>
        <v>-2.6745228119812401</v>
      </c>
      <c r="BL30" s="48">
        <f>VLOOKUP($A30,'RevPAR Raw Data'!$B$6:$BE$43,'RevPAR Raw Data'!AB$1,FALSE)</f>
        <v>-0.51806433337131796</v>
      </c>
      <c r="BM30" s="49">
        <f>VLOOKUP($A30,'RevPAR Raw Data'!$B$6:$BE$43,'RevPAR Raw Data'!AC$1,FALSE)</f>
        <v>-1.5945531402809301</v>
      </c>
      <c r="BN30" s="50">
        <f>VLOOKUP($A30,'RevPAR Raw Data'!$B$6:$BE$43,'RevPAR Raw Data'!AE$1,FALSE)</f>
        <v>7.6413347400199596</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Data'!G$3,FALSE)</f>
        <v>38.657645951879502</v>
      </c>
      <c r="C32" s="48">
        <f>VLOOKUP($A32,'Occupancy Raw Data'!$B$8:$BE$45,'Occupancy Raw Data'!H$3,FALSE)</f>
        <v>52.887674178950597</v>
      </c>
      <c r="D32" s="48">
        <f>VLOOKUP($A32,'Occupancy Raw Data'!$B$8:$BE$45,'Occupancy Raw Data'!I$3,FALSE)</f>
        <v>58.667503024329001</v>
      </c>
      <c r="E32" s="48">
        <f>VLOOKUP($A32,'Occupancy Raw Data'!$B$8:$BE$45,'Occupancy Raw Data'!J$3,FALSE)</f>
        <v>60.244634616246202</v>
      </c>
      <c r="F32" s="48">
        <f>VLOOKUP($A32,'Occupancy Raw Data'!$B$8:$BE$45,'Occupancy Raw Data'!K$3,FALSE)</f>
        <v>57.265110444016301</v>
      </c>
      <c r="G32" s="49">
        <f>VLOOKUP($A32,'Occupancy Raw Data'!$B$8:$BE$45,'Occupancy Raw Data'!L$3,FALSE)</f>
        <v>53.544513643084301</v>
      </c>
      <c r="H32" s="48">
        <f>VLOOKUP($A32,'Occupancy Raw Data'!$B$8:$BE$45,'Occupancy Raw Data'!N$3,FALSE)</f>
        <v>60.804695550875898</v>
      </c>
      <c r="I32" s="48">
        <f>VLOOKUP($A32,'Occupancy Raw Data'!$B$8:$BE$45,'Occupancy Raw Data'!O$3,FALSE)</f>
        <v>64.147139208745898</v>
      </c>
      <c r="J32" s="49">
        <f>VLOOKUP($A32,'Occupancy Raw Data'!$B$8:$BE$45,'Occupancy Raw Data'!P$3,FALSE)</f>
        <v>62.475917379810902</v>
      </c>
      <c r="K32" s="50">
        <f>VLOOKUP($A32,'Occupancy Raw Data'!$B$8:$BE$45,'Occupancy Raw Data'!R$3,FALSE)</f>
        <v>56.096343282149</v>
      </c>
      <c r="M32" s="47">
        <f>VLOOKUP($A32,'Occupancy Raw Data'!$B$8:$BE$45,'Occupancy Raw Data'!T$3,FALSE)</f>
        <v>-17.838111116011898</v>
      </c>
      <c r="N32" s="48">
        <f>VLOOKUP($A32,'Occupancy Raw Data'!$B$8:$BE$45,'Occupancy Raw Data'!U$3,FALSE)</f>
        <v>-14.9560971172462</v>
      </c>
      <c r="O32" s="48">
        <f>VLOOKUP($A32,'Occupancy Raw Data'!$B$8:$BE$45,'Occupancy Raw Data'!V$3,FALSE)</f>
        <v>-12.018630056451199</v>
      </c>
      <c r="P32" s="48">
        <f>VLOOKUP($A32,'Occupancy Raw Data'!$B$8:$BE$45,'Occupancy Raw Data'!W$3,FALSE)</f>
        <v>-11.846547283866901</v>
      </c>
      <c r="Q32" s="48">
        <f>VLOOKUP($A32,'Occupancy Raw Data'!$B$8:$BE$45,'Occupancy Raw Data'!X$3,FALSE)</f>
        <v>-13.304862906112801</v>
      </c>
      <c r="R32" s="49">
        <f>VLOOKUP($A32,'Occupancy Raw Data'!$B$8:$BE$45,'Occupancy Raw Data'!Y$3,FALSE)</f>
        <v>-13.725562968787299</v>
      </c>
      <c r="S32" s="48">
        <f>VLOOKUP($A32,'Occupancy Raw Data'!$B$8:$BE$45,'Occupancy Raw Data'!AA$3,FALSE)</f>
        <v>-17.594812566036001</v>
      </c>
      <c r="T32" s="48">
        <f>VLOOKUP($A32,'Occupancy Raw Data'!$B$8:$BE$45,'Occupancy Raw Data'!AB$3,FALSE)</f>
        <v>-16.013069733379499</v>
      </c>
      <c r="U32" s="49">
        <f>VLOOKUP($A32,'Occupancy Raw Data'!$B$8:$BE$45,'Occupancy Raw Data'!AC$3,FALSE)</f>
        <v>-16.7903000997226</v>
      </c>
      <c r="V32" s="50">
        <f>VLOOKUP($A32,'Occupancy Raw Data'!$B$8:$BE$45,'Occupancy Raw Data'!AE$3,FALSE)</f>
        <v>-14.724990016718101</v>
      </c>
      <c r="X32" s="51">
        <f>VLOOKUP($A32,'ADR Raw Data'!$B$6:$BE$43,'ADR Raw Data'!G$1,FALSE)</f>
        <v>89.145587158089896</v>
      </c>
      <c r="Y32" s="52">
        <f>VLOOKUP($A32,'ADR Raw Data'!$B$6:$BE$43,'ADR Raw Data'!H$1,FALSE)</f>
        <v>96.683569205354104</v>
      </c>
      <c r="Z32" s="52">
        <f>VLOOKUP($A32,'ADR Raw Data'!$B$6:$BE$43,'ADR Raw Data'!I$1,FALSE)</f>
        <v>102.799087627921</v>
      </c>
      <c r="AA32" s="52">
        <f>VLOOKUP($A32,'ADR Raw Data'!$B$6:$BE$43,'ADR Raw Data'!J$1,FALSE)</f>
        <v>104.747391685259</v>
      </c>
      <c r="AB32" s="52">
        <f>VLOOKUP($A32,'ADR Raw Data'!$B$6:$BE$43,'ADR Raw Data'!K$1,FALSE)</f>
        <v>100.216596979892</v>
      </c>
      <c r="AC32" s="53">
        <f>VLOOKUP($A32,'ADR Raw Data'!$B$6:$BE$43,'ADR Raw Data'!L$1,FALSE)</f>
        <v>99.505530850333798</v>
      </c>
      <c r="AD32" s="52">
        <f>VLOOKUP($A32,'ADR Raw Data'!$B$6:$BE$43,'ADR Raw Data'!N$1,FALSE)</f>
        <v>109.506661285093</v>
      </c>
      <c r="AE32" s="52">
        <f>VLOOKUP($A32,'ADR Raw Data'!$B$6:$BE$43,'ADR Raw Data'!O$1,FALSE)</f>
        <v>109.123405790319</v>
      </c>
      <c r="AF32" s="53">
        <f>VLOOKUP($A32,'ADR Raw Data'!$B$6:$BE$43,'ADR Raw Data'!P$1,FALSE)</f>
        <v>109.309907522948</v>
      </c>
      <c r="AG32" s="54">
        <f>VLOOKUP($A32,'ADR Raw Data'!$B$6:$BE$43,'ADR Raw Data'!R$1,FALSE)</f>
        <v>102.62535441060599</v>
      </c>
      <c r="AI32" s="47">
        <f>VLOOKUP($A32,'ADR Raw Data'!$B$6:$BE$43,'ADR Raw Data'!T$1,FALSE)</f>
        <v>4.40720988574106</v>
      </c>
      <c r="AJ32" s="48">
        <f>VLOOKUP($A32,'ADR Raw Data'!$B$6:$BE$43,'ADR Raw Data'!U$1,FALSE)</f>
        <v>7.1765635134833898</v>
      </c>
      <c r="AK32" s="48">
        <f>VLOOKUP($A32,'ADR Raw Data'!$B$6:$BE$43,'ADR Raw Data'!V$1,FALSE)</f>
        <v>8.3640790016386095</v>
      </c>
      <c r="AL32" s="48">
        <f>VLOOKUP($A32,'ADR Raw Data'!$B$6:$BE$43,'ADR Raw Data'!W$1,FALSE)</f>
        <v>10.2688402328614</v>
      </c>
      <c r="AM32" s="48">
        <f>VLOOKUP($A32,'ADR Raw Data'!$B$6:$BE$43,'ADR Raw Data'!X$1,FALSE)</f>
        <v>6.2128775516962698</v>
      </c>
      <c r="AN32" s="49">
        <f>VLOOKUP($A32,'ADR Raw Data'!$B$6:$BE$43,'ADR Raw Data'!Y$1,FALSE)</f>
        <v>7.6740500148662001</v>
      </c>
      <c r="AO32" s="48">
        <f>VLOOKUP($A32,'ADR Raw Data'!$B$6:$BE$43,'ADR Raw Data'!AA$1,FALSE)</f>
        <v>5.93965873678256</v>
      </c>
      <c r="AP32" s="48">
        <f>VLOOKUP($A32,'ADR Raw Data'!$B$6:$BE$43,'ADR Raw Data'!AB$1,FALSE)</f>
        <v>2.2838750656247799</v>
      </c>
      <c r="AQ32" s="49">
        <f>VLOOKUP($A32,'ADR Raw Data'!$B$6:$BE$43,'ADR Raw Data'!AC$1,FALSE)</f>
        <v>4.0496335393275098</v>
      </c>
      <c r="AR32" s="50">
        <f>VLOOKUP($A32,'ADR Raw Data'!$B$6:$BE$43,'ADR Raw Data'!AE$1,FALSE)</f>
        <v>2.7744787861017399</v>
      </c>
      <c r="AS32" s="40"/>
      <c r="AT32" s="51">
        <f>VLOOKUP($A32,'RevPAR Raw Data'!$B$6:$BE$43,'RevPAR Raw Data'!G$1,FALSE)</f>
        <v>34.461585465298597</v>
      </c>
      <c r="AU32" s="52">
        <f>VLOOKUP($A32,'RevPAR Raw Data'!$B$6:$BE$43,'RevPAR Raw Data'!H$1,FALSE)</f>
        <v>51.133691065907897</v>
      </c>
      <c r="AV32" s="52">
        <f>VLOOKUP($A32,'RevPAR Raw Data'!$B$6:$BE$43,'RevPAR Raw Data'!I$1,FALSE)</f>
        <v>60.309657843093298</v>
      </c>
      <c r="AW32" s="52">
        <f>VLOOKUP($A32,'RevPAR Raw Data'!$B$6:$BE$43,'RevPAR Raw Data'!J$1,FALSE)</f>
        <v>63.104683390832903</v>
      </c>
      <c r="AX32" s="52">
        <f>VLOOKUP($A32,'RevPAR Raw Data'!$B$6:$BE$43,'RevPAR Raw Data'!K$1,FALSE)</f>
        <v>57.3891449437698</v>
      </c>
      <c r="AY32" s="53">
        <f>VLOOKUP($A32,'RevPAR Raw Data'!$B$6:$BE$43,'RevPAR Raw Data'!L$1,FALSE)</f>
        <v>53.279752541780503</v>
      </c>
      <c r="AZ32" s="52">
        <f>VLOOKUP($A32,'RevPAR Raw Data'!$B$6:$BE$43,'RevPAR Raw Data'!N$1,FALSE)</f>
        <v>66.585192002329805</v>
      </c>
      <c r="BA32" s="52">
        <f>VLOOKUP($A32,'RevPAR Raw Data'!$B$6:$BE$43,'RevPAR Raw Data'!O$1,FALSE)</f>
        <v>69.999543021640704</v>
      </c>
      <c r="BB32" s="53">
        <f>VLOOKUP($A32,'RevPAR Raw Data'!$B$6:$BE$43,'RevPAR Raw Data'!P$1,FALSE)</f>
        <v>68.292367511985304</v>
      </c>
      <c r="BC32" s="54">
        <f>VLOOKUP($A32,'RevPAR Raw Data'!$B$6:$BE$43,'RevPAR Raw Data'!R$1,FALSE)</f>
        <v>57.5690711046961</v>
      </c>
      <c r="BD32" s="65"/>
      <c r="BE32" s="47">
        <f>VLOOKUP($A32,'RevPAR Raw Data'!$B$6:$BE$43,'RevPAR Raw Data'!T$1,FALSE)</f>
        <v>-14.217064226805199</v>
      </c>
      <c r="BF32" s="48">
        <f>VLOOKUP($A32,'RevPAR Raw Data'!$B$6:$BE$43,'RevPAR Raw Data'!U$1,FALSE)</f>
        <v>-8.8528674125203199</v>
      </c>
      <c r="BG32" s="48">
        <f>VLOOKUP($A32,'RevPAR Raw Data'!$B$6:$BE$43,'RevPAR Raw Data'!V$1,FALSE)</f>
        <v>-4.6597987676488701</v>
      </c>
      <c r="BH32" s="48">
        <f>VLOOKUP($A32,'RevPAR Raw Data'!$B$6:$BE$43,'RevPAR Raw Data'!W$1,FALSE)</f>
        <v>-2.7942100646961299</v>
      </c>
      <c r="BI32" s="48">
        <f>VLOOKUP($A32,'RevPAR Raw Data'!$B$6:$BE$43,'RevPAR Raw Data'!X$1,FALSE)</f>
        <v>-7.91860019519443</v>
      </c>
      <c r="BJ32" s="49">
        <f>VLOOKUP($A32,'RevPAR Raw Data'!$B$6:$BE$43,'RevPAR Raw Data'!Y$1,FALSE)</f>
        <v>-7.1048195209678804</v>
      </c>
      <c r="BK32" s="48">
        <f>VLOOKUP($A32,'RevPAR Raw Data'!$B$6:$BE$43,'RevPAR Raw Data'!AA$1,FALSE)</f>
        <v>-12.7002256510525</v>
      </c>
      <c r="BL32" s="48">
        <f>VLOOKUP($A32,'RevPAR Raw Data'!$B$6:$BE$43,'RevPAR Raw Data'!AB$1,FALSE)</f>
        <v>-14.094913174636501</v>
      </c>
      <c r="BM32" s="49">
        <f>VLOOKUP($A32,'RevPAR Raw Data'!$B$6:$BE$43,'RevPAR Raw Data'!AC$1,FALSE)</f>
        <v>-13.420612184587201</v>
      </c>
      <c r="BN32" s="50">
        <f>VLOOKUP($A32,'RevPAR Raw Data'!$B$6:$BE$43,'RevPAR Raw Data'!AE$1,FALSE)</f>
        <v>-9.3461933742116905</v>
      </c>
    </row>
    <row r="33" spans="1:66" x14ac:dyDescent="0.35">
      <c r="A33" s="63" t="s">
        <v>46</v>
      </c>
      <c r="B33" s="47">
        <f>VLOOKUP($A33,'Occupancy Raw Data'!$B$8:$BE$45,'Occupancy Raw Data'!G$3,FALSE)</f>
        <v>44.0121465173657</v>
      </c>
      <c r="C33" s="48">
        <f>VLOOKUP($A33,'Occupancy Raw Data'!$B$8:$BE$45,'Occupancy Raw Data'!H$3,FALSE)</f>
        <v>55.627253748339299</v>
      </c>
      <c r="D33" s="48">
        <f>VLOOKUP($A33,'Occupancy Raw Data'!$B$8:$BE$45,'Occupancy Raw Data'!I$3,FALSE)</f>
        <v>57.354336686278202</v>
      </c>
      <c r="E33" s="48">
        <f>VLOOKUP($A33,'Occupancy Raw Data'!$B$8:$BE$45,'Occupancy Raw Data'!J$3,FALSE)</f>
        <v>57.050673752135097</v>
      </c>
      <c r="F33" s="48">
        <f>VLOOKUP($A33,'Occupancy Raw Data'!$B$8:$BE$45,'Occupancy Raw Data'!K$3,FALSE)</f>
        <v>53.425697475801798</v>
      </c>
      <c r="G33" s="49">
        <f>VLOOKUP($A33,'Occupancy Raw Data'!$B$8:$BE$45,'Occupancy Raw Data'!L$3,FALSE)</f>
        <v>53.494021635983998</v>
      </c>
      <c r="H33" s="48">
        <f>VLOOKUP($A33,'Occupancy Raw Data'!$B$8:$BE$45,'Occupancy Raw Data'!N$3,FALSE)</f>
        <v>52.002277472006</v>
      </c>
      <c r="I33" s="48">
        <f>VLOOKUP($A33,'Occupancy Raw Data'!$B$8:$BE$45,'Occupancy Raw Data'!O$3,FALSE)</f>
        <v>54.564433478838403</v>
      </c>
      <c r="J33" s="49">
        <f>VLOOKUP($A33,'Occupancy Raw Data'!$B$8:$BE$45,'Occupancy Raw Data'!P$3,FALSE)</f>
        <v>53.283355475422198</v>
      </c>
      <c r="K33" s="50">
        <f>VLOOKUP($A33,'Occupancy Raw Data'!$B$8:$BE$45,'Occupancy Raw Data'!R$3,FALSE)</f>
        <v>53.4338313043949</v>
      </c>
      <c r="M33" s="47">
        <f>VLOOKUP($A33,'Occupancy Raw Data'!$B$8:$BE$45,'Occupancy Raw Data'!T$3,FALSE)</f>
        <v>-28.7863822304679</v>
      </c>
      <c r="N33" s="48">
        <f>VLOOKUP($A33,'Occupancy Raw Data'!$B$8:$BE$45,'Occupancy Raw Data'!U$3,FALSE)</f>
        <v>-24.911231302726801</v>
      </c>
      <c r="O33" s="48">
        <f>VLOOKUP($A33,'Occupancy Raw Data'!$B$8:$BE$45,'Occupancy Raw Data'!V$3,FALSE)</f>
        <v>-23.779300045372</v>
      </c>
      <c r="P33" s="48">
        <f>VLOOKUP($A33,'Occupancy Raw Data'!$B$8:$BE$45,'Occupancy Raw Data'!W$3,FALSE)</f>
        <v>-24.572356074431099</v>
      </c>
      <c r="Q33" s="48">
        <f>VLOOKUP($A33,'Occupancy Raw Data'!$B$8:$BE$45,'Occupancy Raw Data'!X$3,FALSE)</f>
        <v>-25.820861907754999</v>
      </c>
      <c r="R33" s="49">
        <f>VLOOKUP($A33,'Occupancy Raw Data'!$B$8:$BE$45,'Occupancy Raw Data'!Y$3,FALSE)</f>
        <v>-25.452501933067101</v>
      </c>
      <c r="S33" s="48">
        <f>VLOOKUP($A33,'Occupancy Raw Data'!$B$8:$BE$45,'Occupancy Raw Data'!AA$3,FALSE)</f>
        <v>-25.959689585500598</v>
      </c>
      <c r="T33" s="48">
        <f>VLOOKUP($A33,'Occupancy Raw Data'!$B$8:$BE$45,'Occupancy Raw Data'!AB$3,FALSE)</f>
        <v>-24.747283195181701</v>
      </c>
      <c r="U33" s="49">
        <f>VLOOKUP($A33,'Occupancy Raw Data'!$B$8:$BE$45,'Occupancy Raw Data'!AC$3,FALSE)</f>
        <v>-25.343832684905799</v>
      </c>
      <c r="V33" s="50">
        <f>VLOOKUP($A33,'Occupancy Raw Data'!$B$8:$BE$45,'Occupancy Raw Data'!AE$3,FALSE)</f>
        <v>-25.421573252264398</v>
      </c>
      <c r="X33" s="51">
        <f>VLOOKUP($A33,'ADR Raw Data'!$B$6:$BE$43,'ADR Raw Data'!G$1,FALSE)</f>
        <v>78.486017464424293</v>
      </c>
      <c r="Y33" s="52">
        <f>VLOOKUP($A33,'ADR Raw Data'!$B$6:$BE$43,'ADR Raw Data'!H$1,FALSE)</f>
        <v>85.949091879904401</v>
      </c>
      <c r="Z33" s="52">
        <f>VLOOKUP($A33,'ADR Raw Data'!$B$6:$BE$43,'ADR Raw Data'!I$1,FALSE)</f>
        <v>85.749302581072101</v>
      </c>
      <c r="AA33" s="52">
        <f>VLOOKUP($A33,'ADR Raw Data'!$B$6:$BE$43,'ADR Raw Data'!J$1,FALSE)</f>
        <v>85.965831902860899</v>
      </c>
      <c r="AB33" s="52">
        <f>VLOOKUP($A33,'ADR Raw Data'!$B$6:$BE$43,'ADR Raw Data'!K$1,FALSE)</f>
        <v>82.311692184724606</v>
      </c>
      <c r="AC33" s="53">
        <f>VLOOKUP($A33,'ADR Raw Data'!$B$6:$BE$43,'ADR Raw Data'!L$1,FALSE)</f>
        <v>83.955223117859902</v>
      </c>
      <c r="AD33" s="52">
        <f>VLOOKUP($A33,'ADR Raw Data'!$B$6:$BE$43,'ADR Raw Data'!N$1,FALSE)</f>
        <v>84.146879233576598</v>
      </c>
      <c r="AE33" s="52">
        <f>VLOOKUP($A33,'ADR Raw Data'!$B$6:$BE$43,'ADR Raw Data'!O$1,FALSE)</f>
        <v>86.311102852173903</v>
      </c>
      <c r="AF33" s="53">
        <f>VLOOKUP($A33,'ADR Raw Data'!$B$6:$BE$43,'ADR Raw Data'!P$1,FALSE)</f>
        <v>85.255007978628598</v>
      </c>
      <c r="AG33" s="54">
        <f>VLOOKUP($A33,'ADR Raw Data'!$B$6:$BE$43,'ADR Raw Data'!R$1,FALSE)</f>
        <v>84.325544408362006</v>
      </c>
      <c r="AI33" s="47">
        <f>VLOOKUP($A33,'ADR Raw Data'!$B$6:$BE$43,'ADR Raw Data'!T$1,FALSE)</f>
        <v>-8.3472779669659101</v>
      </c>
      <c r="AJ33" s="48">
        <f>VLOOKUP($A33,'ADR Raw Data'!$B$6:$BE$43,'ADR Raw Data'!U$1,FALSE)</f>
        <v>-1.54133702268144</v>
      </c>
      <c r="AK33" s="48">
        <f>VLOOKUP($A33,'ADR Raw Data'!$B$6:$BE$43,'ADR Raw Data'!V$1,FALSE)</f>
        <v>-2.9641183156573701</v>
      </c>
      <c r="AL33" s="48">
        <f>VLOOKUP($A33,'ADR Raw Data'!$B$6:$BE$43,'ADR Raw Data'!W$1,FALSE)</f>
        <v>-2.31827325418501</v>
      </c>
      <c r="AM33" s="48">
        <f>VLOOKUP($A33,'ADR Raw Data'!$B$6:$BE$43,'ADR Raw Data'!X$1,FALSE)</f>
        <v>-4.7489161600516399</v>
      </c>
      <c r="AN33" s="49">
        <f>VLOOKUP($A33,'ADR Raw Data'!$B$6:$BE$43,'ADR Raw Data'!Y$1,FALSE)</f>
        <v>-3.7291852544178399</v>
      </c>
      <c r="AO33" s="48">
        <f>VLOOKUP($A33,'ADR Raw Data'!$B$6:$BE$43,'ADR Raw Data'!AA$1,FALSE)</f>
        <v>-2.7225772110599902</v>
      </c>
      <c r="AP33" s="48">
        <f>VLOOKUP($A33,'ADR Raw Data'!$B$6:$BE$43,'ADR Raw Data'!AB$1,FALSE)</f>
        <v>-2.4036022976837899</v>
      </c>
      <c r="AQ33" s="49">
        <f>VLOOKUP($A33,'ADR Raw Data'!$B$6:$BE$43,'ADR Raw Data'!AC$1,FALSE)</f>
        <v>-2.5487456589217601</v>
      </c>
      <c r="AR33" s="50">
        <f>VLOOKUP($A33,'ADR Raw Data'!$B$6:$BE$43,'ADR Raw Data'!AE$1,FALSE)</f>
        <v>-3.39201110400177</v>
      </c>
      <c r="AS33" s="40"/>
      <c r="AT33" s="51">
        <f>VLOOKUP($A33,'RevPAR Raw Data'!$B$6:$BE$43,'RevPAR Raw Data'!G$1,FALSE)</f>
        <v>34.5433810020876</v>
      </c>
      <c r="AU33" s="52">
        <f>VLOOKUP($A33,'RevPAR Raw Data'!$B$6:$BE$43,'RevPAR Raw Data'!H$1,FALSE)</f>
        <v>47.811119434427702</v>
      </c>
      <c r="AV33" s="52">
        <f>VLOOKUP($A33,'RevPAR Raw Data'!$B$6:$BE$43,'RevPAR Raw Data'!I$1,FALSE)</f>
        <v>49.180943708483497</v>
      </c>
      <c r="AW33" s="52">
        <f>VLOOKUP($A33,'RevPAR Raw Data'!$B$6:$BE$43,'RevPAR Raw Data'!J$1,FALSE)</f>
        <v>49.044086297210001</v>
      </c>
      <c r="AX33" s="52">
        <f>VLOOKUP($A33,'RevPAR Raw Data'!$B$6:$BE$43,'RevPAR Raw Data'!K$1,FALSE)</f>
        <v>43.9755956538242</v>
      </c>
      <c r="AY33" s="53">
        <f>VLOOKUP($A33,'RevPAR Raw Data'!$B$6:$BE$43,'RevPAR Raw Data'!L$1,FALSE)</f>
        <v>44.9110252192066</v>
      </c>
      <c r="AZ33" s="52">
        <f>VLOOKUP($A33,'RevPAR Raw Data'!$B$6:$BE$43,'RevPAR Raw Data'!N$1,FALSE)</f>
        <v>43.758293623078302</v>
      </c>
      <c r="BA33" s="52">
        <f>VLOOKUP($A33,'RevPAR Raw Data'!$B$6:$BE$43,'RevPAR Raw Data'!O$1,FALSE)</f>
        <v>47.095164300626301</v>
      </c>
      <c r="BB33" s="53">
        <f>VLOOKUP($A33,'RevPAR Raw Data'!$B$6:$BE$43,'RevPAR Raw Data'!P$1,FALSE)</f>
        <v>45.426728961852298</v>
      </c>
      <c r="BC33" s="54">
        <f>VLOOKUP($A33,'RevPAR Raw Data'!$B$6:$BE$43,'RevPAR Raw Data'!R$1,FALSE)</f>
        <v>45.058369145676799</v>
      </c>
      <c r="BE33" s="47">
        <f>VLOOKUP($A33,'RevPAR Raw Data'!$B$6:$BE$43,'RevPAR Raw Data'!T$1,FALSE)</f>
        <v>-34.730780856023401</v>
      </c>
      <c r="BF33" s="48">
        <f>VLOOKUP($A33,'RevPAR Raw Data'!$B$6:$BE$43,'RevPAR Raw Data'!U$1,FALSE)</f>
        <v>-26.068602294533498</v>
      </c>
      <c r="BG33" s="48">
        <f>VLOOKUP($A33,'RevPAR Raw Data'!$B$6:$BE$43,'RevPAR Raw Data'!V$1,FALSE)</f>
        <v>-26.038571773049402</v>
      </c>
      <c r="BH33" s="48">
        <f>VLOOKUP($A33,'RevPAR Raw Data'!$B$6:$BE$43,'RevPAR Raw Data'!W$1,FALSE)</f>
        <v>-26.320974969819499</v>
      </c>
      <c r="BI33" s="48">
        <f>VLOOKUP($A33,'RevPAR Raw Data'!$B$6:$BE$43,'RevPAR Raw Data'!X$1,FALSE)</f>
        <v>-29.3435669840046</v>
      </c>
      <c r="BJ33" s="49">
        <f>VLOOKUP($A33,'RevPAR Raw Data'!$B$6:$BE$43,'RevPAR Raw Data'!Y$1,FALSE)</f>
        <v>-28.232516238516599</v>
      </c>
      <c r="BK33" s="48">
        <f>VLOOKUP($A33,'RevPAR Raw Data'!$B$6:$BE$43,'RevPAR Raw Data'!AA$1,FALSE)</f>
        <v>-27.975494203843802</v>
      </c>
      <c r="BL33" s="48">
        <f>VLOOKUP($A33,'RevPAR Raw Data'!$B$6:$BE$43,'RevPAR Raw Data'!AB$1,FALSE)</f>
        <v>-26.556059225371801</v>
      </c>
      <c r="BM33" s="49">
        <f>VLOOKUP($A33,'RevPAR Raw Data'!$B$6:$BE$43,'RevPAR Raw Data'!AC$1,FALSE)</f>
        <v>-27.2466285084666</v>
      </c>
      <c r="BN33" s="50">
        <f>VLOOKUP($A33,'RevPAR Raw Data'!$B$6:$BE$43,'RevPAR Raw Data'!AE$1,FALSE)</f>
        <v>-27.951281768737399</v>
      </c>
    </row>
    <row r="34" spans="1:66" x14ac:dyDescent="0.35">
      <c r="A34" s="63" t="s">
        <v>95</v>
      </c>
      <c r="B34" s="47">
        <f>VLOOKUP($A34,'Occupancy Raw Data'!$B$8:$BE$45,'Occupancy Raw Data'!G$3,FALSE)</f>
        <v>34.300244867206601</v>
      </c>
      <c r="C34" s="48">
        <f>VLOOKUP($A34,'Occupancy Raw Data'!$B$8:$BE$45,'Occupancy Raw Data'!H$3,FALSE)</f>
        <v>47.654925598040997</v>
      </c>
      <c r="D34" s="48">
        <f>VLOOKUP($A34,'Occupancy Raw Data'!$B$8:$BE$45,'Occupancy Raw Data'!I$3,FALSE)</f>
        <v>57.750988886796002</v>
      </c>
      <c r="E34" s="48">
        <f>VLOOKUP($A34,'Occupancy Raw Data'!$B$8:$BE$45,'Occupancy Raw Data'!J$3,FALSE)</f>
        <v>63.590129967978903</v>
      </c>
      <c r="F34" s="48">
        <f>VLOOKUP($A34,'Occupancy Raw Data'!$B$8:$BE$45,'Occupancy Raw Data'!K$3,FALSE)</f>
        <v>62.309286117912897</v>
      </c>
      <c r="G34" s="49">
        <f>VLOOKUP($A34,'Occupancy Raw Data'!$B$8:$BE$45,'Occupancy Raw Data'!L$3,FALSE)</f>
        <v>53.1211150875871</v>
      </c>
      <c r="H34" s="48">
        <f>VLOOKUP($A34,'Occupancy Raw Data'!$B$8:$BE$45,'Occupancy Raw Data'!N$3,FALSE)</f>
        <v>70.728950838199196</v>
      </c>
      <c r="I34" s="48">
        <f>VLOOKUP($A34,'Occupancy Raw Data'!$B$8:$BE$45,'Occupancy Raw Data'!O$3,FALSE)</f>
        <v>68.336786588811407</v>
      </c>
      <c r="J34" s="49">
        <f>VLOOKUP($A34,'Occupancy Raw Data'!$B$8:$BE$45,'Occupancy Raw Data'!P$3,FALSE)</f>
        <v>69.532868713505295</v>
      </c>
      <c r="K34" s="50">
        <f>VLOOKUP($A34,'Occupancy Raw Data'!$B$8:$BE$45,'Occupancy Raw Data'!R$3,FALSE)</f>
        <v>57.810187552135098</v>
      </c>
      <c r="M34" s="47">
        <f>VLOOKUP($A34,'Occupancy Raw Data'!$B$8:$BE$45,'Occupancy Raw Data'!T$3,FALSE)</f>
        <v>-7.5331333411142296</v>
      </c>
      <c r="N34" s="48">
        <f>VLOOKUP($A34,'Occupancy Raw Data'!$B$8:$BE$45,'Occupancy Raw Data'!U$3,FALSE)</f>
        <v>-22.753021002621999</v>
      </c>
      <c r="O34" s="48">
        <f>VLOOKUP($A34,'Occupancy Raw Data'!$B$8:$BE$45,'Occupancy Raw Data'!V$3,FALSE)</f>
        <v>-16.911060190975299</v>
      </c>
      <c r="P34" s="48">
        <f>VLOOKUP($A34,'Occupancy Raw Data'!$B$8:$BE$45,'Occupancy Raw Data'!W$3,FALSE)</f>
        <v>-14.2647007616587</v>
      </c>
      <c r="Q34" s="48">
        <f>VLOOKUP($A34,'Occupancy Raw Data'!$B$8:$BE$45,'Occupancy Raw Data'!X$3,FALSE)</f>
        <v>-14.727000856539</v>
      </c>
      <c r="R34" s="49">
        <f>VLOOKUP($A34,'Occupancy Raw Data'!$B$8:$BE$45,'Occupancy Raw Data'!Y$3,FALSE)</f>
        <v>-15.822923471316599</v>
      </c>
      <c r="S34" s="48">
        <f>VLOOKUP($A34,'Occupancy Raw Data'!$B$8:$BE$45,'Occupancy Raw Data'!AA$3,FALSE)</f>
        <v>-4.6641723492267797</v>
      </c>
      <c r="T34" s="48">
        <f>VLOOKUP($A34,'Occupancy Raw Data'!$B$8:$BE$45,'Occupancy Raw Data'!AB$3,FALSE)</f>
        <v>-11.049154361194001</v>
      </c>
      <c r="U34" s="49">
        <f>VLOOKUP($A34,'Occupancy Raw Data'!$B$8:$BE$45,'Occupancy Raw Data'!AC$3,FALSE)</f>
        <v>-7.9123906250624598</v>
      </c>
      <c r="V34" s="50">
        <f>VLOOKUP($A34,'Occupancy Raw Data'!$B$8:$BE$45,'Occupancy Raw Data'!AE$3,FALSE)</f>
        <v>-13.2623945068549</v>
      </c>
      <c r="X34" s="51">
        <f>VLOOKUP($A34,'ADR Raw Data'!$B$6:$BE$43,'ADR Raw Data'!G$1,FALSE)</f>
        <v>113.98829214717099</v>
      </c>
      <c r="Y34" s="52">
        <f>VLOOKUP($A34,'ADR Raw Data'!$B$6:$BE$43,'ADR Raw Data'!H$1,FALSE)</f>
        <v>120.56720158102701</v>
      </c>
      <c r="Z34" s="52">
        <f>VLOOKUP($A34,'ADR Raw Data'!$B$6:$BE$43,'ADR Raw Data'!I$1,FALSE)</f>
        <v>133.538636660143</v>
      </c>
      <c r="AA34" s="52">
        <f>VLOOKUP($A34,'ADR Raw Data'!$B$6:$BE$43,'ADR Raw Data'!J$1,FALSE)</f>
        <v>137.457597748815</v>
      </c>
      <c r="AB34" s="52">
        <f>VLOOKUP($A34,'ADR Raw Data'!$B$6:$BE$43,'ADR Raw Data'!K$1,FALSE)</f>
        <v>130.70595525997501</v>
      </c>
      <c r="AC34" s="53">
        <f>VLOOKUP($A34,'ADR Raw Data'!$B$6:$BE$43,'ADR Raw Data'!L$1,FALSE)</f>
        <v>128.96030848875901</v>
      </c>
      <c r="AD34" s="52">
        <f>VLOOKUP($A34,'ADR Raw Data'!$B$6:$BE$43,'ADR Raw Data'!N$1,FALSE)</f>
        <v>146.13575233022601</v>
      </c>
      <c r="AE34" s="52">
        <f>VLOOKUP($A34,'ADR Raw Data'!$B$6:$BE$43,'ADR Raw Data'!O$1,FALSE)</f>
        <v>140.66985115766201</v>
      </c>
      <c r="AF34" s="53">
        <f>VLOOKUP($A34,'ADR Raw Data'!$B$6:$BE$43,'ADR Raw Data'!P$1,FALSE)</f>
        <v>143.44981308411201</v>
      </c>
      <c r="AG34" s="54">
        <f>VLOOKUP($A34,'ADR Raw Data'!$B$6:$BE$43,'ADR Raw Data'!R$1,FALSE)</f>
        <v>133.93964252466901</v>
      </c>
      <c r="AI34" s="47">
        <f>VLOOKUP($A34,'ADR Raw Data'!$B$6:$BE$43,'ADR Raw Data'!T$1,FALSE)</f>
        <v>9.15901046487242</v>
      </c>
      <c r="AJ34" s="48">
        <f>VLOOKUP($A34,'ADR Raw Data'!$B$6:$BE$43,'ADR Raw Data'!U$1,FALSE)</f>
        <v>11.5880510564402</v>
      </c>
      <c r="AK34" s="48">
        <f>VLOOKUP($A34,'ADR Raw Data'!$B$6:$BE$43,'ADR Raw Data'!V$1,FALSE)</f>
        <v>15.833201531330401</v>
      </c>
      <c r="AL34" s="48">
        <f>VLOOKUP($A34,'ADR Raw Data'!$B$6:$BE$43,'ADR Raw Data'!W$1,FALSE)</f>
        <v>18.201440645197401</v>
      </c>
      <c r="AM34" s="48">
        <f>VLOOKUP($A34,'ADR Raw Data'!$B$6:$BE$43,'ADR Raw Data'!X$1,FALSE)</f>
        <v>10.9877280162648</v>
      </c>
      <c r="AN34" s="49">
        <f>VLOOKUP($A34,'ADR Raw Data'!$B$6:$BE$43,'ADR Raw Data'!Y$1,FALSE)</f>
        <v>13.717535045120201</v>
      </c>
      <c r="AO34" s="48">
        <f>VLOOKUP($A34,'ADR Raw Data'!$B$6:$BE$43,'ADR Raw Data'!AA$1,FALSE)</f>
        <v>14.6231176907618</v>
      </c>
      <c r="AP34" s="48">
        <f>VLOOKUP($A34,'ADR Raw Data'!$B$6:$BE$43,'ADR Raw Data'!AB$1,FALSE)</f>
        <v>6.8661171511029702</v>
      </c>
      <c r="AQ34" s="49">
        <f>VLOOKUP($A34,'ADR Raw Data'!$B$6:$BE$43,'ADR Raw Data'!AC$1,FALSE)</f>
        <v>10.6880782374348</v>
      </c>
      <c r="AR34" s="50">
        <f>VLOOKUP($A34,'ADR Raw Data'!$B$6:$BE$43,'ADR Raw Data'!AE$1,FALSE)</f>
        <v>12.8902436145877</v>
      </c>
      <c r="AS34" s="40"/>
      <c r="AT34" s="51">
        <f>VLOOKUP($A34,'RevPAR Raw Data'!$B$6:$BE$43,'RevPAR Raw Data'!G$1,FALSE)</f>
        <v>39.098263326426803</v>
      </c>
      <c r="AU34" s="52">
        <f>VLOOKUP($A34,'RevPAR Raw Data'!$B$6:$BE$43,'RevPAR Raw Data'!H$1,FALSE)</f>
        <v>57.456210209078897</v>
      </c>
      <c r="AV34" s="52">
        <f>VLOOKUP($A34,'RevPAR Raw Data'!$B$6:$BE$43,'RevPAR Raw Data'!I$1,FALSE)</f>
        <v>77.119883217178298</v>
      </c>
      <c r="AW34" s="52">
        <f>VLOOKUP($A34,'RevPAR Raw Data'!$B$6:$BE$43,'RevPAR Raw Data'!J$1,FALSE)</f>
        <v>87.409465059333201</v>
      </c>
      <c r="AX34" s="52">
        <f>VLOOKUP($A34,'RevPAR Raw Data'!$B$6:$BE$43,'RevPAR Raw Data'!K$1,FALSE)</f>
        <v>81.441947636089594</v>
      </c>
      <c r="AY34" s="53">
        <f>VLOOKUP($A34,'RevPAR Raw Data'!$B$6:$BE$43,'RevPAR Raw Data'!L$1,FALSE)</f>
        <v>68.505153889621297</v>
      </c>
      <c r="AZ34" s="52">
        <f>VLOOKUP($A34,'RevPAR Raw Data'!$B$6:$BE$43,'RevPAR Raw Data'!N$1,FALSE)</f>
        <v>103.36028442267801</v>
      </c>
      <c r="BA34" s="52">
        <f>VLOOKUP($A34,'RevPAR Raw Data'!$B$6:$BE$43,'RevPAR Raw Data'!O$1,FALSE)</f>
        <v>96.129255980410605</v>
      </c>
      <c r="BB34" s="53">
        <f>VLOOKUP($A34,'RevPAR Raw Data'!$B$6:$BE$43,'RevPAR Raw Data'!P$1,FALSE)</f>
        <v>99.744770201544497</v>
      </c>
      <c r="BC34" s="54">
        <f>VLOOKUP($A34,'RevPAR Raw Data'!$B$6:$BE$43,'RevPAR Raw Data'!R$1,FALSE)</f>
        <v>77.430758550170793</v>
      </c>
      <c r="BE34" s="47">
        <f>VLOOKUP($A34,'RevPAR Raw Data'!$B$6:$BE$43,'RevPAR Raw Data'!T$1,FALSE)</f>
        <v>0.93591665271274804</v>
      </c>
      <c r="BF34" s="48">
        <f>VLOOKUP($A34,'RevPAR Raw Data'!$B$6:$BE$43,'RevPAR Raw Data'!U$1,FALSE)</f>
        <v>-13.801601636848099</v>
      </c>
      <c r="BG34" s="48">
        <f>VLOOKUP($A34,'RevPAR Raw Data'!$B$6:$BE$43,'RevPAR Raw Data'!V$1,FALSE)</f>
        <v>-3.7554209007666501</v>
      </c>
      <c r="BH34" s="48">
        <f>VLOOKUP($A34,'RevPAR Raw Data'!$B$6:$BE$43,'RevPAR Raw Data'!W$1,FALSE)</f>
        <v>1.34035884119038</v>
      </c>
      <c r="BI34" s="48">
        <f>VLOOKUP($A34,'RevPAR Raw Data'!$B$6:$BE$43,'RevPAR Raw Data'!X$1,FALSE)</f>
        <v>-5.3574356393437101</v>
      </c>
      <c r="BJ34" s="49">
        <f>VLOOKUP($A34,'RevPAR Raw Data'!$B$6:$BE$43,'RevPAR Raw Data'!Y$1,FALSE)</f>
        <v>-4.2759034985367999</v>
      </c>
      <c r="BK34" s="48">
        <f>VLOOKUP($A34,'RevPAR Raw Data'!$B$6:$BE$43,'RevPAR Raw Data'!AA$1,FALSE)</f>
        <v>9.2768979296076797</v>
      </c>
      <c r="BL34" s="48">
        <f>VLOOKUP($A34,'RevPAR Raw Data'!$B$6:$BE$43,'RevPAR Raw Data'!AB$1,FALSE)</f>
        <v>-4.9416850927368801</v>
      </c>
      <c r="BM34" s="49">
        <f>VLOOKUP($A34,'RevPAR Raw Data'!$B$6:$BE$43,'RevPAR Raw Data'!AC$1,FALSE)</f>
        <v>1.93000511191429</v>
      </c>
      <c r="BN34" s="50">
        <f>VLOOKUP($A34,'RevPAR Raw Data'!$B$6:$BE$43,'RevPAR Raw Data'!AE$1,FALSE)</f>
        <v>-2.0817058533284598</v>
      </c>
    </row>
    <row r="35" spans="1:66" x14ac:dyDescent="0.35">
      <c r="A35" s="63" t="s">
        <v>96</v>
      </c>
      <c r="B35" s="47">
        <f>VLOOKUP($A35,'Occupancy Raw Data'!$B$8:$BE$45,'Occupancy Raw Data'!G$3,FALSE)</f>
        <v>36.845076784101103</v>
      </c>
      <c r="C35" s="48">
        <f>VLOOKUP($A35,'Occupancy Raw Data'!$B$8:$BE$45,'Occupancy Raw Data'!H$3,FALSE)</f>
        <v>53.410117434507598</v>
      </c>
      <c r="D35" s="48">
        <f>VLOOKUP($A35,'Occupancy Raw Data'!$B$8:$BE$45,'Occupancy Raw Data'!I$3,FALSE)</f>
        <v>59.835140018066802</v>
      </c>
      <c r="E35" s="48">
        <f>VLOOKUP($A35,'Occupancy Raw Data'!$B$8:$BE$45,'Occupancy Raw Data'!J$3,FALSE)</f>
        <v>59.733514001806597</v>
      </c>
      <c r="F35" s="48">
        <f>VLOOKUP($A35,'Occupancy Raw Data'!$B$8:$BE$45,'Occupancy Raw Data'!K$3,FALSE)</f>
        <v>55.7475158084914</v>
      </c>
      <c r="G35" s="49">
        <f>VLOOKUP($A35,'Occupancy Raw Data'!$B$8:$BE$45,'Occupancy Raw Data'!L$3,FALSE)</f>
        <v>53.114272809394699</v>
      </c>
      <c r="H35" s="48">
        <f>VLOOKUP($A35,'Occupancy Raw Data'!$B$8:$BE$45,'Occupancy Raw Data'!N$3,FALSE)</f>
        <v>58.638211382113802</v>
      </c>
      <c r="I35" s="48">
        <f>VLOOKUP($A35,'Occupancy Raw Data'!$B$8:$BE$45,'Occupancy Raw Data'!O$3,FALSE)</f>
        <v>63.843721770550999</v>
      </c>
      <c r="J35" s="49">
        <f>VLOOKUP($A35,'Occupancy Raw Data'!$B$8:$BE$45,'Occupancy Raw Data'!P$3,FALSE)</f>
        <v>61.240966576332397</v>
      </c>
      <c r="K35" s="50">
        <f>VLOOKUP($A35,'Occupancy Raw Data'!$B$8:$BE$45,'Occupancy Raw Data'!R$3,FALSE)</f>
        <v>55.436185314234002</v>
      </c>
      <c r="M35" s="47">
        <f>VLOOKUP($A35,'Occupancy Raw Data'!$B$8:$BE$45,'Occupancy Raw Data'!T$3,FALSE)</f>
        <v>-16.756370206967901</v>
      </c>
      <c r="N35" s="48">
        <f>VLOOKUP($A35,'Occupancy Raw Data'!$B$8:$BE$45,'Occupancy Raw Data'!U$3,FALSE)</f>
        <v>-4.7389936210580998</v>
      </c>
      <c r="O35" s="48">
        <f>VLOOKUP($A35,'Occupancy Raw Data'!$B$8:$BE$45,'Occupancy Raw Data'!V$3,FALSE)</f>
        <v>-1.00820550106689</v>
      </c>
      <c r="P35" s="48">
        <f>VLOOKUP($A35,'Occupancy Raw Data'!$B$8:$BE$45,'Occupancy Raw Data'!W$3,FALSE)</f>
        <v>-4.5432898753295801</v>
      </c>
      <c r="Q35" s="48">
        <f>VLOOKUP($A35,'Occupancy Raw Data'!$B$8:$BE$45,'Occupancy Raw Data'!X$3,FALSE)</f>
        <v>-8.2699021460575892</v>
      </c>
      <c r="R35" s="49">
        <f>VLOOKUP($A35,'Occupancy Raw Data'!$B$8:$BE$45,'Occupancy Raw Data'!Y$3,FALSE)</f>
        <v>-6.5295646137856203</v>
      </c>
      <c r="S35" s="48">
        <f>VLOOKUP($A35,'Occupancy Raw Data'!$B$8:$BE$45,'Occupancy Raw Data'!AA$3,FALSE)</f>
        <v>-20.081646372877898</v>
      </c>
      <c r="T35" s="48">
        <f>VLOOKUP($A35,'Occupancy Raw Data'!$B$8:$BE$45,'Occupancy Raw Data'!AB$3,FALSE)</f>
        <v>-17.124401799982401</v>
      </c>
      <c r="U35" s="49">
        <f>VLOOKUP($A35,'Occupancy Raw Data'!$B$8:$BE$45,'Occupancy Raw Data'!AC$3,FALSE)</f>
        <v>-18.567014511030699</v>
      </c>
      <c r="V35" s="50">
        <f>VLOOKUP($A35,'Occupancy Raw Data'!$B$8:$BE$45,'Occupancy Raw Data'!AE$3,FALSE)</f>
        <v>-10.6961929507421</v>
      </c>
      <c r="X35" s="51">
        <f>VLOOKUP($A35,'ADR Raw Data'!$B$6:$BE$43,'ADR Raw Data'!G$1,FALSE)</f>
        <v>85.430570027581894</v>
      </c>
      <c r="Y35" s="52">
        <f>VLOOKUP($A35,'ADR Raw Data'!$B$6:$BE$43,'ADR Raw Data'!H$1,FALSE)</f>
        <v>94.149190274841402</v>
      </c>
      <c r="Z35" s="52">
        <f>VLOOKUP($A35,'ADR Raw Data'!$B$6:$BE$43,'ADR Raw Data'!I$1,FALSE)</f>
        <v>99.732534440460398</v>
      </c>
      <c r="AA35" s="52">
        <f>VLOOKUP($A35,'ADR Raw Data'!$B$6:$BE$43,'ADR Raw Data'!J$1,FALSE)</f>
        <v>100.002253308128</v>
      </c>
      <c r="AB35" s="52">
        <f>VLOOKUP($A35,'ADR Raw Data'!$B$6:$BE$43,'ADR Raw Data'!K$1,FALSE)</f>
        <v>94.818031193032198</v>
      </c>
      <c r="AC35" s="53">
        <f>VLOOKUP($A35,'ADR Raw Data'!$B$6:$BE$43,'ADR Raw Data'!L$1,FALSE)</f>
        <v>95.654443641311204</v>
      </c>
      <c r="AD35" s="52">
        <f>VLOOKUP($A35,'ADR Raw Data'!$B$6:$BE$43,'ADR Raw Data'!N$1,FALSE)</f>
        <v>100.550155979202</v>
      </c>
      <c r="AE35" s="52">
        <f>VLOOKUP($A35,'ADR Raw Data'!$B$6:$BE$43,'ADR Raw Data'!O$1,FALSE)</f>
        <v>102.40911920764</v>
      </c>
      <c r="AF35" s="53">
        <f>VLOOKUP($A35,'ADR Raw Data'!$B$6:$BE$43,'ADR Raw Data'!P$1,FALSE)</f>
        <v>101.51914077625101</v>
      </c>
      <c r="AG35" s="54">
        <f>VLOOKUP($A35,'ADR Raw Data'!$B$6:$BE$43,'ADR Raw Data'!R$1,FALSE)</f>
        <v>97.505528138276205</v>
      </c>
      <c r="AI35" s="47">
        <f>VLOOKUP($A35,'ADR Raw Data'!$B$6:$BE$43,'ADR Raw Data'!T$1,FALSE)</f>
        <v>10.8086715258169</v>
      </c>
      <c r="AJ35" s="48">
        <f>VLOOKUP($A35,'ADR Raw Data'!$B$6:$BE$43,'ADR Raw Data'!U$1,FALSE)</f>
        <v>13.3628885529294</v>
      </c>
      <c r="AK35" s="48">
        <f>VLOOKUP($A35,'ADR Raw Data'!$B$6:$BE$43,'ADR Raw Data'!V$1,FALSE)</f>
        <v>13.0452165627437</v>
      </c>
      <c r="AL35" s="48">
        <f>VLOOKUP($A35,'ADR Raw Data'!$B$6:$BE$43,'ADR Raw Data'!W$1,FALSE)</f>
        <v>12.8503450575662</v>
      </c>
      <c r="AM35" s="48">
        <f>VLOOKUP($A35,'ADR Raw Data'!$B$6:$BE$43,'ADR Raw Data'!X$1,FALSE)</f>
        <v>9.7704355489754704</v>
      </c>
      <c r="AN35" s="49">
        <f>VLOOKUP($A35,'ADR Raw Data'!$B$6:$BE$43,'ADR Raw Data'!Y$1,FALSE)</f>
        <v>12.3217115606243</v>
      </c>
      <c r="AO35" s="48">
        <f>VLOOKUP($A35,'ADR Raw Data'!$B$6:$BE$43,'ADR Raw Data'!AA$1,FALSE)</f>
        <v>2.9214395397710202</v>
      </c>
      <c r="AP35" s="48">
        <f>VLOOKUP($A35,'ADR Raw Data'!$B$6:$BE$43,'ADR Raw Data'!AB$1,FALSE)</f>
        <v>0.53843591803041801</v>
      </c>
      <c r="AQ35" s="49">
        <f>VLOOKUP($A35,'ADR Raw Data'!$B$6:$BE$43,'ADR Raw Data'!AC$1,FALSE)</f>
        <v>1.69297787941202</v>
      </c>
      <c r="AR35" s="50">
        <f>VLOOKUP($A35,'ADR Raw Data'!$B$6:$BE$43,'ADR Raw Data'!AE$1,FALSE)</f>
        <v>8.0534087642870897</v>
      </c>
      <c r="AS35" s="40"/>
      <c r="AT35" s="51">
        <f>VLOOKUP($A35,'RevPAR Raw Data'!$B$6:$BE$43,'RevPAR Raw Data'!G$1,FALSE)</f>
        <v>31.476959123757901</v>
      </c>
      <c r="AU35" s="52">
        <f>VLOOKUP($A35,'RevPAR Raw Data'!$B$6:$BE$43,'RevPAR Raw Data'!H$1,FALSE)</f>
        <v>50.285193089430798</v>
      </c>
      <c r="AV35" s="52">
        <f>VLOOKUP($A35,'RevPAR Raw Data'!$B$6:$BE$43,'RevPAR Raw Data'!I$1,FALSE)</f>
        <v>59.6751016260162</v>
      </c>
      <c r="AW35" s="52">
        <f>VLOOKUP($A35,'RevPAR Raw Data'!$B$6:$BE$43,'RevPAR Raw Data'!J$1,FALSE)</f>
        <v>59.734859981933099</v>
      </c>
      <c r="AX35" s="52">
        <f>VLOOKUP($A35,'RevPAR Raw Data'!$B$6:$BE$43,'RevPAR Raw Data'!K$1,FALSE)</f>
        <v>52.858696928635901</v>
      </c>
      <c r="AY35" s="53">
        <f>VLOOKUP($A35,'RevPAR Raw Data'!$B$6:$BE$43,'RevPAR Raw Data'!L$1,FALSE)</f>
        <v>50.806162149954801</v>
      </c>
      <c r="AZ35" s="52">
        <f>VLOOKUP($A35,'RevPAR Raw Data'!$B$6:$BE$43,'RevPAR Raw Data'!N$1,FALSE)</f>
        <v>58.960813008130003</v>
      </c>
      <c r="BA35" s="52">
        <f>VLOOKUP($A35,'RevPAR Raw Data'!$B$6:$BE$43,'RevPAR Raw Data'!O$1,FALSE)</f>
        <v>65.381793134597999</v>
      </c>
      <c r="BB35" s="53">
        <f>VLOOKUP($A35,'RevPAR Raw Data'!$B$6:$BE$43,'RevPAR Raw Data'!P$1,FALSE)</f>
        <v>62.171303071364001</v>
      </c>
      <c r="BC35" s="54">
        <f>VLOOKUP($A35,'RevPAR Raw Data'!$B$6:$BE$43,'RevPAR Raw Data'!R$1,FALSE)</f>
        <v>54.053345270357397</v>
      </c>
      <c r="BE35" s="47">
        <f>VLOOKUP($A35,'RevPAR Raw Data'!$B$6:$BE$43,'RevPAR Raw Data'!T$1,FALSE)</f>
        <v>-7.7588396964720099</v>
      </c>
      <c r="BF35" s="48">
        <f>VLOOKUP($A35,'RevPAR Raw Data'!$B$6:$BE$43,'RevPAR Raw Data'!U$1,FALSE)</f>
        <v>7.9906284957588598</v>
      </c>
      <c r="BG35" s="48">
        <f>VLOOKUP($A35,'RevPAR Raw Data'!$B$6:$BE$43,'RevPAR Raw Data'!V$1,FALSE)</f>
        <v>11.9054884706651</v>
      </c>
      <c r="BH35" s="48">
        <f>VLOOKUP($A35,'RevPAR Raw Data'!$B$6:$BE$43,'RevPAR Raw Data'!W$1,FALSE)</f>
        <v>7.7232267562913197</v>
      </c>
      <c r="BI35" s="48">
        <f>VLOOKUP($A35,'RevPAR Raw Data'!$B$6:$BE$43,'RevPAR Raw Data'!X$1,FALSE)</f>
        <v>0.69252794377397797</v>
      </c>
      <c r="BJ35" s="49">
        <f>VLOOKUP($A35,'RevPAR Raw Data'!$B$6:$BE$43,'RevPAR Raw Data'!Y$1,FALSE)</f>
        <v>4.9875928289634803</v>
      </c>
      <c r="BK35" s="48">
        <f>VLOOKUP($A35,'RevPAR Raw Data'!$B$6:$BE$43,'RevPAR Raw Data'!AA$1,FALSE)</f>
        <v>-17.746879990481101</v>
      </c>
      <c r="BL35" s="48">
        <f>VLOOKUP($A35,'RevPAR Raw Data'!$B$6:$BE$43,'RevPAR Raw Data'!AB$1,FALSE)</f>
        <v>-16.678169811991001</v>
      </c>
      <c r="BM35" s="49">
        <f>VLOOKUP($A35,'RevPAR Raw Data'!$B$6:$BE$43,'RevPAR Raw Data'!AC$1,FALSE)</f>
        <v>-17.188372080157698</v>
      </c>
      <c r="BN35" s="50">
        <f>VLOOKUP($A35,'RevPAR Raw Data'!$B$6:$BE$43,'RevPAR Raw Data'!AE$1,FALSE)</f>
        <v>-3.50419232699516</v>
      </c>
    </row>
    <row r="36" spans="1:66" x14ac:dyDescent="0.35">
      <c r="A36" s="63" t="s">
        <v>45</v>
      </c>
      <c r="B36" s="47">
        <f>VLOOKUP($A36,'Occupancy Raw Data'!$B$8:$BE$45,'Occupancy Raw Data'!G$3,FALSE)</f>
        <v>42.461005199306697</v>
      </c>
      <c r="C36" s="48">
        <f>VLOOKUP($A36,'Occupancy Raw Data'!$B$8:$BE$45,'Occupancy Raw Data'!H$3,FALSE)</f>
        <v>55.909878682842198</v>
      </c>
      <c r="D36" s="48">
        <f>VLOOKUP($A36,'Occupancy Raw Data'!$B$8:$BE$45,'Occupancy Raw Data'!I$3,FALSE)</f>
        <v>59.168110918544102</v>
      </c>
      <c r="E36" s="48">
        <f>VLOOKUP($A36,'Occupancy Raw Data'!$B$8:$BE$45,'Occupancy Raw Data'!J$3,FALSE)</f>
        <v>61.490467937608301</v>
      </c>
      <c r="F36" s="48">
        <f>VLOOKUP($A36,'Occupancy Raw Data'!$B$8:$BE$45,'Occupancy Raw Data'!K$3,FALSE)</f>
        <v>59.653379549393399</v>
      </c>
      <c r="G36" s="49">
        <f>VLOOKUP($A36,'Occupancy Raw Data'!$B$8:$BE$45,'Occupancy Raw Data'!L$3,FALSE)</f>
        <v>55.736568457538901</v>
      </c>
      <c r="H36" s="48">
        <f>VLOOKUP($A36,'Occupancy Raw Data'!$B$8:$BE$45,'Occupancy Raw Data'!N$3,FALSE)</f>
        <v>65.268630849220102</v>
      </c>
      <c r="I36" s="48">
        <f>VLOOKUP($A36,'Occupancy Raw Data'!$B$8:$BE$45,'Occupancy Raw Data'!O$3,FALSE)</f>
        <v>74.870017331022495</v>
      </c>
      <c r="J36" s="49">
        <f>VLOOKUP($A36,'Occupancy Raw Data'!$B$8:$BE$45,'Occupancy Raw Data'!P$3,FALSE)</f>
        <v>70.069324090121299</v>
      </c>
      <c r="K36" s="50">
        <f>VLOOKUP($A36,'Occupancy Raw Data'!$B$8:$BE$45,'Occupancy Raw Data'!R$3,FALSE)</f>
        <v>59.831641495419603</v>
      </c>
      <c r="M36" s="47">
        <f>VLOOKUP($A36,'Occupancy Raw Data'!$B$8:$BE$45,'Occupancy Raw Data'!T$3,FALSE)</f>
        <v>-10.518626734842901</v>
      </c>
      <c r="N36" s="48">
        <f>VLOOKUP($A36,'Occupancy Raw Data'!$B$8:$BE$45,'Occupancy Raw Data'!U$3,FALSE)</f>
        <v>-7.7231121281464503</v>
      </c>
      <c r="O36" s="48">
        <f>VLOOKUP($A36,'Occupancy Raw Data'!$B$8:$BE$45,'Occupancy Raw Data'!V$3,FALSE)</f>
        <v>-9.3949044585987203</v>
      </c>
      <c r="P36" s="48">
        <f>VLOOKUP($A36,'Occupancy Raw Data'!$B$8:$BE$45,'Occupancy Raw Data'!W$3,FALSE)</f>
        <v>-1.27991096271563</v>
      </c>
      <c r="Q36" s="48">
        <f>VLOOKUP($A36,'Occupancy Raw Data'!$B$8:$BE$45,'Occupancy Raw Data'!X$3,FALSE)</f>
        <v>1.5938606847697701</v>
      </c>
      <c r="R36" s="49">
        <f>VLOOKUP($A36,'Occupancy Raw Data'!$B$8:$BE$45,'Occupancy Raw Data'!Y$3,FALSE)</f>
        <v>-5.3226566179933998</v>
      </c>
      <c r="S36" s="48">
        <f>VLOOKUP($A36,'Occupancy Raw Data'!$B$8:$BE$45,'Occupancy Raw Data'!AA$3,FALSE)</f>
        <v>-19.0803609798023</v>
      </c>
      <c r="T36" s="48">
        <f>VLOOKUP($A36,'Occupancy Raw Data'!$B$8:$BE$45,'Occupancy Raw Data'!AB$3,FALSE)</f>
        <v>-6.9366652305040901</v>
      </c>
      <c r="U36" s="49">
        <f>VLOOKUP($A36,'Occupancy Raw Data'!$B$8:$BE$45,'Occupancy Raw Data'!AC$3,FALSE)</f>
        <v>-13.016351118760699</v>
      </c>
      <c r="V36" s="50">
        <f>VLOOKUP($A36,'Occupancy Raw Data'!$B$8:$BE$45,'Occupancy Raw Data'!AE$3,FALSE)</f>
        <v>-8.0441400304413992</v>
      </c>
      <c r="X36" s="51">
        <f>VLOOKUP($A36,'ADR Raw Data'!$B$6:$BE$43,'ADR Raw Data'!G$1,FALSE)</f>
        <v>82.290956326530605</v>
      </c>
      <c r="Y36" s="52">
        <f>VLOOKUP($A36,'ADR Raw Data'!$B$6:$BE$43,'ADR Raw Data'!H$1,FALSE)</f>
        <v>86.159561438313702</v>
      </c>
      <c r="Z36" s="52">
        <f>VLOOKUP($A36,'ADR Raw Data'!$B$6:$BE$43,'ADR Raw Data'!I$1,FALSE)</f>
        <v>87.290393087287597</v>
      </c>
      <c r="AA36" s="52">
        <f>VLOOKUP($A36,'ADR Raw Data'!$B$6:$BE$43,'ADR Raw Data'!J$1,FALSE)</f>
        <v>88.473149887260405</v>
      </c>
      <c r="AB36" s="52">
        <f>VLOOKUP($A36,'ADR Raw Data'!$B$6:$BE$43,'ADR Raw Data'!K$1,FALSE)</f>
        <v>86.385236780941298</v>
      </c>
      <c r="AC36" s="53">
        <f>VLOOKUP($A36,'ADR Raw Data'!$B$6:$BE$43,'ADR Raw Data'!L$1,FALSE)</f>
        <v>86.369011878109404</v>
      </c>
      <c r="AD36" s="52">
        <f>VLOOKUP($A36,'ADR Raw Data'!$B$6:$BE$43,'ADR Raw Data'!N$1,FALSE)</f>
        <v>98.064652788103999</v>
      </c>
      <c r="AE36" s="52">
        <f>VLOOKUP($A36,'ADR Raw Data'!$B$6:$BE$43,'ADR Raw Data'!O$1,FALSE)</f>
        <v>104.07592592592501</v>
      </c>
      <c r="AF36" s="53">
        <f>VLOOKUP($A36,'ADR Raw Data'!$B$6:$BE$43,'ADR Raw Data'!P$1,FALSE)</f>
        <v>101.276215978233</v>
      </c>
      <c r="AG36" s="54">
        <f>VLOOKUP($A36,'ADR Raw Data'!$B$6:$BE$43,'ADR Raw Data'!R$1,FALSE)</f>
        <v>91.356997161300995</v>
      </c>
      <c r="AI36" s="47">
        <f>VLOOKUP($A36,'ADR Raw Data'!$B$6:$BE$43,'ADR Raw Data'!T$1,FALSE)</f>
        <v>1.3271971576891499</v>
      </c>
      <c r="AJ36" s="48">
        <f>VLOOKUP($A36,'ADR Raw Data'!$B$6:$BE$43,'ADR Raw Data'!U$1,FALSE)</f>
        <v>3.0362789308031002</v>
      </c>
      <c r="AK36" s="48">
        <f>VLOOKUP($A36,'ADR Raw Data'!$B$6:$BE$43,'ADR Raw Data'!V$1,FALSE)</f>
        <v>1.05862446459186E-2</v>
      </c>
      <c r="AL36" s="48">
        <f>VLOOKUP($A36,'ADR Raw Data'!$B$6:$BE$43,'ADR Raw Data'!W$1,FALSE)</f>
        <v>6.1348160564001004</v>
      </c>
      <c r="AM36" s="48">
        <f>VLOOKUP($A36,'ADR Raw Data'!$B$6:$BE$43,'ADR Raw Data'!X$1,FALSE)</f>
        <v>3.1960414732948998</v>
      </c>
      <c r="AN36" s="49">
        <f>VLOOKUP($A36,'ADR Raw Data'!$B$6:$BE$43,'ADR Raw Data'!Y$1,FALSE)</f>
        <v>2.8115732647380298</v>
      </c>
      <c r="AO36" s="48">
        <f>VLOOKUP($A36,'ADR Raw Data'!$B$6:$BE$43,'ADR Raw Data'!AA$1,FALSE)</f>
        <v>-6.4059105243560799</v>
      </c>
      <c r="AP36" s="48">
        <f>VLOOKUP($A36,'ADR Raw Data'!$B$6:$BE$43,'ADR Raw Data'!AB$1,FALSE)</f>
        <v>-2.3844887384403202</v>
      </c>
      <c r="AQ36" s="49">
        <f>VLOOKUP($A36,'ADR Raw Data'!$B$6:$BE$43,'ADR Raw Data'!AC$1,FALSE)</f>
        <v>-4.18177803553679</v>
      </c>
      <c r="AR36" s="50">
        <f>VLOOKUP($A36,'ADR Raw Data'!$B$6:$BE$43,'ADR Raw Data'!AE$1,FALSE)</f>
        <v>-0.35140036719265599</v>
      </c>
      <c r="AS36" s="40"/>
      <c r="AT36" s="51">
        <f>VLOOKUP($A36,'RevPAR Raw Data'!$B$6:$BE$43,'RevPAR Raw Data'!G$1,FALSE)</f>
        <v>34.941567244367398</v>
      </c>
      <c r="AU36" s="52">
        <f>VLOOKUP($A36,'RevPAR Raw Data'!$B$6:$BE$43,'RevPAR Raw Data'!H$1,FALSE)</f>
        <v>48.171706273830097</v>
      </c>
      <c r="AV36" s="52">
        <f>VLOOKUP($A36,'RevPAR Raw Data'!$B$6:$BE$43,'RevPAR Raw Data'!I$1,FALSE)</f>
        <v>51.648076603119499</v>
      </c>
      <c r="AW36" s="52">
        <f>VLOOKUP($A36,'RevPAR Raw Data'!$B$6:$BE$43,'RevPAR Raw Data'!J$1,FALSE)</f>
        <v>54.402553864818003</v>
      </c>
      <c r="AX36" s="52">
        <f>VLOOKUP($A36,'RevPAR Raw Data'!$B$6:$BE$43,'RevPAR Raw Data'!K$1,FALSE)</f>
        <v>51.531713171577103</v>
      </c>
      <c r="AY36" s="53">
        <f>VLOOKUP($A36,'RevPAR Raw Data'!$B$6:$BE$43,'RevPAR Raw Data'!L$1,FALSE)</f>
        <v>48.139123431542401</v>
      </c>
      <c r="AZ36" s="52">
        <f>VLOOKUP($A36,'RevPAR Raw Data'!$B$6:$BE$43,'RevPAR Raw Data'!N$1,FALSE)</f>
        <v>64.005456221836994</v>
      </c>
      <c r="BA36" s="52">
        <f>VLOOKUP($A36,'RevPAR Raw Data'!$B$6:$BE$43,'RevPAR Raw Data'!O$1,FALSE)</f>
        <v>77.921663778162895</v>
      </c>
      <c r="BB36" s="53">
        <f>VLOOKUP($A36,'RevPAR Raw Data'!$B$6:$BE$43,'RevPAR Raw Data'!P$1,FALSE)</f>
        <v>70.963560000000001</v>
      </c>
      <c r="BC36" s="54">
        <f>VLOOKUP($A36,'RevPAR Raw Data'!$B$6:$BE$43,'RevPAR Raw Data'!R$1,FALSE)</f>
        <v>54.660391022530298</v>
      </c>
      <c r="BE36" s="47">
        <f>VLOOKUP($A36,'RevPAR Raw Data'!$B$6:$BE$43,'RevPAR Raw Data'!T$1,FALSE)</f>
        <v>-9.3310324922065604</v>
      </c>
      <c r="BF36" s="48">
        <f>VLOOKUP($A36,'RevPAR Raw Data'!$B$6:$BE$43,'RevPAR Raw Data'!U$1,FALSE)</f>
        <v>-4.9213284236925503</v>
      </c>
      <c r="BG36" s="48">
        <f>VLOOKUP($A36,'RevPAR Raw Data'!$B$6:$BE$43,'RevPAR Raw Data'!V$1,FALSE)</f>
        <v>-9.3853127815230408</v>
      </c>
      <c r="BH36" s="48">
        <f>VLOOKUP($A36,'RevPAR Raw Data'!$B$6:$BE$43,'RevPAR Raw Data'!W$1,FALSE)</f>
        <v>4.7763849104361604</v>
      </c>
      <c r="BI36" s="48">
        <f>VLOOKUP($A36,'RevPAR Raw Data'!$B$6:$BE$43,'RevPAR Raw Data'!X$1,FALSE)</f>
        <v>4.8408426065764596</v>
      </c>
      <c r="BJ36" s="49">
        <f>VLOOKUP($A36,'RevPAR Raw Data'!$B$6:$BE$43,'RevPAR Raw Data'!Y$1,FALSE)</f>
        <v>-2.6607337437006802</v>
      </c>
      <c r="BK36" s="48">
        <f>VLOOKUP($A36,'RevPAR Raw Data'!$B$6:$BE$43,'RevPAR Raw Data'!AA$1,FALSE)</f>
        <v>-24.264000652068098</v>
      </c>
      <c r="BL36" s="48">
        <f>VLOOKUP($A36,'RevPAR Raw Data'!$B$6:$BE$43,'RevPAR Raw Data'!AB$1,FALSE)</f>
        <v>-9.1557499676997391</v>
      </c>
      <c r="BM36" s="49">
        <f>VLOOKUP($A36,'RevPAR Raw Data'!$B$6:$BE$43,'RevPAR Raw Data'!AC$1,FALSE)</f>
        <v>-16.653814242184801</v>
      </c>
      <c r="BN36" s="50">
        <f>VLOOKUP($A36,'RevPAR Raw Data'!$B$6:$BE$43,'RevPAR Raw Data'!AE$1,FALSE)</f>
        <v>-8.3672732600295898</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Data'!G$3,FALSE)</f>
        <v>37.4751189231132</v>
      </c>
      <c r="C39" s="48">
        <f>VLOOKUP($A39,'Occupancy Raw Data'!$B$8:$BE$45,'Occupancy Raw Data'!H$3,FALSE)</f>
        <v>51.003677338821198</v>
      </c>
      <c r="D39" s="48">
        <f>VLOOKUP($A39,'Occupancy Raw Data'!$B$8:$BE$45,'Occupancy Raw Data'!I$3,FALSE)</f>
        <v>56.482574811915903</v>
      </c>
      <c r="E39" s="48">
        <f>VLOOKUP($A39,'Occupancy Raw Data'!$B$8:$BE$45,'Occupancy Raw Data'!J$3,FALSE)</f>
        <v>57.582402752943501</v>
      </c>
      <c r="F39" s="48">
        <f>VLOOKUP($A39,'Occupancy Raw Data'!$B$8:$BE$45,'Occupancy Raw Data'!K$3,FALSE)</f>
        <v>55.6164198282274</v>
      </c>
      <c r="G39" s="49">
        <f>VLOOKUP($A39,'Occupancy Raw Data'!$B$8:$BE$45,'Occupancy Raw Data'!L$3,FALSE)</f>
        <v>51.630236671211897</v>
      </c>
      <c r="H39" s="48">
        <f>VLOOKUP($A39,'Occupancy Raw Data'!$B$8:$BE$45,'Occupancy Raw Data'!N$3,FALSE)</f>
        <v>59.924257794008199</v>
      </c>
      <c r="I39" s="48">
        <f>VLOOKUP($A39,'Occupancy Raw Data'!$B$8:$BE$45,'Occupancy Raw Data'!O$3,FALSE)</f>
        <v>62.335159261513397</v>
      </c>
      <c r="J39" s="49">
        <f>VLOOKUP($A39,'Occupancy Raw Data'!$B$8:$BE$45,'Occupancy Raw Data'!P$3,FALSE)</f>
        <v>61.129708527760798</v>
      </c>
      <c r="K39" s="50">
        <f>VLOOKUP($A39,'Occupancy Raw Data'!$B$8:$BE$45,'Occupancy Raw Data'!R$3,FALSE)</f>
        <v>54.340862383373597</v>
      </c>
      <c r="M39" s="47">
        <f>VLOOKUP($A39,'Occupancy Raw Data'!$B$8:$BE$45,'Occupancy Raw Data'!T$3,FALSE)</f>
        <v>-15.8491995633795</v>
      </c>
      <c r="N39" s="48">
        <f>VLOOKUP($A39,'Occupancy Raw Data'!$B$8:$BE$45,'Occupancy Raw Data'!U$3,FALSE)</f>
        <v>-12.50072228334</v>
      </c>
      <c r="O39" s="48">
        <f>VLOOKUP($A39,'Occupancy Raw Data'!$B$8:$BE$45,'Occupancy Raw Data'!V$3,FALSE)</f>
        <v>-9.8053124731185406</v>
      </c>
      <c r="P39" s="48">
        <f>VLOOKUP($A39,'Occupancy Raw Data'!$B$8:$BE$45,'Occupancy Raw Data'!W$3,FALSE)</f>
        <v>-11.3021023035465</v>
      </c>
      <c r="Q39" s="48">
        <f>VLOOKUP($A39,'Occupancy Raw Data'!$B$8:$BE$45,'Occupancy Raw Data'!X$3,FALSE)</f>
        <v>-11.1311354191369</v>
      </c>
      <c r="R39" s="49">
        <f>VLOOKUP($A39,'Occupancy Raw Data'!$B$8:$BE$45,'Occupancy Raw Data'!Y$3,FALSE)</f>
        <v>-11.871458568553001</v>
      </c>
      <c r="S39" s="48">
        <f>VLOOKUP($A39,'Occupancy Raw Data'!$B$8:$BE$45,'Occupancy Raw Data'!AA$3,FALSE)</f>
        <v>-14.475443137887201</v>
      </c>
      <c r="T39" s="48">
        <f>VLOOKUP($A39,'Occupancy Raw Data'!$B$8:$BE$45,'Occupancy Raw Data'!AB$3,FALSE)</f>
        <v>-13.778514231430901</v>
      </c>
      <c r="U39" s="49">
        <f>VLOOKUP($A39,'Occupancy Raw Data'!$B$8:$BE$45,'Occupancy Raw Data'!AC$3,FALSE)</f>
        <v>-14.1215207186842</v>
      </c>
      <c r="V39" s="50">
        <f>VLOOKUP($A39,'Occupancy Raw Data'!$B$8:$BE$45,'Occupancy Raw Data'!AE$3,FALSE)</f>
        <v>-12.6081296246206</v>
      </c>
      <c r="X39" s="51">
        <f>VLOOKUP($A39,'ADR Raw Data'!$B$6:$BE$43,'ADR Raw Data'!G$1,FALSE)</f>
        <v>92.253523586604203</v>
      </c>
      <c r="Y39" s="52">
        <f>VLOOKUP($A39,'ADR Raw Data'!$B$6:$BE$43,'ADR Raw Data'!H$1,FALSE)</f>
        <v>97.828025532477795</v>
      </c>
      <c r="Z39" s="52">
        <f>VLOOKUP($A39,'ADR Raw Data'!$B$6:$BE$43,'ADR Raw Data'!I$1,FALSE)</f>
        <v>103.321996774578</v>
      </c>
      <c r="AA39" s="52">
        <f>VLOOKUP($A39,'ADR Raw Data'!$B$6:$BE$43,'ADR Raw Data'!J$1,FALSE)</f>
        <v>104.386538551675</v>
      </c>
      <c r="AB39" s="52">
        <f>VLOOKUP($A39,'ADR Raw Data'!$B$6:$BE$43,'ADR Raw Data'!K$1,FALSE)</f>
        <v>101.773976167315</v>
      </c>
      <c r="AC39" s="53">
        <f>VLOOKUP($A39,'ADR Raw Data'!$B$6:$BE$43,'ADR Raw Data'!L$1,FALSE)</f>
        <v>100.533195178076</v>
      </c>
      <c r="AD39" s="52">
        <f>VLOOKUP($A39,'ADR Raw Data'!$B$6:$BE$43,'ADR Raw Data'!N$1,FALSE)</f>
        <v>114.262949441372</v>
      </c>
      <c r="AE39" s="52">
        <f>VLOOKUP($A39,'ADR Raw Data'!$B$6:$BE$43,'ADR Raw Data'!O$1,FALSE)</f>
        <v>114.58558719826399</v>
      </c>
      <c r="AF39" s="53">
        <f>VLOOKUP($A39,'ADR Raw Data'!$B$6:$BE$43,'ADR Raw Data'!P$1,FALSE)</f>
        <v>114.427449456536</v>
      </c>
      <c r="AG39" s="54">
        <f>VLOOKUP($A39,'ADR Raw Data'!$B$6:$BE$43,'ADR Raw Data'!R$1,FALSE)</f>
        <v>104.99315693219999</v>
      </c>
      <c r="AI39" s="47">
        <f>VLOOKUP($A39,'ADR Raw Data'!$B$6:$BE$43,'ADR Raw Data'!T$1,FALSE)</f>
        <v>3.0288359167400398</v>
      </c>
      <c r="AJ39" s="48">
        <f>VLOOKUP($A39,'ADR Raw Data'!$B$6:$BE$43,'ADR Raw Data'!U$1,FALSE)</f>
        <v>5.0997618108572604</v>
      </c>
      <c r="AK39" s="48">
        <f>VLOOKUP($A39,'ADR Raw Data'!$B$6:$BE$43,'ADR Raw Data'!V$1,FALSE)</f>
        <v>6.93001650362958</v>
      </c>
      <c r="AL39" s="48">
        <f>VLOOKUP($A39,'ADR Raw Data'!$B$6:$BE$43,'ADR Raw Data'!W$1,FALSE)</f>
        <v>7.2975303595672498</v>
      </c>
      <c r="AM39" s="48">
        <f>VLOOKUP($A39,'ADR Raw Data'!$B$6:$BE$43,'ADR Raw Data'!X$1,FALSE)</f>
        <v>4.1261943740665501</v>
      </c>
      <c r="AN39" s="49">
        <f>VLOOKUP($A39,'ADR Raw Data'!$B$6:$BE$43,'ADR Raw Data'!Y$1,FALSE)</f>
        <v>5.5731736704347199</v>
      </c>
      <c r="AO39" s="48">
        <f>VLOOKUP($A39,'ADR Raw Data'!$B$6:$BE$43,'ADR Raw Data'!AA$1,FALSE)</f>
        <v>5.5075081447141603</v>
      </c>
      <c r="AP39" s="48">
        <f>VLOOKUP($A39,'ADR Raw Data'!$B$6:$BE$43,'ADR Raw Data'!AB$1,FALSE)</f>
        <v>3.2719080303936798</v>
      </c>
      <c r="AQ39" s="49">
        <f>VLOOKUP($A39,'ADR Raw Data'!$B$6:$BE$43,'ADR Raw Data'!AC$1,FALSE)</f>
        <v>4.3592577621449804</v>
      </c>
      <c r="AR39" s="50">
        <f>VLOOKUP($A39,'ADR Raw Data'!$B$6:$BE$43,'ADR Raw Data'!AE$1,FALSE)</f>
        <v>5.0578316892881903</v>
      </c>
      <c r="AS39" s="40"/>
      <c r="AT39" s="51">
        <f>VLOOKUP($A39,'RevPAR Raw Data'!$B$6:$BE$43,'RevPAR Raw Data'!G$1,FALSE)</f>
        <v>34.572117674842197</v>
      </c>
      <c r="AU39" s="52">
        <f>VLOOKUP($A39,'RevPAR Raw Data'!$B$6:$BE$43,'RevPAR Raw Data'!H$1,FALSE)</f>
        <v>49.895890489524596</v>
      </c>
      <c r="AV39" s="52">
        <f>VLOOKUP($A39,'RevPAR Raw Data'!$B$6:$BE$43,'RevPAR Raw Data'!I$1,FALSE)</f>
        <v>58.358924125366798</v>
      </c>
      <c r="AW39" s="52">
        <f>VLOOKUP($A39,'RevPAR Raw Data'!$B$6:$BE$43,'RevPAR Raw Data'!J$1,FALSE)</f>
        <v>60.108277048682503</v>
      </c>
      <c r="AX39" s="52">
        <f>VLOOKUP($A39,'RevPAR Raw Data'!$B$6:$BE$43,'RevPAR Raw Data'!K$1,FALSE)</f>
        <v>56.603041861094198</v>
      </c>
      <c r="AY39" s="53">
        <f>VLOOKUP($A39,'RevPAR Raw Data'!$B$6:$BE$43,'RevPAR Raw Data'!L$1,FALSE)</f>
        <v>51.905526603572298</v>
      </c>
      <c r="AZ39" s="52">
        <f>VLOOKUP($A39,'RevPAR Raw Data'!$B$6:$BE$43,'RevPAR Raw Data'!N$1,FALSE)</f>
        <v>68.471224386285201</v>
      </c>
      <c r="BA39" s="52">
        <f>VLOOKUP($A39,'RevPAR Raw Data'!$B$6:$BE$43,'RevPAR Raw Data'!O$1,FALSE)</f>
        <v>71.427108270778305</v>
      </c>
      <c r="BB39" s="53">
        <f>VLOOKUP($A39,'RevPAR Raw Data'!$B$6:$BE$43,'RevPAR Raw Data'!P$1,FALSE)</f>
        <v>69.949166328531803</v>
      </c>
      <c r="BC39" s="54">
        <f>VLOOKUP($A39,'RevPAR Raw Data'!$B$6:$BE$43,'RevPAR Raw Data'!R$1,FALSE)</f>
        <v>57.0541869204866</v>
      </c>
      <c r="BE39" s="47">
        <f>VLOOKUP($A39,'RevPAR Raw Data'!$B$6:$BE$43,'RevPAR Raw Data'!T$1,FALSE)</f>
        <v>-13.300409895530899</v>
      </c>
      <c r="BF39" s="48">
        <f>VLOOKUP($A39,'RevPAR Raw Data'!$B$6:$BE$43,'RevPAR Raw Data'!U$1,FALSE)</f>
        <v>-8.0384675335698699</v>
      </c>
      <c r="BG39" s="48">
        <f>VLOOKUP($A39,'RevPAR Raw Data'!$B$6:$BE$43,'RevPAR Raw Data'!V$1,FALSE)</f>
        <v>-3.55480574210852</v>
      </c>
      <c r="BH39" s="48">
        <f>VLOOKUP($A39,'RevPAR Raw Data'!$B$6:$BE$43,'RevPAR Raw Data'!W$1,FALSE)</f>
        <v>-4.8293462908499203</v>
      </c>
      <c r="BI39" s="48">
        <f>VLOOKUP($A39,'RevPAR Raw Data'!$B$6:$BE$43,'RevPAR Raw Data'!X$1,FALSE)</f>
        <v>-7.4642333285045099</v>
      </c>
      <c r="BJ39" s="49">
        <f>VLOOKUP($A39,'RevPAR Raw Data'!$B$6:$BE$43,'RevPAR Raw Data'!Y$1,FALSE)</f>
        <v>-6.9599019013574503</v>
      </c>
      <c r="BK39" s="48">
        <f>VLOOKUP($A39,'RevPAR Raw Data'!$B$6:$BE$43,'RevPAR Raw Data'!AA$1,FALSE)</f>
        <v>-9.7651712029756901</v>
      </c>
      <c r="BL39" s="48">
        <f>VLOOKUP($A39,'RevPAR Raw Data'!$B$6:$BE$43,'RevPAR Raw Data'!AB$1,FALSE)</f>
        <v>-10.9574265146444</v>
      </c>
      <c r="BM39" s="49">
        <f>VLOOKUP($A39,'RevPAR Raw Data'!$B$6:$BE$43,'RevPAR Raw Data'!AC$1,FALSE)</f>
        <v>-10.377856444601299</v>
      </c>
      <c r="BN39" s="50">
        <f>VLOOKUP($A39,'RevPAR Raw Data'!$B$6:$BE$43,'RevPAR Raw Data'!AE$1,FALSE)</f>
        <v>-8.1879959109131004</v>
      </c>
    </row>
    <row r="40" spans="1:66" x14ac:dyDescent="0.35">
      <c r="A40" s="63" t="s">
        <v>79</v>
      </c>
      <c r="B40" s="47">
        <f>VLOOKUP($A40,'Occupancy Raw Data'!$B$8:$BE$45,'Occupancy Raw Data'!G$3,FALSE)</f>
        <v>32.961931290621997</v>
      </c>
      <c r="C40" s="48">
        <f>VLOOKUP($A40,'Occupancy Raw Data'!$B$8:$BE$45,'Occupancy Raw Data'!H$3,FALSE)</f>
        <v>50.139275766016702</v>
      </c>
      <c r="D40" s="48">
        <f>VLOOKUP($A40,'Occupancy Raw Data'!$B$8:$BE$45,'Occupancy Raw Data'!I$3,FALSE)</f>
        <v>54.688950789229303</v>
      </c>
      <c r="E40" s="48">
        <f>VLOOKUP($A40,'Occupancy Raw Data'!$B$8:$BE$45,'Occupancy Raw Data'!J$3,FALSE)</f>
        <v>51.439182915506002</v>
      </c>
      <c r="F40" s="48">
        <f>VLOOKUP($A40,'Occupancy Raw Data'!$B$8:$BE$45,'Occupancy Raw Data'!K$3,FALSE)</f>
        <v>49.489322191272002</v>
      </c>
      <c r="G40" s="49">
        <f>VLOOKUP($A40,'Occupancy Raw Data'!$B$8:$BE$45,'Occupancy Raw Data'!L$3,FALSE)</f>
        <v>47.743732590529198</v>
      </c>
      <c r="H40" s="48">
        <f>VLOOKUP($A40,'Occupancy Raw Data'!$B$8:$BE$45,'Occupancy Raw Data'!N$3,FALSE)</f>
        <v>47.446610956360203</v>
      </c>
      <c r="I40" s="48">
        <f>VLOOKUP($A40,'Occupancy Raw Data'!$B$8:$BE$45,'Occupancy Raw Data'!O$3,FALSE)</f>
        <v>49.6750232126276</v>
      </c>
      <c r="J40" s="49">
        <f>VLOOKUP($A40,'Occupancy Raw Data'!$B$8:$BE$45,'Occupancy Raw Data'!P$3,FALSE)</f>
        <v>48.560817084493898</v>
      </c>
      <c r="K40" s="50">
        <f>VLOOKUP($A40,'Occupancy Raw Data'!$B$8:$BE$45,'Occupancy Raw Data'!R$3,FALSE)</f>
        <v>47.977185303090501</v>
      </c>
      <c r="M40" s="47">
        <f>VLOOKUP($A40,'Occupancy Raw Data'!$B$8:$BE$45,'Occupancy Raw Data'!T$3,FALSE)</f>
        <v>-14.8681055155875</v>
      </c>
      <c r="N40" s="48">
        <f>VLOOKUP($A40,'Occupancy Raw Data'!$B$8:$BE$45,'Occupancy Raw Data'!U$3,FALSE)</f>
        <v>-13.6</v>
      </c>
      <c r="O40" s="48">
        <f>VLOOKUP($A40,'Occupancy Raw Data'!$B$8:$BE$45,'Occupancy Raw Data'!V$3,FALSE)</f>
        <v>-9.8009188361408803</v>
      </c>
      <c r="P40" s="48">
        <f>VLOOKUP($A40,'Occupancy Raw Data'!$B$8:$BE$45,'Occupancy Raw Data'!W$3,FALSE)</f>
        <v>-18.289085545722699</v>
      </c>
      <c r="Q40" s="48">
        <f>VLOOKUP($A40,'Occupancy Raw Data'!$B$8:$BE$45,'Occupancy Raw Data'!X$3,FALSE)</f>
        <v>-12.9084967320261</v>
      </c>
      <c r="R40" s="49">
        <f>VLOOKUP($A40,'Occupancy Raw Data'!$B$8:$BE$45,'Occupancy Raw Data'!Y$3,FALSE)</f>
        <v>-13.8693467336683</v>
      </c>
      <c r="S40" s="48">
        <f>VLOOKUP($A40,'Occupancy Raw Data'!$B$8:$BE$45,'Occupancy Raw Data'!AA$3,FALSE)</f>
        <v>-3.03605313092979</v>
      </c>
      <c r="T40" s="48">
        <f>VLOOKUP($A40,'Occupancy Raw Data'!$B$8:$BE$45,'Occupancy Raw Data'!AB$3,FALSE)</f>
        <v>-8.2332761578044504</v>
      </c>
      <c r="U40" s="49">
        <f>VLOOKUP($A40,'Occupancy Raw Data'!$B$8:$BE$45,'Occupancy Raw Data'!AC$3,FALSE)</f>
        <v>-5.7657657657657602</v>
      </c>
      <c r="V40" s="50">
        <f>VLOOKUP($A40,'Occupancy Raw Data'!$B$8:$BE$45,'Occupancy Raw Data'!AE$3,FALSE)</f>
        <v>-11.672771672771599</v>
      </c>
      <c r="X40" s="51">
        <f>VLOOKUP($A40,'ADR Raw Data'!$B$6:$BE$43,'ADR Raw Data'!G$1,FALSE)</f>
        <v>86.665633802816899</v>
      </c>
      <c r="Y40" s="52">
        <f>VLOOKUP($A40,'ADR Raw Data'!$B$6:$BE$43,'ADR Raw Data'!H$1,FALSE)</f>
        <v>90.208592592592495</v>
      </c>
      <c r="Z40" s="52">
        <f>VLOOKUP($A40,'ADR Raw Data'!$B$6:$BE$43,'ADR Raw Data'!I$1,FALSE)</f>
        <v>90.355178268251194</v>
      </c>
      <c r="AA40" s="52">
        <f>VLOOKUP($A40,'ADR Raw Data'!$B$6:$BE$43,'ADR Raw Data'!J$1,FALSE)</f>
        <v>88.791516245487301</v>
      </c>
      <c r="AB40" s="52">
        <f>VLOOKUP($A40,'ADR Raw Data'!$B$6:$BE$43,'ADR Raw Data'!K$1,FALSE)</f>
        <v>87.5848592870544</v>
      </c>
      <c r="AC40" s="53">
        <f>VLOOKUP($A40,'ADR Raw Data'!$B$6:$BE$43,'ADR Raw Data'!L$1,FALSE)</f>
        <v>88.903683391676296</v>
      </c>
      <c r="AD40" s="52">
        <f>VLOOKUP($A40,'ADR Raw Data'!$B$6:$BE$43,'ADR Raw Data'!N$1,FALSE)</f>
        <v>94.866594911937298</v>
      </c>
      <c r="AE40" s="52">
        <f>VLOOKUP($A40,'ADR Raw Data'!$B$6:$BE$43,'ADR Raw Data'!O$1,FALSE)</f>
        <v>97.199046728971894</v>
      </c>
      <c r="AF40" s="53">
        <f>VLOOKUP($A40,'ADR Raw Data'!$B$6:$BE$43,'ADR Raw Data'!P$1,FALSE)</f>
        <v>96.059579349904297</v>
      </c>
      <c r="AG40" s="54">
        <f>VLOOKUP($A40,'ADR Raw Data'!$B$6:$BE$43,'ADR Raw Data'!R$1,FALSE)</f>
        <v>90.973096488802796</v>
      </c>
      <c r="AI40" s="47">
        <f>VLOOKUP($A40,'ADR Raw Data'!$B$6:$BE$43,'ADR Raw Data'!T$1,FALSE)</f>
        <v>6.8030723451883907E-2</v>
      </c>
      <c r="AJ40" s="48">
        <f>VLOOKUP($A40,'ADR Raw Data'!$B$6:$BE$43,'ADR Raw Data'!U$1,FALSE)</f>
        <v>3.4120058575975198</v>
      </c>
      <c r="AK40" s="48">
        <f>VLOOKUP($A40,'ADR Raw Data'!$B$6:$BE$43,'ADR Raw Data'!V$1,FALSE)</f>
        <v>0.68463551421301605</v>
      </c>
      <c r="AL40" s="48">
        <f>VLOOKUP($A40,'ADR Raw Data'!$B$6:$BE$43,'ADR Raw Data'!W$1,FALSE)</f>
        <v>-0.14071711058710401</v>
      </c>
      <c r="AM40" s="48">
        <f>VLOOKUP($A40,'ADR Raw Data'!$B$6:$BE$43,'ADR Raw Data'!X$1,FALSE)</f>
        <v>-2.7681703431537499</v>
      </c>
      <c r="AN40" s="49">
        <f>VLOOKUP($A40,'ADR Raw Data'!$B$6:$BE$43,'ADR Raw Data'!Y$1,FALSE)</f>
        <v>0.27514709811233401</v>
      </c>
      <c r="AO40" s="48">
        <f>VLOOKUP($A40,'ADR Raw Data'!$B$6:$BE$43,'ADR Raw Data'!AA$1,FALSE)</f>
        <v>3.2820218952009999</v>
      </c>
      <c r="AP40" s="48">
        <f>VLOOKUP($A40,'ADR Raw Data'!$B$6:$BE$43,'ADR Raw Data'!AB$1,FALSE)</f>
        <v>-2.1657015786195699</v>
      </c>
      <c r="AQ40" s="49">
        <f>VLOOKUP($A40,'ADR Raw Data'!$B$6:$BE$43,'ADR Raw Data'!AC$1,FALSE)</f>
        <v>0.28090871961462499</v>
      </c>
      <c r="AR40" s="50">
        <f>VLOOKUP($A40,'ADR Raw Data'!$B$6:$BE$43,'ADR Raw Data'!AE$1,FALSE)</f>
        <v>0.41998859433914798</v>
      </c>
      <c r="AS40" s="40"/>
      <c r="AT40" s="51">
        <f>VLOOKUP($A40,'RevPAR Raw Data'!$B$6:$BE$43,'RevPAR Raw Data'!G$1,FALSE)</f>
        <v>28.566666666666599</v>
      </c>
      <c r="AU40" s="52">
        <f>VLOOKUP($A40,'RevPAR Raw Data'!$B$6:$BE$43,'RevPAR Raw Data'!H$1,FALSE)</f>
        <v>45.229935004642499</v>
      </c>
      <c r="AV40" s="52">
        <f>VLOOKUP($A40,'RevPAR Raw Data'!$B$6:$BE$43,'RevPAR Raw Data'!I$1,FALSE)</f>
        <v>49.414298978644297</v>
      </c>
      <c r="AW40" s="52">
        <f>VLOOKUP($A40,'RevPAR Raw Data'!$B$6:$BE$43,'RevPAR Raw Data'!J$1,FALSE)</f>
        <v>45.673630454967501</v>
      </c>
      <c r="AX40" s="52">
        <f>VLOOKUP($A40,'RevPAR Raw Data'!$B$6:$BE$43,'RevPAR Raw Data'!K$1,FALSE)</f>
        <v>43.345153203342598</v>
      </c>
      <c r="AY40" s="53">
        <f>VLOOKUP($A40,'RevPAR Raw Data'!$B$6:$BE$43,'RevPAR Raw Data'!L$1,FALSE)</f>
        <v>42.445936861652697</v>
      </c>
      <c r="AZ40" s="52">
        <f>VLOOKUP($A40,'RevPAR Raw Data'!$B$6:$BE$43,'RevPAR Raw Data'!N$1,FALSE)</f>
        <v>45.010984215413103</v>
      </c>
      <c r="BA40" s="52">
        <f>VLOOKUP($A40,'RevPAR Raw Data'!$B$6:$BE$43,'RevPAR Raw Data'!O$1,FALSE)</f>
        <v>48.2836490250696</v>
      </c>
      <c r="BB40" s="53">
        <f>VLOOKUP($A40,'RevPAR Raw Data'!$B$6:$BE$43,'RevPAR Raw Data'!P$1,FALSE)</f>
        <v>46.647316620241398</v>
      </c>
      <c r="BC40" s="54">
        <f>VLOOKUP($A40,'RevPAR Raw Data'!$B$6:$BE$43,'RevPAR Raw Data'!R$1,FALSE)</f>
        <v>43.646331078392301</v>
      </c>
      <c r="BE40" s="47">
        <f>VLOOKUP($A40,'RevPAR Raw Data'!$B$6:$BE$43,'RevPAR Raw Data'!T$1,FALSE)</f>
        <v>-14.8101896718814</v>
      </c>
      <c r="BF40" s="48">
        <f>VLOOKUP($A40,'RevPAR Raw Data'!$B$6:$BE$43,'RevPAR Raw Data'!U$1,FALSE)</f>
        <v>-10.6520269390357</v>
      </c>
      <c r="BG40" s="48">
        <f>VLOOKUP($A40,'RevPAR Raw Data'!$B$6:$BE$43,'RevPAR Raw Data'!V$1,FALSE)</f>
        <v>-9.1833838929992808</v>
      </c>
      <c r="BH40" s="48">
        <f>VLOOKUP($A40,'RevPAR Raw Data'!$B$6:$BE$43,'RevPAR Raw Data'!W$1,FALSE)</f>
        <v>-18.404066783577001</v>
      </c>
      <c r="BI40" s="48">
        <f>VLOOKUP($A40,'RevPAR Raw Data'!$B$6:$BE$43,'RevPAR Raw Data'!X$1,FALSE)</f>
        <v>-15.319337896896901</v>
      </c>
      <c r="BJ40" s="49">
        <f>VLOOKUP($A40,'RevPAR Raw Data'!$B$6:$BE$43,'RevPAR Raw Data'!Y$1,FALSE)</f>
        <v>-13.6323607406208</v>
      </c>
      <c r="BK40" s="48">
        <f>VLOOKUP($A40,'RevPAR Raw Data'!$B$6:$BE$43,'RevPAR Raw Data'!AA$1,FALSE)</f>
        <v>0.146324835764161</v>
      </c>
      <c r="BL40" s="48">
        <f>VLOOKUP($A40,'RevPAR Raw Data'!$B$6:$BE$43,'RevPAR Raw Data'!AB$1,FALSE)</f>
        <v>-10.2206695447023</v>
      </c>
      <c r="BM40" s="49">
        <f>VLOOKUP($A40,'RevPAR Raw Data'!$B$6:$BE$43,'RevPAR Raw Data'!AC$1,FALSE)</f>
        <v>-5.5010535849397302</v>
      </c>
      <c r="BN40" s="50">
        <f>VLOOKUP($A40,'RevPAR Raw Data'!$B$6:$BE$43,'RevPAR Raw Data'!AE$1,FALSE)</f>
        <v>-11.3018073881014</v>
      </c>
    </row>
    <row r="41" spans="1:66" x14ac:dyDescent="0.35">
      <c r="A41" s="63" t="s">
        <v>80</v>
      </c>
      <c r="B41" s="47">
        <f>VLOOKUP($A41,'Occupancy Raw Data'!$B$8:$BE$45,'Occupancy Raw Data'!G$3,FALSE)</f>
        <v>33.627019089574098</v>
      </c>
      <c r="C41" s="48">
        <f>VLOOKUP($A41,'Occupancy Raw Data'!$B$8:$BE$45,'Occupancy Raw Data'!H$3,FALSE)</f>
        <v>45.594713656387597</v>
      </c>
      <c r="D41" s="48">
        <f>VLOOKUP($A41,'Occupancy Raw Data'!$B$8:$BE$45,'Occupancy Raw Data'!I$3,FALSE)</f>
        <v>47.577092511013198</v>
      </c>
      <c r="E41" s="48">
        <f>VLOOKUP($A41,'Occupancy Raw Data'!$B$8:$BE$45,'Occupancy Raw Data'!J$3,FALSE)</f>
        <v>46.769456681350903</v>
      </c>
      <c r="F41" s="48">
        <f>VLOOKUP($A41,'Occupancy Raw Data'!$B$8:$BE$45,'Occupancy Raw Data'!K$3,FALSE)</f>
        <v>44.8145344436033</v>
      </c>
      <c r="G41" s="49">
        <f>VLOOKUP($A41,'Occupancy Raw Data'!$B$8:$BE$45,'Occupancy Raw Data'!L$3,FALSE)</f>
        <v>43.669670556950798</v>
      </c>
      <c r="H41" s="48">
        <f>VLOOKUP($A41,'Occupancy Raw Data'!$B$8:$BE$45,'Occupancy Raw Data'!N$3,FALSE)</f>
        <v>44.360333080999197</v>
      </c>
      <c r="I41" s="48">
        <f>VLOOKUP($A41,'Occupancy Raw Data'!$B$8:$BE$45,'Occupancy Raw Data'!O$3,FALSE)</f>
        <v>47.918243754731201</v>
      </c>
      <c r="J41" s="49">
        <f>VLOOKUP($A41,'Occupancy Raw Data'!$B$8:$BE$45,'Occupancy Raw Data'!P$3,FALSE)</f>
        <v>46.139288417865203</v>
      </c>
      <c r="K41" s="50">
        <f>VLOOKUP($A41,'Occupancy Raw Data'!$B$8:$BE$45,'Occupancy Raw Data'!R$3,FALSE)</f>
        <v>44.362979492083703</v>
      </c>
      <c r="M41" s="47">
        <f>VLOOKUP($A41,'Occupancy Raw Data'!$B$8:$BE$45,'Occupancy Raw Data'!T$3,FALSE)</f>
        <v>1.50506380852899</v>
      </c>
      <c r="N41" s="48">
        <f>VLOOKUP($A41,'Occupancy Raw Data'!$B$8:$BE$45,'Occupancy Raw Data'!U$3,FALSE)</f>
        <v>-2.8374660946848</v>
      </c>
      <c r="O41" s="48">
        <f>VLOOKUP($A41,'Occupancy Raw Data'!$B$8:$BE$45,'Occupancy Raw Data'!V$3,FALSE)</f>
        <v>0.94617889293238799</v>
      </c>
      <c r="P41" s="48">
        <f>VLOOKUP($A41,'Occupancy Raw Data'!$B$8:$BE$45,'Occupancy Raw Data'!W$3,FALSE)</f>
        <v>-5.4645783273261204</v>
      </c>
      <c r="Q41" s="48">
        <f>VLOOKUP($A41,'Occupancy Raw Data'!$B$8:$BE$45,'Occupancy Raw Data'!X$3,FALSE)</f>
        <v>-3.52332448827906</v>
      </c>
      <c r="R41" s="49">
        <f>VLOOKUP($A41,'Occupancy Raw Data'!$B$8:$BE$45,'Occupancy Raw Data'!Y$3,FALSE)</f>
        <v>-2.0511076878804002</v>
      </c>
      <c r="S41" s="48">
        <f>VLOOKUP($A41,'Occupancy Raw Data'!$B$8:$BE$45,'Occupancy Raw Data'!AA$3,FALSE)</f>
        <v>-8.6472446103300609</v>
      </c>
      <c r="T41" s="48">
        <f>VLOOKUP($A41,'Occupancy Raw Data'!$B$8:$BE$45,'Occupancy Raw Data'!AB$3,FALSE)</f>
        <v>-3.0047498392850698</v>
      </c>
      <c r="U41" s="49">
        <f>VLOOKUP($A41,'Occupancy Raw Data'!$B$8:$BE$45,'Occupancy Raw Data'!AC$3,FALSE)</f>
        <v>-5.8017110206280398</v>
      </c>
      <c r="V41" s="50">
        <f>VLOOKUP($A41,'Occupancy Raw Data'!$B$8:$BE$45,'Occupancy Raw Data'!AE$3,FALSE)</f>
        <v>-3.19058965631414</v>
      </c>
      <c r="X41" s="51">
        <f>VLOOKUP($A41,'ADR Raw Data'!$B$6:$BE$43,'ADR Raw Data'!G$1,FALSE)</f>
        <v>98.739585152838401</v>
      </c>
      <c r="Y41" s="52">
        <f>VLOOKUP($A41,'ADR Raw Data'!$B$6:$BE$43,'ADR Raw Data'!H$1,FALSE)</f>
        <v>100.81162640901699</v>
      </c>
      <c r="Z41" s="52">
        <f>VLOOKUP($A41,'ADR Raw Data'!$B$6:$BE$43,'ADR Raw Data'!I$1,FALSE)</f>
        <v>101.027901234567</v>
      </c>
      <c r="AA41" s="52">
        <f>VLOOKUP($A41,'ADR Raw Data'!$B$6:$BE$43,'ADR Raw Data'!J$1,FALSE)</f>
        <v>98.066530612244804</v>
      </c>
      <c r="AB41" s="52">
        <f>VLOOKUP($A41,'ADR Raw Data'!$B$6:$BE$43,'ADR Raw Data'!K$1,FALSE)</f>
        <v>99.015962837837804</v>
      </c>
      <c r="AC41" s="53">
        <f>VLOOKUP($A41,'ADR Raw Data'!$B$6:$BE$43,'ADR Raw Data'!L$1,FALSE)</f>
        <v>99.586826792963393</v>
      </c>
      <c r="AD41" s="52">
        <f>VLOOKUP($A41,'ADR Raw Data'!$B$6:$BE$43,'ADR Raw Data'!N$1,FALSE)</f>
        <v>109.47348122866801</v>
      </c>
      <c r="AE41" s="52">
        <f>VLOOKUP($A41,'ADR Raw Data'!$B$6:$BE$43,'ADR Raw Data'!O$1,FALSE)</f>
        <v>110.449573459715</v>
      </c>
      <c r="AF41" s="53">
        <f>VLOOKUP($A41,'ADR Raw Data'!$B$6:$BE$43,'ADR Raw Data'!P$1,FALSE)</f>
        <v>109.980344544708</v>
      </c>
      <c r="AG41" s="54">
        <f>VLOOKUP($A41,'ADR Raw Data'!$B$6:$BE$43,'ADR Raw Data'!R$1,FALSE)</f>
        <v>102.62148502994</v>
      </c>
      <c r="AI41" s="47">
        <f>VLOOKUP($A41,'ADR Raw Data'!$B$6:$BE$43,'ADR Raw Data'!T$1,FALSE)</f>
        <v>8.3217984465988497</v>
      </c>
      <c r="AJ41" s="48">
        <f>VLOOKUP($A41,'ADR Raw Data'!$B$6:$BE$43,'ADR Raw Data'!U$1,FALSE)</f>
        <v>9.2650342754789001</v>
      </c>
      <c r="AK41" s="48">
        <f>VLOOKUP($A41,'ADR Raw Data'!$B$6:$BE$43,'ADR Raw Data'!V$1,FALSE)</f>
        <v>9.4038264785084493</v>
      </c>
      <c r="AL41" s="48">
        <f>VLOOKUP($A41,'ADR Raw Data'!$B$6:$BE$43,'ADR Raw Data'!W$1,FALSE)</f>
        <v>5.9603835189237904</v>
      </c>
      <c r="AM41" s="48">
        <f>VLOOKUP($A41,'ADR Raw Data'!$B$6:$BE$43,'ADR Raw Data'!X$1,FALSE)</f>
        <v>4.9249688121591397</v>
      </c>
      <c r="AN41" s="49">
        <f>VLOOKUP($A41,'ADR Raw Data'!$B$6:$BE$43,'ADR Raw Data'!Y$1,FALSE)</f>
        <v>7.5363165298151698</v>
      </c>
      <c r="AO41" s="48">
        <f>VLOOKUP($A41,'ADR Raw Data'!$B$6:$BE$43,'ADR Raw Data'!AA$1,FALSE)</f>
        <v>10.508761207944801</v>
      </c>
      <c r="AP41" s="48">
        <f>VLOOKUP($A41,'ADR Raw Data'!$B$6:$BE$43,'ADR Raw Data'!AB$1,FALSE)</f>
        <v>6.8600927812714998</v>
      </c>
      <c r="AQ41" s="49">
        <f>VLOOKUP($A41,'ADR Raw Data'!$B$6:$BE$43,'ADR Raw Data'!AC$1,FALSE)</f>
        <v>8.6444542062811003</v>
      </c>
      <c r="AR41" s="50">
        <f>VLOOKUP($A41,'ADR Raw Data'!$B$6:$BE$43,'ADR Raw Data'!AE$1,FALSE)</f>
        <v>7.7859603335078402</v>
      </c>
      <c r="AS41" s="40"/>
      <c r="AT41" s="51">
        <f>VLOOKUP($A41,'RevPAR Raw Data'!$B$6:$BE$43,'RevPAR Raw Data'!G$1,FALSE)</f>
        <v>33.2031791483113</v>
      </c>
      <c r="AU41" s="52">
        <f>VLOOKUP($A41,'RevPAR Raw Data'!$B$6:$BE$43,'RevPAR Raw Data'!H$1,FALSE)</f>
        <v>45.964772393538901</v>
      </c>
      <c r="AV41" s="52">
        <f>VLOOKUP($A41,'RevPAR Raw Data'!$B$6:$BE$43,'RevPAR Raw Data'!I$1,FALSE)</f>
        <v>48.066138032305403</v>
      </c>
      <c r="AW41" s="52">
        <f>VLOOKUP($A41,'RevPAR Raw Data'!$B$6:$BE$43,'RevPAR Raw Data'!J$1,FALSE)</f>
        <v>45.865183553597603</v>
      </c>
      <c r="AX41" s="52">
        <f>VLOOKUP($A41,'RevPAR Raw Data'!$B$6:$BE$43,'RevPAR Raw Data'!K$1,FALSE)</f>
        <v>44.373542770628298</v>
      </c>
      <c r="AY41" s="53">
        <f>VLOOKUP($A41,'RevPAR Raw Data'!$B$6:$BE$43,'RevPAR Raw Data'!L$1,FALSE)</f>
        <v>43.489239178608301</v>
      </c>
      <c r="AZ41" s="52">
        <f>VLOOKUP($A41,'RevPAR Raw Data'!$B$6:$BE$43,'RevPAR Raw Data'!N$1,FALSE)</f>
        <v>48.5628009084027</v>
      </c>
      <c r="BA41" s="52">
        <f>VLOOKUP($A41,'RevPAR Raw Data'!$B$6:$BE$43,'RevPAR Raw Data'!O$1,FALSE)</f>
        <v>52.925495836487499</v>
      </c>
      <c r="BB41" s="53">
        <f>VLOOKUP($A41,'RevPAR Raw Data'!$B$6:$BE$43,'RevPAR Raw Data'!P$1,FALSE)</f>
        <v>50.744148372445103</v>
      </c>
      <c r="BC41" s="54">
        <f>VLOOKUP($A41,'RevPAR Raw Data'!$B$6:$BE$43,'RevPAR Raw Data'!R$1,FALSE)</f>
        <v>45.525948358304099</v>
      </c>
      <c r="BE41" s="47">
        <f>VLOOKUP($A41,'RevPAR Raw Data'!$B$6:$BE$43,'RevPAR Raw Data'!T$1,FALSE)</f>
        <v>9.9521106317663399</v>
      </c>
      <c r="BF41" s="48">
        <f>VLOOKUP($A41,'RevPAR Raw Data'!$B$6:$BE$43,'RevPAR Raw Data'!U$1,FALSE)</f>
        <v>6.1646759745664603</v>
      </c>
      <c r="BG41" s="48">
        <f>VLOOKUP($A41,'RevPAR Raw Data'!$B$6:$BE$43,'RevPAR Raw Data'!V$1,FALSE)</f>
        <v>10.4389823927084</v>
      </c>
      <c r="BH41" s="48">
        <f>VLOOKUP($A41,'RevPAR Raw Data'!$B$6:$BE$43,'RevPAR Raw Data'!W$1,FALSE)</f>
        <v>0.170095365597038</v>
      </c>
      <c r="BI41" s="48">
        <f>VLOOKUP($A41,'RevPAR Raw Data'!$B$6:$BE$43,'RevPAR Raw Data'!X$1,FALSE)</f>
        <v>1.2281216916811699</v>
      </c>
      <c r="BJ41" s="49">
        <f>VLOOKUP($A41,'RevPAR Raw Data'!$B$6:$BE$43,'RevPAR Raw Data'!Y$1,FALSE)</f>
        <v>5.3306308742087198</v>
      </c>
      <c r="BK41" s="48">
        <f>VLOOKUP($A41,'RevPAR Raw Data'!$B$6:$BE$43,'RevPAR Raw Data'!AA$1,FALSE)</f>
        <v>0.952798310448285</v>
      </c>
      <c r="BL41" s="48">
        <f>VLOOKUP($A41,'RevPAR Raw Data'!$B$6:$BE$43,'RevPAR Raw Data'!AB$1,FALSE)</f>
        <v>3.6492143151663599</v>
      </c>
      <c r="BM41" s="49">
        <f>VLOOKUP($A41,'RevPAR Raw Data'!$B$6:$BE$43,'RevPAR Raw Data'!AC$1,FALSE)</f>
        <v>2.3412169332941</v>
      </c>
      <c r="BN41" s="50">
        <f>VLOOKUP($A41,'RevPAR Raw Data'!$B$6:$BE$43,'RevPAR Raw Data'!AE$1,FALSE)</f>
        <v>4.3469526321480698</v>
      </c>
    </row>
    <row r="42" spans="1:66" x14ac:dyDescent="0.35">
      <c r="A42" s="63" t="s">
        <v>81</v>
      </c>
      <c r="B42" s="47">
        <f>VLOOKUP($A42,'Occupancy Raw Data'!$B$8:$BE$45,'Occupancy Raw Data'!G$3,FALSE)</f>
        <v>37.767579970306301</v>
      </c>
      <c r="C42" s="48">
        <f>VLOOKUP($A42,'Occupancy Raw Data'!$B$8:$BE$45,'Occupancy Raw Data'!H$3,FALSE)</f>
        <v>45.4231340261843</v>
      </c>
      <c r="D42" s="48">
        <f>VLOOKUP($A42,'Occupancy Raw Data'!$B$8:$BE$45,'Occupancy Raw Data'!I$3,FALSE)</f>
        <v>49.223916857875501</v>
      </c>
      <c r="E42" s="48">
        <f>VLOOKUP($A42,'Occupancy Raw Data'!$B$8:$BE$45,'Occupancy Raw Data'!J$3,FALSE)</f>
        <v>50.786880820623502</v>
      </c>
      <c r="F42" s="48">
        <f>VLOOKUP($A42,'Occupancy Raw Data'!$B$8:$BE$45,'Occupancy Raw Data'!K$3,FALSE)</f>
        <v>50.823306745978002</v>
      </c>
      <c r="G42" s="49">
        <f>VLOOKUP($A42,'Occupancy Raw Data'!$B$8:$BE$45,'Occupancy Raw Data'!L$3,FALSE)</f>
        <v>46.803661599114299</v>
      </c>
      <c r="H42" s="48">
        <f>VLOOKUP($A42,'Occupancy Raw Data'!$B$8:$BE$45,'Occupancy Raw Data'!N$3,FALSE)</f>
        <v>63.198594024604503</v>
      </c>
      <c r="I42" s="48">
        <f>VLOOKUP($A42,'Occupancy Raw Data'!$B$8:$BE$45,'Occupancy Raw Data'!O$3,FALSE)</f>
        <v>69.568744085440002</v>
      </c>
      <c r="J42" s="49">
        <f>VLOOKUP($A42,'Occupancy Raw Data'!$B$8:$BE$45,'Occupancy Raw Data'!P$3,FALSE)</f>
        <v>66.383669055022295</v>
      </c>
      <c r="K42" s="50">
        <f>VLOOKUP($A42,'Occupancy Raw Data'!$B$8:$BE$45,'Occupancy Raw Data'!R$3,FALSE)</f>
        <v>52.392768248210302</v>
      </c>
      <c r="M42" s="47">
        <f>VLOOKUP($A42,'Occupancy Raw Data'!$B$8:$BE$45,'Occupancy Raw Data'!T$3,FALSE)</f>
        <v>-1.2453435938014099</v>
      </c>
      <c r="N42" s="48">
        <f>VLOOKUP($A42,'Occupancy Raw Data'!$B$8:$BE$45,'Occupancy Raw Data'!U$3,FALSE)</f>
        <v>1.6525671265101001</v>
      </c>
      <c r="O42" s="48">
        <f>VLOOKUP($A42,'Occupancy Raw Data'!$B$8:$BE$45,'Occupancy Raw Data'!V$3,FALSE)</f>
        <v>-2.3088637255541299E-2</v>
      </c>
      <c r="P42" s="48">
        <f>VLOOKUP($A42,'Occupancy Raw Data'!$B$8:$BE$45,'Occupancy Raw Data'!W$3,FALSE)</f>
        <v>1.5244752570131801</v>
      </c>
      <c r="Q42" s="48">
        <f>VLOOKUP($A42,'Occupancy Raw Data'!$B$8:$BE$45,'Occupancy Raw Data'!X$3,FALSE)</f>
        <v>0.30481543234023301</v>
      </c>
      <c r="R42" s="49">
        <f>VLOOKUP($A42,'Occupancy Raw Data'!$B$8:$BE$45,'Occupancy Raw Data'!Y$3,FALSE)</f>
        <v>0.50400938401306705</v>
      </c>
      <c r="S42" s="48">
        <f>VLOOKUP($A42,'Occupancy Raw Data'!$B$8:$BE$45,'Occupancy Raw Data'!AA$3,FALSE)</f>
        <v>-3.3341252735329299</v>
      </c>
      <c r="T42" s="48">
        <f>VLOOKUP($A42,'Occupancy Raw Data'!$B$8:$BE$45,'Occupancy Raw Data'!AB$3,FALSE)</f>
        <v>-2.7495893077987499</v>
      </c>
      <c r="U42" s="49">
        <f>VLOOKUP($A42,'Occupancy Raw Data'!$B$8:$BE$45,'Occupancy Raw Data'!AC$3,FALSE)</f>
        <v>-3.0287134355513801</v>
      </c>
      <c r="V42" s="50">
        <f>VLOOKUP($A42,'Occupancy Raw Data'!$B$8:$BE$45,'Occupancy Raw Data'!AE$3,FALSE)</f>
        <v>-0.80575489649087395</v>
      </c>
      <c r="X42" s="51">
        <f>VLOOKUP($A42,'ADR Raw Data'!$B$6:$BE$43,'ADR Raw Data'!G$1,FALSE)</f>
        <v>86.301125723679505</v>
      </c>
      <c r="Y42" s="52">
        <f>VLOOKUP($A42,'ADR Raw Data'!$B$6:$BE$43,'ADR Raw Data'!H$1,FALSE)</f>
        <v>88.589298746062795</v>
      </c>
      <c r="Z42" s="52">
        <f>VLOOKUP($A42,'ADR Raw Data'!$B$6:$BE$43,'ADR Raw Data'!I$1,FALSE)</f>
        <v>91.634140937756996</v>
      </c>
      <c r="AA42" s="52">
        <f>VLOOKUP($A42,'ADR Raw Data'!$B$6:$BE$43,'ADR Raw Data'!J$1,FALSE)</f>
        <v>92.281397363665306</v>
      </c>
      <c r="AB42" s="52">
        <f>VLOOKUP($A42,'ADR Raw Data'!$B$6:$BE$43,'ADR Raw Data'!K$1,FALSE)</f>
        <v>91.390737351704999</v>
      </c>
      <c r="AC42" s="53">
        <f>VLOOKUP($A42,'ADR Raw Data'!$B$6:$BE$43,'ADR Raw Data'!L$1,FALSE)</f>
        <v>90.269704144742903</v>
      </c>
      <c r="AD42" s="52">
        <f>VLOOKUP($A42,'ADR Raw Data'!$B$6:$BE$43,'ADR Raw Data'!N$1,FALSE)</f>
        <v>115.566125609651</v>
      </c>
      <c r="AE42" s="52">
        <f>VLOOKUP($A42,'ADR Raw Data'!$B$6:$BE$43,'ADR Raw Data'!O$1,FALSE)</f>
        <v>123.195194325689</v>
      </c>
      <c r="AF42" s="53">
        <f>VLOOKUP($A42,'ADR Raw Data'!$B$6:$BE$43,'ADR Raw Data'!P$1,FALSE)</f>
        <v>119.563680555555</v>
      </c>
      <c r="AG42" s="54">
        <f>VLOOKUP($A42,'ADR Raw Data'!$B$6:$BE$43,'ADR Raw Data'!R$1,FALSE)</f>
        <v>100.864626495197</v>
      </c>
      <c r="AI42" s="47">
        <f>VLOOKUP($A42,'ADR Raw Data'!$B$6:$BE$43,'ADR Raw Data'!T$1,FALSE)</f>
        <v>6.4405871106280204</v>
      </c>
      <c r="AJ42" s="48">
        <f>VLOOKUP($A42,'ADR Raw Data'!$B$6:$BE$43,'ADR Raw Data'!U$1,FALSE)</f>
        <v>4.7357948996063604</v>
      </c>
      <c r="AK42" s="48">
        <f>VLOOKUP($A42,'ADR Raw Data'!$B$6:$BE$43,'ADR Raw Data'!V$1,FALSE)</f>
        <v>3.8788825385280901</v>
      </c>
      <c r="AL42" s="48">
        <f>VLOOKUP($A42,'ADR Raw Data'!$B$6:$BE$43,'ADR Raw Data'!W$1,FALSE)</f>
        <v>6.8456915287695796</v>
      </c>
      <c r="AM42" s="48">
        <f>VLOOKUP($A42,'ADR Raw Data'!$B$6:$BE$43,'ADR Raw Data'!X$1,FALSE)</f>
        <v>3.1881748700507901</v>
      </c>
      <c r="AN42" s="49">
        <f>VLOOKUP($A42,'ADR Raw Data'!$B$6:$BE$43,'ADR Raw Data'!Y$1,FALSE)</f>
        <v>4.9347250261177402</v>
      </c>
      <c r="AO42" s="48">
        <f>VLOOKUP($A42,'ADR Raw Data'!$B$6:$BE$43,'ADR Raw Data'!AA$1,FALSE)</f>
        <v>4.0059900340198196</v>
      </c>
      <c r="AP42" s="48">
        <f>VLOOKUP($A42,'ADR Raw Data'!$B$6:$BE$43,'ADR Raw Data'!AB$1,FALSE)</f>
        <v>6.6853562967223397</v>
      </c>
      <c r="AQ42" s="49">
        <f>VLOOKUP($A42,'ADR Raw Data'!$B$6:$BE$43,'ADR Raw Data'!AC$1,FALSE)</f>
        <v>5.4417455473602496</v>
      </c>
      <c r="AR42" s="50">
        <f>VLOOKUP($A42,'ADR Raw Data'!$B$6:$BE$43,'ADR Raw Data'!AE$1,FALSE)</f>
        <v>4.9007661139631802</v>
      </c>
      <c r="AS42" s="40"/>
      <c r="AT42" s="51">
        <f>VLOOKUP($A42,'RevPAR Raw Data'!$B$6:$BE$43,'RevPAR Raw Data'!G$1,FALSE)</f>
        <v>32.593846672965299</v>
      </c>
      <c r="AU42" s="52">
        <f>VLOOKUP($A42,'RevPAR Raw Data'!$B$6:$BE$43,'RevPAR Raw Data'!H$1,FALSE)</f>
        <v>40.240035902281001</v>
      </c>
      <c r="AV42" s="52">
        <f>VLOOKUP($A42,'RevPAR Raw Data'!$B$6:$BE$43,'RevPAR Raw Data'!I$1,FALSE)</f>
        <v>45.105913348629997</v>
      </c>
      <c r="AW42" s="52">
        <f>VLOOKUP($A42,'RevPAR Raw Data'!$B$6:$BE$43,'RevPAR Raw Data'!J$1,FALSE)</f>
        <v>46.866843298690704</v>
      </c>
      <c r="AX42" s="52">
        <f>VLOOKUP($A42,'RevPAR Raw Data'!$B$6:$BE$43,'RevPAR Raw Data'!K$1,FALSE)</f>
        <v>46.4477947816682</v>
      </c>
      <c r="AY42" s="53">
        <f>VLOOKUP($A42,'RevPAR Raw Data'!$B$6:$BE$43,'RevPAR Raw Data'!L$1,FALSE)</f>
        <v>42.249526854427103</v>
      </c>
      <c r="AZ42" s="52">
        <f>VLOOKUP($A42,'RevPAR Raw Data'!$B$6:$BE$43,'RevPAR Raw Data'!N$1,FALSE)</f>
        <v>73.036166554008304</v>
      </c>
      <c r="BA42" s="52">
        <f>VLOOKUP($A42,'RevPAR Raw Data'!$B$6:$BE$43,'RevPAR Raw Data'!O$1,FALSE)</f>
        <v>85.705349465999703</v>
      </c>
      <c r="BB42" s="53">
        <f>VLOOKUP($A42,'RevPAR Raw Data'!$B$6:$BE$43,'RevPAR Raw Data'!P$1,FALSE)</f>
        <v>79.370758010003996</v>
      </c>
      <c r="BC42" s="54">
        <f>VLOOKUP($A42,'RevPAR Raw Data'!$B$6:$BE$43,'RevPAR Raw Data'!R$1,FALSE)</f>
        <v>52.8457700040519</v>
      </c>
      <c r="BE42" s="47">
        <f>VLOOKUP($A42,'RevPAR Raw Data'!$B$6:$BE$43,'RevPAR Raw Data'!T$1,FALSE)</f>
        <v>5.1150360778412001</v>
      </c>
      <c r="BF42" s="48">
        <f>VLOOKUP($A42,'RevPAR Raw Data'!$B$6:$BE$43,'RevPAR Raw Data'!U$1,FALSE)</f>
        <v>6.4666242158063003</v>
      </c>
      <c r="BG42" s="48">
        <f>VLOOKUP($A42,'RevPAR Raw Data'!$B$6:$BE$43,'RevPAR Raw Data'!V$1,FALSE)</f>
        <v>3.85489832015366</v>
      </c>
      <c r="BH42" s="48">
        <f>VLOOKUP($A42,'RevPAR Raw Data'!$B$6:$BE$43,'RevPAR Raw Data'!W$1,FALSE)</f>
        <v>8.4745276593103096</v>
      </c>
      <c r="BI42" s="48">
        <f>VLOOKUP($A42,'RevPAR Raw Data'!$B$6:$BE$43,'RevPAR Raw Data'!X$1,FALSE)</f>
        <v>3.5027083514049302</v>
      </c>
      <c r="BJ42" s="49">
        <f>VLOOKUP($A42,'RevPAR Raw Data'!$B$6:$BE$43,'RevPAR Raw Data'!Y$1,FALSE)</f>
        <v>5.4636058873376898</v>
      </c>
      <c r="BK42" s="48">
        <f>VLOOKUP($A42,'RevPAR Raw Data'!$B$6:$BE$43,'RevPAR Raw Data'!AA$1,FALSE)</f>
        <v>0.53830003430742601</v>
      </c>
      <c r="BL42" s="48">
        <f>VLOOKUP($A42,'RevPAR Raw Data'!$B$6:$BE$43,'RevPAR Raw Data'!AB$1,FALSE)</f>
        <v>3.75194714700066</v>
      </c>
      <c r="BM42" s="49">
        <f>VLOOKUP($A42,'RevPAR Raw Data'!$B$6:$BE$43,'RevPAR Raw Data'!AC$1,FALSE)</f>
        <v>2.2482172332874502</v>
      </c>
      <c r="BN42" s="50">
        <f>VLOOKUP($A42,'RevPAR Raw Data'!$B$6:$BE$43,'RevPAR Raw Data'!AE$1,FALSE)</f>
        <v>4.0555230545434799</v>
      </c>
    </row>
    <row r="43" spans="1:66" x14ac:dyDescent="0.35">
      <c r="A43" s="66" t="s">
        <v>82</v>
      </c>
      <c r="B43" s="47">
        <f>VLOOKUP($A43,'Occupancy Raw Data'!$B$8:$BE$45,'Occupancy Raw Data'!G$3,FALSE)</f>
        <v>36.968565456500997</v>
      </c>
      <c r="C43" s="48">
        <f>VLOOKUP($A43,'Occupancy Raw Data'!$B$8:$BE$45,'Occupancy Raw Data'!H$3,FALSE)</f>
        <v>49.225805142358503</v>
      </c>
      <c r="D43" s="48">
        <f>VLOOKUP($A43,'Occupancy Raw Data'!$B$8:$BE$45,'Occupancy Raw Data'!I$3,FALSE)</f>
        <v>57.540028816689301</v>
      </c>
      <c r="E43" s="48">
        <f>VLOOKUP($A43,'Occupancy Raw Data'!$B$8:$BE$45,'Occupancy Raw Data'!J$3,FALSE)</f>
        <v>60.340523976703103</v>
      </c>
      <c r="F43" s="48">
        <f>VLOOKUP($A43,'Occupancy Raw Data'!$B$8:$BE$45,'Occupancy Raw Data'!K$3,FALSE)</f>
        <v>56.267629928769999</v>
      </c>
      <c r="G43" s="49">
        <f>VLOOKUP($A43,'Occupancy Raw Data'!$B$8:$BE$45,'Occupancy Raw Data'!L$3,FALSE)</f>
        <v>52.068510664204297</v>
      </c>
      <c r="H43" s="48">
        <f>VLOOKUP($A43,'Occupancy Raw Data'!$B$8:$BE$45,'Occupancy Raw Data'!N$3,FALSE)</f>
        <v>55.703472208129497</v>
      </c>
      <c r="I43" s="48">
        <f>VLOOKUP($A43,'Occupancy Raw Data'!$B$8:$BE$45,'Occupancy Raw Data'!O$3,FALSE)</f>
        <v>59.672869695801197</v>
      </c>
      <c r="J43" s="49">
        <f>VLOOKUP($A43,'Occupancy Raw Data'!$B$8:$BE$45,'Occupancy Raw Data'!P$3,FALSE)</f>
        <v>57.688170951965397</v>
      </c>
      <c r="K43" s="50">
        <f>VLOOKUP($A43,'Occupancy Raw Data'!$B$8:$BE$45,'Occupancy Raw Data'!R$3,FALSE)</f>
        <v>53.6741278892789</v>
      </c>
      <c r="M43" s="47">
        <f>VLOOKUP($A43,'Occupancy Raw Data'!$B$8:$BE$45,'Occupancy Raw Data'!T$3,FALSE)</f>
        <v>0.28196389117194498</v>
      </c>
      <c r="N43" s="48">
        <f>VLOOKUP($A43,'Occupancy Raw Data'!$B$8:$BE$45,'Occupancy Raw Data'!U$3,FALSE)</f>
        <v>8.6774725103515102</v>
      </c>
      <c r="O43" s="48">
        <f>VLOOKUP($A43,'Occupancy Raw Data'!$B$8:$BE$45,'Occupancy Raw Data'!V$3,FALSE)</f>
        <v>15.0405941852048</v>
      </c>
      <c r="P43" s="48">
        <f>VLOOKUP($A43,'Occupancy Raw Data'!$B$8:$BE$45,'Occupancy Raw Data'!W$3,FALSE)</f>
        <v>15.4509612259556</v>
      </c>
      <c r="Q43" s="48">
        <f>VLOOKUP($A43,'Occupancy Raw Data'!$B$8:$BE$45,'Occupancy Raw Data'!X$3,FALSE)</f>
        <v>12.4150347260655</v>
      </c>
      <c r="R43" s="49">
        <f>VLOOKUP($A43,'Occupancy Raw Data'!$B$8:$BE$45,'Occupancy Raw Data'!Y$3,FALSE)</f>
        <v>11.022346934659801</v>
      </c>
      <c r="S43" s="48">
        <f>VLOOKUP($A43,'Occupancy Raw Data'!$B$8:$BE$45,'Occupancy Raw Data'!AA$3,FALSE)</f>
        <v>3.3081461104852399</v>
      </c>
      <c r="T43" s="48">
        <f>VLOOKUP($A43,'Occupancy Raw Data'!$B$8:$BE$45,'Occupancy Raw Data'!AB$3,FALSE)</f>
        <v>2.2477146640904602</v>
      </c>
      <c r="U43" s="49">
        <f>VLOOKUP($A43,'Occupancy Raw Data'!$B$8:$BE$45,'Occupancy Raw Data'!AC$3,FALSE)</f>
        <v>2.7569573123861102</v>
      </c>
      <c r="V43" s="50">
        <f>VLOOKUP($A43,'Occupancy Raw Data'!$B$8:$BE$45,'Occupancy Raw Data'!AE$3,FALSE)</f>
        <v>8.3461425567522394</v>
      </c>
      <c r="X43" s="51">
        <f>VLOOKUP($A43,'ADR Raw Data'!$B$6:$BE$43,'ADR Raw Data'!G$1,FALSE)</f>
        <v>103.47741834550099</v>
      </c>
      <c r="Y43" s="52">
        <f>VLOOKUP($A43,'ADR Raw Data'!$B$6:$BE$43,'ADR Raw Data'!H$1,FALSE)</f>
        <v>123.029950117491</v>
      </c>
      <c r="Z43" s="52">
        <f>VLOOKUP($A43,'ADR Raw Data'!$B$6:$BE$43,'ADR Raw Data'!I$1,FALSE)</f>
        <v>133.68792657120599</v>
      </c>
      <c r="AA43" s="52">
        <f>VLOOKUP($A43,'ADR Raw Data'!$B$6:$BE$43,'ADR Raw Data'!J$1,FALSE)</f>
        <v>134.84499091948601</v>
      </c>
      <c r="AB43" s="52">
        <f>VLOOKUP($A43,'ADR Raw Data'!$B$6:$BE$43,'ADR Raw Data'!K$1,FALSE)</f>
        <v>125.614588307425</v>
      </c>
      <c r="AC43" s="53">
        <f>VLOOKUP($A43,'ADR Raw Data'!$B$6:$BE$43,'ADR Raw Data'!L$1,FALSE)</f>
        <v>125.906116268736</v>
      </c>
      <c r="AD43" s="52">
        <f>VLOOKUP($A43,'ADR Raw Data'!$B$6:$BE$43,'ADR Raw Data'!N$1,FALSE)</f>
        <v>117.23943385915599</v>
      </c>
      <c r="AE43" s="52">
        <f>VLOOKUP($A43,'ADR Raw Data'!$B$6:$BE$43,'ADR Raw Data'!O$1,FALSE)</f>
        <v>118.655393300459</v>
      </c>
      <c r="AF43" s="53">
        <f>VLOOKUP($A43,'ADR Raw Data'!$B$6:$BE$43,'ADR Raw Data'!P$1,FALSE)</f>
        <v>117.97177085165499</v>
      </c>
      <c r="AG43" s="54">
        <f>VLOOKUP($A43,'ADR Raw Data'!$B$6:$BE$43,'ADR Raw Data'!R$1,FALSE)</f>
        <v>123.46962515461</v>
      </c>
      <c r="AI43" s="47">
        <f>VLOOKUP($A43,'ADR Raw Data'!$B$6:$BE$43,'ADR Raw Data'!T$1,FALSE)</f>
        <v>9.0613366962813302</v>
      </c>
      <c r="AJ43" s="48">
        <f>VLOOKUP($A43,'ADR Raw Data'!$B$6:$BE$43,'ADR Raw Data'!U$1,FALSE)</f>
        <v>17.432074005686001</v>
      </c>
      <c r="AK43" s="48">
        <f>VLOOKUP($A43,'ADR Raw Data'!$B$6:$BE$43,'ADR Raw Data'!V$1,FALSE)</f>
        <v>22.276011086886701</v>
      </c>
      <c r="AL43" s="48">
        <f>VLOOKUP($A43,'ADR Raw Data'!$B$6:$BE$43,'ADR Raw Data'!W$1,FALSE)</f>
        <v>20.148723000792099</v>
      </c>
      <c r="AM43" s="48">
        <f>VLOOKUP($A43,'ADR Raw Data'!$B$6:$BE$43,'ADR Raw Data'!X$1,FALSE)</f>
        <v>17.807910012628099</v>
      </c>
      <c r="AN43" s="49">
        <f>VLOOKUP($A43,'ADR Raw Data'!$B$6:$BE$43,'ADR Raw Data'!Y$1,FALSE)</f>
        <v>18.502928171637102</v>
      </c>
      <c r="AO43" s="48">
        <f>VLOOKUP($A43,'ADR Raw Data'!$B$6:$BE$43,'ADR Raw Data'!AA$1,FALSE)</f>
        <v>12.6205729691691</v>
      </c>
      <c r="AP43" s="48">
        <f>VLOOKUP($A43,'ADR Raw Data'!$B$6:$BE$43,'ADR Raw Data'!AB$1,FALSE)</f>
        <v>11.938017340418901</v>
      </c>
      <c r="AQ43" s="49">
        <f>VLOOKUP($A43,'ADR Raw Data'!$B$6:$BE$43,'ADR Raw Data'!AC$1,FALSE)</f>
        <v>12.2592450221343</v>
      </c>
      <c r="AR43" s="50">
        <f>VLOOKUP($A43,'ADR Raw Data'!$B$6:$BE$43,'ADR Raw Data'!AE$1,FALSE)</f>
        <v>16.621456367894201</v>
      </c>
      <c r="AS43" s="40"/>
      <c r="AT43" s="51">
        <f>VLOOKUP($A43,'RevPAR Raw Data'!$B$6:$BE$43,'RevPAR Raw Data'!G$1,FALSE)</f>
        <v>38.254117133754001</v>
      </c>
      <c r="AU43" s="52">
        <f>VLOOKUP($A43,'RevPAR Raw Data'!$B$6:$BE$43,'RevPAR Raw Data'!H$1,FALSE)</f>
        <v>60.562483511577398</v>
      </c>
      <c r="AV43" s="52">
        <f>VLOOKUP($A43,'RevPAR Raw Data'!$B$6:$BE$43,'RevPAR Raw Data'!I$1,FALSE)</f>
        <v>76.924071473506899</v>
      </c>
      <c r="AW43" s="52">
        <f>VLOOKUP($A43,'RevPAR Raw Data'!$B$6:$BE$43,'RevPAR Raw Data'!J$1,FALSE)</f>
        <v>81.366174077155605</v>
      </c>
      <c r="AX43" s="52">
        <f>VLOOKUP($A43,'RevPAR Raw Data'!$B$6:$BE$43,'RevPAR Raw Data'!K$1,FALSE)</f>
        <v>70.680351685370397</v>
      </c>
      <c r="AY43" s="53">
        <f>VLOOKUP($A43,'RevPAR Raw Data'!$B$6:$BE$43,'RevPAR Raw Data'!L$1,FALSE)</f>
        <v>65.557439576272898</v>
      </c>
      <c r="AZ43" s="52">
        <f>VLOOKUP($A43,'RevPAR Raw Data'!$B$6:$BE$43,'RevPAR Raw Data'!N$1,FALSE)</f>
        <v>65.306435456703895</v>
      </c>
      <c r="BA43" s="52">
        <f>VLOOKUP($A43,'RevPAR Raw Data'!$B$6:$BE$43,'RevPAR Raw Data'!O$1,FALSE)</f>
        <v>70.805078231223405</v>
      </c>
      <c r="BB43" s="53">
        <f>VLOOKUP($A43,'RevPAR Raw Data'!$B$6:$BE$43,'RevPAR Raw Data'!P$1,FALSE)</f>
        <v>68.055756843963707</v>
      </c>
      <c r="BC43" s="54">
        <f>VLOOKUP($A43,'RevPAR Raw Data'!$B$6:$BE$43,'RevPAR Raw Data'!R$1,FALSE)</f>
        <v>66.271244509898807</v>
      </c>
      <c r="BE43" s="47">
        <f>VLOOKUP($A43,'RevPAR Raw Data'!$B$6:$BE$43,'RevPAR Raw Data'!T$1,FALSE)</f>
        <v>9.3688502849943003</v>
      </c>
      <c r="BF43" s="48">
        <f>VLOOKUP($A43,'RevPAR Raw Data'!$B$6:$BE$43,'RevPAR Raw Data'!U$1,FALSE)</f>
        <v>27.622209945865102</v>
      </c>
      <c r="BG43" s="48">
        <f>VLOOKUP($A43,'RevPAR Raw Data'!$B$6:$BE$43,'RevPAR Raw Data'!V$1,FALSE)</f>
        <v>40.6670497003214</v>
      </c>
      <c r="BH43" s="48">
        <f>VLOOKUP($A43,'RevPAR Raw Data'!$B$6:$BE$43,'RevPAR Raw Data'!W$1,FALSE)</f>
        <v>38.712855605125398</v>
      </c>
      <c r="BI43" s="48">
        <f>VLOOKUP($A43,'RevPAR Raw Data'!$B$6:$BE$43,'RevPAR Raw Data'!X$1,FALSE)</f>
        <v>32.433802950748003</v>
      </c>
      <c r="BJ43" s="49">
        <f>VLOOKUP($A43,'RevPAR Raw Data'!$B$6:$BE$43,'RevPAR Raw Data'!Y$1,FALSE)</f>
        <v>31.564732042445701</v>
      </c>
      <c r="BK43" s="48">
        <f>VLOOKUP($A43,'RevPAR Raw Data'!$B$6:$BE$43,'RevPAR Raw Data'!AA$1,FALSE)</f>
        <v>16.346226073454801</v>
      </c>
      <c r="BL43" s="48">
        <f>VLOOKUP($A43,'RevPAR Raw Data'!$B$6:$BE$43,'RevPAR Raw Data'!AB$1,FALSE)</f>
        <v>14.4540645708716</v>
      </c>
      <c r="BM43" s="49">
        <f>VLOOKUP($A43,'RevPAR Raw Data'!$B$6:$BE$43,'RevPAR Raw Data'!AC$1,FALSE)</f>
        <v>15.3541844866015</v>
      </c>
      <c r="BN43" s="50">
        <f>VLOOKUP($A43,'RevPAR Raw Data'!$B$6:$BE$43,'RevPAR Raw Data'!AE$1,FALSE)</f>
        <v>26.3548493681193</v>
      </c>
    </row>
    <row r="44" spans="1:66" x14ac:dyDescent="0.35">
      <c r="A44" s="63" t="s">
        <v>83</v>
      </c>
      <c r="B44" s="47">
        <f>VLOOKUP($A44,'Occupancy Raw Data'!$B$8:$BE$45,'Occupancy Raw Data'!G$3,FALSE)</f>
        <v>40.239663373582097</v>
      </c>
      <c r="C44" s="48">
        <f>VLOOKUP($A44,'Occupancy Raw Data'!$B$8:$BE$45,'Occupancy Raw Data'!H$3,FALSE)</f>
        <v>50.4299304793267</v>
      </c>
      <c r="D44" s="48">
        <f>VLOOKUP($A44,'Occupancy Raw Data'!$B$8:$BE$45,'Occupancy Raw Data'!I$3,FALSE)</f>
        <v>51.353576001463303</v>
      </c>
      <c r="E44" s="48">
        <f>VLOOKUP($A44,'Occupancy Raw Data'!$B$8:$BE$45,'Occupancy Raw Data'!J$3,FALSE)</f>
        <v>51.152368758002503</v>
      </c>
      <c r="F44" s="48">
        <f>VLOOKUP($A44,'Occupancy Raw Data'!$B$8:$BE$45,'Occupancy Raw Data'!K$3,FALSE)</f>
        <v>49.395686128672303</v>
      </c>
      <c r="G44" s="49">
        <f>VLOOKUP($A44,'Occupancy Raw Data'!$B$8:$BE$45,'Occupancy Raw Data'!L$3,FALSE)</f>
        <v>48.511598884157898</v>
      </c>
      <c r="H44" s="48">
        <f>VLOOKUP($A44,'Occupancy Raw Data'!$B$8:$BE$45,'Occupancy Raw Data'!N$3,FALSE)</f>
        <v>47.675715879509099</v>
      </c>
      <c r="I44" s="48">
        <f>VLOOKUP($A44,'Occupancy Raw Data'!$B$8:$BE$45,'Occupancy Raw Data'!O$3,FALSE)</f>
        <v>48.1591669765712</v>
      </c>
      <c r="J44" s="49">
        <f>VLOOKUP($A44,'Occupancy Raw Data'!$B$8:$BE$45,'Occupancy Raw Data'!P$3,FALSE)</f>
        <v>47.9174414280401</v>
      </c>
      <c r="K44" s="50">
        <f>VLOOKUP($A44,'Occupancy Raw Data'!$B$8:$BE$45,'Occupancy Raw Data'!R$3,FALSE)</f>
        <v>48.343421052631498</v>
      </c>
      <c r="M44" s="47">
        <f>VLOOKUP($A44,'Occupancy Raw Data'!$B$8:$BE$45,'Occupancy Raw Data'!T$3,FALSE)</f>
        <v>-5.9676121633930403</v>
      </c>
      <c r="N44" s="48">
        <f>VLOOKUP($A44,'Occupancy Raw Data'!$B$8:$BE$45,'Occupancy Raw Data'!U$3,FALSE)</f>
        <v>2.34144982528559</v>
      </c>
      <c r="O44" s="48">
        <f>VLOOKUP($A44,'Occupancy Raw Data'!$B$8:$BE$45,'Occupancy Raw Data'!V$3,FALSE)</f>
        <v>2.6043887982666298</v>
      </c>
      <c r="P44" s="48">
        <f>VLOOKUP($A44,'Occupancy Raw Data'!$B$8:$BE$45,'Occupancy Raw Data'!W$3,FALSE)</f>
        <v>6.2682838742967997</v>
      </c>
      <c r="Q44" s="48">
        <f>VLOOKUP($A44,'Occupancy Raw Data'!$B$8:$BE$45,'Occupancy Raw Data'!X$3,FALSE)</f>
        <v>11.3773765902138</v>
      </c>
      <c r="R44" s="49">
        <f>VLOOKUP($A44,'Occupancy Raw Data'!$B$8:$BE$45,'Occupancy Raw Data'!Y$3,FALSE)</f>
        <v>3.3803735458470099</v>
      </c>
      <c r="S44" s="48">
        <f>VLOOKUP($A44,'Occupancy Raw Data'!$B$8:$BE$45,'Occupancy Raw Data'!AA$3,FALSE)</f>
        <v>-4.7807559929582304</v>
      </c>
      <c r="T44" s="48">
        <f>VLOOKUP($A44,'Occupancy Raw Data'!$B$8:$BE$45,'Occupancy Raw Data'!AB$3,FALSE)</f>
        <v>-3.0445688127721202</v>
      </c>
      <c r="U44" s="49">
        <f>VLOOKUP($A44,'Occupancy Raw Data'!$B$8:$BE$45,'Occupancy Raw Data'!AC$3,FALSE)</f>
        <v>-3.91612607776301</v>
      </c>
      <c r="V44" s="50">
        <f>VLOOKUP($A44,'Occupancy Raw Data'!$B$8:$BE$45,'Occupancy Raw Data'!AE$3,FALSE)</f>
        <v>1.2196607426783199</v>
      </c>
      <c r="X44" s="51">
        <f>VLOOKUP($A44,'ADR Raw Data'!$B$6:$BE$43,'ADR Raw Data'!G$1,FALSE)</f>
        <v>88.308936121845804</v>
      </c>
      <c r="Y44" s="52">
        <f>VLOOKUP($A44,'ADR Raw Data'!$B$6:$BE$43,'ADR Raw Data'!H$1,FALSE)</f>
        <v>90.332301832033295</v>
      </c>
      <c r="Z44" s="52">
        <f>VLOOKUP($A44,'ADR Raw Data'!$B$6:$BE$43,'ADR Raw Data'!I$1,FALSE)</f>
        <v>91.753606411397996</v>
      </c>
      <c r="AA44" s="52">
        <f>VLOOKUP($A44,'ADR Raw Data'!$B$6:$BE$43,'ADR Raw Data'!J$1,FALSE)</f>
        <v>91.112186661898804</v>
      </c>
      <c r="AB44" s="52">
        <f>VLOOKUP($A44,'ADR Raw Data'!$B$6:$BE$43,'ADR Raw Data'!K$1,FALSE)</f>
        <v>89.3889403350272</v>
      </c>
      <c r="AC44" s="53">
        <f>VLOOKUP($A44,'ADR Raw Data'!$B$6:$BE$43,'ADR Raw Data'!L$1,FALSE)</f>
        <v>90.272893353005699</v>
      </c>
      <c r="AD44" s="52">
        <f>VLOOKUP($A44,'ADR Raw Data'!$B$6:$BE$43,'ADR Raw Data'!N$1,FALSE)</f>
        <v>100.148728549141</v>
      </c>
      <c r="AE44" s="52">
        <f>VLOOKUP($A44,'ADR Raw Data'!$B$6:$BE$43,'ADR Raw Data'!O$1,FALSE)</f>
        <v>100.895644787644</v>
      </c>
      <c r="AF44" s="53">
        <f>VLOOKUP($A44,'ADR Raw Data'!$B$6:$BE$43,'ADR Raw Data'!P$1,FALSE)</f>
        <v>100.524070624757</v>
      </c>
      <c r="AG44" s="54">
        <f>VLOOKUP($A44,'ADR Raw Data'!$B$6:$BE$43,'ADR Raw Data'!R$1,FALSE)</f>
        <v>93.148948313872694</v>
      </c>
      <c r="AI44" s="47">
        <f>VLOOKUP($A44,'ADR Raw Data'!$B$6:$BE$43,'ADR Raw Data'!T$1,FALSE)</f>
        <v>3.1936419230636299</v>
      </c>
      <c r="AJ44" s="48">
        <f>VLOOKUP($A44,'ADR Raw Data'!$B$6:$BE$43,'ADR Raw Data'!U$1,FALSE)</f>
        <v>4.6904747002799496</v>
      </c>
      <c r="AK44" s="48">
        <f>VLOOKUP($A44,'ADR Raw Data'!$B$6:$BE$43,'ADR Raw Data'!V$1,FALSE)</f>
        <v>2.8734160981510399</v>
      </c>
      <c r="AL44" s="48">
        <f>VLOOKUP($A44,'ADR Raw Data'!$B$6:$BE$43,'ADR Raw Data'!W$1,FALSE)</f>
        <v>6.7536656007100699</v>
      </c>
      <c r="AM44" s="48">
        <f>VLOOKUP($A44,'ADR Raw Data'!$B$6:$BE$43,'ADR Raw Data'!X$1,FALSE)</f>
        <v>4.0510262253030502</v>
      </c>
      <c r="AN44" s="49">
        <f>VLOOKUP($A44,'ADR Raw Data'!$B$6:$BE$43,'ADR Raw Data'!Y$1,FALSE)</f>
        <v>4.3400162136421496</v>
      </c>
      <c r="AO44" s="48">
        <f>VLOOKUP($A44,'ADR Raw Data'!$B$6:$BE$43,'ADR Raw Data'!AA$1,FALSE)</f>
        <v>1.74104549371909</v>
      </c>
      <c r="AP44" s="48">
        <f>VLOOKUP($A44,'ADR Raw Data'!$B$6:$BE$43,'ADR Raw Data'!AB$1,FALSE)</f>
        <v>0.95322217036576495</v>
      </c>
      <c r="AQ44" s="49">
        <f>VLOOKUP($A44,'ADR Raw Data'!$B$6:$BE$43,'ADR Raw Data'!AC$1,FALSE)</f>
        <v>1.3491127777618599</v>
      </c>
      <c r="AR44" s="50">
        <f>VLOOKUP($A44,'ADR Raw Data'!$B$6:$BE$43,'ADR Raw Data'!AE$1,FALSE)</f>
        <v>3.1883731637497901</v>
      </c>
      <c r="AS44" s="40"/>
      <c r="AT44" s="51">
        <f>VLOOKUP($A44,'RevPAR Raw Data'!$B$6:$BE$43,'RevPAR Raw Data'!G$1,FALSE)</f>
        <v>35.535218624222402</v>
      </c>
      <c r="AU44" s="52">
        <f>VLOOKUP($A44,'RevPAR Raw Data'!$B$6:$BE$43,'RevPAR Raw Data'!H$1,FALSE)</f>
        <v>45.554517014269997</v>
      </c>
      <c r="AV44" s="52">
        <f>VLOOKUP($A44,'RevPAR Raw Data'!$B$6:$BE$43,'RevPAR Raw Data'!I$1,FALSE)</f>
        <v>47.118758002560803</v>
      </c>
      <c r="AW44" s="52">
        <f>VLOOKUP($A44,'RevPAR Raw Data'!$B$6:$BE$43,'RevPAR Raw Data'!J$1,FALSE)</f>
        <v>46.606041704774</v>
      </c>
      <c r="AX44" s="52">
        <f>VLOOKUP($A44,'RevPAR Raw Data'!$B$6:$BE$43,'RevPAR Raw Data'!K$1,FALSE)</f>
        <v>44.1542804016362</v>
      </c>
      <c r="AY44" s="53">
        <f>VLOOKUP($A44,'RevPAR Raw Data'!$B$6:$BE$43,'RevPAR Raw Data'!L$1,FALSE)</f>
        <v>43.792823924533799</v>
      </c>
      <c r="AZ44" s="52">
        <f>VLOOKUP($A44,'RevPAR Raw Data'!$B$6:$BE$43,'RevPAR Raw Data'!N$1,FALSE)</f>
        <v>47.746623280029702</v>
      </c>
      <c r="BA44" s="52">
        <f>VLOOKUP($A44,'RevPAR Raw Data'!$B$6:$BE$43,'RevPAR Raw Data'!O$1,FALSE)</f>
        <v>48.590502045370002</v>
      </c>
      <c r="BB44" s="53">
        <f>VLOOKUP($A44,'RevPAR Raw Data'!$B$6:$BE$43,'RevPAR Raw Data'!P$1,FALSE)</f>
        <v>48.168562662699799</v>
      </c>
      <c r="BC44" s="54">
        <f>VLOOKUP($A44,'RevPAR Raw Data'!$B$6:$BE$43,'RevPAR Raw Data'!R$1,FALSE)</f>
        <v>45.031388289473597</v>
      </c>
      <c r="BE44" s="47">
        <f>VLOOKUP($A44,'RevPAR Raw Data'!$B$6:$BE$43,'RevPAR Raw Data'!T$1,FALSE)</f>
        <v>-2.9645544041853702</v>
      </c>
      <c r="BF44" s="48">
        <f>VLOOKUP($A44,'RevPAR Raw Data'!$B$6:$BE$43,'RevPAR Raw Data'!U$1,FALSE)</f>
        <v>7.14174963724032</v>
      </c>
      <c r="BG44" s="48">
        <f>VLOOKUP($A44,'RevPAR Raw Data'!$B$6:$BE$43,'RevPAR Raw Data'!V$1,FALSE)</f>
        <v>5.5526398234055101</v>
      </c>
      <c r="BH44" s="48">
        <f>VLOOKUP($A44,'RevPAR Raw Data'!$B$6:$BE$43,'RevPAR Raw Data'!W$1,FALSE)</f>
        <v>13.445288406780101</v>
      </c>
      <c r="BI44" s="48">
        <f>VLOOKUP($A44,'RevPAR Raw Data'!$B$6:$BE$43,'RevPAR Raw Data'!X$1,FALSE)</f>
        <v>15.889303324937901</v>
      </c>
      <c r="BJ44" s="49">
        <f>VLOOKUP($A44,'RevPAR Raw Data'!$B$6:$BE$43,'RevPAR Raw Data'!Y$1,FALSE)</f>
        <v>7.8670985194605896</v>
      </c>
      <c r="BK44" s="48">
        <f>VLOOKUP($A44,'RevPAR Raw Data'!$B$6:$BE$43,'RevPAR Raw Data'!AA$1,FALSE)</f>
        <v>-3.1229456360202401</v>
      </c>
      <c r="BL44" s="48">
        <f>VLOOKUP($A44,'RevPAR Raw Data'!$B$6:$BE$43,'RevPAR Raw Data'!AB$1,FALSE)</f>
        <v>-2.1203681473217402</v>
      </c>
      <c r="BM44" s="49">
        <f>VLOOKUP($A44,'RevPAR Raw Data'!$B$6:$BE$43,'RevPAR Raw Data'!AC$1,FALSE)</f>
        <v>-2.61984625730951</v>
      </c>
      <c r="BN44" s="50">
        <f>VLOOKUP($A44,'RevPAR Raw Data'!$B$6:$BE$43,'RevPAR Raw Data'!AE$1,FALSE)</f>
        <v>4.4469212422364599</v>
      </c>
    </row>
    <row r="45" spans="1:66" x14ac:dyDescent="0.35">
      <c r="A45" s="63" t="s">
        <v>84</v>
      </c>
      <c r="B45" s="47">
        <f>VLOOKUP($A45,'Occupancy Raw Data'!$B$8:$BE$45,'Occupancy Raw Data'!G$3,FALSE)</f>
        <v>39.388580090955003</v>
      </c>
      <c r="C45" s="48">
        <f>VLOOKUP($A45,'Occupancy Raw Data'!$B$8:$BE$45,'Occupancy Raw Data'!H$3,FALSE)</f>
        <v>55.987872662961003</v>
      </c>
      <c r="D45" s="48">
        <f>VLOOKUP($A45,'Occupancy Raw Data'!$B$8:$BE$45,'Occupancy Raw Data'!I$3,FALSE)</f>
        <v>55.5078322385042</v>
      </c>
      <c r="E45" s="48">
        <f>VLOOKUP($A45,'Occupancy Raw Data'!$B$8:$BE$45,'Occupancy Raw Data'!J$3,FALSE)</f>
        <v>54.951995957554303</v>
      </c>
      <c r="F45" s="48">
        <f>VLOOKUP($A45,'Occupancy Raw Data'!$B$8:$BE$45,'Occupancy Raw Data'!K$3,FALSE)</f>
        <v>51.515917129863503</v>
      </c>
      <c r="G45" s="49">
        <f>VLOOKUP($A45,'Occupancy Raw Data'!$B$8:$BE$45,'Occupancy Raw Data'!L$3,FALSE)</f>
        <v>51.470439615967599</v>
      </c>
      <c r="H45" s="48">
        <f>VLOOKUP($A45,'Occupancy Raw Data'!$B$8:$BE$45,'Occupancy Raw Data'!N$3,FALSE)</f>
        <v>47.7261243052046</v>
      </c>
      <c r="I45" s="48">
        <f>VLOOKUP($A45,'Occupancy Raw Data'!$B$8:$BE$45,'Occupancy Raw Data'!O$3,FALSE)</f>
        <v>50.277918140474902</v>
      </c>
      <c r="J45" s="49">
        <f>VLOOKUP($A45,'Occupancy Raw Data'!$B$8:$BE$45,'Occupancy Raw Data'!P$3,FALSE)</f>
        <v>49.002021222839801</v>
      </c>
      <c r="K45" s="50">
        <f>VLOOKUP($A45,'Occupancy Raw Data'!$B$8:$BE$45,'Occupancy Raw Data'!R$3,FALSE)</f>
        <v>50.765177217931097</v>
      </c>
      <c r="M45" s="47">
        <f>VLOOKUP($A45,'Occupancy Raw Data'!$B$8:$BE$45,'Occupancy Raw Data'!T$3,FALSE)</f>
        <v>0.60605714844577696</v>
      </c>
      <c r="N45" s="48">
        <f>VLOOKUP($A45,'Occupancy Raw Data'!$B$8:$BE$45,'Occupancy Raw Data'!U$3,FALSE)</f>
        <v>-1.7046616972669699</v>
      </c>
      <c r="O45" s="48">
        <f>VLOOKUP($A45,'Occupancy Raw Data'!$B$8:$BE$45,'Occupancy Raw Data'!V$3,FALSE)</f>
        <v>-3.1487404882157302</v>
      </c>
      <c r="P45" s="48">
        <f>VLOOKUP($A45,'Occupancy Raw Data'!$B$8:$BE$45,'Occupancy Raw Data'!W$3,FALSE)</f>
        <v>-3.7793224254942199</v>
      </c>
      <c r="Q45" s="48">
        <f>VLOOKUP($A45,'Occupancy Raw Data'!$B$8:$BE$45,'Occupancy Raw Data'!X$3,FALSE)</f>
        <v>2.333926702022</v>
      </c>
      <c r="R45" s="49">
        <f>VLOOKUP($A45,'Occupancy Raw Data'!$B$8:$BE$45,'Occupancy Raw Data'!Y$3,FALSE)</f>
        <v>-1.3499852635476499</v>
      </c>
      <c r="S45" s="48">
        <f>VLOOKUP($A45,'Occupancy Raw Data'!$B$8:$BE$45,'Occupancy Raw Data'!AA$3,FALSE)</f>
        <v>-2.3021064507211899</v>
      </c>
      <c r="T45" s="48">
        <f>VLOOKUP($A45,'Occupancy Raw Data'!$B$8:$BE$45,'Occupancy Raw Data'!AB$3,FALSE)</f>
        <v>3.1348590249432502</v>
      </c>
      <c r="U45" s="49">
        <f>VLOOKUP($A45,'Occupancy Raw Data'!$B$8:$BE$45,'Occupancy Raw Data'!AC$3,FALSE)</f>
        <v>0.41356212278614801</v>
      </c>
      <c r="V45" s="50">
        <f>VLOOKUP($A45,'Occupancy Raw Data'!$B$8:$BE$45,'Occupancy Raw Data'!AE$3,FALSE)</f>
        <v>-0.86983115554357904</v>
      </c>
      <c r="X45" s="51">
        <f>VLOOKUP($A45,'ADR Raw Data'!$B$6:$BE$43,'ADR Raw Data'!G$1,FALSE)</f>
        <v>83.513309813983298</v>
      </c>
      <c r="Y45" s="52">
        <f>VLOOKUP($A45,'ADR Raw Data'!$B$6:$BE$43,'ADR Raw Data'!H$1,FALSE)</f>
        <v>89.436908844765298</v>
      </c>
      <c r="Z45" s="52">
        <f>VLOOKUP($A45,'ADR Raw Data'!$B$6:$BE$43,'ADR Raw Data'!I$1,FALSE)</f>
        <v>91.696153846153805</v>
      </c>
      <c r="AA45" s="52">
        <f>VLOOKUP($A45,'ADR Raw Data'!$B$6:$BE$43,'ADR Raw Data'!J$1,FALSE)</f>
        <v>89.343268965517197</v>
      </c>
      <c r="AB45" s="52">
        <f>VLOOKUP($A45,'ADR Raw Data'!$B$6:$BE$43,'ADR Raw Data'!K$1,FALSE)</f>
        <v>86.196194212849406</v>
      </c>
      <c r="AC45" s="53">
        <f>VLOOKUP($A45,'ADR Raw Data'!$B$6:$BE$43,'ADR Raw Data'!L$1,FALSE)</f>
        <v>88.348865108973101</v>
      </c>
      <c r="AD45" s="52">
        <f>VLOOKUP($A45,'ADR Raw Data'!$B$6:$BE$43,'ADR Raw Data'!N$1,FALSE)</f>
        <v>90.656146109052401</v>
      </c>
      <c r="AE45" s="52">
        <f>VLOOKUP($A45,'ADR Raw Data'!$B$6:$BE$43,'ADR Raw Data'!O$1,FALSE)</f>
        <v>91.339241206030096</v>
      </c>
      <c r="AF45" s="53">
        <f>VLOOKUP($A45,'ADR Raw Data'!$B$6:$BE$43,'ADR Raw Data'!P$1,FALSE)</f>
        <v>91.006586749162096</v>
      </c>
      <c r="AG45" s="54">
        <f>VLOOKUP($A45,'ADR Raw Data'!$B$6:$BE$43,'ADR Raw Data'!R$1,FALSE)</f>
        <v>89.081840739424095</v>
      </c>
      <c r="AI45" s="47">
        <f>VLOOKUP($A45,'ADR Raw Data'!$B$6:$BE$43,'ADR Raw Data'!T$1,FALSE)</f>
        <v>1.76646462190862</v>
      </c>
      <c r="AJ45" s="48">
        <f>VLOOKUP($A45,'ADR Raw Data'!$B$6:$BE$43,'ADR Raw Data'!U$1,FALSE)</f>
        <v>1.09306980173081</v>
      </c>
      <c r="AK45" s="48">
        <f>VLOOKUP($A45,'ADR Raw Data'!$B$6:$BE$43,'ADR Raw Data'!V$1,FALSE)</f>
        <v>4.9550530796559498</v>
      </c>
      <c r="AL45" s="48">
        <f>VLOOKUP($A45,'ADR Raw Data'!$B$6:$BE$43,'ADR Raw Data'!W$1,FALSE)</f>
        <v>3.2432539050178399</v>
      </c>
      <c r="AM45" s="48">
        <f>VLOOKUP($A45,'ADR Raw Data'!$B$6:$BE$43,'ADR Raw Data'!X$1,FALSE)</f>
        <v>1.52239856519757</v>
      </c>
      <c r="AN45" s="49">
        <f>VLOOKUP($A45,'ADR Raw Data'!$B$6:$BE$43,'ADR Raw Data'!Y$1,FALSE)</f>
        <v>2.5466896015573099</v>
      </c>
      <c r="AO45" s="48">
        <f>VLOOKUP($A45,'ADR Raw Data'!$B$6:$BE$43,'ADR Raw Data'!AA$1,FALSE)</f>
        <v>3.6082731178484</v>
      </c>
      <c r="AP45" s="48">
        <f>VLOOKUP($A45,'ADR Raw Data'!$B$6:$BE$43,'ADR Raw Data'!AB$1,FALSE)</f>
        <v>3.4717912398456501</v>
      </c>
      <c r="AQ45" s="49">
        <f>VLOOKUP($A45,'ADR Raw Data'!$B$6:$BE$43,'ADR Raw Data'!AC$1,FALSE)</f>
        <v>3.55032287013454</v>
      </c>
      <c r="AR45" s="50">
        <f>VLOOKUP($A45,'ADR Raw Data'!$B$6:$BE$43,'ADR Raw Data'!AE$1,FALSE)</f>
        <v>2.8347343569215999</v>
      </c>
      <c r="AS45" s="40"/>
      <c r="AT45" s="51">
        <f>VLOOKUP($A45,'RevPAR Raw Data'!$B$6:$BE$43,'RevPAR Raw Data'!G$1,FALSE)</f>
        <v>32.894706922688201</v>
      </c>
      <c r="AU45" s="52">
        <f>VLOOKUP($A45,'RevPAR Raw Data'!$B$6:$BE$43,'RevPAR Raw Data'!H$1,FALSE)</f>
        <v>50.073822637695798</v>
      </c>
      <c r="AV45" s="52">
        <f>VLOOKUP($A45,'RevPAR Raw Data'!$B$6:$BE$43,'RevPAR Raw Data'!I$1,FALSE)</f>
        <v>50.898547246083801</v>
      </c>
      <c r="AW45" s="52">
        <f>VLOOKUP($A45,'RevPAR Raw Data'!$B$6:$BE$43,'RevPAR Raw Data'!J$1,FALSE)</f>
        <v>49.095909550277902</v>
      </c>
      <c r="AX45" s="52">
        <f>VLOOKUP($A45,'RevPAR Raw Data'!$B$6:$BE$43,'RevPAR Raw Data'!K$1,FALSE)</f>
        <v>44.404759979787698</v>
      </c>
      <c r="AY45" s="53">
        <f>VLOOKUP($A45,'RevPAR Raw Data'!$B$6:$BE$43,'RevPAR Raw Data'!L$1,FALSE)</f>
        <v>45.473549267306701</v>
      </c>
      <c r="AZ45" s="52">
        <f>VLOOKUP($A45,'RevPAR Raw Data'!$B$6:$BE$43,'RevPAR Raw Data'!N$1,FALSE)</f>
        <v>43.266664982314303</v>
      </c>
      <c r="BA45" s="52">
        <f>VLOOKUP($A45,'RevPAR Raw Data'!$B$6:$BE$43,'RevPAR Raw Data'!O$1,FALSE)</f>
        <v>45.923468923698799</v>
      </c>
      <c r="BB45" s="53">
        <f>VLOOKUP($A45,'RevPAR Raw Data'!$B$6:$BE$43,'RevPAR Raw Data'!P$1,FALSE)</f>
        <v>44.595066953006501</v>
      </c>
      <c r="BC45" s="54">
        <f>VLOOKUP($A45,'RevPAR Raw Data'!$B$6:$BE$43,'RevPAR Raw Data'!R$1,FALSE)</f>
        <v>45.222554320363798</v>
      </c>
      <c r="BE45" s="47">
        <f>VLOOKUP($A45,'RevPAR Raw Data'!$B$6:$BE$43,'RevPAR Raw Data'!T$1,FALSE)</f>
        <v>2.3832275554702398</v>
      </c>
      <c r="BF45" s="48">
        <f>VLOOKUP($A45,'RevPAR Raw Data'!$B$6:$BE$43,'RevPAR Raw Data'!U$1,FALSE)</f>
        <v>-0.63022503777066097</v>
      </c>
      <c r="BG45" s="48">
        <f>VLOOKUP($A45,'RevPAR Raw Data'!$B$6:$BE$43,'RevPAR Raw Data'!V$1,FALSE)</f>
        <v>1.6502908289085101</v>
      </c>
      <c r="BH45" s="48">
        <f>VLOOKUP($A45,'RevPAR Raw Data'!$B$6:$BE$43,'RevPAR Raw Data'!W$1,FALSE)</f>
        <v>-0.65864154262443897</v>
      </c>
      <c r="BI45" s="48">
        <f>VLOOKUP($A45,'RevPAR Raw Data'!$B$6:$BE$43,'RevPAR Raw Data'!X$1,FALSE)</f>
        <v>3.8918569338439299</v>
      </c>
      <c r="BJ45" s="49">
        <f>VLOOKUP($A45,'RevPAR Raw Data'!$B$6:$BE$43,'RevPAR Raw Data'!Y$1,FALSE)</f>
        <v>1.16232440368033</v>
      </c>
      <c r="BK45" s="48">
        <f>VLOOKUP($A45,'RevPAR Raw Data'!$B$6:$BE$43,'RevPAR Raw Data'!AA$1,FALSE)</f>
        <v>1.22310037892158</v>
      </c>
      <c r="BL45" s="48">
        <f>VLOOKUP($A45,'RevPAR Raw Data'!$B$6:$BE$43,'RevPAR Raw Data'!AB$1,FALSE)</f>
        <v>6.7154860257984001</v>
      </c>
      <c r="BM45" s="49">
        <f>VLOOKUP($A45,'RevPAR Raw Data'!$B$6:$BE$43,'RevPAR Raw Data'!AC$1,FALSE)</f>
        <v>3.9785677835481801</v>
      </c>
      <c r="BN45" s="50">
        <f>VLOOKUP($A45,'RevPAR Raw Data'!$B$6:$BE$43,'RevPAR Raw Data'!AE$1,FALSE)</f>
        <v>1.94024579876462</v>
      </c>
    </row>
    <row r="46" spans="1:66" x14ac:dyDescent="0.35">
      <c r="A46" s="66" t="s">
        <v>85</v>
      </c>
      <c r="B46" s="47">
        <f>VLOOKUP($A46,'Occupancy Raw Data'!$B$8:$BE$45,'Occupancy Raw Data'!G$3,FALSE)</f>
        <v>38.4713213786086</v>
      </c>
      <c r="C46" s="48">
        <f>VLOOKUP($A46,'Occupancy Raw Data'!$B$8:$BE$45,'Occupancy Raw Data'!H$3,FALSE)</f>
        <v>48.0478188986391</v>
      </c>
      <c r="D46" s="48">
        <f>VLOOKUP($A46,'Occupancy Raw Data'!$B$8:$BE$45,'Occupancy Raw Data'!I$3,FALSE)</f>
        <v>46.178303446521603</v>
      </c>
      <c r="E46" s="48">
        <f>VLOOKUP($A46,'Occupancy Raw Data'!$B$8:$BE$45,'Occupancy Raw Data'!J$3,FALSE)</f>
        <v>45.822205265165898</v>
      </c>
      <c r="F46" s="48">
        <f>VLOOKUP($A46,'Occupancy Raw Data'!$B$8:$BE$45,'Occupancy Raw Data'!K$3,FALSE)</f>
        <v>44.431818181818102</v>
      </c>
      <c r="G46" s="49">
        <f>VLOOKUP($A46,'Occupancy Raw Data'!$B$8:$BE$45,'Occupancy Raw Data'!L$3,FALSE)</f>
        <v>44.590064004876503</v>
      </c>
      <c r="H46" s="48">
        <f>VLOOKUP($A46,'Occupancy Raw Data'!$B$8:$BE$45,'Occupancy Raw Data'!N$3,FALSE)</f>
        <v>40.265151515151501</v>
      </c>
      <c r="I46" s="48">
        <f>VLOOKUP($A46,'Occupancy Raw Data'!$B$8:$BE$45,'Occupancy Raw Data'!O$3,FALSE)</f>
        <v>39.911616161616102</v>
      </c>
      <c r="J46" s="49">
        <f>VLOOKUP($A46,'Occupancy Raw Data'!$B$8:$BE$45,'Occupancy Raw Data'!P$3,FALSE)</f>
        <v>40.088383838383798</v>
      </c>
      <c r="K46" s="50">
        <f>VLOOKUP($A46,'Occupancy Raw Data'!$B$8:$BE$45,'Occupancy Raw Data'!R$3,FALSE)</f>
        <v>43.298558284430896</v>
      </c>
      <c r="M46" s="47">
        <f>VLOOKUP($A46,'Occupancy Raw Data'!$B$8:$BE$45,'Occupancy Raw Data'!T$3,FALSE)</f>
        <v>-2.0127801177953901</v>
      </c>
      <c r="N46" s="48">
        <f>VLOOKUP($A46,'Occupancy Raw Data'!$B$8:$BE$45,'Occupancy Raw Data'!U$3,FALSE)</f>
        <v>3.7573899405762701</v>
      </c>
      <c r="O46" s="48">
        <f>VLOOKUP($A46,'Occupancy Raw Data'!$B$8:$BE$45,'Occupancy Raw Data'!V$3,FALSE)</f>
        <v>1.3130376813019899</v>
      </c>
      <c r="P46" s="48">
        <f>VLOOKUP($A46,'Occupancy Raw Data'!$B$8:$BE$45,'Occupancy Raw Data'!W$3,FALSE)</f>
        <v>3.02964130361199</v>
      </c>
      <c r="Q46" s="48">
        <f>VLOOKUP($A46,'Occupancy Raw Data'!$B$8:$BE$45,'Occupancy Raw Data'!X$3,FALSE)</f>
        <v>9.0521842548007108</v>
      </c>
      <c r="R46" s="49">
        <f>VLOOKUP($A46,'Occupancy Raw Data'!$B$8:$BE$45,'Occupancy Raw Data'!Y$3,FALSE)</f>
        <v>3.0423518372620602</v>
      </c>
      <c r="S46" s="48">
        <f>VLOOKUP($A46,'Occupancy Raw Data'!$B$8:$BE$45,'Occupancy Raw Data'!AA$3,FALSE)</f>
        <v>3.4813048628618199</v>
      </c>
      <c r="T46" s="48">
        <f>VLOOKUP($A46,'Occupancy Raw Data'!$B$8:$BE$45,'Occupancy Raw Data'!AB$3,FALSE)</f>
        <v>-0.83974434265131903</v>
      </c>
      <c r="U46" s="49">
        <f>VLOOKUP($A46,'Occupancy Raw Data'!$B$8:$BE$45,'Occupancy Raw Data'!AC$3,FALSE)</f>
        <v>1.28423336667711</v>
      </c>
      <c r="V46" s="50">
        <f>VLOOKUP($A46,'Occupancy Raw Data'!$B$8:$BE$45,'Occupancy Raw Data'!AE$3,FALSE)</f>
        <v>2.5588409408278401</v>
      </c>
      <c r="X46" s="51">
        <f>VLOOKUP($A46,'ADR Raw Data'!$B$6:$BE$43,'ADR Raw Data'!G$1,FALSE)</f>
        <v>93.871200000000002</v>
      </c>
      <c r="Y46" s="52">
        <f>VLOOKUP($A46,'ADR Raw Data'!$B$6:$BE$43,'ADR Raw Data'!H$1,FALSE)</f>
        <v>92.120296453149805</v>
      </c>
      <c r="Z46" s="52">
        <f>VLOOKUP($A46,'ADR Raw Data'!$B$6:$BE$43,'ADR Raw Data'!I$1,FALSE)</f>
        <v>92.164761773615993</v>
      </c>
      <c r="AA46" s="52">
        <f>VLOOKUP($A46,'ADR Raw Data'!$B$6:$BE$43,'ADR Raw Data'!J$1,FALSE)</f>
        <v>91.030915903413799</v>
      </c>
      <c r="AB46" s="52">
        <f>VLOOKUP($A46,'ADR Raw Data'!$B$6:$BE$43,'ADR Raw Data'!K$1,FALSE)</f>
        <v>92.9809320829781</v>
      </c>
      <c r="AC46" s="53">
        <f>VLOOKUP($A46,'ADR Raw Data'!$B$6:$BE$43,'ADR Raw Data'!L$1,FALSE)</f>
        <v>92.380120756436497</v>
      </c>
      <c r="AD46" s="52">
        <f>VLOOKUP($A46,'ADR Raw Data'!$B$6:$BE$43,'ADR Raw Data'!N$1,FALSE)</f>
        <v>104.71643775478201</v>
      </c>
      <c r="AE46" s="52">
        <f>VLOOKUP($A46,'ADR Raw Data'!$B$6:$BE$43,'ADR Raw Data'!O$1,FALSE)</f>
        <v>106.383372350521</v>
      </c>
      <c r="AF46" s="53">
        <f>VLOOKUP($A46,'ADR Raw Data'!$B$6:$BE$43,'ADR Raw Data'!P$1,FALSE)</f>
        <v>105.546229921259</v>
      </c>
      <c r="AG46" s="54">
        <f>VLOOKUP($A46,'ADR Raw Data'!$B$6:$BE$43,'ADR Raw Data'!R$1,FALSE)</f>
        <v>95.877351292562494</v>
      </c>
      <c r="AI46" s="47">
        <f>VLOOKUP($A46,'ADR Raw Data'!$B$6:$BE$43,'ADR Raw Data'!T$1,FALSE)</f>
        <v>3.3744923914693898</v>
      </c>
      <c r="AJ46" s="48">
        <f>VLOOKUP($A46,'ADR Raw Data'!$B$6:$BE$43,'ADR Raw Data'!U$1,FALSE)</f>
        <v>4.0717739204263799</v>
      </c>
      <c r="AK46" s="48">
        <f>VLOOKUP($A46,'ADR Raw Data'!$B$6:$BE$43,'ADR Raw Data'!V$1,FALSE)</f>
        <v>2.80372125444089</v>
      </c>
      <c r="AL46" s="48">
        <f>VLOOKUP($A46,'ADR Raw Data'!$B$6:$BE$43,'ADR Raw Data'!W$1,FALSE)</f>
        <v>2.8137537673083801</v>
      </c>
      <c r="AM46" s="48">
        <f>VLOOKUP($A46,'ADR Raw Data'!$B$6:$BE$43,'ADR Raw Data'!X$1,FALSE)</f>
        <v>2.7619154673913502</v>
      </c>
      <c r="AN46" s="49">
        <f>VLOOKUP($A46,'ADR Raw Data'!$B$6:$BE$43,'ADR Raw Data'!Y$1,FALSE)</f>
        <v>3.1650799090905801</v>
      </c>
      <c r="AO46" s="48">
        <f>VLOOKUP($A46,'ADR Raw Data'!$B$6:$BE$43,'ADR Raw Data'!AA$1,FALSE)</f>
        <v>11.070730018554499</v>
      </c>
      <c r="AP46" s="48">
        <f>VLOOKUP($A46,'ADR Raw Data'!$B$6:$BE$43,'ADR Raw Data'!AB$1,FALSE)</f>
        <v>7.0601195610704197</v>
      </c>
      <c r="AQ46" s="49">
        <f>VLOOKUP($A46,'ADR Raw Data'!$B$6:$BE$43,'ADR Raw Data'!AC$1,FALSE)</f>
        <v>8.9604960600960002</v>
      </c>
      <c r="AR46" s="50">
        <f>VLOOKUP($A46,'ADR Raw Data'!$B$6:$BE$43,'ADR Raw Data'!AE$1,FALSE)</f>
        <v>4.77618558276047</v>
      </c>
      <c r="AS46" s="40"/>
      <c r="AT46" s="51">
        <f>VLOOKUP($A46,'RevPAR Raw Data'!$B$6:$BE$43,'RevPAR Raw Data'!G$1,FALSE)</f>
        <v>36.1134910339565</v>
      </c>
      <c r="AU46" s="52">
        <f>VLOOKUP($A46,'RevPAR Raw Data'!$B$6:$BE$43,'RevPAR Raw Data'!H$1,FALSE)</f>
        <v>44.261793208698897</v>
      </c>
      <c r="AV46" s="52">
        <f>VLOOKUP($A46,'RevPAR Raw Data'!$B$6:$BE$43,'RevPAR Raw Data'!I$1,FALSE)</f>
        <v>42.5601233625842</v>
      </c>
      <c r="AW46" s="52">
        <f>VLOOKUP($A46,'RevPAR Raw Data'!$B$6:$BE$43,'RevPAR Raw Data'!J$1,FALSE)</f>
        <v>41.712373140022798</v>
      </c>
      <c r="AX46" s="52">
        <f>VLOOKUP($A46,'RevPAR Raw Data'!$B$6:$BE$43,'RevPAR Raw Data'!K$1,FALSE)</f>
        <v>41.313118686868599</v>
      </c>
      <c r="AY46" s="53">
        <f>VLOOKUP($A46,'RevPAR Raw Data'!$B$6:$BE$43,'RevPAR Raw Data'!L$1,FALSE)</f>
        <v>41.1923549730773</v>
      </c>
      <c r="AZ46" s="52">
        <f>VLOOKUP($A46,'RevPAR Raw Data'!$B$6:$BE$43,'RevPAR Raw Data'!N$1,FALSE)</f>
        <v>42.164232323232298</v>
      </c>
      <c r="BA46" s="52">
        <f>VLOOKUP($A46,'RevPAR Raw Data'!$B$6:$BE$43,'RevPAR Raw Data'!O$1,FALSE)</f>
        <v>42.4593232323232</v>
      </c>
      <c r="BB46" s="53">
        <f>VLOOKUP($A46,'RevPAR Raw Data'!$B$6:$BE$43,'RevPAR Raw Data'!P$1,FALSE)</f>
        <v>42.311777777777699</v>
      </c>
      <c r="BC46" s="54">
        <f>VLOOKUP($A46,'RevPAR Raw Data'!$B$6:$BE$43,'RevPAR Raw Data'!R$1,FALSE)</f>
        <v>41.513510830978703</v>
      </c>
      <c r="BE46" s="47">
        <f>VLOOKUP($A46,'RevPAR Raw Data'!$B$6:$BE$43,'RevPAR Raw Data'!T$1,FALSE)</f>
        <v>1.2937911617419799</v>
      </c>
      <c r="BF46" s="48">
        <f>VLOOKUP($A46,'RevPAR Raw Data'!$B$6:$BE$43,'RevPAR Raw Data'!U$1,FALSE)</f>
        <v>7.9821562846917704</v>
      </c>
      <c r="BG46" s="48">
        <f>VLOOKUP($A46,'RevPAR Raw Data'!$B$6:$BE$43,'RevPAR Raw Data'!V$1,FALSE)</f>
        <v>4.1535728522923696</v>
      </c>
      <c r="BH46" s="48">
        <f>VLOOKUP($A46,'RevPAR Raw Data'!$B$6:$BE$43,'RevPAR Raw Data'!W$1,FALSE)</f>
        <v>5.9286417172366797</v>
      </c>
      <c r="BI46" s="48">
        <f>VLOOKUP($A46,'RevPAR Raw Data'!$B$6:$BE$43,'RevPAR Raw Data'!X$1,FALSE)</f>
        <v>12.0641133992621</v>
      </c>
      <c r="BJ46" s="49">
        <f>VLOOKUP($A46,'RevPAR Raw Data'!$B$6:$BE$43,'RevPAR Raw Data'!Y$1,FALSE)</f>
        <v>6.3037246131176801</v>
      </c>
      <c r="BK46" s="48">
        <f>VLOOKUP($A46,'RevPAR Raw Data'!$B$6:$BE$43,'RevPAR Raw Data'!AA$1,FALSE)</f>
        <v>14.937440743906601</v>
      </c>
      <c r="BL46" s="48">
        <f>VLOOKUP($A46,'RevPAR Raw Data'!$B$6:$BE$43,'RevPAR Raw Data'!AB$1,FALSE)</f>
        <v>6.1610882638206004</v>
      </c>
      <c r="BM46" s="49">
        <f>VLOOKUP($A46,'RevPAR Raw Data'!$B$6:$BE$43,'RevPAR Raw Data'!AC$1,FALSE)</f>
        <v>10.359803106996599</v>
      </c>
      <c r="BN46" s="50">
        <f>VLOOKUP($A46,'RevPAR Raw Data'!$B$6:$BE$43,'RevPAR Raw Data'!AE$1,FALSE)</f>
        <v>7.4572415156899003</v>
      </c>
    </row>
    <row r="47" spans="1:66" x14ac:dyDescent="0.35">
      <c r="A47" s="63" t="s">
        <v>86</v>
      </c>
      <c r="B47" s="47">
        <f>VLOOKUP($A47,'Occupancy Raw Data'!$B$8:$BE$45,'Occupancy Raw Data'!G$3,FALSE)</f>
        <v>31.270572745227099</v>
      </c>
      <c r="C47" s="48">
        <f>VLOOKUP($A47,'Occupancy Raw Data'!$B$8:$BE$45,'Occupancy Raw Data'!H$3,FALSE)</f>
        <v>47.597103357472001</v>
      </c>
      <c r="D47" s="48">
        <f>VLOOKUP($A47,'Occupancy Raw Data'!$B$8:$BE$45,'Occupancy Raw Data'!I$3,FALSE)</f>
        <v>51.6787360105332</v>
      </c>
      <c r="E47" s="48">
        <f>VLOOKUP($A47,'Occupancy Raw Data'!$B$8:$BE$45,'Occupancy Raw Data'!J$3,FALSE)</f>
        <v>50.888742593811699</v>
      </c>
      <c r="F47" s="48">
        <f>VLOOKUP($A47,'Occupancy Raw Data'!$B$8:$BE$45,'Occupancy Raw Data'!K$3,FALSE)</f>
        <v>48.123765635286297</v>
      </c>
      <c r="G47" s="49">
        <f>VLOOKUP($A47,'Occupancy Raw Data'!$B$8:$BE$45,'Occupancy Raw Data'!L$3,FALSE)</f>
        <v>45.911784068465998</v>
      </c>
      <c r="H47" s="48">
        <f>VLOOKUP($A47,'Occupancy Raw Data'!$B$8:$BE$45,'Occupancy Raw Data'!N$3,FALSE)</f>
        <v>43.186306780776803</v>
      </c>
      <c r="I47" s="48">
        <f>VLOOKUP($A47,'Occupancy Raw Data'!$B$8:$BE$45,'Occupancy Raw Data'!O$3,FALSE)</f>
        <v>44.107965766951899</v>
      </c>
      <c r="J47" s="49">
        <f>VLOOKUP($A47,'Occupancy Raw Data'!$B$8:$BE$45,'Occupancy Raw Data'!P$3,FALSE)</f>
        <v>43.647136273864298</v>
      </c>
      <c r="K47" s="50">
        <f>VLOOKUP($A47,'Occupancy Raw Data'!$B$8:$BE$45,'Occupancy Raw Data'!R$3,FALSE)</f>
        <v>45.264741841437001</v>
      </c>
      <c r="M47" s="47">
        <f>VLOOKUP($A47,'Occupancy Raw Data'!$B$8:$BE$45,'Occupancy Raw Data'!T$3,FALSE)</f>
        <v>-10.0378787878787</v>
      </c>
      <c r="N47" s="48">
        <f>VLOOKUP($A47,'Occupancy Raw Data'!$B$8:$BE$45,'Occupancy Raw Data'!U$3,FALSE)</f>
        <v>-3.7283621837549901</v>
      </c>
      <c r="O47" s="48">
        <f>VLOOKUP($A47,'Occupancy Raw Data'!$B$8:$BE$45,'Occupancy Raw Data'!V$3,FALSE)</f>
        <v>-2.7261462205700102</v>
      </c>
      <c r="P47" s="48">
        <f>VLOOKUP($A47,'Occupancy Raw Data'!$B$8:$BE$45,'Occupancy Raw Data'!W$3,FALSE)</f>
        <v>-5.7317073170731696</v>
      </c>
      <c r="Q47" s="48">
        <f>VLOOKUP($A47,'Occupancy Raw Data'!$B$8:$BE$45,'Occupancy Raw Data'!X$3,FALSE)</f>
        <v>2.81293952180028</v>
      </c>
      <c r="R47" s="49">
        <f>VLOOKUP($A47,'Occupancy Raw Data'!$B$8:$BE$45,'Occupancy Raw Data'!Y$3,FALSE)</f>
        <v>-3.5941387890517</v>
      </c>
      <c r="S47" s="48">
        <f>VLOOKUP($A47,'Occupancy Raw Data'!$B$8:$BE$45,'Occupancy Raw Data'!AA$3,FALSE)</f>
        <v>-10.748299319727799</v>
      </c>
      <c r="T47" s="48">
        <f>VLOOKUP($A47,'Occupancy Raw Data'!$B$8:$BE$45,'Occupancy Raw Data'!AB$3,FALSE)</f>
        <v>-7.0735090152565796</v>
      </c>
      <c r="U47" s="49">
        <f>VLOOKUP($A47,'Occupancy Raw Data'!$B$8:$BE$45,'Occupancy Raw Data'!AC$3,FALSE)</f>
        <v>-8.9285714285714199</v>
      </c>
      <c r="V47" s="50">
        <f>VLOOKUP($A47,'Occupancy Raw Data'!$B$8:$BE$45,'Occupancy Raw Data'!AE$3,FALSE)</f>
        <v>-5.1251724817662101</v>
      </c>
      <c r="X47" s="51">
        <f>VLOOKUP($A47,'ADR Raw Data'!$B$6:$BE$43,'ADR Raw Data'!G$1,FALSE)</f>
        <v>77.242568421052596</v>
      </c>
      <c r="Y47" s="52">
        <f>VLOOKUP($A47,'ADR Raw Data'!$B$6:$BE$43,'ADR Raw Data'!H$1,FALSE)</f>
        <v>84.470926694329094</v>
      </c>
      <c r="Z47" s="52">
        <f>VLOOKUP($A47,'ADR Raw Data'!$B$6:$BE$43,'ADR Raw Data'!I$1,FALSE)</f>
        <v>85.819732484076397</v>
      </c>
      <c r="AA47" s="52">
        <f>VLOOKUP($A47,'ADR Raw Data'!$B$6:$BE$43,'ADR Raw Data'!J$1,FALSE)</f>
        <v>84.864333764553606</v>
      </c>
      <c r="AB47" s="52">
        <f>VLOOKUP($A47,'ADR Raw Data'!$B$6:$BE$43,'ADR Raw Data'!K$1,FALSE)</f>
        <v>83.066114911080703</v>
      </c>
      <c r="AC47" s="53">
        <f>VLOOKUP($A47,'ADR Raw Data'!$B$6:$BE$43,'ADR Raw Data'!L$1,FALSE)</f>
        <v>83.582635503297894</v>
      </c>
      <c r="AD47" s="52">
        <f>VLOOKUP($A47,'ADR Raw Data'!$B$6:$BE$43,'ADR Raw Data'!N$1,FALSE)</f>
        <v>86.444878048780396</v>
      </c>
      <c r="AE47" s="52">
        <f>VLOOKUP($A47,'ADR Raw Data'!$B$6:$BE$43,'ADR Raw Data'!O$1,FALSE)</f>
        <v>87.214895522388005</v>
      </c>
      <c r="AF47" s="53">
        <f>VLOOKUP($A47,'ADR Raw Data'!$B$6:$BE$43,'ADR Raw Data'!P$1,FALSE)</f>
        <v>86.833951734539895</v>
      </c>
      <c r="AG47" s="54">
        <f>VLOOKUP($A47,'ADR Raw Data'!$B$6:$BE$43,'ADR Raw Data'!R$1,FALSE)</f>
        <v>84.478385622272995</v>
      </c>
      <c r="AI47" s="47">
        <f>VLOOKUP($A47,'ADR Raw Data'!$B$6:$BE$43,'ADR Raw Data'!T$1,FALSE)</f>
        <v>1.5993095682032099</v>
      </c>
      <c r="AJ47" s="48">
        <f>VLOOKUP($A47,'ADR Raw Data'!$B$6:$BE$43,'ADR Raw Data'!U$1,FALSE)</f>
        <v>6.5957468806342696</v>
      </c>
      <c r="AK47" s="48">
        <f>VLOOKUP($A47,'ADR Raw Data'!$B$6:$BE$43,'ADR Raw Data'!V$1,FALSE)</f>
        <v>7.2080259198389802</v>
      </c>
      <c r="AL47" s="48">
        <f>VLOOKUP($A47,'ADR Raw Data'!$B$6:$BE$43,'ADR Raw Data'!W$1,FALSE)</f>
        <v>6.6297064848448999</v>
      </c>
      <c r="AM47" s="48">
        <f>VLOOKUP($A47,'ADR Raw Data'!$B$6:$BE$43,'ADR Raw Data'!X$1,FALSE)</f>
        <v>4.9554156379255101</v>
      </c>
      <c r="AN47" s="49">
        <f>VLOOKUP($A47,'ADR Raw Data'!$B$6:$BE$43,'ADR Raw Data'!Y$1,FALSE)</f>
        <v>5.7840784791829796</v>
      </c>
      <c r="AO47" s="48">
        <f>VLOOKUP($A47,'ADR Raw Data'!$B$6:$BE$43,'ADR Raw Data'!AA$1,FALSE)</f>
        <v>4.82390244522123</v>
      </c>
      <c r="AP47" s="48">
        <f>VLOOKUP($A47,'ADR Raw Data'!$B$6:$BE$43,'ADR Raw Data'!AB$1,FALSE)</f>
        <v>10.0896458378307</v>
      </c>
      <c r="AQ47" s="49">
        <f>VLOOKUP($A47,'ADR Raw Data'!$B$6:$BE$43,'ADR Raw Data'!AC$1,FALSE)</f>
        <v>7.3882373832773602</v>
      </c>
      <c r="AR47" s="50">
        <f>VLOOKUP($A47,'ADR Raw Data'!$B$6:$BE$43,'ADR Raw Data'!AE$1,FALSE)</f>
        <v>6.2050812987484303</v>
      </c>
      <c r="AS47" s="40"/>
      <c r="AT47" s="51">
        <f>VLOOKUP($A47,'RevPAR Raw Data'!$B$6:$BE$43,'RevPAR Raw Data'!G$1,FALSE)</f>
        <v>24.154193548386999</v>
      </c>
      <c r="AU47" s="52">
        <f>VLOOKUP($A47,'RevPAR Raw Data'!$B$6:$BE$43,'RevPAR Raw Data'!H$1,FALSE)</f>
        <v>40.205714285714201</v>
      </c>
      <c r="AV47" s="52">
        <f>VLOOKUP($A47,'RevPAR Raw Data'!$B$6:$BE$43,'RevPAR Raw Data'!I$1,FALSE)</f>
        <v>44.350552995391702</v>
      </c>
      <c r="AW47" s="52">
        <f>VLOOKUP($A47,'RevPAR Raw Data'!$B$6:$BE$43,'RevPAR Raw Data'!J$1,FALSE)</f>
        <v>43.186392363396898</v>
      </c>
      <c r="AX47" s="52">
        <f>VLOOKUP($A47,'RevPAR Raw Data'!$B$6:$BE$43,'RevPAR Raw Data'!K$1,FALSE)</f>
        <v>39.974542462146097</v>
      </c>
      <c r="AY47" s="53">
        <f>VLOOKUP($A47,'RevPAR Raw Data'!$B$6:$BE$43,'RevPAR Raw Data'!L$1,FALSE)</f>
        <v>38.374279131007199</v>
      </c>
      <c r="AZ47" s="52">
        <f>VLOOKUP($A47,'RevPAR Raw Data'!$B$6:$BE$43,'RevPAR Raw Data'!N$1,FALSE)</f>
        <v>37.332350230414697</v>
      </c>
      <c r="BA47" s="52">
        <f>VLOOKUP($A47,'RevPAR Raw Data'!$B$6:$BE$43,'RevPAR Raw Data'!O$1,FALSE)</f>
        <v>38.468716260697803</v>
      </c>
      <c r="BB47" s="53">
        <f>VLOOKUP($A47,'RevPAR Raw Data'!$B$6:$BE$43,'RevPAR Raw Data'!P$1,FALSE)</f>
        <v>37.900533245556197</v>
      </c>
      <c r="BC47" s="54">
        <f>VLOOKUP($A47,'RevPAR Raw Data'!$B$6:$BE$43,'RevPAR Raw Data'!R$1,FALSE)</f>
        <v>38.2389231637355</v>
      </c>
      <c r="BE47" s="47">
        <f>VLOOKUP($A47,'RevPAR Raw Data'!$B$6:$BE$43,'RevPAR Raw Data'!T$1,FALSE)</f>
        <v>-8.5991059755747496</v>
      </c>
      <c r="BF47" s="48">
        <f>VLOOKUP($A47,'RevPAR Raw Data'!$B$6:$BE$43,'RevPAR Raw Data'!U$1,FALSE)</f>
        <v>2.6214713644455099</v>
      </c>
      <c r="BG47" s="48">
        <f>VLOOKUP($A47,'RevPAR Raw Data'!$B$6:$BE$43,'RevPAR Raw Data'!V$1,FALSE)</f>
        <v>4.2853783730775703</v>
      </c>
      <c r="BH47" s="48">
        <f>VLOOKUP($A47,'RevPAR Raw Data'!$B$6:$BE$43,'RevPAR Raw Data'!W$1,FALSE)</f>
        <v>0.51800379607940705</v>
      </c>
      <c r="BI47" s="48">
        <f>VLOOKUP($A47,'RevPAR Raw Data'!$B$6:$BE$43,'RevPAR Raw Data'!X$1,FALSE)</f>
        <v>7.9077480046744704</v>
      </c>
      <c r="BJ47" s="49">
        <f>VLOOKUP($A47,'RevPAR Raw Data'!$B$6:$BE$43,'RevPAR Raw Data'!Y$1,FALSE)</f>
        <v>1.9820518819217701</v>
      </c>
      <c r="BK47" s="48">
        <f>VLOOKUP($A47,'RevPAR Raw Data'!$B$6:$BE$43,'RevPAR Raw Data'!AA$1,FALSE)</f>
        <v>-6.4428843482106997</v>
      </c>
      <c r="BL47" s="48">
        <f>VLOOKUP($A47,'RevPAR Raw Data'!$B$6:$BE$43,'RevPAR Raw Data'!AB$1,FALSE)</f>
        <v>2.3024448146277399</v>
      </c>
      <c r="BM47" s="49">
        <f>VLOOKUP($A47,'RevPAR Raw Data'!$B$6:$BE$43,'RevPAR Raw Data'!AC$1,FALSE)</f>
        <v>-2.1999980973723998</v>
      </c>
      <c r="BN47" s="50">
        <f>VLOOKUP($A47,'RevPAR Raw Data'!$B$6:$BE$43,'RevPAR Raw Data'!AE$1,FALSE)</f>
        <v>0.76188769778754495</v>
      </c>
    </row>
    <row r="48" spans="1:66" ht="15.6" thickBot="1" x14ac:dyDescent="0.4">
      <c r="A48" s="63" t="s">
        <v>87</v>
      </c>
      <c r="B48" s="67">
        <f>VLOOKUP($A48,'Occupancy Raw Data'!$B$8:$BE$45,'Occupancy Raw Data'!G$3,FALSE)</f>
        <v>35.525364937129602</v>
      </c>
      <c r="C48" s="68">
        <f>VLOOKUP($A48,'Occupancy Raw Data'!$B$8:$BE$45,'Occupancy Raw Data'!H$3,FALSE)</f>
        <v>47.463506287035599</v>
      </c>
      <c r="D48" s="68">
        <f>VLOOKUP($A48,'Occupancy Raw Data'!$B$8:$BE$45,'Occupancy Raw Data'!I$3,FALSE)</f>
        <v>52.868911692441102</v>
      </c>
      <c r="E48" s="68">
        <f>VLOOKUP($A48,'Occupancy Raw Data'!$B$8:$BE$45,'Occupancy Raw Data'!J$3,FALSE)</f>
        <v>53.143517849400197</v>
      </c>
      <c r="F48" s="68">
        <f>VLOOKUP($A48,'Occupancy Raw Data'!$B$8:$BE$45,'Occupancy Raw Data'!K$3,FALSE)</f>
        <v>50.773233126174297</v>
      </c>
      <c r="G48" s="69">
        <f>VLOOKUP($A48,'Occupancy Raw Data'!$B$8:$BE$45,'Occupancy Raw Data'!L$3,FALSE)</f>
        <v>47.954906778436097</v>
      </c>
      <c r="H48" s="68">
        <f>VLOOKUP($A48,'Occupancy Raw Data'!$B$8:$BE$45,'Occupancy Raw Data'!N$3,FALSE)</f>
        <v>51.770487064604701</v>
      </c>
      <c r="I48" s="68">
        <f>VLOOKUP($A48,'Occupancy Raw Data'!$B$8:$BE$45,'Occupancy Raw Data'!O$3,FALSE)</f>
        <v>52.232981644746303</v>
      </c>
      <c r="J48" s="69">
        <f>VLOOKUP($A48,'Occupancy Raw Data'!$B$8:$BE$45,'Occupancy Raw Data'!P$3,FALSE)</f>
        <v>52.001734354675499</v>
      </c>
      <c r="K48" s="70">
        <f>VLOOKUP($A48,'Occupancy Raw Data'!$B$8:$BE$45,'Occupancy Raw Data'!R$3,FALSE)</f>
        <v>49.111143228790198</v>
      </c>
      <c r="M48" s="67">
        <f>VLOOKUP($A48,'Occupancy Raw Data'!$B$8:$BE$45,'Occupancy Raw Data'!T$3,FALSE)</f>
        <v>-3.7524074808413599</v>
      </c>
      <c r="N48" s="68">
        <f>VLOOKUP($A48,'Occupancy Raw Data'!$B$8:$BE$45,'Occupancy Raw Data'!U$3,FALSE)</f>
        <v>5.0186851129716299</v>
      </c>
      <c r="O48" s="68">
        <f>VLOOKUP($A48,'Occupancy Raw Data'!$B$8:$BE$45,'Occupancy Raw Data'!V$3,FALSE)</f>
        <v>12.698668283598799</v>
      </c>
      <c r="P48" s="68">
        <f>VLOOKUP($A48,'Occupancy Raw Data'!$B$8:$BE$45,'Occupancy Raw Data'!W$3,FALSE)</f>
        <v>7.6105332697624704</v>
      </c>
      <c r="Q48" s="68">
        <f>VLOOKUP($A48,'Occupancy Raw Data'!$B$8:$BE$45,'Occupancy Raw Data'!X$3,FALSE)</f>
        <v>8.7011434897464301</v>
      </c>
      <c r="R48" s="69">
        <f>VLOOKUP($A48,'Occupancy Raw Data'!$B$8:$BE$45,'Occupancy Raw Data'!Y$3,FALSE)</f>
        <v>6.5136753283049202</v>
      </c>
      <c r="S48" s="68">
        <f>VLOOKUP($A48,'Occupancy Raw Data'!$B$8:$BE$45,'Occupancy Raw Data'!AA$3,FALSE)</f>
        <v>0.82912181916563799</v>
      </c>
      <c r="T48" s="68">
        <f>VLOOKUP($A48,'Occupancy Raw Data'!$B$8:$BE$45,'Occupancy Raw Data'!AB$3,FALSE)</f>
        <v>4.8770233892749602</v>
      </c>
      <c r="U48" s="49">
        <f>VLOOKUP($A48,'Occupancy Raw Data'!$B$8:$BE$45,'Occupancy Raw Data'!AC$3,FALSE)</f>
        <v>2.82224278200006</v>
      </c>
      <c r="V48" s="70">
        <f>VLOOKUP($A48,'Occupancy Raw Data'!$B$8:$BE$45,'Occupancy Raw Data'!AE$3,FALSE)</f>
        <v>5.3692394883486001</v>
      </c>
      <c r="X48" s="71">
        <f>VLOOKUP($A48,'ADR Raw Data'!$B$6:$BE$43,'ADR Raw Data'!G$1,FALSE)</f>
        <v>87.620931651749302</v>
      </c>
      <c r="Y48" s="72">
        <f>VLOOKUP($A48,'ADR Raw Data'!$B$6:$BE$43,'ADR Raw Data'!H$1,FALSE)</f>
        <v>95.079260048720997</v>
      </c>
      <c r="Z48" s="72">
        <f>VLOOKUP($A48,'ADR Raw Data'!$B$6:$BE$43,'ADR Raw Data'!I$1,FALSE)</f>
        <v>105.948537452159</v>
      </c>
      <c r="AA48" s="72">
        <f>VLOOKUP($A48,'ADR Raw Data'!$B$6:$BE$43,'ADR Raw Data'!J$1,FALSE)</f>
        <v>97.600002719608298</v>
      </c>
      <c r="AB48" s="72">
        <f>VLOOKUP($A48,'ADR Raw Data'!$B$6:$BE$43,'ADR Raw Data'!K$1,FALSE)</f>
        <v>95.376071733561005</v>
      </c>
      <c r="AC48" s="73">
        <f>VLOOKUP($A48,'ADR Raw Data'!$B$6:$BE$43,'ADR Raw Data'!L$1,FALSE)</f>
        <v>96.992383363471902</v>
      </c>
      <c r="AD48" s="72">
        <f>VLOOKUP($A48,'ADR Raw Data'!$B$6:$BE$43,'ADR Raw Data'!N$1,FALSE)</f>
        <v>114.952462311557</v>
      </c>
      <c r="AE48" s="72">
        <f>VLOOKUP($A48,'ADR Raw Data'!$B$6:$BE$43,'ADR Raw Data'!O$1,FALSE)</f>
        <v>115.012318760376</v>
      </c>
      <c r="AF48" s="73">
        <f>VLOOKUP($A48,'ADR Raw Data'!$B$6:$BE$43,'ADR Raw Data'!P$1,FALSE)</f>
        <v>114.982523624235</v>
      </c>
      <c r="AG48" s="74">
        <f>VLOOKUP($A48,'ADR Raw Data'!$B$6:$BE$43,'ADR Raw Data'!R$1,FALSE)</f>
        <v>102.43495669721599</v>
      </c>
      <c r="AI48" s="67">
        <f>VLOOKUP($A48,'ADR Raw Data'!$B$6:$BE$43,'ADR Raw Data'!T$1,FALSE)</f>
        <v>6.5209742449725203</v>
      </c>
      <c r="AJ48" s="68">
        <f>VLOOKUP($A48,'ADR Raw Data'!$B$6:$BE$43,'ADR Raw Data'!U$1,FALSE)</f>
        <v>14.6659785529347</v>
      </c>
      <c r="AK48" s="68">
        <f>VLOOKUP($A48,'ADR Raw Data'!$B$6:$BE$43,'ADR Raw Data'!V$1,FALSE)</f>
        <v>19.5219547543186</v>
      </c>
      <c r="AL48" s="68">
        <f>VLOOKUP($A48,'ADR Raw Data'!$B$6:$BE$43,'ADR Raw Data'!W$1,FALSE)</f>
        <v>14.0398669772348</v>
      </c>
      <c r="AM48" s="68">
        <f>VLOOKUP($A48,'ADR Raw Data'!$B$6:$BE$43,'ADR Raw Data'!X$1,FALSE)</f>
        <v>9.6406320361975393</v>
      </c>
      <c r="AN48" s="69">
        <f>VLOOKUP($A48,'ADR Raw Data'!$B$6:$BE$43,'ADR Raw Data'!Y$1,FALSE)</f>
        <v>13.5308510376236</v>
      </c>
      <c r="AO48" s="68">
        <f>VLOOKUP($A48,'ADR Raw Data'!$B$6:$BE$43,'ADR Raw Data'!AA$1,FALSE)</f>
        <v>17.683890224649399</v>
      </c>
      <c r="AP48" s="68">
        <f>VLOOKUP($A48,'ADR Raw Data'!$B$6:$BE$43,'ADR Raw Data'!AB$1,FALSE)</f>
        <v>13.714007212466001</v>
      </c>
      <c r="AQ48" s="69">
        <f>VLOOKUP($A48,'ADR Raw Data'!$B$6:$BE$43,'ADR Raw Data'!AC$1,FALSE)</f>
        <v>15.6952054715803</v>
      </c>
      <c r="AR48" s="70">
        <f>VLOOKUP($A48,'ADR Raw Data'!$B$6:$BE$43,'ADR Raw Data'!AE$1,FALSE)</f>
        <v>14.123615595874799</v>
      </c>
      <c r="AS48" s="40"/>
      <c r="AT48" s="71">
        <f>VLOOKUP($A48,'RevPAR Raw Data'!$B$6:$BE$43,'RevPAR Raw Data'!G$1,FALSE)</f>
        <v>31.127655730596899</v>
      </c>
      <c r="AU48" s="72">
        <f>VLOOKUP($A48,'RevPAR Raw Data'!$B$6:$BE$43,'RevPAR Raw Data'!H$1,FALSE)</f>
        <v>45.127950570891699</v>
      </c>
      <c r="AV48" s="72">
        <f>VLOOKUP($A48,'RevPAR Raw Data'!$B$6:$BE$43,'RevPAR Raw Data'!I$1,FALSE)</f>
        <v>56.013838705015097</v>
      </c>
      <c r="AW48" s="72">
        <f>VLOOKUP($A48,'RevPAR Raw Data'!$B$6:$BE$43,'RevPAR Raw Data'!J$1,FALSE)</f>
        <v>51.868074866310103</v>
      </c>
      <c r="AX48" s="72">
        <f>VLOOKUP($A48,'RevPAR Raw Data'!$B$6:$BE$43,'RevPAR Raw Data'!K$1,FALSE)</f>
        <v>48.425515247868098</v>
      </c>
      <c r="AY48" s="73">
        <f>VLOOKUP($A48,'RevPAR Raw Data'!$B$6:$BE$43,'RevPAR Raw Data'!L$1,FALSE)</f>
        <v>46.5126070241364</v>
      </c>
      <c r="AZ48" s="72">
        <f>VLOOKUP($A48,'RevPAR Raw Data'!$B$6:$BE$43,'RevPAR Raw Data'!N$1,FALSE)</f>
        <v>59.511449631449601</v>
      </c>
      <c r="BA48" s="72">
        <f>VLOOKUP($A48,'RevPAR Raw Data'!$B$6:$BE$43,'RevPAR Raw Data'!O$1,FALSE)</f>
        <v>60.074363347304498</v>
      </c>
      <c r="BB48" s="73">
        <f>VLOOKUP($A48,'RevPAR Raw Data'!$B$6:$BE$43,'RevPAR Raw Data'!P$1,FALSE)</f>
        <v>59.792906489377003</v>
      </c>
      <c r="BC48" s="74">
        <f>VLOOKUP($A48,'RevPAR Raw Data'!$B$6:$BE$43,'RevPAR Raw Data'!R$1,FALSE)</f>
        <v>50.3069782999194</v>
      </c>
      <c r="BE48" s="67">
        <f>VLOOKUP($A48,'RevPAR Raw Data'!$B$6:$BE$43,'RevPAR Raw Data'!T$1,FALSE)</f>
        <v>2.5238732387390601</v>
      </c>
      <c r="BF48" s="68">
        <f>VLOOKUP($A48,'RevPAR Raw Data'!$B$6:$BE$43,'RevPAR Raw Data'!U$1,FALSE)</f>
        <v>20.4207029482141</v>
      </c>
      <c r="BG48" s="68">
        <f>VLOOKUP($A48,'RevPAR Raw Data'!$B$6:$BE$43,'RevPAR Raw Data'!V$1,FALSE)</f>
        <v>34.699651314642701</v>
      </c>
      <c r="BH48" s="68">
        <f>VLOOKUP($A48,'RevPAR Raw Data'!$B$6:$BE$43,'RevPAR Raw Data'!W$1,FALSE)</f>
        <v>22.718908994330199</v>
      </c>
      <c r="BI48" s="68">
        <f>VLOOKUP($A48,'RevPAR Raw Data'!$B$6:$BE$43,'RevPAR Raw Data'!X$1,FALSE)</f>
        <v>19.180620752731901</v>
      </c>
      <c r="BJ48" s="69">
        <f>VLOOKUP($A48,'RevPAR Raw Data'!$B$6:$BE$43,'RevPAR Raw Data'!Y$1,FALSE)</f>
        <v>20.9258820716759</v>
      </c>
      <c r="BK48" s="68">
        <f>VLOOKUP($A48,'RevPAR Raw Data'!$B$6:$BE$43,'RevPAR Raw Data'!AA$1,FALSE)</f>
        <v>18.6596330361449</v>
      </c>
      <c r="BL48" s="68">
        <f>VLOOKUP($A48,'RevPAR Raw Data'!$B$6:$BE$43,'RevPAR Raw Data'!AB$1,FALSE)</f>
        <v>19.2598659410998</v>
      </c>
      <c r="BM48" s="69">
        <f>VLOOKUP($A48,'RevPAR Raw Data'!$B$6:$BE$43,'RevPAR Raw Data'!AC$1,FALSE)</f>
        <v>18.960405057122099</v>
      </c>
      <c r="BN48" s="70">
        <f>VLOOKUP($A48,'RevPAR Raw Data'!$B$6:$BE$43,'RevPAR Raw Data'!AE$1,FALSE)</f>
        <v>20.251185829979701</v>
      </c>
    </row>
    <row r="49" spans="1:45" ht="14.25" customHeight="1" x14ac:dyDescent="0.35">
      <c r="A49" s="169" t="s">
        <v>109</v>
      </c>
      <c r="B49" s="169"/>
      <c r="C49" s="169"/>
      <c r="D49" s="169"/>
      <c r="E49" s="169"/>
      <c r="F49" s="169"/>
      <c r="G49" s="169"/>
      <c r="H49" s="169"/>
      <c r="I49" s="169"/>
      <c r="J49" s="169"/>
      <c r="K49" s="169"/>
      <c r="AS49" s="40"/>
    </row>
    <row r="50" spans="1:45" x14ac:dyDescent="0.35">
      <c r="A50" s="169"/>
      <c r="B50" s="169"/>
      <c r="C50" s="169"/>
      <c r="D50" s="169"/>
      <c r="E50" s="169"/>
      <c r="F50" s="169"/>
      <c r="G50" s="169"/>
      <c r="H50" s="169"/>
      <c r="I50" s="169"/>
      <c r="J50" s="169"/>
      <c r="K50" s="169"/>
      <c r="AS50" s="40"/>
    </row>
    <row r="51" spans="1:45" x14ac:dyDescent="0.35">
      <c r="A51" s="169"/>
      <c r="B51" s="169"/>
      <c r="C51" s="169"/>
      <c r="D51" s="169"/>
      <c r="E51" s="169"/>
      <c r="F51" s="169"/>
      <c r="G51" s="169"/>
      <c r="H51" s="169"/>
      <c r="I51" s="169"/>
      <c r="J51" s="169"/>
      <c r="K51" s="169"/>
      <c r="AS51" s="40"/>
    </row>
    <row r="52" spans="1:45" x14ac:dyDescent="0.35">
      <c r="AS52" s="40"/>
    </row>
    <row r="53" spans="1:45" x14ac:dyDescent="0.35">
      <c r="AS53" s="40"/>
    </row>
    <row r="54" spans="1:45" x14ac:dyDescent="0.35">
      <c r="AS54" s="40"/>
    </row>
    <row r="55" spans="1:45" x14ac:dyDescent="0.35">
      <c r="AS55" s="40"/>
    </row>
    <row r="56" spans="1:45" x14ac:dyDescent="0.35">
      <c r="AS56" s="40"/>
    </row>
    <row r="57" spans="1:45" x14ac:dyDescent="0.35">
      <c r="AS57" s="40"/>
    </row>
    <row r="58" spans="1:45" x14ac:dyDescent="0.35">
      <c r="AS58" s="40"/>
    </row>
    <row r="59" spans="1:45" x14ac:dyDescent="0.35">
      <c r="AS59" s="40"/>
    </row>
    <row r="60" spans="1:45" x14ac:dyDescent="0.35">
      <c r="AS60" s="40"/>
    </row>
    <row r="61" spans="1:45" x14ac:dyDescent="0.35">
      <c r="AS61" s="40"/>
    </row>
    <row r="62" spans="1:45" x14ac:dyDescent="0.35">
      <c r="AS62" s="40"/>
    </row>
    <row r="63" spans="1:45" x14ac:dyDescent="0.35">
      <c r="AS63" s="40"/>
    </row>
    <row r="64" spans="1:45" x14ac:dyDescent="0.35">
      <c r="AS64" s="40"/>
    </row>
    <row r="65" spans="45:45" x14ac:dyDescent="0.35">
      <c r="AS65" s="40"/>
    </row>
    <row r="66" spans="45:45" x14ac:dyDescent="0.35">
      <c r="AS66" s="40"/>
    </row>
    <row r="67" spans="45:45" x14ac:dyDescent="0.35">
      <c r="AS67" s="40"/>
    </row>
    <row r="68" spans="45:45" x14ac:dyDescent="0.35">
      <c r="AS68" s="40"/>
    </row>
    <row r="69" spans="45:45" x14ac:dyDescent="0.35">
      <c r="AS69" s="40"/>
    </row>
    <row r="70" spans="45:45" x14ac:dyDescent="0.35">
      <c r="AS70" s="40"/>
    </row>
    <row r="71" spans="45:45" x14ac:dyDescent="0.35">
      <c r="AS71" s="40"/>
    </row>
    <row r="72" spans="45:45" x14ac:dyDescent="0.35">
      <c r="AS72" s="40"/>
    </row>
    <row r="73" spans="45:45" x14ac:dyDescent="0.35">
      <c r="AS73" s="40"/>
    </row>
    <row r="74" spans="45:45" x14ac:dyDescent="0.35">
      <c r="AS74" s="40"/>
    </row>
    <row r="75" spans="45:45" x14ac:dyDescent="0.35">
      <c r="AS75" s="40"/>
    </row>
    <row r="76" spans="45:45" x14ac:dyDescent="0.35">
      <c r="AS76" s="40"/>
    </row>
    <row r="77" spans="45:45" x14ac:dyDescent="0.35">
      <c r="AS77" s="40"/>
    </row>
    <row r="78" spans="45:45" x14ac:dyDescent="0.35">
      <c r="AS78" s="40"/>
    </row>
    <row r="79" spans="45:45" x14ac:dyDescent="0.35">
      <c r="AS79" s="40"/>
    </row>
    <row r="80" spans="45:45" x14ac:dyDescent="0.35">
      <c r="AS80" s="40"/>
    </row>
    <row r="81" spans="45:45" x14ac:dyDescent="0.35">
      <c r="AS81" s="40"/>
    </row>
    <row r="82" spans="45:45" x14ac:dyDescent="0.35">
      <c r="AS82" s="40"/>
    </row>
    <row r="83" spans="45:45" x14ac:dyDescent="0.35">
      <c r="AS83" s="40"/>
    </row>
    <row r="84" spans="45:45" x14ac:dyDescent="0.35">
      <c r="AS84" s="40"/>
    </row>
    <row r="85" spans="45:45" x14ac:dyDescent="0.35">
      <c r="AS85" s="40"/>
    </row>
    <row r="86" spans="45:45" x14ac:dyDescent="0.35">
      <c r="AS86" s="40"/>
    </row>
    <row r="87" spans="45:45" x14ac:dyDescent="0.35">
      <c r="AS87" s="40"/>
    </row>
    <row r="88" spans="45:45" x14ac:dyDescent="0.35">
      <c r="AS88" s="40"/>
    </row>
    <row r="89" spans="45:45" x14ac:dyDescent="0.35">
      <c r="AS89" s="40"/>
    </row>
    <row r="90" spans="45:45" x14ac:dyDescent="0.35">
      <c r="AS90" s="40"/>
    </row>
    <row r="91" spans="45:45" x14ac:dyDescent="0.35">
      <c r="AS91" s="40"/>
    </row>
    <row r="92" spans="45:45" x14ac:dyDescent="0.35">
      <c r="AS92" s="40"/>
    </row>
    <row r="93" spans="45:45" x14ac:dyDescent="0.35">
      <c r="AS93" s="40"/>
    </row>
    <row r="94" spans="45:45" x14ac:dyDescent="0.35">
      <c r="AS94" s="40"/>
    </row>
    <row r="95" spans="45:45" x14ac:dyDescent="0.35">
      <c r="AS95" s="40"/>
    </row>
    <row r="96" spans="45:45" x14ac:dyDescent="0.35">
      <c r="AS96" s="40"/>
    </row>
    <row r="97" spans="45:45" x14ac:dyDescent="0.35">
      <c r="AS97" s="40"/>
    </row>
    <row r="98" spans="45:45" x14ac:dyDescent="0.35">
      <c r="AS98" s="40"/>
    </row>
    <row r="99" spans="45:45" x14ac:dyDescent="0.35">
      <c r="AS99" s="40"/>
    </row>
    <row r="100" spans="45:45" x14ac:dyDescent="0.35">
      <c r="AS100" s="40"/>
    </row>
    <row r="101" spans="45:45" x14ac:dyDescent="0.35">
      <c r="AS101" s="40"/>
    </row>
    <row r="102" spans="45:45" x14ac:dyDescent="0.35">
      <c r="AS102" s="40"/>
    </row>
    <row r="103" spans="45:45" x14ac:dyDescent="0.35">
      <c r="AS103" s="40"/>
    </row>
    <row r="104" spans="45:45" x14ac:dyDescent="0.35">
      <c r="AS104" s="40"/>
    </row>
    <row r="105" spans="45:45" x14ac:dyDescent="0.35">
      <c r="AS105" s="40"/>
    </row>
    <row r="106" spans="45:45" x14ac:dyDescent="0.35">
      <c r="AS106" s="40"/>
    </row>
    <row r="107" spans="45:45" x14ac:dyDescent="0.35">
      <c r="AS107" s="40"/>
    </row>
    <row r="108" spans="45:45" x14ac:dyDescent="0.35">
      <c r="AS108" s="40"/>
    </row>
    <row r="109" spans="45:45" x14ac:dyDescent="0.35">
      <c r="AS109" s="40"/>
    </row>
    <row r="110" spans="45:45" x14ac:dyDescent="0.35">
      <c r="AS110" s="40"/>
    </row>
    <row r="111" spans="45:45" x14ac:dyDescent="0.35">
      <c r="AS111" s="40"/>
    </row>
    <row r="112" spans="45:45" x14ac:dyDescent="0.35">
      <c r="AS112" s="40"/>
    </row>
    <row r="113" spans="45:45" x14ac:dyDescent="0.35">
      <c r="AS113" s="40"/>
    </row>
    <row r="114" spans="45:45" x14ac:dyDescent="0.35">
      <c r="AS114" s="40"/>
    </row>
    <row r="115" spans="45:45" x14ac:dyDescent="0.35">
      <c r="AS115" s="40"/>
    </row>
    <row r="116" spans="45:45" x14ac:dyDescent="0.35">
      <c r="AS116" s="40"/>
    </row>
    <row r="117" spans="45:45" x14ac:dyDescent="0.35">
      <c r="AS117" s="40"/>
    </row>
    <row r="118" spans="45:45" x14ac:dyDescent="0.35">
      <c r="AS118" s="40"/>
    </row>
    <row r="119" spans="45:45" x14ac:dyDescent="0.35">
      <c r="AS119" s="40"/>
    </row>
    <row r="120" spans="45:45" x14ac:dyDescent="0.35">
      <c r="AS120" s="40"/>
    </row>
    <row r="121" spans="45:45" x14ac:dyDescent="0.35">
      <c r="AS121" s="40"/>
    </row>
    <row r="122" spans="45:45" x14ac:dyDescent="0.35">
      <c r="AS122" s="40"/>
    </row>
    <row r="123" spans="45:45" x14ac:dyDescent="0.35">
      <c r="AS123" s="40"/>
    </row>
    <row r="124" spans="45:45" x14ac:dyDescent="0.35">
      <c r="AS124" s="40"/>
    </row>
    <row r="125" spans="45:45" x14ac:dyDescent="0.35">
      <c r="AS125" s="40"/>
    </row>
    <row r="126" spans="45:45" x14ac:dyDescent="0.35">
      <c r="AS126" s="40"/>
    </row>
    <row r="127" spans="45:45" x14ac:dyDescent="0.35">
      <c r="AS127" s="40"/>
    </row>
    <row r="128" spans="45:45" x14ac:dyDescent="0.35">
      <c r="AS128" s="40"/>
    </row>
    <row r="129" spans="45:45" x14ac:dyDescent="0.35">
      <c r="AS129" s="40"/>
    </row>
    <row r="130" spans="45:45" x14ac:dyDescent="0.35">
      <c r="AS130" s="40"/>
    </row>
    <row r="131" spans="45:45" x14ac:dyDescent="0.35">
      <c r="AS131" s="40"/>
    </row>
    <row r="132" spans="45:45" x14ac:dyDescent="0.35">
      <c r="AS132" s="40"/>
    </row>
    <row r="133" spans="45:45" x14ac:dyDescent="0.35">
      <c r="AS133" s="40"/>
    </row>
    <row r="134" spans="45:45" x14ac:dyDescent="0.35">
      <c r="AS134" s="40"/>
    </row>
    <row r="135" spans="45:45" x14ac:dyDescent="0.35">
      <c r="AS135" s="40"/>
    </row>
    <row r="136" spans="45:45" x14ac:dyDescent="0.35">
      <c r="AS136" s="40"/>
    </row>
    <row r="137" spans="45:45" x14ac:dyDescent="0.35">
      <c r="AS137" s="40"/>
    </row>
    <row r="138" spans="45:45" x14ac:dyDescent="0.35">
      <c r="AS138" s="40"/>
    </row>
    <row r="139" spans="45:45" x14ac:dyDescent="0.35">
      <c r="AS139" s="40"/>
    </row>
    <row r="140" spans="45:45" x14ac:dyDescent="0.35">
      <c r="AS140" s="40"/>
    </row>
    <row r="141" spans="45:45" x14ac:dyDescent="0.35">
      <c r="AS141" s="40"/>
    </row>
    <row r="142" spans="45:45" x14ac:dyDescent="0.35">
      <c r="AS142" s="40"/>
    </row>
    <row r="143" spans="45:45" x14ac:dyDescent="0.35">
      <c r="AS143" s="40"/>
    </row>
    <row r="144" spans="45:45" x14ac:dyDescent="0.35">
      <c r="AS144" s="40"/>
    </row>
    <row r="145" spans="45:45" x14ac:dyDescent="0.35">
      <c r="AS145" s="40"/>
    </row>
    <row r="146" spans="45:45" x14ac:dyDescent="0.35">
      <c r="AS146" s="40"/>
    </row>
    <row r="147" spans="45:45" x14ac:dyDescent="0.35">
      <c r="AS147" s="40"/>
    </row>
    <row r="148" spans="45:45" x14ac:dyDescent="0.35">
      <c r="AS148" s="40"/>
    </row>
    <row r="149" spans="45:45" x14ac:dyDescent="0.35">
      <c r="AS149" s="40"/>
    </row>
    <row r="150" spans="45:45" x14ac:dyDescent="0.35">
      <c r="AS150" s="40"/>
    </row>
    <row r="151" spans="45:45" x14ac:dyDescent="0.35">
      <c r="AS151" s="40"/>
    </row>
    <row r="152" spans="45:45" x14ac:dyDescent="0.35">
      <c r="AS152" s="40"/>
    </row>
    <row r="153" spans="45:45" x14ac:dyDescent="0.35">
      <c r="AS153" s="40"/>
    </row>
    <row r="154" spans="45:45" x14ac:dyDescent="0.35">
      <c r="AS154" s="40"/>
    </row>
    <row r="155" spans="45:45" x14ac:dyDescent="0.35">
      <c r="AS155" s="40"/>
    </row>
    <row r="156" spans="45:45" x14ac:dyDescent="0.35">
      <c r="AS156" s="40"/>
    </row>
    <row r="157" spans="45:45" x14ac:dyDescent="0.35">
      <c r="AS157" s="40"/>
    </row>
    <row r="158" spans="45:45" x14ac:dyDescent="0.35">
      <c r="AS158" s="40"/>
    </row>
    <row r="159" spans="45:45" x14ac:dyDescent="0.35">
      <c r="AS159" s="40"/>
    </row>
    <row r="160" spans="45:45" x14ac:dyDescent="0.35">
      <c r="AS160" s="40"/>
    </row>
    <row r="161" spans="45:45" x14ac:dyDescent="0.35">
      <c r="AS161" s="40"/>
    </row>
    <row r="162" spans="45:45" x14ac:dyDescent="0.35">
      <c r="AS162" s="40"/>
    </row>
    <row r="163" spans="45:45" x14ac:dyDescent="0.35">
      <c r="AS163" s="40"/>
    </row>
    <row r="164" spans="45:45" x14ac:dyDescent="0.35">
      <c r="AS164" s="40"/>
    </row>
    <row r="165" spans="45:45" x14ac:dyDescent="0.35">
      <c r="AS165" s="40"/>
    </row>
    <row r="166" spans="45:45" x14ac:dyDescent="0.35">
      <c r="AS166" s="40"/>
    </row>
    <row r="167" spans="45:45" x14ac:dyDescent="0.35">
      <c r="AS167" s="40"/>
    </row>
    <row r="168" spans="45:45" x14ac:dyDescent="0.35">
      <c r="AS168" s="40"/>
    </row>
    <row r="169" spans="45:45" x14ac:dyDescent="0.35">
      <c r="AS169" s="40"/>
    </row>
    <row r="170" spans="45:45" x14ac:dyDescent="0.35">
      <c r="AS170" s="40"/>
    </row>
    <row r="171" spans="45:45" x14ac:dyDescent="0.35">
      <c r="AS171" s="40"/>
    </row>
    <row r="172" spans="45:45" x14ac:dyDescent="0.35">
      <c r="AS172" s="40"/>
    </row>
    <row r="173" spans="45:45" x14ac:dyDescent="0.35">
      <c r="AS173" s="40"/>
    </row>
    <row r="174" spans="45:45" x14ac:dyDescent="0.35">
      <c r="AS174" s="40"/>
    </row>
    <row r="175" spans="45:45" x14ac:dyDescent="0.35">
      <c r="AS175" s="40"/>
    </row>
    <row r="176" spans="45:45" x14ac:dyDescent="0.35">
      <c r="AS176" s="40"/>
    </row>
    <row r="177" spans="45:45" x14ac:dyDescent="0.35">
      <c r="AS177" s="40"/>
    </row>
    <row r="178" spans="45:45" x14ac:dyDescent="0.35">
      <c r="AS178" s="40"/>
    </row>
    <row r="179" spans="45:45" x14ac:dyDescent="0.35">
      <c r="AS179" s="40"/>
    </row>
    <row r="180" spans="45:45" x14ac:dyDescent="0.35">
      <c r="AS180" s="40"/>
    </row>
    <row r="181" spans="45:45" x14ac:dyDescent="0.35">
      <c r="AS181" s="40"/>
    </row>
    <row r="182" spans="45:45" x14ac:dyDescent="0.35">
      <c r="AS182" s="40"/>
    </row>
    <row r="183" spans="45:45" x14ac:dyDescent="0.35">
      <c r="AS183" s="40"/>
    </row>
    <row r="184" spans="45:45" x14ac:dyDescent="0.35">
      <c r="AS184" s="40"/>
    </row>
    <row r="185" spans="45:45" x14ac:dyDescent="0.35">
      <c r="AS185" s="40"/>
    </row>
    <row r="186" spans="45:45" x14ac:dyDescent="0.35">
      <c r="AS186" s="40"/>
    </row>
    <row r="187" spans="45:45" x14ac:dyDescent="0.35">
      <c r="AS187" s="40"/>
    </row>
    <row r="188" spans="45:45" x14ac:dyDescent="0.35">
      <c r="AS188" s="40"/>
    </row>
    <row r="189" spans="45:45" x14ac:dyDescent="0.35">
      <c r="AS189" s="40"/>
    </row>
    <row r="190" spans="45:45" x14ac:dyDescent="0.35">
      <c r="AS190" s="40"/>
    </row>
    <row r="191" spans="45:45" x14ac:dyDescent="0.35">
      <c r="AS191" s="40"/>
    </row>
    <row r="192" spans="45:45" x14ac:dyDescent="0.35">
      <c r="AS192" s="40"/>
    </row>
    <row r="193" spans="45:45" x14ac:dyDescent="0.35">
      <c r="AS193" s="40"/>
    </row>
    <row r="194" spans="45:45" x14ac:dyDescent="0.35">
      <c r="AS194" s="40"/>
    </row>
    <row r="195" spans="45:45" x14ac:dyDescent="0.35">
      <c r="AS195" s="40"/>
    </row>
    <row r="196" spans="45:45" x14ac:dyDescent="0.35">
      <c r="AS196" s="40"/>
    </row>
    <row r="197" spans="45:45" x14ac:dyDescent="0.35">
      <c r="AS197" s="40"/>
    </row>
    <row r="198" spans="45:45" x14ac:dyDescent="0.35">
      <c r="AS198" s="40"/>
    </row>
    <row r="199" spans="45:45" x14ac:dyDescent="0.35">
      <c r="AS199" s="40"/>
    </row>
    <row r="200" spans="45:45" x14ac:dyDescent="0.35">
      <c r="AS200" s="40"/>
    </row>
    <row r="201" spans="45:45" x14ac:dyDescent="0.35">
      <c r="AS201" s="40"/>
    </row>
    <row r="202" spans="45:45" x14ac:dyDescent="0.35">
      <c r="AS202" s="40"/>
    </row>
    <row r="203" spans="45:45" x14ac:dyDescent="0.35">
      <c r="AS203" s="40"/>
    </row>
    <row r="204" spans="45:45" x14ac:dyDescent="0.35">
      <c r="AS204" s="40"/>
    </row>
    <row r="205" spans="45:45" x14ac:dyDescent="0.35">
      <c r="AS205" s="40"/>
    </row>
    <row r="206" spans="45:45" x14ac:dyDescent="0.35">
      <c r="AS206" s="40"/>
    </row>
    <row r="207" spans="45:45" x14ac:dyDescent="0.35">
      <c r="AS207" s="40"/>
    </row>
    <row r="208" spans="45:45" x14ac:dyDescent="0.35">
      <c r="AS208" s="40"/>
    </row>
    <row r="209" spans="45:45" x14ac:dyDescent="0.35">
      <c r="AS209" s="40"/>
    </row>
    <row r="210" spans="45:45" x14ac:dyDescent="0.35">
      <c r="AS210" s="40"/>
    </row>
    <row r="211" spans="45:45" x14ac:dyDescent="0.35">
      <c r="AS211" s="40"/>
    </row>
    <row r="212" spans="45:45" x14ac:dyDescent="0.35">
      <c r="AS212" s="40"/>
    </row>
    <row r="213" spans="45:45" x14ac:dyDescent="0.35">
      <c r="AS213" s="40"/>
    </row>
    <row r="214" spans="45:45" x14ac:dyDescent="0.35">
      <c r="AS214" s="40"/>
    </row>
    <row r="215" spans="45:45" x14ac:dyDescent="0.35">
      <c r="AS215" s="40"/>
    </row>
    <row r="216" spans="45:45" x14ac:dyDescent="0.35">
      <c r="AS216" s="40"/>
    </row>
    <row r="217" spans="45:45" x14ac:dyDescent="0.35">
      <c r="AS217" s="40"/>
    </row>
    <row r="218" spans="45:45" x14ac:dyDescent="0.35">
      <c r="AS218" s="40"/>
    </row>
    <row r="219" spans="45:45" x14ac:dyDescent="0.35">
      <c r="AS219" s="40"/>
    </row>
    <row r="220" spans="45:45" x14ac:dyDescent="0.35">
      <c r="AS220" s="40"/>
    </row>
    <row r="221" spans="45:45" x14ac:dyDescent="0.35">
      <c r="AS221" s="40"/>
    </row>
    <row r="222" spans="45:45" x14ac:dyDescent="0.35">
      <c r="AS222" s="40"/>
    </row>
    <row r="223" spans="45:45" x14ac:dyDescent="0.35">
      <c r="AS223" s="40"/>
    </row>
    <row r="224" spans="45:45" x14ac:dyDescent="0.35">
      <c r="AS224" s="40"/>
    </row>
    <row r="225" spans="45:45" x14ac:dyDescent="0.35">
      <c r="AS225" s="40"/>
    </row>
    <row r="226" spans="45:45" x14ac:dyDescent="0.35">
      <c r="AS226" s="40"/>
    </row>
    <row r="227" spans="45:45" x14ac:dyDescent="0.35">
      <c r="AS227" s="40"/>
    </row>
    <row r="228" spans="45:45" x14ac:dyDescent="0.35">
      <c r="AS228" s="40"/>
    </row>
    <row r="229" spans="45:45" x14ac:dyDescent="0.35">
      <c r="AS229" s="40"/>
    </row>
    <row r="230" spans="45:45" x14ac:dyDescent="0.35">
      <c r="AS230" s="40"/>
    </row>
    <row r="231" spans="45:45" x14ac:dyDescent="0.35">
      <c r="AS231" s="40"/>
    </row>
    <row r="232" spans="45:45" x14ac:dyDescent="0.35">
      <c r="AS232" s="40"/>
    </row>
    <row r="233" spans="45:45" x14ac:dyDescent="0.35">
      <c r="AS233" s="40"/>
    </row>
    <row r="234" spans="45:45" x14ac:dyDescent="0.35">
      <c r="AS234" s="40"/>
    </row>
    <row r="235" spans="45:45" x14ac:dyDescent="0.35">
      <c r="AS235" s="40"/>
    </row>
    <row r="236" spans="45:45" x14ac:dyDescent="0.35">
      <c r="AS236" s="40"/>
    </row>
    <row r="237" spans="45:45" x14ac:dyDescent="0.35">
      <c r="AS237" s="40"/>
    </row>
    <row r="238" spans="45:45" x14ac:dyDescent="0.35">
      <c r="AS238" s="40"/>
    </row>
    <row r="239" spans="45:45" x14ac:dyDescent="0.35">
      <c r="AS239" s="40"/>
    </row>
    <row r="240" spans="45:45" x14ac:dyDescent="0.35">
      <c r="AS240" s="40"/>
    </row>
    <row r="241" spans="45:45" x14ac:dyDescent="0.35">
      <c r="AS241" s="40"/>
    </row>
    <row r="242" spans="45:45" x14ac:dyDescent="0.35">
      <c r="AS242" s="40"/>
    </row>
    <row r="243" spans="45:45" x14ac:dyDescent="0.35">
      <c r="AS243" s="40"/>
    </row>
    <row r="244" spans="45:45" x14ac:dyDescent="0.35">
      <c r="AS244" s="40"/>
    </row>
    <row r="245" spans="45:45" x14ac:dyDescent="0.35">
      <c r="AS245" s="40"/>
    </row>
    <row r="246" spans="45:45" x14ac:dyDescent="0.35">
      <c r="AS246" s="40"/>
    </row>
    <row r="247" spans="45:45" x14ac:dyDescent="0.35">
      <c r="AS247" s="40"/>
    </row>
    <row r="248" spans="45:45" x14ac:dyDescent="0.35">
      <c r="AS248" s="40"/>
    </row>
    <row r="249" spans="45:45" x14ac:dyDescent="0.35">
      <c r="AS249" s="40"/>
    </row>
    <row r="250" spans="45:45" x14ac:dyDescent="0.35">
      <c r="AS250" s="40"/>
    </row>
    <row r="251" spans="45:45" x14ac:dyDescent="0.35">
      <c r="AS251" s="40"/>
    </row>
    <row r="252" spans="45:45" x14ac:dyDescent="0.35">
      <c r="AS252" s="40"/>
    </row>
    <row r="253" spans="45:45" x14ac:dyDescent="0.35">
      <c r="AS253" s="40"/>
    </row>
    <row r="254" spans="45:45" x14ac:dyDescent="0.35">
      <c r="AS254" s="40"/>
    </row>
    <row r="255" spans="45:45" x14ac:dyDescent="0.35">
      <c r="AS255" s="40"/>
    </row>
    <row r="256" spans="45:45" x14ac:dyDescent="0.35">
      <c r="AS256" s="40"/>
    </row>
    <row r="257" spans="45:45" x14ac:dyDescent="0.35">
      <c r="AS257" s="40"/>
    </row>
    <row r="258" spans="45:45" x14ac:dyDescent="0.35">
      <c r="AS258" s="40"/>
    </row>
    <row r="259" spans="45:45" x14ac:dyDescent="0.35">
      <c r="AS259" s="40"/>
    </row>
    <row r="260" spans="45:45" x14ac:dyDescent="0.35">
      <c r="AS260" s="40"/>
    </row>
    <row r="261" spans="45:45" x14ac:dyDescent="0.35">
      <c r="AS261" s="40"/>
    </row>
    <row r="262" spans="45:45" x14ac:dyDescent="0.35">
      <c r="AS262" s="40"/>
    </row>
    <row r="263" spans="45:45" x14ac:dyDescent="0.35">
      <c r="AS263" s="40"/>
    </row>
    <row r="264" spans="45:45" x14ac:dyDescent="0.35">
      <c r="AS264" s="40"/>
    </row>
    <row r="265" spans="45:45" x14ac:dyDescent="0.35">
      <c r="AS265" s="40"/>
    </row>
    <row r="266" spans="45:45" x14ac:dyDescent="0.35">
      <c r="AS266" s="40"/>
    </row>
    <row r="267" spans="45:45" x14ac:dyDescent="0.35">
      <c r="AS267" s="40"/>
    </row>
    <row r="268" spans="45:45" x14ac:dyDescent="0.35">
      <c r="AS268" s="40"/>
    </row>
    <row r="269" spans="45:45" x14ac:dyDescent="0.35">
      <c r="AS269" s="40"/>
    </row>
    <row r="270" spans="45:45" x14ac:dyDescent="0.35">
      <c r="AS270" s="40"/>
    </row>
    <row r="271" spans="45:45" x14ac:dyDescent="0.35">
      <c r="AS271" s="40"/>
    </row>
    <row r="272" spans="45:45" x14ac:dyDescent="0.35">
      <c r="AS272" s="40"/>
    </row>
    <row r="273" spans="45:45" x14ac:dyDescent="0.35">
      <c r="AS273" s="40"/>
    </row>
    <row r="274" spans="45:45" x14ac:dyDescent="0.35">
      <c r="AS274" s="40"/>
    </row>
    <row r="275" spans="45:45" x14ac:dyDescent="0.35">
      <c r="AS275" s="40"/>
    </row>
    <row r="276" spans="45:45" x14ac:dyDescent="0.35">
      <c r="AS276" s="40"/>
    </row>
    <row r="277" spans="45:45" x14ac:dyDescent="0.35">
      <c r="AS277" s="40"/>
    </row>
    <row r="278" spans="45:45" x14ac:dyDescent="0.35">
      <c r="AS278" s="40"/>
    </row>
    <row r="279" spans="45:45" x14ac:dyDescent="0.35">
      <c r="AS279" s="40"/>
    </row>
    <row r="280" spans="45:45" x14ac:dyDescent="0.35">
      <c r="AS280" s="40"/>
    </row>
    <row r="281" spans="45:45" x14ac:dyDescent="0.35">
      <c r="AS281" s="40"/>
    </row>
    <row r="282" spans="45:45" x14ac:dyDescent="0.35">
      <c r="AS282" s="40"/>
    </row>
    <row r="283" spans="45:45" x14ac:dyDescent="0.35">
      <c r="AS283" s="40"/>
    </row>
    <row r="284" spans="45:45" x14ac:dyDescent="0.35">
      <c r="AS284" s="40"/>
    </row>
    <row r="285" spans="45:45" x14ac:dyDescent="0.35">
      <c r="AS285" s="40"/>
    </row>
    <row r="286" spans="45:45" x14ac:dyDescent="0.35">
      <c r="AS286" s="40"/>
    </row>
    <row r="287" spans="45:45" x14ac:dyDescent="0.35">
      <c r="AS287" s="40"/>
    </row>
    <row r="288" spans="45:45" x14ac:dyDescent="0.35">
      <c r="AS288" s="40"/>
    </row>
    <row r="289" spans="45:45" x14ac:dyDescent="0.35">
      <c r="AS289" s="40"/>
    </row>
    <row r="290" spans="45:45" x14ac:dyDescent="0.35">
      <c r="AS290" s="40"/>
    </row>
    <row r="291" spans="45:45" x14ac:dyDescent="0.35">
      <c r="AS291" s="40"/>
    </row>
    <row r="292" spans="45:45" x14ac:dyDescent="0.35">
      <c r="AS292" s="40"/>
    </row>
    <row r="293" spans="45:45" x14ac:dyDescent="0.35">
      <c r="AS293" s="40"/>
    </row>
    <row r="294" spans="45:45" x14ac:dyDescent="0.35">
      <c r="AS294" s="40"/>
    </row>
    <row r="295" spans="45:45" x14ac:dyDescent="0.35">
      <c r="AS295" s="40"/>
    </row>
    <row r="296" spans="45:45" x14ac:dyDescent="0.35">
      <c r="AS296" s="40"/>
    </row>
    <row r="297" spans="45:45" x14ac:dyDescent="0.35">
      <c r="AS297" s="40"/>
    </row>
    <row r="298" spans="45:45" x14ac:dyDescent="0.35">
      <c r="AS298" s="40"/>
    </row>
    <row r="299" spans="45:45" x14ac:dyDescent="0.35">
      <c r="AS299" s="40"/>
    </row>
    <row r="300" spans="45:45" x14ac:dyDescent="0.35">
      <c r="AS300" s="40"/>
    </row>
    <row r="301" spans="45:45" x14ac:dyDescent="0.35">
      <c r="AS301" s="40"/>
    </row>
    <row r="302" spans="45:45" x14ac:dyDescent="0.35">
      <c r="AS302" s="40"/>
    </row>
    <row r="303" spans="45:45" x14ac:dyDescent="0.35">
      <c r="AS303" s="40"/>
    </row>
    <row r="304" spans="45:45" x14ac:dyDescent="0.35">
      <c r="AS304" s="40"/>
    </row>
    <row r="305" spans="45:45" x14ac:dyDescent="0.35">
      <c r="AS305" s="40"/>
    </row>
    <row r="306" spans="45:45" x14ac:dyDescent="0.35">
      <c r="AS306" s="40"/>
    </row>
    <row r="307" spans="45:45" x14ac:dyDescent="0.35">
      <c r="AS307" s="40"/>
    </row>
    <row r="308" spans="45:45" x14ac:dyDescent="0.35">
      <c r="AS308" s="40"/>
    </row>
    <row r="309" spans="45:45" x14ac:dyDescent="0.35">
      <c r="AS309" s="40"/>
    </row>
    <row r="310" spans="45:45" x14ac:dyDescent="0.35">
      <c r="AS310" s="40"/>
    </row>
    <row r="311" spans="45:45" x14ac:dyDescent="0.35">
      <c r="AS311" s="40"/>
    </row>
    <row r="312" spans="45:45" x14ac:dyDescent="0.35">
      <c r="AS312" s="40"/>
    </row>
    <row r="313" spans="45:45" x14ac:dyDescent="0.35">
      <c r="AS313" s="40"/>
    </row>
    <row r="314" spans="45:45" x14ac:dyDescent="0.35">
      <c r="AS314" s="40"/>
    </row>
    <row r="315" spans="45:45" x14ac:dyDescent="0.35">
      <c r="AS315" s="40"/>
    </row>
    <row r="316" spans="45:45" x14ac:dyDescent="0.35">
      <c r="AS316" s="40"/>
    </row>
    <row r="317" spans="45:45" x14ac:dyDescent="0.35">
      <c r="AS317" s="40"/>
    </row>
    <row r="318" spans="45:45" x14ac:dyDescent="0.35">
      <c r="AS318" s="40"/>
    </row>
    <row r="319" spans="45:45" x14ac:dyDescent="0.35">
      <c r="AS319" s="40"/>
    </row>
    <row r="320" spans="45:45" x14ac:dyDescent="0.35">
      <c r="AS320" s="40"/>
    </row>
    <row r="321" spans="45:45" x14ac:dyDescent="0.35">
      <c r="AS321" s="40"/>
    </row>
    <row r="322" spans="45:45" x14ac:dyDescent="0.35">
      <c r="AS322" s="40"/>
    </row>
    <row r="323" spans="45:45" x14ac:dyDescent="0.35">
      <c r="AS323" s="40"/>
    </row>
    <row r="324" spans="45:45" x14ac:dyDescent="0.35">
      <c r="AS324" s="40"/>
    </row>
    <row r="325" spans="45:45" x14ac:dyDescent="0.35">
      <c r="AS325" s="40"/>
    </row>
    <row r="326" spans="45:45" x14ac:dyDescent="0.35">
      <c r="AS326" s="40"/>
    </row>
    <row r="327" spans="45:45" x14ac:dyDescent="0.35">
      <c r="AS327" s="40"/>
    </row>
    <row r="328" spans="45:45" x14ac:dyDescent="0.35">
      <c r="AS328" s="40"/>
    </row>
    <row r="329" spans="45:45" x14ac:dyDescent="0.35">
      <c r="AS329" s="40"/>
    </row>
    <row r="330" spans="45:45" x14ac:dyDescent="0.35">
      <c r="AS330" s="40"/>
    </row>
    <row r="331" spans="45:45" x14ac:dyDescent="0.35">
      <c r="AS331" s="40"/>
    </row>
    <row r="332" spans="45:45" x14ac:dyDescent="0.35">
      <c r="AS332" s="40"/>
    </row>
    <row r="333" spans="45:45" x14ac:dyDescent="0.35">
      <c r="AS333" s="40"/>
    </row>
    <row r="334" spans="45:45" x14ac:dyDescent="0.35">
      <c r="AS334" s="40"/>
    </row>
    <row r="335" spans="45:45" x14ac:dyDescent="0.35">
      <c r="AS335" s="40"/>
    </row>
    <row r="336" spans="45:45" x14ac:dyDescent="0.35">
      <c r="AS336" s="40"/>
    </row>
    <row r="337" spans="45:45" x14ac:dyDescent="0.35">
      <c r="AS337" s="40"/>
    </row>
    <row r="338" spans="45:45" x14ac:dyDescent="0.35">
      <c r="AS338" s="40"/>
    </row>
    <row r="339" spans="45:45" x14ac:dyDescent="0.35">
      <c r="AS339" s="40"/>
    </row>
    <row r="340" spans="45:45" x14ac:dyDescent="0.35">
      <c r="AS340" s="40"/>
    </row>
    <row r="341" spans="45:45" x14ac:dyDescent="0.35">
      <c r="AS341" s="40"/>
    </row>
    <row r="342" spans="45:45" x14ac:dyDescent="0.35">
      <c r="AS342" s="40"/>
    </row>
    <row r="343" spans="45:45" x14ac:dyDescent="0.35">
      <c r="AS343" s="40"/>
    </row>
    <row r="344" spans="45:45" x14ac:dyDescent="0.35">
      <c r="AS344" s="40"/>
    </row>
    <row r="345" spans="45:45" x14ac:dyDescent="0.35">
      <c r="AS345" s="40"/>
    </row>
    <row r="346" spans="45:45" x14ac:dyDescent="0.35">
      <c r="AS346" s="40"/>
    </row>
    <row r="347" spans="45:45" x14ac:dyDescent="0.35">
      <c r="AS347" s="40"/>
    </row>
    <row r="348" spans="45:45" x14ac:dyDescent="0.35">
      <c r="AS348" s="40"/>
    </row>
    <row r="349" spans="45:45" x14ac:dyDescent="0.35">
      <c r="AS349" s="40"/>
    </row>
    <row r="350" spans="45:45" x14ac:dyDescent="0.35">
      <c r="AS350" s="40"/>
    </row>
    <row r="351" spans="45:45" x14ac:dyDescent="0.35">
      <c r="AS351" s="40"/>
    </row>
    <row r="352" spans="45:45" x14ac:dyDescent="0.35">
      <c r="AS352" s="40"/>
    </row>
    <row r="353" spans="45:45" x14ac:dyDescent="0.35">
      <c r="AS353" s="40"/>
    </row>
    <row r="354" spans="45:45" x14ac:dyDescent="0.35">
      <c r="AS354" s="40"/>
    </row>
    <row r="355" spans="45:45" x14ac:dyDescent="0.35">
      <c r="AS355" s="40"/>
    </row>
    <row r="356" spans="45:45" x14ac:dyDescent="0.35">
      <c r="AS356" s="40"/>
    </row>
    <row r="357" spans="45:45" x14ac:dyDescent="0.35">
      <c r="AS357" s="40"/>
    </row>
    <row r="358" spans="45:45" x14ac:dyDescent="0.35">
      <c r="AS358" s="40"/>
    </row>
    <row r="359" spans="45:45" x14ac:dyDescent="0.35">
      <c r="AS359" s="40"/>
    </row>
    <row r="360" spans="45:45" x14ac:dyDescent="0.35">
      <c r="AS360" s="40"/>
    </row>
    <row r="361" spans="45:45" x14ac:dyDescent="0.35">
      <c r="AS361" s="40"/>
    </row>
    <row r="362" spans="45:45" x14ac:dyDescent="0.35">
      <c r="AS362" s="40"/>
    </row>
    <row r="363" spans="45:45" x14ac:dyDescent="0.35">
      <c r="AS363" s="40"/>
    </row>
    <row r="364" spans="45:45" x14ac:dyDescent="0.35">
      <c r="AS364" s="40"/>
    </row>
    <row r="365" spans="45:45" x14ac:dyDescent="0.35">
      <c r="AS365" s="40"/>
    </row>
    <row r="366" spans="45:45" x14ac:dyDescent="0.35">
      <c r="AS366" s="40"/>
    </row>
    <row r="367" spans="45:45" x14ac:dyDescent="0.35">
      <c r="AS367" s="40"/>
    </row>
    <row r="368" spans="45:45" x14ac:dyDescent="0.35">
      <c r="AS368" s="40"/>
    </row>
    <row r="369" spans="45:45" x14ac:dyDescent="0.35">
      <c r="AS369" s="40"/>
    </row>
    <row r="370" spans="45:45" x14ac:dyDescent="0.35">
      <c r="AS370" s="40"/>
    </row>
    <row r="371" spans="45:45" x14ac:dyDescent="0.35">
      <c r="AS371" s="40"/>
    </row>
    <row r="372" spans="45:45" x14ac:dyDescent="0.35">
      <c r="AS372" s="40"/>
    </row>
    <row r="373" spans="45:45" x14ac:dyDescent="0.35">
      <c r="AS373" s="40"/>
    </row>
    <row r="374" spans="45:45" x14ac:dyDescent="0.35">
      <c r="AS374" s="40"/>
    </row>
    <row r="375" spans="45:45" x14ac:dyDescent="0.35">
      <c r="AS375" s="40"/>
    </row>
    <row r="376" spans="45:45" x14ac:dyDescent="0.35">
      <c r="AS376" s="40"/>
    </row>
    <row r="377" spans="45:45" x14ac:dyDescent="0.35">
      <c r="AS377" s="40"/>
    </row>
    <row r="378" spans="45:45" x14ac:dyDescent="0.35">
      <c r="AS378" s="40"/>
    </row>
    <row r="379" spans="45:45" x14ac:dyDescent="0.35">
      <c r="AS379" s="40"/>
    </row>
    <row r="380" spans="45:45" x14ac:dyDescent="0.35">
      <c r="AS380" s="40"/>
    </row>
    <row r="381" spans="45:45" x14ac:dyDescent="0.35">
      <c r="AS381" s="40"/>
    </row>
    <row r="382" spans="45:45" x14ac:dyDescent="0.35">
      <c r="AS382" s="40"/>
    </row>
    <row r="383" spans="45:45" x14ac:dyDescent="0.35">
      <c r="AS383" s="40"/>
    </row>
    <row r="384" spans="45:45" x14ac:dyDescent="0.35">
      <c r="AS384" s="40"/>
    </row>
    <row r="385" spans="45:45" x14ac:dyDescent="0.35">
      <c r="AS385" s="40"/>
    </row>
    <row r="386" spans="45:45" x14ac:dyDescent="0.35">
      <c r="AS386" s="40"/>
    </row>
    <row r="387" spans="45:45" x14ac:dyDescent="0.35">
      <c r="AS387" s="40"/>
    </row>
    <row r="388" spans="45:45" x14ac:dyDescent="0.35">
      <c r="AS388" s="40"/>
    </row>
    <row r="389" spans="45:45" x14ac:dyDescent="0.35">
      <c r="AS389" s="40"/>
    </row>
    <row r="390" spans="45:45" x14ac:dyDescent="0.35">
      <c r="AS390" s="40"/>
    </row>
    <row r="391" spans="45:45" x14ac:dyDescent="0.35">
      <c r="AS391" s="40"/>
    </row>
    <row r="392" spans="45:45" x14ac:dyDescent="0.35">
      <c r="AS392" s="40"/>
    </row>
    <row r="393" spans="45:45" x14ac:dyDescent="0.35">
      <c r="AS393" s="40"/>
    </row>
    <row r="394" spans="45:45" x14ac:dyDescent="0.35">
      <c r="AS394" s="40"/>
    </row>
    <row r="395" spans="45:45" x14ac:dyDescent="0.35">
      <c r="AS395" s="40"/>
    </row>
    <row r="396" spans="45:45" x14ac:dyDescent="0.35">
      <c r="AS396" s="40"/>
    </row>
    <row r="397" spans="45:45" x14ac:dyDescent="0.35">
      <c r="AS397" s="40"/>
    </row>
    <row r="398" spans="45:45" x14ac:dyDescent="0.35">
      <c r="AS398" s="40"/>
    </row>
    <row r="399" spans="45:45" x14ac:dyDescent="0.35">
      <c r="AS399" s="40"/>
    </row>
    <row r="400" spans="45:45" x14ac:dyDescent="0.35">
      <c r="AS400" s="40"/>
    </row>
    <row r="401" spans="45:45" x14ac:dyDescent="0.35">
      <c r="AS401" s="40"/>
    </row>
    <row r="402" spans="45:45" x14ac:dyDescent="0.35">
      <c r="AS402" s="40"/>
    </row>
    <row r="403" spans="45:45" x14ac:dyDescent="0.35">
      <c r="AS403" s="40"/>
    </row>
    <row r="404" spans="45:45" x14ac:dyDescent="0.35">
      <c r="AS404" s="40"/>
    </row>
    <row r="405" spans="45:45" x14ac:dyDescent="0.35">
      <c r="AS405" s="40"/>
    </row>
    <row r="406" spans="45:45" x14ac:dyDescent="0.35">
      <c r="AS406" s="40"/>
    </row>
    <row r="407" spans="45:45" x14ac:dyDescent="0.35">
      <c r="AS407" s="40"/>
    </row>
    <row r="408" spans="45:45" x14ac:dyDescent="0.35">
      <c r="AS408" s="40"/>
    </row>
    <row r="409" spans="45:45" x14ac:dyDescent="0.35">
      <c r="AS409" s="40"/>
    </row>
    <row r="410" spans="45:45" x14ac:dyDescent="0.35">
      <c r="AS410" s="40"/>
    </row>
    <row r="411" spans="45:45" x14ac:dyDescent="0.35">
      <c r="AS411" s="40"/>
    </row>
    <row r="412" spans="45:45" x14ac:dyDescent="0.35">
      <c r="AS412" s="40"/>
    </row>
    <row r="413" spans="45:45" x14ac:dyDescent="0.35">
      <c r="AS413" s="40"/>
    </row>
    <row r="414" spans="45:45" x14ac:dyDescent="0.35">
      <c r="AS414" s="40"/>
    </row>
    <row r="415" spans="45:45" x14ac:dyDescent="0.35">
      <c r="AS415" s="40"/>
    </row>
    <row r="416" spans="45:45" x14ac:dyDescent="0.35">
      <c r="AS416" s="40"/>
    </row>
    <row r="417" spans="45:45" x14ac:dyDescent="0.35">
      <c r="AS417" s="40"/>
    </row>
    <row r="418" spans="45:45" x14ac:dyDescent="0.35">
      <c r="AS418" s="40"/>
    </row>
    <row r="419" spans="45:45" x14ac:dyDescent="0.35">
      <c r="AS419" s="40"/>
    </row>
    <row r="420" spans="45:45" x14ac:dyDescent="0.35">
      <c r="AS420" s="40"/>
    </row>
    <row r="421" spans="45:45" x14ac:dyDescent="0.35">
      <c r="AS421" s="40"/>
    </row>
    <row r="422" spans="45:45" x14ac:dyDescent="0.35">
      <c r="AS422" s="40"/>
    </row>
    <row r="423" spans="45:45" x14ac:dyDescent="0.35">
      <c r="AS423" s="40"/>
    </row>
    <row r="424" spans="45:45" x14ac:dyDescent="0.35">
      <c r="AS424" s="40"/>
    </row>
    <row r="425" spans="45:45" x14ac:dyDescent="0.35">
      <c r="AS425" s="40"/>
    </row>
    <row r="426" spans="45:45" x14ac:dyDescent="0.35">
      <c r="AS426" s="40"/>
    </row>
    <row r="427" spans="45:45" x14ac:dyDescent="0.35">
      <c r="AS427" s="40"/>
    </row>
    <row r="428" spans="45:45" x14ac:dyDescent="0.35">
      <c r="AS428" s="40"/>
    </row>
    <row r="429" spans="45:45" x14ac:dyDescent="0.35">
      <c r="AS429" s="40"/>
    </row>
    <row r="430" spans="45:45" x14ac:dyDescent="0.35">
      <c r="AS430" s="40"/>
    </row>
    <row r="431" spans="45:45" x14ac:dyDescent="0.35">
      <c r="AS431" s="40"/>
    </row>
    <row r="432" spans="45:45" x14ac:dyDescent="0.35">
      <c r="AS432" s="40"/>
    </row>
    <row r="433" spans="45:45" x14ac:dyDescent="0.35">
      <c r="AS433" s="40"/>
    </row>
    <row r="434" spans="45:45" x14ac:dyDescent="0.35">
      <c r="AS434" s="40"/>
    </row>
    <row r="435" spans="45:45" x14ac:dyDescent="0.35">
      <c r="AS435" s="40"/>
    </row>
    <row r="436" spans="45:45" x14ac:dyDescent="0.35">
      <c r="AS436" s="40"/>
    </row>
    <row r="437" spans="45:45" x14ac:dyDescent="0.35">
      <c r="AS437" s="40"/>
    </row>
    <row r="438" spans="45:45" x14ac:dyDescent="0.35">
      <c r="AS438" s="40"/>
    </row>
    <row r="439" spans="45:45" x14ac:dyDescent="0.35">
      <c r="AS439" s="40"/>
    </row>
    <row r="440" spans="45:45" x14ac:dyDescent="0.35">
      <c r="AS440" s="40"/>
    </row>
    <row r="441" spans="45:45" x14ac:dyDescent="0.35">
      <c r="AS441" s="40"/>
    </row>
    <row r="442" spans="45:45" x14ac:dyDescent="0.35">
      <c r="AS442" s="40"/>
    </row>
    <row r="443" spans="45:45" x14ac:dyDescent="0.35">
      <c r="AS443" s="40"/>
    </row>
    <row r="444" spans="45:45" x14ac:dyDescent="0.35">
      <c r="AS444" s="40"/>
    </row>
    <row r="445" spans="45:45" x14ac:dyDescent="0.35">
      <c r="AS445" s="40"/>
    </row>
    <row r="446" spans="45:45" x14ac:dyDescent="0.35">
      <c r="AS446" s="40"/>
    </row>
    <row r="447" spans="45:45" x14ac:dyDescent="0.35">
      <c r="AS447" s="40"/>
    </row>
    <row r="448" spans="45:45" x14ac:dyDescent="0.35">
      <c r="AS448" s="40"/>
    </row>
    <row r="449" spans="45:45" x14ac:dyDescent="0.35">
      <c r="AS449" s="40"/>
    </row>
    <row r="450" spans="45:45" x14ac:dyDescent="0.35">
      <c r="AS450" s="40"/>
    </row>
    <row r="451" spans="45:45" x14ac:dyDescent="0.35">
      <c r="AS451" s="40"/>
    </row>
    <row r="452" spans="45:45" x14ac:dyDescent="0.35">
      <c r="AS452" s="40"/>
    </row>
    <row r="453" spans="45:45" x14ac:dyDescent="0.35">
      <c r="AS453" s="40"/>
    </row>
    <row r="454" spans="45:45" x14ac:dyDescent="0.35">
      <c r="AS454" s="40"/>
    </row>
    <row r="455" spans="45:45" x14ac:dyDescent="0.35">
      <c r="AS455" s="40"/>
    </row>
    <row r="456" spans="45:45" x14ac:dyDescent="0.35">
      <c r="AS456" s="40"/>
    </row>
    <row r="457" spans="45:45" x14ac:dyDescent="0.35">
      <c r="AS457" s="40"/>
    </row>
    <row r="458" spans="45:45" x14ac:dyDescent="0.35">
      <c r="AS458" s="40"/>
    </row>
    <row r="459" spans="45:45" x14ac:dyDescent="0.35">
      <c r="AS459" s="40"/>
    </row>
    <row r="460" spans="45:45" x14ac:dyDescent="0.35">
      <c r="AS460" s="40"/>
    </row>
    <row r="461" spans="45:45" x14ac:dyDescent="0.35">
      <c r="AS461" s="40"/>
    </row>
    <row r="462" spans="45:45" x14ac:dyDescent="0.35">
      <c r="AS462" s="40"/>
    </row>
    <row r="463" spans="45:45" x14ac:dyDescent="0.35">
      <c r="AS463" s="40"/>
    </row>
    <row r="464" spans="45:45" x14ac:dyDescent="0.35">
      <c r="AS464" s="40"/>
    </row>
    <row r="465" spans="45:45" x14ac:dyDescent="0.35">
      <c r="AS465" s="40"/>
    </row>
    <row r="466" spans="45:45" x14ac:dyDescent="0.35">
      <c r="AS466" s="40"/>
    </row>
    <row r="467" spans="45:45" x14ac:dyDescent="0.35">
      <c r="AS467" s="40"/>
    </row>
    <row r="468" spans="45:45" x14ac:dyDescent="0.35">
      <c r="AS468" s="40"/>
    </row>
    <row r="469" spans="45:45" x14ac:dyDescent="0.35">
      <c r="AS469" s="40"/>
    </row>
    <row r="470" spans="45:45" x14ac:dyDescent="0.35">
      <c r="AS470" s="40"/>
    </row>
    <row r="471" spans="45:45" x14ac:dyDescent="0.35">
      <c r="AS471" s="40"/>
    </row>
    <row r="472" spans="45:45" x14ac:dyDescent="0.35">
      <c r="AS472" s="40"/>
    </row>
    <row r="473" spans="45:45" x14ac:dyDescent="0.35">
      <c r="AS473" s="40"/>
    </row>
    <row r="474" spans="45:45" x14ac:dyDescent="0.35">
      <c r="AS474" s="40"/>
    </row>
    <row r="475" spans="45:45" x14ac:dyDescent="0.35">
      <c r="AS475" s="40"/>
    </row>
    <row r="476" spans="45:45" x14ac:dyDescent="0.35">
      <c r="AS476" s="40"/>
    </row>
    <row r="477" spans="45:45" x14ac:dyDescent="0.35">
      <c r="AS477" s="40"/>
    </row>
    <row r="478" spans="45:45" x14ac:dyDescent="0.35">
      <c r="AS478" s="40"/>
    </row>
    <row r="479" spans="45:45" x14ac:dyDescent="0.35">
      <c r="AS479" s="40"/>
    </row>
    <row r="480" spans="45:45" x14ac:dyDescent="0.35">
      <c r="AS480" s="40"/>
    </row>
    <row r="481" spans="45:45" x14ac:dyDescent="0.35">
      <c r="AS481" s="40"/>
    </row>
    <row r="482" spans="45:45" x14ac:dyDescent="0.35">
      <c r="AS482" s="40"/>
    </row>
    <row r="483" spans="45:45" x14ac:dyDescent="0.35">
      <c r="AS483" s="40"/>
    </row>
    <row r="484" spans="45:45" x14ac:dyDescent="0.35">
      <c r="AS484" s="40"/>
    </row>
    <row r="485" spans="45:45" x14ac:dyDescent="0.35">
      <c r="AS485" s="40"/>
    </row>
    <row r="486" spans="45:45" x14ac:dyDescent="0.35">
      <c r="AS486" s="40"/>
    </row>
    <row r="487" spans="45:45" x14ac:dyDescent="0.35">
      <c r="AS487" s="40"/>
    </row>
    <row r="488" spans="45:45" x14ac:dyDescent="0.35">
      <c r="AS488" s="40"/>
    </row>
    <row r="489" spans="45:45" x14ac:dyDescent="0.35">
      <c r="AS489" s="40"/>
    </row>
    <row r="490" spans="45:45" x14ac:dyDescent="0.35">
      <c r="AS490" s="40"/>
    </row>
    <row r="491" spans="45:45" x14ac:dyDescent="0.35">
      <c r="AS491" s="40"/>
    </row>
    <row r="492" spans="45:45" x14ac:dyDescent="0.35">
      <c r="AS492" s="40"/>
    </row>
    <row r="493" spans="45:45" x14ac:dyDescent="0.35">
      <c r="AS493" s="40"/>
    </row>
    <row r="494" spans="45:45" x14ac:dyDescent="0.35">
      <c r="AS494" s="40"/>
    </row>
    <row r="495" spans="45:45" x14ac:dyDescent="0.35">
      <c r="AS495" s="40"/>
    </row>
    <row r="496" spans="45:45" x14ac:dyDescent="0.35">
      <c r="AS496" s="40"/>
    </row>
    <row r="497" spans="45:45" x14ac:dyDescent="0.35">
      <c r="AS497" s="40"/>
    </row>
    <row r="498" spans="45:45" x14ac:dyDescent="0.35">
      <c r="AS498" s="40"/>
    </row>
    <row r="499" spans="45:45" x14ac:dyDescent="0.35">
      <c r="AS499" s="40"/>
    </row>
    <row r="500" spans="45:45" x14ac:dyDescent="0.35">
      <c r="AS500" s="40"/>
    </row>
    <row r="501" spans="45:45" x14ac:dyDescent="0.35">
      <c r="AS501" s="40"/>
    </row>
    <row r="502" spans="45:45" x14ac:dyDescent="0.35">
      <c r="AS502" s="40"/>
    </row>
    <row r="503" spans="45:45" x14ac:dyDescent="0.35">
      <c r="AS503" s="40"/>
    </row>
    <row r="504" spans="45:45" x14ac:dyDescent="0.35">
      <c r="AS504" s="40"/>
    </row>
    <row r="505" spans="45:45" x14ac:dyDescent="0.35">
      <c r="AS505" s="40"/>
    </row>
    <row r="506" spans="45:45" x14ac:dyDescent="0.35">
      <c r="AS506" s="40"/>
    </row>
    <row r="507" spans="45:45" x14ac:dyDescent="0.35">
      <c r="AS507" s="40"/>
    </row>
    <row r="508" spans="45:45" x14ac:dyDescent="0.35">
      <c r="AS508" s="40"/>
    </row>
    <row r="509" spans="45:45" x14ac:dyDescent="0.35">
      <c r="AS509" s="40"/>
    </row>
    <row r="510" spans="45:45" x14ac:dyDescent="0.35">
      <c r="AS510" s="40"/>
    </row>
    <row r="511" spans="45:45" x14ac:dyDescent="0.35">
      <c r="AS511" s="40"/>
    </row>
    <row r="512" spans="45:45" x14ac:dyDescent="0.35">
      <c r="AS512" s="40"/>
    </row>
    <row r="513" spans="45:45" x14ac:dyDescent="0.35">
      <c r="AS513" s="40"/>
    </row>
    <row r="514" spans="45:45" x14ac:dyDescent="0.35">
      <c r="AS514" s="40"/>
    </row>
    <row r="515" spans="45:45" x14ac:dyDescent="0.35">
      <c r="AS515" s="40"/>
    </row>
    <row r="516" spans="45:45" x14ac:dyDescent="0.35">
      <c r="AS516" s="40"/>
    </row>
    <row r="517" spans="45:45" x14ac:dyDescent="0.35">
      <c r="AS517" s="40"/>
    </row>
    <row r="518" spans="45:45" x14ac:dyDescent="0.35">
      <c r="AS518" s="40"/>
    </row>
    <row r="519" spans="45:45" x14ac:dyDescent="0.35">
      <c r="AS519" s="40"/>
    </row>
    <row r="520" spans="45:45" x14ac:dyDescent="0.35">
      <c r="AS520" s="40"/>
    </row>
    <row r="521" spans="45:45" x14ac:dyDescent="0.35">
      <c r="AS521" s="40"/>
    </row>
    <row r="522" spans="45:45" x14ac:dyDescent="0.35">
      <c r="AS522" s="40"/>
    </row>
    <row r="523" spans="45:45" x14ac:dyDescent="0.35">
      <c r="AS523" s="40"/>
    </row>
    <row r="524" spans="45:45" x14ac:dyDescent="0.35">
      <c r="AS524" s="40"/>
    </row>
    <row r="525" spans="45:45" x14ac:dyDescent="0.35">
      <c r="AS525" s="40"/>
    </row>
    <row r="526" spans="45:45" x14ac:dyDescent="0.35">
      <c r="AS526" s="40"/>
    </row>
    <row r="527" spans="45:45" x14ac:dyDescent="0.35">
      <c r="AS527" s="40"/>
    </row>
    <row r="528" spans="45:45" x14ac:dyDescent="0.35">
      <c r="AS528" s="40"/>
    </row>
    <row r="529" spans="45:45" x14ac:dyDescent="0.35">
      <c r="AS529" s="40"/>
    </row>
    <row r="530" spans="45:45" x14ac:dyDescent="0.35">
      <c r="AS530" s="40"/>
    </row>
    <row r="531" spans="45:45" x14ac:dyDescent="0.35">
      <c r="AS531" s="40"/>
    </row>
    <row r="532" spans="45:45" x14ac:dyDescent="0.35">
      <c r="AS532" s="40"/>
    </row>
    <row r="533" spans="45:45" x14ac:dyDescent="0.35">
      <c r="AS533" s="40"/>
    </row>
    <row r="534" spans="45:45" x14ac:dyDescent="0.35">
      <c r="AS534" s="40"/>
    </row>
    <row r="535" spans="45:45" x14ac:dyDescent="0.35">
      <c r="AS535" s="40"/>
    </row>
    <row r="536" spans="45:45" x14ac:dyDescent="0.35">
      <c r="AS536" s="40"/>
    </row>
    <row r="537" spans="45:45" x14ac:dyDescent="0.35">
      <c r="AS537" s="40"/>
    </row>
    <row r="538" spans="45:45" x14ac:dyDescent="0.35">
      <c r="AS538" s="40"/>
    </row>
    <row r="539" spans="45:45" x14ac:dyDescent="0.35">
      <c r="AS539" s="40"/>
    </row>
    <row r="540" spans="45:45" x14ac:dyDescent="0.35">
      <c r="AS540" s="40"/>
    </row>
    <row r="541" spans="45:45" x14ac:dyDescent="0.35">
      <c r="AS541" s="40"/>
    </row>
    <row r="542" spans="45:45" x14ac:dyDescent="0.35">
      <c r="AS542" s="40"/>
    </row>
    <row r="543" spans="45:45" x14ac:dyDescent="0.35">
      <c r="AS543" s="40"/>
    </row>
    <row r="544" spans="45:45" x14ac:dyDescent="0.35">
      <c r="AS544" s="40"/>
    </row>
    <row r="545" spans="45:45" x14ac:dyDescent="0.35">
      <c r="AS545" s="40"/>
    </row>
    <row r="546" spans="45:45" x14ac:dyDescent="0.35">
      <c r="AS546" s="40"/>
    </row>
    <row r="547" spans="45:45" x14ac:dyDescent="0.35">
      <c r="AS547" s="40"/>
    </row>
    <row r="548" spans="45:45" x14ac:dyDescent="0.35">
      <c r="AS548" s="40"/>
    </row>
    <row r="549" spans="45:45" x14ac:dyDescent="0.35">
      <c r="AS549" s="40"/>
    </row>
    <row r="550" spans="45:45" x14ac:dyDescent="0.35">
      <c r="AS550" s="40"/>
    </row>
    <row r="551" spans="45:45" x14ac:dyDescent="0.35">
      <c r="AS551" s="40"/>
    </row>
    <row r="552" spans="45:45" x14ac:dyDescent="0.35">
      <c r="AS552" s="40"/>
    </row>
    <row r="553" spans="45:45" x14ac:dyDescent="0.35">
      <c r="AS553" s="40"/>
    </row>
    <row r="554" spans="45:45" x14ac:dyDescent="0.35">
      <c r="AS554" s="40"/>
    </row>
    <row r="555" spans="45:45" x14ac:dyDescent="0.35">
      <c r="AS555" s="40"/>
    </row>
    <row r="556" spans="45:45" x14ac:dyDescent="0.35">
      <c r="AS556" s="40"/>
    </row>
    <row r="557" spans="45:45" x14ac:dyDescent="0.35">
      <c r="AS557" s="40"/>
    </row>
    <row r="558" spans="45:45" x14ac:dyDescent="0.35">
      <c r="AS558" s="40"/>
    </row>
    <row r="559" spans="45:45" x14ac:dyDescent="0.35">
      <c r="AS559" s="40"/>
    </row>
    <row r="560" spans="45:45" x14ac:dyDescent="0.35">
      <c r="AS560" s="40"/>
    </row>
    <row r="561" spans="45:45" x14ac:dyDescent="0.35">
      <c r="AS561" s="40"/>
    </row>
    <row r="562" spans="45:45" x14ac:dyDescent="0.35">
      <c r="AS562" s="40"/>
    </row>
    <row r="563" spans="45:45" x14ac:dyDescent="0.35">
      <c r="AS563" s="40"/>
    </row>
    <row r="564" spans="45:45" x14ac:dyDescent="0.35">
      <c r="AS564" s="40"/>
    </row>
    <row r="565" spans="45:45" x14ac:dyDescent="0.35">
      <c r="AS565" s="40"/>
    </row>
    <row r="566" spans="45:45" x14ac:dyDescent="0.35">
      <c r="AS566" s="40"/>
    </row>
    <row r="567" spans="45:45" x14ac:dyDescent="0.35">
      <c r="AS567" s="40"/>
    </row>
    <row r="568" spans="45:45" x14ac:dyDescent="0.35">
      <c r="AS568" s="40"/>
    </row>
    <row r="569" spans="45:45" x14ac:dyDescent="0.35">
      <c r="AS569" s="40"/>
    </row>
    <row r="570" spans="45:45" x14ac:dyDescent="0.35">
      <c r="AS570" s="40"/>
    </row>
    <row r="571" spans="45:45" x14ac:dyDescent="0.35">
      <c r="AS571" s="40"/>
    </row>
    <row r="572" spans="45:45" x14ac:dyDescent="0.35">
      <c r="AS572" s="40"/>
    </row>
    <row r="573" spans="45:45" x14ac:dyDescent="0.35">
      <c r="AS573" s="40"/>
    </row>
    <row r="574" spans="45:45" x14ac:dyDescent="0.35">
      <c r="AS574" s="40"/>
    </row>
    <row r="575" spans="45:45" x14ac:dyDescent="0.35">
      <c r="AS575" s="40"/>
    </row>
    <row r="576" spans="45:45" x14ac:dyDescent="0.35">
      <c r="AS576" s="40"/>
    </row>
    <row r="577" spans="45:45" x14ac:dyDescent="0.35">
      <c r="AS577" s="40"/>
    </row>
    <row r="578" spans="45:45" x14ac:dyDescent="0.35">
      <c r="AS578" s="40"/>
    </row>
    <row r="579" spans="45:45" x14ac:dyDescent="0.35">
      <c r="AS579" s="40"/>
    </row>
    <row r="580" spans="45:45" x14ac:dyDescent="0.35">
      <c r="AS580" s="40"/>
    </row>
    <row r="581" spans="45:45" x14ac:dyDescent="0.35">
      <c r="AS581" s="40"/>
    </row>
    <row r="582" spans="45:45" x14ac:dyDescent="0.35">
      <c r="AS582" s="40"/>
    </row>
    <row r="583" spans="45:45" x14ac:dyDescent="0.35">
      <c r="AS583" s="40"/>
    </row>
    <row r="584" spans="45:45" x14ac:dyDescent="0.35">
      <c r="AS584" s="40"/>
    </row>
    <row r="585" spans="45:45" x14ac:dyDescent="0.35">
      <c r="AS585" s="40"/>
    </row>
    <row r="586" spans="45:45" x14ac:dyDescent="0.35">
      <c r="AS586" s="40"/>
    </row>
    <row r="587" spans="45:45" x14ac:dyDescent="0.35">
      <c r="AS587" s="40"/>
    </row>
    <row r="588" spans="45:45" x14ac:dyDescent="0.35">
      <c r="AS588" s="40"/>
    </row>
    <row r="589" spans="45:45" x14ac:dyDescent="0.35">
      <c r="AS589" s="40"/>
    </row>
    <row r="590" spans="45:45" x14ac:dyDescent="0.35">
      <c r="AS590" s="40"/>
    </row>
    <row r="591" spans="45:45" x14ac:dyDescent="0.35">
      <c r="AS591" s="40"/>
    </row>
    <row r="592" spans="45:45" x14ac:dyDescent="0.35">
      <c r="AS592" s="40"/>
    </row>
    <row r="593" spans="45:45" x14ac:dyDescent="0.35">
      <c r="AS593" s="40"/>
    </row>
    <row r="594" spans="45:45" x14ac:dyDescent="0.35">
      <c r="AS594" s="40"/>
    </row>
    <row r="595" spans="45:45" x14ac:dyDescent="0.35">
      <c r="AS595" s="40"/>
    </row>
    <row r="596" spans="45:45" x14ac:dyDescent="0.35">
      <c r="AS596" s="40"/>
    </row>
    <row r="597" spans="45:45" x14ac:dyDescent="0.35">
      <c r="AS597" s="40"/>
    </row>
    <row r="598" spans="45:45" x14ac:dyDescent="0.35">
      <c r="AS598" s="40"/>
    </row>
    <row r="599" spans="45:45" x14ac:dyDescent="0.35">
      <c r="AS599" s="40"/>
    </row>
    <row r="600" spans="45:45" x14ac:dyDescent="0.35">
      <c r="AS600" s="40"/>
    </row>
    <row r="601" spans="45:45" x14ac:dyDescent="0.35">
      <c r="AS601" s="40"/>
    </row>
    <row r="602" spans="45:45" x14ac:dyDescent="0.35">
      <c r="AS602" s="40"/>
    </row>
    <row r="603" spans="45:45" x14ac:dyDescent="0.35">
      <c r="AS603" s="40"/>
    </row>
    <row r="604" spans="45:45" x14ac:dyDescent="0.35">
      <c r="AS604" s="40"/>
    </row>
    <row r="605" spans="45:45" x14ac:dyDescent="0.35">
      <c r="AS605" s="40"/>
    </row>
    <row r="606" spans="45:45" x14ac:dyDescent="0.35">
      <c r="AS606" s="40"/>
    </row>
    <row r="607" spans="45:45" x14ac:dyDescent="0.35">
      <c r="AS607" s="40"/>
    </row>
    <row r="608" spans="45:45" x14ac:dyDescent="0.35">
      <c r="AS608" s="40"/>
    </row>
    <row r="609" spans="45:45" x14ac:dyDescent="0.35">
      <c r="AS609" s="40"/>
    </row>
    <row r="610" spans="45:45" x14ac:dyDescent="0.35">
      <c r="AS610" s="40"/>
    </row>
    <row r="611" spans="45:45" x14ac:dyDescent="0.35">
      <c r="AS611" s="40"/>
    </row>
    <row r="612" spans="45:45" x14ac:dyDescent="0.35">
      <c r="AS612" s="40"/>
    </row>
    <row r="613" spans="45:45" x14ac:dyDescent="0.35">
      <c r="AS613" s="40"/>
    </row>
    <row r="614" spans="45:45" x14ac:dyDescent="0.35">
      <c r="AS614" s="40"/>
    </row>
    <row r="615" spans="45:45" x14ac:dyDescent="0.35">
      <c r="AS615" s="40"/>
    </row>
    <row r="616" spans="45:45" x14ac:dyDescent="0.35">
      <c r="AS616" s="40"/>
    </row>
    <row r="617" spans="45:45" x14ac:dyDescent="0.35">
      <c r="AS617" s="40"/>
    </row>
    <row r="618" spans="45:45" x14ac:dyDescent="0.35">
      <c r="AS618" s="40"/>
    </row>
    <row r="619" spans="45:45" x14ac:dyDescent="0.35">
      <c r="AS619" s="40"/>
    </row>
    <row r="620" spans="45:45" x14ac:dyDescent="0.35">
      <c r="AS620" s="40"/>
    </row>
    <row r="621" spans="45:45" x14ac:dyDescent="0.35">
      <c r="AS621" s="40"/>
    </row>
    <row r="622" spans="45:45" x14ac:dyDescent="0.35">
      <c r="AS622" s="40"/>
    </row>
    <row r="623" spans="45:45" x14ac:dyDescent="0.35">
      <c r="AS623" s="40"/>
    </row>
    <row r="624" spans="45:45" x14ac:dyDescent="0.35">
      <c r="AS624" s="40"/>
    </row>
    <row r="625" spans="45:45" x14ac:dyDescent="0.35">
      <c r="AS625" s="40"/>
    </row>
    <row r="626" spans="45:45" x14ac:dyDescent="0.35">
      <c r="AS626" s="40"/>
    </row>
    <row r="627" spans="45:45" x14ac:dyDescent="0.35">
      <c r="AS627" s="40"/>
    </row>
    <row r="628" spans="45:45" x14ac:dyDescent="0.35">
      <c r="AS628" s="40"/>
    </row>
    <row r="629" spans="45:45" x14ac:dyDescent="0.35">
      <c r="AS629" s="40"/>
    </row>
    <row r="630" spans="45:45" x14ac:dyDescent="0.35">
      <c r="AS630" s="40"/>
    </row>
    <row r="631" spans="45:45" x14ac:dyDescent="0.35">
      <c r="AS631" s="40"/>
    </row>
    <row r="632" spans="45:45" x14ac:dyDescent="0.35">
      <c r="AS632" s="40"/>
    </row>
    <row r="633" spans="45:45" x14ac:dyDescent="0.35">
      <c r="AS633" s="40"/>
    </row>
    <row r="634" spans="45:45" x14ac:dyDescent="0.35">
      <c r="AS634" s="40"/>
    </row>
    <row r="635" spans="45:45" x14ac:dyDescent="0.35">
      <c r="AS635" s="40"/>
    </row>
    <row r="636" spans="45:45" x14ac:dyDescent="0.35">
      <c r="AS636" s="40"/>
    </row>
    <row r="637" spans="45:45" x14ac:dyDescent="0.35">
      <c r="AS637" s="40"/>
    </row>
    <row r="638" spans="45:45" x14ac:dyDescent="0.35">
      <c r="AS638" s="40"/>
    </row>
    <row r="639" spans="45:45" x14ac:dyDescent="0.35">
      <c r="AS639" s="40"/>
    </row>
    <row r="640" spans="45:45" x14ac:dyDescent="0.35">
      <c r="AS640" s="40"/>
    </row>
    <row r="641" spans="45:45" x14ac:dyDescent="0.35">
      <c r="AS641" s="40"/>
    </row>
    <row r="642" spans="45:45" x14ac:dyDescent="0.35">
      <c r="AS642" s="40"/>
    </row>
    <row r="643" spans="45:45" x14ac:dyDescent="0.35">
      <c r="AS643" s="40"/>
    </row>
    <row r="644" spans="45:45" x14ac:dyDescent="0.35">
      <c r="AS644" s="40"/>
    </row>
    <row r="645" spans="45:45" x14ac:dyDescent="0.35">
      <c r="AS645" s="40"/>
    </row>
    <row r="646" spans="45:45" x14ac:dyDescent="0.35">
      <c r="AS646" s="40"/>
    </row>
    <row r="647" spans="45:45" x14ac:dyDescent="0.35">
      <c r="AS647" s="40"/>
    </row>
    <row r="648" spans="45:45" x14ac:dyDescent="0.35">
      <c r="AS648" s="40"/>
    </row>
    <row r="649" spans="45:45" x14ac:dyDescent="0.35">
      <c r="AS649" s="40"/>
    </row>
    <row r="650" spans="45:45" x14ac:dyDescent="0.35">
      <c r="AS650" s="40"/>
    </row>
    <row r="651" spans="45:45" x14ac:dyDescent="0.35">
      <c r="AS651" s="40"/>
    </row>
    <row r="652" spans="45:45" x14ac:dyDescent="0.35">
      <c r="AS652" s="40"/>
    </row>
    <row r="653" spans="45:45" x14ac:dyDescent="0.35">
      <c r="AS653" s="40"/>
    </row>
    <row r="654" spans="45:45" x14ac:dyDescent="0.35">
      <c r="AS654" s="40"/>
    </row>
    <row r="655" spans="45:45" x14ac:dyDescent="0.35">
      <c r="AS655" s="40"/>
    </row>
    <row r="656" spans="45:45" x14ac:dyDescent="0.35">
      <c r="AS656" s="40"/>
    </row>
    <row r="657" spans="45:45" x14ac:dyDescent="0.35">
      <c r="AS657" s="40"/>
    </row>
    <row r="658" spans="45:45" x14ac:dyDescent="0.35">
      <c r="AS658" s="40"/>
    </row>
    <row r="659" spans="45:45" x14ac:dyDescent="0.35">
      <c r="AS659" s="40"/>
    </row>
    <row r="660" spans="45:45" x14ac:dyDescent="0.35">
      <c r="AS660" s="40"/>
    </row>
    <row r="661" spans="45:45" x14ac:dyDescent="0.35">
      <c r="AS661" s="40"/>
    </row>
    <row r="662" spans="45:45" x14ac:dyDescent="0.35">
      <c r="AS662" s="40"/>
    </row>
    <row r="663" spans="45:45" x14ac:dyDescent="0.35">
      <c r="AS663" s="40"/>
    </row>
    <row r="664" spans="45:45" x14ac:dyDescent="0.35">
      <c r="AS664" s="40"/>
    </row>
    <row r="665" spans="45:45" x14ac:dyDescent="0.35">
      <c r="AS665" s="40"/>
    </row>
    <row r="666" spans="45:45" x14ac:dyDescent="0.35">
      <c r="AS666" s="40"/>
    </row>
    <row r="667" spans="45:45" x14ac:dyDescent="0.35">
      <c r="AS667" s="40"/>
    </row>
    <row r="668" spans="45:45" x14ac:dyDescent="0.35">
      <c r="AS668" s="40"/>
    </row>
    <row r="669" spans="45:45" x14ac:dyDescent="0.35">
      <c r="AS669" s="40"/>
    </row>
    <row r="670" spans="45:45" x14ac:dyDescent="0.35">
      <c r="AS670" s="40"/>
    </row>
    <row r="671" spans="45:45" x14ac:dyDescent="0.35">
      <c r="AS671" s="40"/>
    </row>
    <row r="672" spans="45:45" x14ac:dyDescent="0.35">
      <c r="AS672" s="40"/>
    </row>
    <row r="673" spans="45:45" x14ac:dyDescent="0.35">
      <c r="AS673" s="40"/>
    </row>
    <row r="674" spans="45:45" x14ac:dyDescent="0.35">
      <c r="AS674" s="40"/>
    </row>
    <row r="675" spans="45:45" x14ac:dyDescent="0.35">
      <c r="AS675" s="40"/>
    </row>
    <row r="676" spans="45:45" x14ac:dyDescent="0.35">
      <c r="AS676" s="40"/>
    </row>
    <row r="677" spans="45:45" x14ac:dyDescent="0.35">
      <c r="AS677" s="40"/>
    </row>
    <row r="678" spans="45:45" x14ac:dyDescent="0.35">
      <c r="AS678" s="40"/>
    </row>
    <row r="679" spans="45:45" x14ac:dyDescent="0.35">
      <c r="AS679" s="40"/>
    </row>
    <row r="680" spans="45:45" x14ac:dyDescent="0.35">
      <c r="AS680" s="40"/>
    </row>
    <row r="681" spans="45:45" x14ac:dyDescent="0.35">
      <c r="AS681" s="40"/>
    </row>
    <row r="682" spans="45:45" x14ac:dyDescent="0.35">
      <c r="AS682" s="40"/>
    </row>
    <row r="683" spans="45:45" x14ac:dyDescent="0.35">
      <c r="AS683" s="40"/>
    </row>
    <row r="684" spans="45:45" x14ac:dyDescent="0.35">
      <c r="AS684" s="40"/>
    </row>
    <row r="685" spans="45:45" x14ac:dyDescent="0.35">
      <c r="AS685" s="40"/>
    </row>
    <row r="686" spans="45:45" x14ac:dyDescent="0.35">
      <c r="AS686" s="40"/>
    </row>
    <row r="687" spans="45:45" x14ac:dyDescent="0.35">
      <c r="AS687" s="40"/>
    </row>
    <row r="688" spans="45:45" x14ac:dyDescent="0.35">
      <c r="AS688" s="40"/>
    </row>
    <row r="689" spans="45:45" x14ac:dyDescent="0.35">
      <c r="AS689" s="40"/>
    </row>
    <row r="690" spans="45:45" x14ac:dyDescent="0.35">
      <c r="AS690" s="40"/>
    </row>
    <row r="691" spans="45:45" x14ac:dyDescent="0.35">
      <c r="AS691" s="40"/>
    </row>
    <row r="692" spans="45:45" x14ac:dyDescent="0.35">
      <c r="AS692" s="40"/>
    </row>
    <row r="693" spans="45:45" x14ac:dyDescent="0.35">
      <c r="AS693" s="40"/>
    </row>
    <row r="694" spans="45:45" x14ac:dyDescent="0.35">
      <c r="AS694" s="40"/>
    </row>
    <row r="695" spans="45:45" x14ac:dyDescent="0.35">
      <c r="AS695" s="40"/>
    </row>
    <row r="696" spans="45:45" x14ac:dyDescent="0.35">
      <c r="AS696" s="40"/>
    </row>
    <row r="697" spans="45:45" x14ac:dyDescent="0.35">
      <c r="AS697" s="40"/>
    </row>
    <row r="698" spans="45:45" x14ac:dyDescent="0.35">
      <c r="AS698" s="40"/>
    </row>
    <row r="699" spans="45:45" x14ac:dyDescent="0.35">
      <c r="AS699" s="40"/>
    </row>
    <row r="700" spans="45:45" x14ac:dyDescent="0.35">
      <c r="AS700" s="40"/>
    </row>
    <row r="701" spans="45:45" x14ac:dyDescent="0.35">
      <c r="AS701" s="40"/>
    </row>
    <row r="702" spans="45:45" x14ac:dyDescent="0.35">
      <c r="AS702" s="40"/>
    </row>
    <row r="703" spans="45:45" x14ac:dyDescent="0.35">
      <c r="AS703" s="40"/>
    </row>
    <row r="704" spans="45:45" x14ac:dyDescent="0.35">
      <c r="AS704" s="40"/>
    </row>
    <row r="705" spans="45:45" x14ac:dyDescent="0.35">
      <c r="AS705" s="40"/>
    </row>
    <row r="706" spans="45:45" x14ac:dyDescent="0.35">
      <c r="AS706" s="40"/>
    </row>
    <row r="707" spans="45:45" x14ac:dyDescent="0.35">
      <c r="AS707" s="40"/>
    </row>
    <row r="708" spans="45:45" x14ac:dyDescent="0.35">
      <c r="AS708" s="40"/>
    </row>
    <row r="709" spans="45:45" x14ac:dyDescent="0.35">
      <c r="AS709" s="40"/>
    </row>
    <row r="710" spans="45:45" x14ac:dyDescent="0.35">
      <c r="AS710" s="40"/>
    </row>
    <row r="711" spans="45:45" x14ac:dyDescent="0.35">
      <c r="AS711" s="40"/>
    </row>
    <row r="712" spans="45:45" x14ac:dyDescent="0.35">
      <c r="AS712" s="40"/>
    </row>
    <row r="713" spans="45:45" x14ac:dyDescent="0.35">
      <c r="AS713" s="40"/>
    </row>
    <row r="714" spans="45:45" x14ac:dyDescent="0.35">
      <c r="AS714" s="40"/>
    </row>
    <row r="715" spans="45:45" x14ac:dyDescent="0.35">
      <c r="AS715" s="40"/>
    </row>
    <row r="716" spans="45:45" x14ac:dyDescent="0.35">
      <c r="AS716" s="40"/>
    </row>
    <row r="717" spans="45:45" x14ac:dyDescent="0.35">
      <c r="AS717" s="40"/>
    </row>
    <row r="718" spans="45:45" x14ac:dyDescent="0.35">
      <c r="AS718" s="40"/>
    </row>
    <row r="719" spans="45:45" x14ac:dyDescent="0.35">
      <c r="AS719" s="40"/>
    </row>
    <row r="720" spans="45:45" x14ac:dyDescent="0.35">
      <c r="AS720" s="40"/>
    </row>
    <row r="721" spans="45:45" x14ac:dyDescent="0.35">
      <c r="AS721" s="40"/>
    </row>
    <row r="722" spans="45:45" x14ac:dyDescent="0.35">
      <c r="AS722" s="40"/>
    </row>
    <row r="723" spans="45:45" x14ac:dyDescent="0.35">
      <c r="AS723" s="40"/>
    </row>
    <row r="724" spans="45:45" x14ac:dyDescent="0.35">
      <c r="AS724" s="40"/>
    </row>
    <row r="725" spans="45:45" x14ac:dyDescent="0.35">
      <c r="AS725" s="40"/>
    </row>
    <row r="726" spans="45:45" x14ac:dyDescent="0.35">
      <c r="AS726" s="40"/>
    </row>
    <row r="727" spans="45:45" x14ac:dyDescent="0.35">
      <c r="AS727" s="40"/>
    </row>
    <row r="728" spans="45:45" x14ac:dyDescent="0.35">
      <c r="AS728" s="40"/>
    </row>
    <row r="729" spans="45:45" x14ac:dyDescent="0.35">
      <c r="AS729" s="40"/>
    </row>
    <row r="730" spans="45:45" x14ac:dyDescent="0.35">
      <c r="AS730" s="40"/>
    </row>
    <row r="731" spans="45:45" x14ac:dyDescent="0.35">
      <c r="AS731" s="40"/>
    </row>
    <row r="732" spans="45:45" x14ac:dyDescent="0.35">
      <c r="AS732" s="40"/>
    </row>
    <row r="733" spans="45:45" x14ac:dyDescent="0.35">
      <c r="AS733" s="40"/>
    </row>
    <row r="734" spans="45:45" x14ac:dyDescent="0.35">
      <c r="AS734" s="40"/>
    </row>
    <row r="735" spans="45:45" x14ac:dyDescent="0.35">
      <c r="AS735" s="40"/>
    </row>
    <row r="736" spans="45:45" x14ac:dyDescent="0.35">
      <c r="AS736" s="40"/>
    </row>
    <row r="737" spans="45:45" x14ac:dyDescent="0.35">
      <c r="AS737" s="40"/>
    </row>
    <row r="738" spans="45:45" x14ac:dyDescent="0.35">
      <c r="AS738" s="40"/>
    </row>
    <row r="739" spans="45:45" x14ac:dyDescent="0.35">
      <c r="AS739" s="40"/>
    </row>
    <row r="740" spans="45:45" x14ac:dyDescent="0.35">
      <c r="AS740" s="40"/>
    </row>
    <row r="741" spans="45:45" x14ac:dyDescent="0.35">
      <c r="AS741" s="40"/>
    </row>
    <row r="742" spans="45:45" x14ac:dyDescent="0.35">
      <c r="AS742" s="40"/>
    </row>
    <row r="743" spans="45:45" x14ac:dyDescent="0.35">
      <c r="AS743" s="40"/>
    </row>
    <row r="744" spans="45:45" x14ac:dyDescent="0.35">
      <c r="AS744" s="40"/>
    </row>
    <row r="745" spans="45:45" x14ac:dyDescent="0.35">
      <c r="AS745" s="40"/>
    </row>
    <row r="746" spans="45:45" x14ac:dyDescent="0.35">
      <c r="AS746" s="40"/>
    </row>
    <row r="747" spans="45:45" x14ac:dyDescent="0.35">
      <c r="AS747" s="40"/>
    </row>
    <row r="748" spans="45:45" x14ac:dyDescent="0.35">
      <c r="AS748" s="40"/>
    </row>
    <row r="749" spans="45:45" x14ac:dyDescent="0.35">
      <c r="AS749" s="40"/>
    </row>
    <row r="750" spans="45:45" x14ac:dyDescent="0.35">
      <c r="AS750" s="40"/>
    </row>
    <row r="751" spans="45:45" x14ac:dyDescent="0.35">
      <c r="AS751" s="40"/>
    </row>
    <row r="752" spans="45:45" x14ac:dyDescent="0.35">
      <c r="AS752" s="40"/>
    </row>
    <row r="753" spans="45:45" x14ac:dyDescent="0.35">
      <c r="AS753" s="40"/>
    </row>
    <row r="754" spans="45:45" x14ac:dyDescent="0.35">
      <c r="AS754" s="40"/>
    </row>
    <row r="755" spans="45:45" x14ac:dyDescent="0.35">
      <c r="AS755" s="40"/>
    </row>
    <row r="756" spans="45:45" x14ac:dyDescent="0.35">
      <c r="AS756" s="40"/>
    </row>
    <row r="757" spans="45:45" x14ac:dyDescent="0.35">
      <c r="AS757" s="40"/>
    </row>
    <row r="758" spans="45:45" x14ac:dyDescent="0.35">
      <c r="AS758" s="40"/>
    </row>
    <row r="759" spans="45:45" x14ac:dyDescent="0.35">
      <c r="AS759" s="40"/>
    </row>
    <row r="760" spans="45:45" x14ac:dyDescent="0.35">
      <c r="AS760" s="40"/>
    </row>
    <row r="761" spans="45:45" x14ac:dyDescent="0.35">
      <c r="AS761" s="40"/>
    </row>
    <row r="762" spans="45:45" x14ac:dyDescent="0.35">
      <c r="AS762" s="40"/>
    </row>
    <row r="763" spans="45:45" x14ac:dyDescent="0.35">
      <c r="AS763" s="40"/>
    </row>
    <row r="764" spans="45:45" x14ac:dyDescent="0.35">
      <c r="AS764" s="40"/>
    </row>
    <row r="765" spans="45:45" x14ac:dyDescent="0.35">
      <c r="AS765" s="40"/>
    </row>
    <row r="766" spans="45:45" x14ac:dyDescent="0.35">
      <c r="AS766" s="40"/>
    </row>
    <row r="767" spans="45:45" x14ac:dyDescent="0.35">
      <c r="AS767" s="40"/>
    </row>
    <row r="768" spans="45:45" x14ac:dyDescent="0.35">
      <c r="AS768" s="40"/>
    </row>
    <row r="769" spans="45:45" x14ac:dyDescent="0.35">
      <c r="AS769" s="40"/>
    </row>
    <row r="770" spans="45:45" x14ac:dyDescent="0.35">
      <c r="AS770" s="40"/>
    </row>
    <row r="771" spans="45:45" x14ac:dyDescent="0.35">
      <c r="AS771" s="40"/>
    </row>
    <row r="772" spans="45:45" x14ac:dyDescent="0.35">
      <c r="AS772" s="40"/>
    </row>
    <row r="773" spans="45:45" x14ac:dyDescent="0.35">
      <c r="AS773" s="40"/>
    </row>
    <row r="774" spans="45:45" x14ac:dyDescent="0.35">
      <c r="AS774" s="40"/>
    </row>
    <row r="775" spans="45:45" x14ac:dyDescent="0.35">
      <c r="AS775" s="40"/>
    </row>
    <row r="776" spans="45:45" x14ac:dyDescent="0.35">
      <c r="AS776" s="40"/>
    </row>
    <row r="777" spans="45:45" x14ac:dyDescent="0.35">
      <c r="AS777" s="40"/>
    </row>
    <row r="778" spans="45:45" x14ac:dyDescent="0.35">
      <c r="AS778" s="40"/>
    </row>
    <row r="779" spans="45:45" x14ac:dyDescent="0.35">
      <c r="AS779" s="40"/>
    </row>
    <row r="780" spans="45:45" x14ac:dyDescent="0.35">
      <c r="AS780" s="40"/>
    </row>
    <row r="781" spans="45:45" x14ac:dyDescent="0.35">
      <c r="AS781" s="40"/>
    </row>
    <row r="782" spans="45:45" x14ac:dyDescent="0.35">
      <c r="AS782" s="40"/>
    </row>
    <row r="783" spans="45:45" x14ac:dyDescent="0.35">
      <c r="AS783" s="40"/>
    </row>
    <row r="784" spans="45:45" x14ac:dyDescent="0.35">
      <c r="AS784" s="40"/>
    </row>
    <row r="785" spans="45:45" x14ac:dyDescent="0.35">
      <c r="AS785" s="40"/>
    </row>
    <row r="786" spans="45:45" x14ac:dyDescent="0.35">
      <c r="AS786" s="40"/>
    </row>
    <row r="787" spans="45:45" x14ac:dyDescent="0.35">
      <c r="AS787" s="40"/>
    </row>
    <row r="788" spans="45:45" x14ac:dyDescent="0.35">
      <c r="AS788" s="40"/>
    </row>
    <row r="789" spans="45:45" x14ac:dyDescent="0.35">
      <c r="AS789" s="40"/>
    </row>
    <row r="790" spans="45:45" x14ac:dyDescent="0.35">
      <c r="AS790" s="40"/>
    </row>
    <row r="791" spans="45:45" x14ac:dyDescent="0.35">
      <c r="AS791" s="40"/>
    </row>
    <row r="792" spans="45:45" x14ac:dyDescent="0.35">
      <c r="AS792" s="40"/>
    </row>
    <row r="793" spans="45:45" x14ac:dyDescent="0.35">
      <c r="AS793" s="40"/>
    </row>
    <row r="794" spans="45:45" x14ac:dyDescent="0.35">
      <c r="AS794" s="40"/>
    </row>
    <row r="795" spans="45:45" x14ac:dyDescent="0.35">
      <c r="AS795" s="40"/>
    </row>
    <row r="796" spans="45:45" x14ac:dyDescent="0.35">
      <c r="AS796" s="40"/>
    </row>
    <row r="797" spans="45:45" x14ac:dyDescent="0.35">
      <c r="AS797" s="40"/>
    </row>
    <row r="798" spans="45:45" x14ac:dyDescent="0.35">
      <c r="AS798" s="40"/>
    </row>
    <row r="799" spans="45:45" x14ac:dyDescent="0.35">
      <c r="AS799" s="40"/>
    </row>
    <row r="800" spans="45:45" x14ac:dyDescent="0.35">
      <c r="AS800" s="40"/>
    </row>
    <row r="801" spans="45:45" x14ac:dyDescent="0.35">
      <c r="AS801" s="40"/>
    </row>
    <row r="802" spans="45:45" x14ac:dyDescent="0.35">
      <c r="AS802" s="40"/>
    </row>
    <row r="803" spans="45:45" x14ac:dyDescent="0.35">
      <c r="AS803" s="40"/>
    </row>
    <row r="804" spans="45:45" x14ac:dyDescent="0.35">
      <c r="AS804" s="40"/>
    </row>
    <row r="805" spans="45:45" x14ac:dyDescent="0.35">
      <c r="AS805" s="40"/>
    </row>
    <row r="806" spans="45:45" x14ac:dyDescent="0.35">
      <c r="AS806" s="40"/>
    </row>
    <row r="807" spans="45:45" x14ac:dyDescent="0.35">
      <c r="AS807" s="40"/>
    </row>
    <row r="808" spans="45:45" x14ac:dyDescent="0.35">
      <c r="AS808" s="40"/>
    </row>
    <row r="809" spans="45:45" x14ac:dyDescent="0.35">
      <c r="AS809" s="40"/>
    </row>
    <row r="810" spans="45:45" x14ac:dyDescent="0.35">
      <c r="AS810" s="40"/>
    </row>
    <row r="811" spans="45:45" x14ac:dyDescent="0.35">
      <c r="AS811" s="40"/>
    </row>
    <row r="812" spans="45:45" x14ac:dyDescent="0.35">
      <c r="AS812" s="40"/>
    </row>
    <row r="813" spans="45:45" x14ac:dyDescent="0.35">
      <c r="AS813" s="40"/>
    </row>
    <row r="814" spans="45:45" x14ac:dyDescent="0.35">
      <c r="AS814" s="40"/>
    </row>
    <row r="815" spans="45:45" x14ac:dyDescent="0.35">
      <c r="AS815" s="40"/>
    </row>
    <row r="816" spans="45:45" x14ac:dyDescent="0.35">
      <c r="AS816" s="40"/>
    </row>
    <row r="817" spans="45:45" x14ac:dyDescent="0.35">
      <c r="AS817" s="40"/>
    </row>
    <row r="818" spans="45:45" x14ac:dyDescent="0.35">
      <c r="AS818" s="40"/>
    </row>
    <row r="819" spans="45:45" x14ac:dyDescent="0.35">
      <c r="AS819" s="40"/>
    </row>
    <row r="820" spans="45:45" x14ac:dyDescent="0.35">
      <c r="AS820" s="40"/>
    </row>
    <row r="821" spans="45:45" x14ac:dyDescent="0.35">
      <c r="AS821" s="40"/>
    </row>
    <row r="822" spans="45:45" x14ac:dyDescent="0.35">
      <c r="AS822" s="40"/>
    </row>
    <row r="823" spans="45:45" x14ac:dyDescent="0.35">
      <c r="AS823" s="40"/>
    </row>
    <row r="824" spans="45:45" x14ac:dyDescent="0.35">
      <c r="AS824" s="40"/>
    </row>
    <row r="825" spans="45:45" x14ac:dyDescent="0.35">
      <c r="AS825" s="40"/>
    </row>
    <row r="826" spans="45:45" x14ac:dyDescent="0.35">
      <c r="AS826" s="40"/>
    </row>
    <row r="827" spans="45:45" x14ac:dyDescent="0.35">
      <c r="AS827" s="40"/>
    </row>
    <row r="828" spans="45:45" x14ac:dyDescent="0.35">
      <c r="AS828" s="40"/>
    </row>
    <row r="829" spans="45:45" x14ac:dyDescent="0.35">
      <c r="AS829" s="40"/>
    </row>
    <row r="830" spans="45:45" x14ac:dyDescent="0.35">
      <c r="AS830" s="40"/>
    </row>
    <row r="831" spans="45:45" x14ac:dyDescent="0.35">
      <c r="AS831" s="40"/>
    </row>
    <row r="832" spans="45:45" x14ac:dyDescent="0.35">
      <c r="AS832" s="40"/>
    </row>
    <row r="833" spans="45:45" x14ac:dyDescent="0.35">
      <c r="AS833" s="40"/>
    </row>
    <row r="834" spans="45:45" x14ac:dyDescent="0.35">
      <c r="AS834" s="40"/>
    </row>
    <row r="835" spans="45:45" x14ac:dyDescent="0.35">
      <c r="AS835" s="40"/>
    </row>
    <row r="836" spans="45:45" x14ac:dyDescent="0.35">
      <c r="AS836" s="40"/>
    </row>
    <row r="837" spans="45:45" x14ac:dyDescent="0.35">
      <c r="AS837" s="40"/>
    </row>
    <row r="838" spans="45:45" x14ac:dyDescent="0.35">
      <c r="AS838" s="40"/>
    </row>
    <row r="839" spans="45:45" x14ac:dyDescent="0.35">
      <c r="AS839" s="40"/>
    </row>
    <row r="840" spans="45:45" x14ac:dyDescent="0.35">
      <c r="AS840" s="40"/>
    </row>
    <row r="841" spans="45:45" x14ac:dyDescent="0.35">
      <c r="AS841" s="40"/>
    </row>
    <row r="842" spans="45:45" x14ac:dyDescent="0.35">
      <c r="AS842" s="40"/>
    </row>
    <row r="843" spans="45:45" x14ac:dyDescent="0.35">
      <c r="AS843" s="40"/>
    </row>
    <row r="844" spans="45:45" x14ac:dyDescent="0.35">
      <c r="AS844" s="40"/>
    </row>
    <row r="845" spans="45:45" x14ac:dyDescent="0.35">
      <c r="AS845" s="40"/>
    </row>
    <row r="846" spans="45:45" x14ac:dyDescent="0.35">
      <c r="AS846" s="40"/>
    </row>
    <row r="847" spans="45:45" x14ac:dyDescent="0.35">
      <c r="AS847" s="40"/>
    </row>
    <row r="848" spans="45:45" x14ac:dyDescent="0.35">
      <c r="AS848" s="40"/>
    </row>
    <row r="849" spans="45:45" x14ac:dyDescent="0.35">
      <c r="AS849" s="40"/>
    </row>
    <row r="850" spans="45:45" x14ac:dyDescent="0.35">
      <c r="AS850" s="40"/>
    </row>
    <row r="851" spans="45:45" x14ac:dyDescent="0.35">
      <c r="AS851" s="40"/>
    </row>
    <row r="852" spans="45:45" x14ac:dyDescent="0.35">
      <c r="AS852" s="40"/>
    </row>
    <row r="853" spans="45:45" x14ac:dyDescent="0.35">
      <c r="AS853" s="40"/>
    </row>
    <row r="854" spans="45:45" x14ac:dyDescent="0.35">
      <c r="AS854" s="40"/>
    </row>
    <row r="855" spans="45:45" x14ac:dyDescent="0.35">
      <c r="AS855" s="40"/>
    </row>
    <row r="856" spans="45:45" x14ac:dyDescent="0.35">
      <c r="AS856" s="40"/>
    </row>
    <row r="857" spans="45:45" x14ac:dyDescent="0.35">
      <c r="AS857" s="40"/>
    </row>
    <row r="858" spans="45:45" x14ac:dyDescent="0.35">
      <c r="AS858" s="40"/>
    </row>
    <row r="859" spans="45:45" x14ac:dyDescent="0.35">
      <c r="AS859" s="40"/>
    </row>
    <row r="860" spans="45:45" x14ac:dyDescent="0.35">
      <c r="AS860" s="40"/>
    </row>
    <row r="861" spans="45:45" x14ac:dyDescent="0.35">
      <c r="AS861" s="40"/>
    </row>
    <row r="862" spans="45:45" x14ac:dyDescent="0.35">
      <c r="AS862" s="40"/>
    </row>
    <row r="863" spans="45:45" x14ac:dyDescent="0.35">
      <c r="AS863" s="40"/>
    </row>
    <row r="864" spans="45:45" x14ac:dyDescent="0.35">
      <c r="AS864" s="40"/>
    </row>
    <row r="865" spans="45:45" x14ac:dyDescent="0.35">
      <c r="AS865" s="40"/>
    </row>
    <row r="866" spans="45:45" x14ac:dyDescent="0.35">
      <c r="AS866" s="40"/>
    </row>
    <row r="867" spans="45:45" x14ac:dyDescent="0.35">
      <c r="AS867" s="40"/>
    </row>
    <row r="868" spans="45:45" x14ac:dyDescent="0.35">
      <c r="AS868" s="40"/>
    </row>
    <row r="869" spans="45:45" x14ac:dyDescent="0.35">
      <c r="AS869" s="40"/>
    </row>
    <row r="870" spans="45:45" x14ac:dyDescent="0.35">
      <c r="AS870" s="40"/>
    </row>
    <row r="871" spans="45:45" x14ac:dyDescent="0.35">
      <c r="AS871" s="40"/>
    </row>
    <row r="872" spans="45:45" x14ac:dyDescent="0.35">
      <c r="AS872" s="40"/>
    </row>
    <row r="873" spans="45:45" x14ac:dyDescent="0.35">
      <c r="AS873" s="40"/>
    </row>
    <row r="874" spans="45:45" x14ac:dyDescent="0.35">
      <c r="AS874" s="40"/>
    </row>
    <row r="875" spans="45:45" x14ac:dyDescent="0.35">
      <c r="AS875" s="40"/>
    </row>
    <row r="876" spans="45:45" x14ac:dyDescent="0.35">
      <c r="AS876" s="40"/>
    </row>
    <row r="877" spans="45:45" x14ac:dyDescent="0.35">
      <c r="AS877" s="40"/>
    </row>
    <row r="878" spans="45:45" x14ac:dyDescent="0.35">
      <c r="AS878" s="40"/>
    </row>
    <row r="879" spans="45:45" x14ac:dyDescent="0.35">
      <c r="AS879" s="40"/>
    </row>
    <row r="880" spans="45:45" x14ac:dyDescent="0.35">
      <c r="AS880" s="40"/>
    </row>
    <row r="881" spans="45:45" x14ac:dyDescent="0.35">
      <c r="AS881" s="40"/>
    </row>
    <row r="882" spans="45:45" x14ac:dyDescent="0.35">
      <c r="AS882" s="40"/>
    </row>
    <row r="883" spans="45:45" x14ac:dyDescent="0.35">
      <c r="AS883" s="40"/>
    </row>
    <row r="884" spans="45:45" x14ac:dyDescent="0.35">
      <c r="AS884" s="40"/>
    </row>
    <row r="885" spans="45:45" x14ac:dyDescent="0.35">
      <c r="AS885" s="40"/>
    </row>
    <row r="886" spans="45:45" x14ac:dyDescent="0.35">
      <c r="AS886" s="40"/>
    </row>
    <row r="887" spans="45:45" x14ac:dyDescent="0.35">
      <c r="AS887" s="40"/>
    </row>
    <row r="888" spans="45:45" x14ac:dyDescent="0.35">
      <c r="AS888" s="40"/>
    </row>
    <row r="889" spans="45:45" x14ac:dyDescent="0.35">
      <c r="AS889" s="40"/>
    </row>
    <row r="890" spans="45:45" x14ac:dyDescent="0.35">
      <c r="AS890" s="40"/>
    </row>
    <row r="891" spans="45:45" x14ac:dyDescent="0.35">
      <c r="AS891" s="40"/>
    </row>
    <row r="892" spans="45:45" x14ac:dyDescent="0.35">
      <c r="AS892" s="40"/>
    </row>
    <row r="893" spans="45:45" x14ac:dyDescent="0.35">
      <c r="AS893" s="40"/>
    </row>
    <row r="894" spans="45:45" x14ac:dyDescent="0.35">
      <c r="AS894" s="40"/>
    </row>
    <row r="895" spans="45:45" x14ac:dyDescent="0.35">
      <c r="AS895" s="40"/>
    </row>
    <row r="896" spans="45:45" x14ac:dyDescent="0.35">
      <c r="AS896" s="40"/>
    </row>
    <row r="897" spans="45:45" x14ac:dyDescent="0.35">
      <c r="AS897" s="40"/>
    </row>
    <row r="898" spans="45:45" x14ac:dyDescent="0.35">
      <c r="AS898" s="40"/>
    </row>
    <row r="899" spans="45:45" x14ac:dyDescent="0.35">
      <c r="AS899" s="40"/>
    </row>
    <row r="900" spans="45:45" x14ac:dyDescent="0.35">
      <c r="AS900" s="40"/>
    </row>
    <row r="901" spans="45:45" x14ac:dyDescent="0.35">
      <c r="AS901" s="40"/>
    </row>
    <row r="902" spans="45:45" x14ac:dyDescent="0.35">
      <c r="AS902" s="40"/>
    </row>
    <row r="903" spans="45:45" x14ac:dyDescent="0.35">
      <c r="AS903" s="40"/>
    </row>
    <row r="904" spans="45:45" x14ac:dyDescent="0.35">
      <c r="AS904" s="40"/>
    </row>
    <row r="905" spans="45:45" x14ac:dyDescent="0.35">
      <c r="AS905" s="40"/>
    </row>
    <row r="906" spans="45:45" x14ac:dyDescent="0.35">
      <c r="AS906" s="40"/>
    </row>
    <row r="907" spans="45:45" x14ac:dyDescent="0.35">
      <c r="AS907" s="40"/>
    </row>
    <row r="908" spans="45:45" x14ac:dyDescent="0.35">
      <c r="AS908" s="40"/>
    </row>
    <row r="909" spans="45:45" x14ac:dyDescent="0.35">
      <c r="AS909" s="40"/>
    </row>
    <row r="910" spans="45:45" x14ac:dyDescent="0.35">
      <c r="AS910" s="40"/>
    </row>
    <row r="911" spans="45:45" x14ac:dyDescent="0.35">
      <c r="AS911" s="40"/>
    </row>
    <row r="912" spans="45:45" x14ac:dyDescent="0.35">
      <c r="AS912" s="40"/>
    </row>
    <row r="913" spans="45:45" x14ac:dyDescent="0.35">
      <c r="AS913" s="40"/>
    </row>
    <row r="914" spans="45:45" x14ac:dyDescent="0.35">
      <c r="AS914" s="40"/>
    </row>
    <row r="915" spans="45:45" x14ac:dyDescent="0.35">
      <c r="AS915" s="40"/>
    </row>
    <row r="916" spans="45:45" x14ac:dyDescent="0.35">
      <c r="AS916" s="40"/>
    </row>
    <row r="917" spans="45:45" x14ac:dyDescent="0.35">
      <c r="AS917" s="40"/>
    </row>
    <row r="918" spans="45:45" x14ac:dyDescent="0.35">
      <c r="AS918" s="40"/>
    </row>
    <row r="919" spans="45:45" x14ac:dyDescent="0.35">
      <c r="AS919" s="40"/>
    </row>
    <row r="920" spans="45:45" x14ac:dyDescent="0.35">
      <c r="AS920" s="40"/>
    </row>
    <row r="921" spans="45:45" x14ac:dyDescent="0.35">
      <c r="AS921" s="40"/>
    </row>
    <row r="922" spans="45:45" x14ac:dyDescent="0.35">
      <c r="AS922" s="40"/>
    </row>
    <row r="923" spans="45:45" x14ac:dyDescent="0.35">
      <c r="AS923" s="40"/>
    </row>
    <row r="924" spans="45:45" x14ac:dyDescent="0.35">
      <c r="AS924" s="40"/>
    </row>
    <row r="925" spans="45:45" x14ac:dyDescent="0.35">
      <c r="AS925" s="40"/>
    </row>
    <row r="926" spans="45:45" x14ac:dyDescent="0.35">
      <c r="AS926" s="40"/>
    </row>
    <row r="927" spans="45:45" x14ac:dyDescent="0.35">
      <c r="AS927" s="40"/>
    </row>
    <row r="928" spans="45:45" x14ac:dyDescent="0.35">
      <c r="AS928" s="40"/>
    </row>
    <row r="929" spans="45:45" x14ac:dyDescent="0.35">
      <c r="AS929" s="40"/>
    </row>
    <row r="930" spans="45:45" x14ac:dyDescent="0.35">
      <c r="AS930" s="40"/>
    </row>
    <row r="931" spans="45:45" x14ac:dyDescent="0.35">
      <c r="AS931" s="40"/>
    </row>
    <row r="932" spans="45:45" x14ac:dyDescent="0.35">
      <c r="AS932" s="40"/>
    </row>
    <row r="933" spans="45:45" x14ac:dyDescent="0.35">
      <c r="AS933" s="40"/>
    </row>
    <row r="934" spans="45:45" x14ac:dyDescent="0.35">
      <c r="AS934" s="40"/>
    </row>
    <row r="935" spans="45:45" x14ac:dyDescent="0.35">
      <c r="AS935" s="40"/>
    </row>
    <row r="936" spans="45:45" x14ac:dyDescent="0.35">
      <c r="AS936" s="40"/>
    </row>
    <row r="937" spans="45:45" x14ac:dyDescent="0.35">
      <c r="AS937" s="40"/>
    </row>
    <row r="938" spans="45:45" x14ac:dyDescent="0.35">
      <c r="AS938" s="40"/>
    </row>
    <row r="939" spans="45:45" x14ac:dyDescent="0.35">
      <c r="AS939" s="40"/>
    </row>
    <row r="940" spans="45:45" x14ac:dyDescent="0.35">
      <c r="AS940" s="40"/>
    </row>
    <row r="941" spans="45:45" x14ac:dyDescent="0.35">
      <c r="AS941" s="40"/>
    </row>
    <row r="942" spans="45:45" x14ac:dyDescent="0.35">
      <c r="AS942" s="40"/>
    </row>
    <row r="943" spans="45:45" x14ac:dyDescent="0.35">
      <c r="AS943" s="40"/>
    </row>
    <row r="944" spans="45:45" x14ac:dyDescent="0.35">
      <c r="AS944" s="40"/>
    </row>
    <row r="945" spans="45:45" x14ac:dyDescent="0.35">
      <c r="AS945" s="40"/>
    </row>
    <row r="946" spans="45:45" x14ac:dyDescent="0.35">
      <c r="AS946" s="40"/>
    </row>
    <row r="947" spans="45:45" x14ac:dyDescent="0.35">
      <c r="AS947" s="40"/>
    </row>
    <row r="948" spans="45:45" x14ac:dyDescent="0.35">
      <c r="AS948" s="40"/>
    </row>
    <row r="949" spans="45:45" x14ac:dyDescent="0.35">
      <c r="AS949" s="40"/>
    </row>
    <row r="950" spans="45:45" x14ac:dyDescent="0.35">
      <c r="AS950" s="40"/>
    </row>
    <row r="951" spans="45:45" x14ac:dyDescent="0.35">
      <c r="AS951" s="40"/>
    </row>
    <row r="952" spans="45:45" x14ac:dyDescent="0.35">
      <c r="AS952" s="40"/>
    </row>
    <row r="953" spans="45:45" x14ac:dyDescent="0.35">
      <c r="AS953" s="40"/>
    </row>
    <row r="954" spans="45:45" x14ac:dyDescent="0.35">
      <c r="AS954" s="40"/>
    </row>
    <row r="955" spans="45:45" x14ac:dyDescent="0.35">
      <c r="AS955" s="40"/>
    </row>
    <row r="956" spans="45:45" x14ac:dyDescent="0.35">
      <c r="AS956" s="40"/>
    </row>
    <row r="957" spans="45:45" x14ac:dyDescent="0.35">
      <c r="AS957" s="40"/>
    </row>
    <row r="958" spans="45:45" x14ac:dyDescent="0.35">
      <c r="AS958" s="40"/>
    </row>
    <row r="959" spans="45:45" x14ac:dyDescent="0.35">
      <c r="AS959" s="40"/>
    </row>
    <row r="960" spans="45:45" x14ac:dyDescent="0.35">
      <c r="AS960" s="40"/>
    </row>
    <row r="961" spans="45:45" x14ac:dyDescent="0.35">
      <c r="AS961" s="40"/>
    </row>
    <row r="962" spans="45:45" x14ac:dyDescent="0.35">
      <c r="AS962" s="40"/>
    </row>
    <row r="963" spans="45:45" x14ac:dyDescent="0.35">
      <c r="AS963" s="40"/>
    </row>
    <row r="964" spans="45:45" x14ac:dyDescent="0.35">
      <c r="AS964" s="40"/>
    </row>
    <row r="965" spans="45:45" x14ac:dyDescent="0.35">
      <c r="AS965" s="40"/>
    </row>
    <row r="966" spans="45:45" x14ac:dyDescent="0.35">
      <c r="AS966" s="40"/>
    </row>
    <row r="967" spans="45:45" x14ac:dyDescent="0.35">
      <c r="AS967" s="40"/>
    </row>
    <row r="968" spans="45:45" x14ac:dyDescent="0.35">
      <c r="AS968" s="40"/>
    </row>
    <row r="969" spans="45:45" x14ac:dyDescent="0.35">
      <c r="AS969" s="40"/>
    </row>
    <row r="970" spans="45:45" x14ac:dyDescent="0.35">
      <c r="AS970" s="40"/>
    </row>
    <row r="971" spans="45:45" x14ac:dyDescent="0.35">
      <c r="AS971" s="40"/>
    </row>
    <row r="972" spans="45:45" x14ac:dyDescent="0.35">
      <c r="AS972" s="40"/>
    </row>
    <row r="973" spans="45:45" x14ac:dyDescent="0.35">
      <c r="AS973" s="40"/>
    </row>
    <row r="974" spans="45:45" x14ac:dyDescent="0.35">
      <c r="AS974" s="40"/>
    </row>
    <row r="975" spans="45:45" x14ac:dyDescent="0.35">
      <c r="AS975" s="40"/>
    </row>
    <row r="976" spans="45:45" x14ac:dyDescent="0.35">
      <c r="AS976" s="40"/>
    </row>
    <row r="977" spans="45:45" x14ac:dyDescent="0.35">
      <c r="AS977" s="40"/>
    </row>
    <row r="978" spans="45:45" x14ac:dyDescent="0.35">
      <c r="AS978" s="40"/>
    </row>
    <row r="979" spans="45:45" x14ac:dyDescent="0.35">
      <c r="AS979" s="40"/>
    </row>
    <row r="980" spans="45:45" x14ac:dyDescent="0.35">
      <c r="AS980" s="40"/>
    </row>
    <row r="981" spans="45:45" x14ac:dyDescent="0.35">
      <c r="AS981" s="40"/>
    </row>
    <row r="982" spans="45:45" x14ac:dyDescent="0.35">
      <c r="AS982" s="40"/>
    </row>
    <row r="983" spans="45:45" x14ac:dyDescent="0.35">
      <c r="AS983" s="40"/>
    </row>
    <row r="984" spans="45:45" x14ac:dyDescent="0.35">
      <c r="AS984" s="40"/>
    </row>
    <row r="985" spans="45:45" x14ac:dyDescent="0.35">
      <c r="AS985" s="40"/>
    </row>
    <row r="986" spans="45:45" x14ac:dyDescent="0.35">
      <c r="AS986" s="40"/>
    </row>
    <row r="987" spans="45:45" x14ac:dyDescent="0.35">
      <c r="AS987" s="40"/>
    </row>
    <row r="988" spans="45:45" x14ac:dyDescent="0.35">
      <c r="AS988" s="40"/>
    </row>
    <row r="989" spans="45:45" x14ac:dyDescent="0.35">
      <c r="AS989" s="40"/>
    </row>
    <row r="990" spans="45:45" x14ac:dyDescent="0.35">
      <c r="AS990" s="40"/>
    </row>
    <row r="991" spans="45:45" x14ac:dyDescent="0.35">
      <c r="AS991" s="40"/>
    </row>
    <row r="992" spans="45:45" x14ac:dyDescent="0.35">
      <c r="AS992" s="40"/>
    </row>
    <row r="993" spans="45:45" x14ac:dyDescent="0.35">
      <c r="AS993" s="40"/>
    </row>
    <row r="994" spans="45:45" x14ac:dyDescent="0.35">
      <c r="AS994" s="40"/>
    </row>
    <row r="995" spans="45:45" x14ac:dyDescent="0.35">
      <c r="AS995" s="40"/>
    </row>
    <row r="996" spans="45:45" x14ac:dyDescent="0.35">
      <c r="AS996" s="40"/>
    </row>
    <row r="997" spans="45:45" x14ac:dyDescent="0.35">
      <c r="AS997" s="40"/>
    </row>
    <row r="998" spans="45:45" x14ac:dyDescent="0.35">
      <c r="AS998" s="40"/>
    </row>
    <row r="999" spans="45:45" x14ac:dyDescent="0.35">
      <c r="AS999" s="40"/>
    </row>
    <row r="1000" spans="45:45" x14ac:dyDescent="0.35">
      <c r="AS1000" s="40"/>
    </row>
    <row r="1001" spans="45:45" x14ac:dyDescent="0.35">
      <c r="AS1001" s="40"/>
    </row>
    <row r="1002" spans="45:45" x14ac:dyDescent="0.35">
      <c r="AS1002" s="40"/>
    </row>
    <row r="1003" spans="45:45" x14ac:dyDescent="0.35">
      <c r="AS1003" s="40"/>
    </row>
    <row r="1004" spans="45:45" x14ac:dyDescent="0.35">
      <c r="AS1004" s="40"/>
    </row>
    <row r="1005" spans="45:45" x14ac:dyDescent="0.35">
      <c r="AS1005" s="40"/>
    </row>
    <row r="1006" spans="45:45" x14ac:dyDescent="0.35">
      <c r="AS1006" s="40"/>
    </row>
    <row r="1007" spans="45:45" x14ac:dyDescent="0.35">
      <c r="AS1007" s="40"/>
    </row>
    <row r="1008" spans="45:45" x14ac:dyDescent="0.35">
      <c r="AS1008" s="40"/>
    </row>
    <row r="1009" spans="45:45" x14ac:dyDescent="0.35">
      <c r="AS1009" s="40"/>
    </row>
    <row r="1010" spans="45:45" x14ac:dyDescent="0.35">
      <c r="AS1010" s="40"/>
    </row>
    <row r="1011" spans="45:45" x14ac:dyDescent="0.35">
      <c r="AS1011" s="40"/>
    </row>
    <row r="1012" spans="45:45" x14ac:dyDescent="0.35">
      <c r="AS1012" s="40"/>
    </row>
    <row r="1013" spans="45:45" x14ac:dyDescent="0.35">
      <c r="AS1013" s="40"/>
    </row>
    <row r="1014" spans="45:45" x14ac:dyDescent="0.35">
      <c r="AS1014" s="40"/>
    </row>
    <row r="1015" spans="45:45" x14ac:dyDescent="0.35">
      <c r="AS1015" s="40"/>
    </row>
    <row r="1016" spans="45:45" x14ac:dyDescent="0.35">
      <c r="AS1016" s="40"/>
    </row>
    <row r="1017" spans="45:45" x14ac:dyDescent="0.35">
      <c r="AS1017" s="40"/>
    </row>
    <row r="1018" spans="45:45" x14ac:dyDescent="0.35">
      <c r="AS1018" s="40"/>
    </row>
    <row r="1019" spans="45:45" x14ac:dyDescent="0.35">
      <c r="AS1019" s="40"/>
    </row>
    <row r="1020" spans="45:45" x14ac:dyDescent="0.35">
      <c r="AS1020" s="40"/>
    </row>
    <row r="1021" spans="45:45" x14ac:dyDescent="0.35">
      <c r="AS1021" s="40"/>
    </row>
    <row r="1022" spans="45:45" x14ac:dyDescent="0.35">
      <c r="AS1022" s="40"/>
    </row>
    <row r="1023" spans="45:45" x14ac:dyDescent="0.35">
      <c r="AS1023" s="40"/>
    </row>
    <row r="1024" spans="45:45" x14ac:dyDescent="0.35">
      <c r="AS1024" s="40"/>
    </row>
    <row r="1025" spans="45:45" x14ac:dyDescent="0.35">
      <c r="AS1025" s="40"/>
    </row>
    <row r="1026" spans="45:45" x14ac:dyDescent="0.35">
      <c r="AS1026" s="40"/>
    </row>
    <row r="1027" spans="45:45" x14ac:dyDescent="0.35">
      <c r="AS1027" s="40"/>
    </row>
    <row r="1028" spans="45:45" x14ac:dyDescent="0.35">
      <c r="AS1028" s="40"/>
    </row>
    <row r="1029" spans="45:45" x14ac:dyDescent="0.35">
      <c r="AS1029" s="40"/>
    </row>
    <row r="1030" spans="45:45" x14ac:dyDescent="0.35">
      <c r="AS1030" s="40"/>
    </row>
    <row r="1031" spans="45:45" x14ac:dyDescent="0.35">
      <c r="AS1031" s="40"/>
    </row>
    <row r="1032" spans="45:45" x14ac:dyDescent="0.35">
      <c r="AS1032" s="40"/>
    </row>
    <row r="1033" spans="45:45" x14ac:dyDescent="0.35">
      <c r="AS1033" s="40"/>
    </row>
    <row r="1034" spans="45:45" x14ac:dyDescent="0.35">
      <c r="AS1034" s="40"/>
    </row>
    <row r="1035" spans="45:45" x14ac:dyDescent="0.35">
      <c r="AS1035" s="40"/>
    </row>
    <row r="1036" spans="45:45" x14ac:dyDescent="0.35">
      <c r="AS1036" s="40"/>
    </row>
    <row r="1037" spans="45:45" x14ac:dyDescent="0.35">
      <c r="AS1037" s="40"/>
    </row>
    <row r="1038" spans="45:45" x14ac:dyDescent="0.35">
      <c r="AS1038" s="40"/>
    </row>
    <row r="1039" spans="45:45" x14ac:dyDescent="0.35">
      <c r="AS1039" s="40"/>
    </row>
    <row r="1040" spans="45:45" x14ac:dyDescent="0.35">
      <c r="AS1040" s="40"/>
    </row>
    <row r="1041" spans="45:45" x14ac:dyDescent="0.35">
      <c r="AS1041" s="40"/>
    </row>
    <row r="1042" spans="45:45" x14ac:dyDescent="0.35">
      <c r="AS1042" s="40"/>
    </row>
    <row r="1043" spans="45:45" x14ac:dyDescent="0.35">
      <c r="AS1043" s="40"/>
    </row>
    <row r="1044" spans="45:45" x14ac:dyDescent="0.35">
      <c r="AS1044" s="40"/>
    </row>
    <row r="1045" spans="45:45" x14ac:dyDescent="0.35">
      <c r="AS1045" s="40"/>
    </row>
    <row r="1046" spans="45:45" x14ac:dyDescent="0.35">
      <c r="AS1046" s="40"/>
    </row>
    <row r="1047" spans="45:45" x14ac:dyDescent="0.35">
      <c r="AS1047" s="40"/>
    </row>
    <row r="1048" spans="45:45" x14ac:dyDescent="0.35">
      <c r="AS1048" s="40"/>
    </row>
    <row r="1049" spans="45:45" x14ac:dyDescent="0.35">
      <c r="AS1049" s="40"/>
    </row>
    <row r="1050" spans="45:45" x14ac:dyDescent="0.35">
      <c r="AS1050" s="40"/>
    </row>
    <row r="1051" spans="45:45" x14ac:dyDescent="0.35">
      <c r="AS1051" s="40"/>
    </row>
    <row r="1052" spans="45:45" x14ac:dyDescent="0.35">
      <c r="AS1052" s="40"/>
    </row>
    <row r="1053" spans="45:45" x14ac:dyDescent="0.35">
      <c r="AS1053" s="40"/>
    </row>
    <row r="1054" spans="45:45" x14ac:dyDescent="0.35">
      <c r="AS1054" s="40"/>
    </row>
    <row r="1055" spans="45:45" x14ac:dyDescent="0.35">
      <c r="AS1055" s="40"/>
    </row>
    <row r="1056" spans="45:45" x14ac:dyDescent="0.35">
      <c r="AS1056" s="40"/>
    </row>
    <row r="1057" spans="45:45" x14ac:dyDescent="0.35">
      <c r="AS1057" s="40"/>
    </row>
    <row r="1058" spans="45:45" x14ac:dyDescent="0.35">
      <c r="AS1058" s="40"/>
    </row>
    <row r="1059" spans="45:45" x14ac:dyDescent="0.35">
      <c r="AS1059" s="40"/>
    </row>
    <row r="1060" spans="45:45" x14ac:dyDescent="0.35">
      <c r="AS1060" s="40"/>
    </row>
    <row r="1061" spans="45:45" x14ac:dyDescent="0.35">
      <c r="AS1061" s="40"/>
    </row>
    <row r="1062" spans="45:45" x14ac:dyDescent="0.35">
      <c r="AS1062" s="40"/>
    </row>
    <row r="1063" spans="45:45" x14ac:dyDescent="0.35">
      <c r="AS1063" s="40"/>
    </row>
    <row r="1064" spans="45:45" x14ac:dyDescent="0.35">
      <c r="AS1064" s="40"/>
    </row>
    <row r="1065" spans="45:45" x14ac:dyDescent="0.35">
      <c r="AS1065" s="40"/>
    </row>
    <row r="1066" spans="45:45" x14ac:dyDescent="0.35">
      <c r="AS1066" s="40"/>
    </row>
    <row r="1067" spans="45:45" x14ac:dyDescent="0.35">
      <c r="AS1067" s="40"/>
    </row>
    <row r="1068" spans="45:45" x14ac:dyDescent="0.35">
      <c r="AS1068" s="40"/>
    </row>
    <row r="1069" spans="45:45" x14ac:dyDescent="0.35">
      <c r="AS1069" s="40"/>
    </row>
    <row r="1070" spans="45:45" x14ac:dyDescent="0.35">
      <c r="AS1070" s="40"/>
    </row>
    <row r="1071" spans="45:45" x14ac:dyDescent="0.35">
      <c r="AS1071" s="40"/>
    </row>
    <row r="1072" spans="45:45" x14ac:dyDescent="0.35">
      <c r="AS1072" s="40"/>
    </row>
    <row r="1073" spans="45:45" x14ac:dyDescent="0.35">
      <c r="AS1073" s="40"/>
    </row>
    <row r="1074" spans="45:45" x14ac:dyDescent="0.35">
      <c r="AS1074" s="40"/>
    </row>
    <row r="1075" spans="45:45" x14ac:dyDescent="0.35">
      <c r="AS1075" s="40"/>
    </row>
    <row r="1076" spans="45:45" x14ac:dyDescent="0.35">
      <c r="AS1076" s="40"/>
    </row>
    <row r="1077" spans="45:45" x14ac:dyDescent="0.35">
      <c r="AS1077" s="40"/>
    </row>
    <row r="1078" spans="45:45" x14ac:dyDescent="0.35">
      <c r="AS1078" s="40"/>
    </row>
    <row r="1079" spans="45:45" x14ac:dyDescent="0.35">
      <c r="AS1079" s="40"/>
    </row>
    <row r="1080" spans="45:45" x14ac:dyDescent="0.35">
      <c r="AS1080" s="40"/>
    </row>
    <row r="1081" spans="45:45" x14ac:dyDescent="0.35">
      <c r="AS1081" s="40"/>
    </row>
    <row r="1082" spans="45:45" x14ac:dyDescent="0.35">
      <c r="AS1082" s="40"/>
    </row>
    <row r="1083" spans="45:45" x14ac:dyDescent="0.35">
      <c r="AS1083" s="40"/>
    </row>
    <row r="1084" spans="45:45" x14ac:dyDescent="0.35">
      <c r="AS1084" s="40"/>
    </row>
    <row r="1085" spans="45:45" x14ac:dyDescent="0.35">
      <c r="AS1085" s="40"/>
    </row>
    <row r="1086" spans="45:45" x14ac:dyDescent="0.35">
      <c r="AS1086" s="40"/>
    </row>
    <row r="1087" spans="45:45" x14ac:dyDescent="0.35">
      <c r="AS1087" s="40"/>
    </row>
    <row r="1088" spans="45:45" x14ac:dyDescent="0.35">
      <c r="AS1088" s="40"/>
    </row>
    <row r="1089" spans="45:45" x14ac:dyDescent="0.35">
      <c r="AS1089" s="40"/>
    </row>
    <row r="1090" spans="45:45" x14ac:dyDescent="0.35">
      <c r="AS1090" s="40"/>
    </row>
    <row r="1091" spans="45:45" x14ac:dyDescent="0.35">
      <c r="AS1091" s="40"/>
    </row>
    <row r="1092" spans="45:45" x14ac:dyDescent="0.35">
      <c r="AS1092" s="40"/>
    </row>
    <row r="1093" spans="45:45" x14ac:dyDescent="0.35">
      <c r="AS1093" s="40"/>
    </row>
    <row r="1094" spans="45:45" x14ac:dyDescent="0.35">
      <c r="AS1094" s="40"/>
    </row>
    <row r="1095" spans="45:45" x14ac:dyDescent="0.35">
      <c r="AS1095" s="40"/>
    </row>
    <row r="1096" spans="45:45" x14ac:dyDescent="0.35">
      <c r="AS1096" s="40"/>
    </row>
    <row r="1097" spans="45:45" x14ac:dyDescent="0.35">
      <c r="AS1097" s="40"/>
    </row>
    <row r="1098" spans="45:45" x14ac:dyDescent="0.35">
      <c r="AS1098" s="40"/>
    </row>
    <row r="1099" spans="45:45" x14ac:dyDescent="0.35">
      <c r="AS1099" s="40"/>
    </row>
    <row r="1100" spans="45:45" x14ac:dyDescent="0.35">
      <c r="AS1100" s="40"/>
    </row>
    <row r="1101" spans="45:45" x14ac:dyDescent="0.35">
      <c r="AS1101" s="40"/>
    </row>
    <row r="1102" spans="45:45" x14ac:dyDescent="0.35">
      <c r="AS1102" s="40"/>
    </row>
    <row r="1103" spans="45:45" x14ac:dyDescent="0.35">
      <c r="AS1103" s="40"/>
    </row>
    <row r="1104" spans="45:45" x14ac:dyDescent="0.35">
      <c r="AS1104" s="40"/>
    </row>
    <row r="1105" spans="45:45" x14ac:dyDescent="0.35">
      <c r="AS1105" s="40"/>
    </row>
    <row r="1106" spans="45:45" x14ac:dyDescent="0.35">
      <c r="AS1106" s="40"/>
    </row>
    <row r="1107" spans="45:45" x14ac:dyDescent="0.35">
      <c r="AS1107" s="40"/>
    </row>
    <row r="1108" spans="45:45" x14ac:dyDescent="0.35">
      <c r="AS1108" s="40"/>
    </row>
    <row r="1109" spans="45:45" x14ac:dyDescent="0.35">
      <c r="AS1109" s="40"/>
    </row>
    <row r="1110" spans="45:45" x14ac:dyDescent="0.35">
      <c r="AS1110" s="40"/>
    </row>
    <row r="1111" spans="45:45" x14ac:dyDescent="0.35">
      <c r="AS1111" s="40"/>
    </row>
    <row r="1112" spans="45:45" x14ac:dyDescent="0.35">
      <c r="AS1112" s="40"/>
    </row>
    <row r="1113" spans="45:45" x14ac:dyDescent="0.35">
      <c r="AS1113" s="40"/>
    </row>
    <row r="1114" spans="45:45" x14ac:dyDescent="0.35">
      <c r="AS1114" s="40"/>
    </row>
    <row r="1115" spans="45:45" x14ac:dyDescent="0.35">
      <c r="AS1115" s="40"/>
    </row>
    <row r="1116" spans="45:45" x14ac:dyDescent="0.35">
      <c r="AS1116" s="40"/>
    </row>
    <row r="1117" spans="45:45" x14ac:dyDescent="0.35">
      <c r="AS1117" s="40"/>
    </row>
    <row r="1118" spans="45:45" x14ac:dyDescent="0.35">
      <c r="AS1118" s="40"/>
    </row>
    <row r="1119" spans="45:45" x14ac:dyDescent="0.35">
      <c r="AS1119" s="40"/>
    </row>
    <row r="1120" spans="45:45" x14ac:dyDescent="0.35">
      <c r="AS1120" s="40"/>
    </row>
    <row r="1121" spans="45:45" x14ac:dyDescent="0.35">
      <c r="AS1121" s="40"/>
    </row>
    <row r="1122" spans="45:45" x14ac:dyDescent="0.35">
      <c r="AS1122" s="40"/>
    </row>
    <row r="1123" spans="45:45" x14ac:dyDescent="0.35">
      <c r="AS1123" s="40"/>
    </row>
    <row r="1124" spans="45:45" x14ac:dyDescent="0.35">
      <c r="AS1124" s="40"/>
    </row>
    <row r="1125" spans="45:45" x14ac:dyDescent="0.35">
      <c r="AS1125" s="40"/>
    </row>
    <row r="1126" spans="45:45" x14ac:dyDescent="0.35">
      <c r="AS1126" s="40"/>
    </row>
    <row r="1127" spans="45:45" x14ac:dyDescent="0.35">
      <c r="AS1127" s="40"/>
    </row>
    <row r="1128" spans="45:45" x14ac:dyDescent="0.35">
      <c r="AS1128" s="40"/>
    </row>
    <row r="1129" spans="45:45" x14ac:dyDescent="0.35">
      <c r="AS1129" s="40"/>
    </row>
    <row r="1130" spans="45:45" x14ac:dyDescent="0.35">
      <c r="AS1130" s="40"/>
    </row>
    <row r="1131" spans="45:45" x14ac:dyDescent="0.35">
      <c r="AS1131" s="40"/>
    </row>
    <row r="1132" spans="45:45" x14ac:dyDescent="0.35">
      <c r="AS1132" s="40"/>
    </row>
    <row r="1133" spans="45:45" x14ac:dyDescent="0.35">
      <c r="AS1133" s="40"/>
    </row>
    <row r="1134" spans="45:45" x14ac:dyDescent="0.35">
      <c r="AS1134" s="40"/>
    </row>
    <row r="1135" spans="45:45" x14ac:dyDescent="0.35">
      <c r="AS1135" s="40"/>
    </row>
    <row r="1136" spans="45:45" x14ac:dyDescent="0.35">
      <c r="AS1136" s="40"/>
    </row>
    <row r="1137" spans="45:45" x14ac:dyDescent="0.35">
      <c r="AS1137" s="40"/>
    </row>
    <row r="1138" spans="45:45" x14ac:dyDescent="0.35">
      <c r="AS1138" s="40"/>
    </row>
    <row r="1139" spans="45:45" x14ac:dyDescent="0.35">
      <c r="AS1139" s="40"/>
    </row>
    <row r="1140" spans="45:45" x14ac:dyDescent="0.35">
      <c r="AS1140" s="40"/>
    </row>
    <row r="1141" spans="45:45" x14ac:dyDescent="0.35">
      <c r="AS1141" s="40"/>
    </row>
    <row r="1142" spans="45:45" x14ac:dyDescent="0.35">
      <c r="AS1142" s="40"/>
    </row>
    <row r="1143" spans="45:45" x14ac:dyDescent="0.35">
      <c r="AS1143" s="40"/>
    </row>
    <row r="1144" spans="45:45" x14ac:dyDescent="0.35">
      <c r="AS1144" s="40"/>
    </row>
    <row r="1145" spans="45:45" x14ac:dyDescent="0.35">
      <c r="AS1145" s="40"/>
    </row>
    <row r="1146" spans="45:45" x14ac:dyDescent="0.35">
      <c r="AS1146" s="40"/>
    </row>
    <row r="1147" spans="45:45" x14ac:dyDescent="0.35">
      <c r="AS1147" s="40"/>
    </row>
    <row r="1148" spans="45:45" x14ac:dyDescent="0.35">
      <c r="AS1148" s="40"/>
    </row>
    <row r="1149" spans="45:45" x14ac:dyDescent="0.35">
      <c r="AS1149" s="40"/>
    </row>
    <row r="1150" spans="45:45" x14ac:dyDescent="0.35">
      <c r="AS1150" s="40"/>
    </row>
    <row r="1151" spans="45:45" x14ac:dyDescent="0.35">
      <c r="AS1151" s="40"/>
    </row>
    <row r="1152" spans="45:45" x14ac:dyDescent="0.35">
      <c r="AS1152" s="40"/>
    </row>
    <row r="1153" spans="45:45" x14ac:dyDescent="0.35">
      <c r="AS1153" s="40"/>
    </row>
    <row r="1154" spans="45:45" x14ac:dyDescent="0.35">
      <c r="AS1154" s="40"/>
    </row>
    <row r="1155" spans="45:45" x14ac:dyDescent="0.35">
      <c r="AS1155" s="40"/>
    </row>
    <row r="1156" spans="45:45" x14ac:dyDescent="0.35">
      <c r="AS1156" s="40"/>
    </row>
    <row r="1157" spans="45:45" x14ac:dyDescent="0.35">
      <c r="AS1157" s="40"/>
    </row>
    <row r="1158" spans="45:45" x14ac:dyDescent="0.35">
      <c r="AS1158" s="40"/>
    </row>
    <row r="1159" spans="45:45" x14ac:dyDescent="0.35">
      <c r="AS1159" s="40"/>
    </row>
    <row r="1160" spans="45:45" x14ac:dyDescent="0.35">
      <c r="AS1160" s="40"/>
    </row>
    <row r="1161" spans="45:45" x14ac:dyDescent="0.35">
      <c r="AS1161" s="40"/>
    </row>
    <row r="1162" spans="45:45" x14ac:dyDescent="0.35">
      <c r="AS1162" s="40"/>
    </row>
    <row r="1163" spans="45:45" x14ac:dyDescent="0.35">
      <c r="AS1163" s="40"/>
    </row>
    <row r="1164" spans="45:45" x14ac:dyDescent="0.35">
      <c r="AS1164" s="40"/>
    </row>
    <row r="1165" spans="45:45" x14ac:dyDescent="0.35">
      <c r="AS1165" s="40"/>
    </row>
    <row r="1166" spans="45:45" x14ac:dyDescent="0.35">
      <c r="AS1166" s="40"/>
    </row>
    <row r="1167" spans="45:45" x14ac:dyDescent="0.35">
      <c r="AS1167" s="40"/>
    </row>
    <row r="1168" spans="45:45" x14ac:dyDescent="0.35">
      <c r="AS1168" s="40"/>
    </row>
    <row r="1169" spans="45:45" x14ac:dyDescent="0.35">
      <c r="AS1169" s="40"/>
    </row>
    <row r="1170" spans="45:45" x14ac:dyDescent="0.35">
      <c r="AS1170" s="40"/>
    </row>
    <row r="1171" spans="45:45" x14ac:dyDescent="0.35">
      <c r="AS1171" s="40"/>
    </row>
    <row r="1172" spans="45:45" x14ac:dyDescent="0.35">
      <c r="AS1172" s="40"/>
    </row>
    <row r="1173" spans="45:45" x14ac:dyDescent="0.35">
      <c r="AS1173" s="40"/>
    </row>
    <row r="1174" spans="45:45" x14ac:dyDescent="0.35">
      <c r="AS1174" s="40"/>
    </row>
    <row r="1175" spans="45:45" x14ac:dyDescent="0.35">
      <c r="AS1175" s="40"/>
    </row>
    <row r="1176" spans="45:45" x14ac:dyDescent="0.35">
      <c r="AS1176" s="40"/>
    </row>
    <row r="1177" spans="45:45" x14ac:dyDescent="0.35">
      <c r="AS1177" s="40"/>
    </row>
    <row r="1178" spans="45:45" x14ac:dyDescent="0.35">
      <c r="AS1178" s="40"/>
    </row>
    <row r="1179" spans="45:45" x14ac:dyDescent="0.35">
      <c r="AS1179" s="40"/>
    </row>
    <row r="1180" spans="45:45" x14ac:dyDescent="0.35">
      <c r="AS1180" s="40"/>
    </row>
    <row r="1181" spans="45:45" x14ac:dyDescent="0.35">
      <c r="AS1181" s="40"/>
    </row>
    <row r="1182" spans="45:45" x14ac:dyDescent="0.35">
      <c r="AS1182" s="40"/>
    </row>
    <row r="1183" spans="45:45" x14ac:dyDescent="0.35">
      <c r="AS1183" s="40"/>
    </row>
    <row r="1184" spans="45:45" x14ac:dyDescent="0.35">
      <c r="AS1184" s="40"/>
    </row>
    <row r="1185" spans="45:45" x14ac:dyDescent="0.35">
      <c r="AS1185" s="40"/>
    </row>
    <row r="1186" spans="45:45" x14ac:dyDescent="0.35">
      <c r="AS1186" s="40"/>
    </row>
    <row r="1187" spans="45:45" x14ac:dyDescent="0.35">
      <c r="AS1187" s="40"/>
    </row>
    <row r="1188" spans="45:45" x14ac:dyDescent="0.35">
      <c r="AS1188" s="40"/>
    </row>
    <row r="1189" spans="45:45" x14ac:dyDescent="0.35">
      <c r="AS1189" s="40"/>
    </row>
    <row r="1190" spans="45:45" x14ac:dyDescent="0.35">
      <c r="AS1190" s="40"/>
    </row>
    <row r="1191" spans="45:45" x14ac:dyDescent="0.35">
      <c r="AS1191" s="40"/>
    </row>
    <row r="1192" spans="45:45" x14ac:dyDescent="0.35">
      <c r="AS1192" s="40"/>
    </row>
    <row r="1193" spans="45:45" x14ac:dyDescent="0.35">
      <c r="AS1193" s="40"/>
    </row>
    <row r="1194" spans="45:45" x14ac:dyDescent="0.35">
      <c r="AS1194" s="40"/>
    </row>
    <row r="1195" spans="45:45" x14ac:dyDescent="0.35">
      <c r="AS1195" s="40"/>
    </row>
    <row r="1196" spans="45:45" x14ac:dyDescent="0.35">
      <c r="AS1196" s="40"/>
    </row>
    <row r="1197" spans="45:45" x14ac:dyDescent="0.35">
      <c r="AS1197" s="40"/>
    </row>
    <row r="1198" spans="45:45" x14ac:dyDescent="0.35">
      <c r="AS1198" s="40"/>
    </row>
    <row r="1199" spans="45:45" x14ac:dyDescent="0.35">
      <c r="AS1199" s="40"/>
    </row>
    <row r="1200" spans="45:45" x14ac:dyDescent="0.35">
      <c r="AS1200" s="40"/>
    </row>
    <row r="1201" spans="45:45" x14ac:dyDescent="0.35">
      <c r="AS1201" s="40"/>
    </row>
    <row r="1202" spans="45:45" x14ac:dyDescent="0.35">
      <c r="AS1202" s="40"/>
    </row>
    <row r="1203" spans="45:45" x14ac:dyDescent="0.35">
      <c r="AS1203" s="40"/>
    </row>
    <row r="1204" spans="45:45" x14ac:dyDescent="0.35">
      <c r="AS1204" s="40"/>
    </row>
    <row r="1205" spans="45:45" x14ac:dyDescent="0.35">
      <c r="AS1205" s="40"/>
    </row>
    <row r="1206" spans="45:45" x14ac:dyDescent="0.35">
      <c r="AS1206" s="40"/>
    </row>
    <row r="1207" spans="45:45" x14ac:dyDescent="0.35">
      <c r="AS1207" s="40"/>
    </row>
    <row r="1208" spans="45:45" x14ac:dyDescent="0.35">
      <c r="AS1208" s="40"/>
    </row>
    <row r="1209" spans="45:45" x14ac:dyDescent="0.35">
      <c r="AS1209" s="40"/>
    </row>
    <row r="1210" spans="45:45" x14ac:dyDescent="0.35">
      <c r="AS1210" s="40"/>
    </row>
    <row r="1211" spans="45:45" x14ac:dyDescent="0.35">
      <c r="AS1211" s="40"/>
    </row>
    <row r="1212" spans="45:45" x14ac:dyDescent="0.35">
      <c r="AS1212" s="40"/>
    </row>
    <row r="1213" spans="45:45" x14ac:dyDescent="0.35">
      <c r="AS1213" s="40"/>
    </row>
    <row r="1214" spans="45:45" x14ac:dyDescent="0.35">
      <c r="AS1214" s="40"/>
    </row>
    <row r="1215" spans="45:45" x14ac:dyDescent="0.35">
      <c r="AS1215" s="40"/>
    </row>
    <row r="1216" spans="45:45" x14ac:dyDescent="0.35">
      <c r="AS1216" s="40"/>
    </row>
    <row r="1217" spans="45:45" x14ac:dyDescent="0.35">
      <c r="AS1217" s="40"/>
    </row>
    <row r="1218" spans="45:45" x14ac:dyDescent="0.35">
      <c r="AS1218" s="40"/>
    </row>
    <row r="1219" spans="45:45" x14ac:dyDescent="0.35">
      <c r="AS1219" s="40"/>
    </row>
    <row r="1220" spans="45:45" x14ac:dyDescent="0.35">
      <c r="AS1220" s="40"/>
    </row>
    <row r="1221" spans="45:45" x14ac:dyDescent="0.35">
      <c r="AS1221" s="40"/>
    </row>
    <row r="1222" spans="45:45" x14ac:dyDescent="0.35">
      <c r="AS1222" s="40"/>
    </row>
    <row r="1223" spans="45:45" x14ac:dyDescent="0.35">
      <c r="AS1223" s="40"/>
    </row>
    <row r="1224" spans="45:45" x14ac:dyDescent="0.35">
      <c r="AS1224" s="40"/>
    </row>
    <row r="1225" spans="45:45" x14ac:dyDescent="0.35">
      <c r="AS1225" s="40"/>
    </row>
    <row r="1226" spans="45:45" x14ac:dyDescent="0.35">
      <c r="AS1226" s="40"/>
    </row>
    <row r="1227" spans="45:45" x14ac:dyDescent="0.35">
      <c r="AS1227" s="40"/>
    </row>
    <row r="1228" spans="45:45" x14ac:dyDescent="0.35">
      <c r="AS1228" s="40"/>
    </row>
    <row r="1229" spans="45:45" x14ac:dyDescent="0.35">
      <c r="AS1229" s="40"/>
    </row>
    <row r="1230" spans="45:45" x14ac:dyDescent="0.35">
      <c r="AS1230" s="40"/>
    </row>
    <row r="1231" spans="45:45" x14ac:dyDescent="0.35">
      <c r="AS1231" s="40"/>
    </row>
    <row r="1232" spans="45:45" x14ac:dyDescent="0.35">
      <c r="AS1232" s="40"/>
    </row>
    <row r="1233" spans="45:45" x14ac:dyDescent="0.35">
      <c r="AS1233" s="40"/>
    </row>
    <row r="1234" spans="45:45" x14ac:dyDescent="0.35">
      <c r="AS1234" s="40"/>
    </row>
    <row r="1235" spans="45:45" x14ac:dyDescent="0.35">
      <c r="AS1235" s="40"/>
    </row>
    <row r="1236" spans="45:45" x14ac:dyDescent="0.35">
      <c r="AS1236" s="40"/>
    </row>
    <row r="1237" spans="45:45" x14ac:dyDescent="0.35">
      <c r="AS1237" s="40"/>
    </row>
    <row r="1238" spans="45:45" x14ac:dyDescent="0.35">
      <c r="AS1238" s="40"/>
    </row>
    <row r="1239" spans="45:45" x14ac:dyDescent="0.35">
      <c r="AS1239" s="40"/>
    </row>
    <row r="1240" spans="45:45" x14ac:dyDescent="0.35">
      <c r="AS1240" s="40"/>
    </row>
    <row r="1241" spans="45:45" x14ac:dyDescent="0.35">
      <c r="AS1241" s="40"/>
    </row>
    <row r="1242" spans="45:45" x14ac:dyDescent="0.35">
      <c r="AS1242" s="40"/>
    </row>
    <row r="1243" spans="45:45" x14ac:dyDescent="0.35">
      <c r="AS1243" s="40"/>
    </row>
    <row r="1244" spans="45:45" x14ac:dyDescent="0.35">
      <c r="AS1244" s="40"/>
    </row>
    <row r="1245" spans="45:45" x14ac:dyDescent="0.35">
      <c r="AS1245" s="40"/>
    </row>
    <row r="1246" spans="45:45" x14ac:dyDescent="0.35">
      <c r="AS1246" s="40"/>
    </row>
    <row r="1247" spans="45:45" x14ac:dyDescent="0.35">
      <c r="AS1247" s="40"/>
    </row>
    <row r="1248" spans="45:45" x14ac:dyDescent="0.35">
      <c r="AS1248" s="40"/>
    </row>
    <row r="1249" spans="45:45" x14ac:dyDescent="0.35">
      <c r="AS1249" s="40"/>
    </row>
    <row r="1250" spans="45:45" x14ac:dyDescent="0.35">
      <c r="AS1250" s="40"/>
    </row>
    <row r="1251" spans="45:45" x14ac:dyDescent="0.35">
      <c r="AS1251" s="40"/>
    </row>
    <row r="1252" spans="45:45" x14ac:dyDescent="0.35">
      <c r="AS1252" s="40"/>
    </row>
    <row r="1253" spans="45:45" x14ac:dyDescent="0.35">
      <c r="AS1253" s="40"/>
    </row>
    <row r="1254" spans="45:45" x14ac:dyDescent="0.35">
      <c r="AS1254" s="40"/>
    </row>
    <row r="1255" spans="45:45" x14ac:dyDescent="0.35">
      <c r="AS1255" s="40"/>
    </row>
    <row r="1256" spans="45:45" x14ac:dyDescent="0.35">
      <c r="AS1256" s="40"/>
    </row>
    <row r="1257" spans="45:45" x14ac:dyDescent="0.35">
      <c r="AS1257" s="40"/>
    </row>
    <row r="1258" spans="45:45" x14ac:dyDescent="0.35">
      <c r="AS1258" s="40"/>
    </row>
    <row r="1259" spans="45:45" x14ac:dyDescent="0.35">
      <c r="AS1259" s="40"/>
    </row>
    <row r="1260" spans="45:45" x14ac:dyDescent="0.35">
      <c r="AS1260" s="40"/>
    </row>
    <row r="1261" spans="45:45" x14ac:dyDescent="0.35">
      <c r="AS1261" s="40"/>
    </row>
    <row r="1262" spans="45:45" x14ac:dyDescent="0.35">
      <c r="AS1262" s="40"/>
    </row>
    <row r="1263" spans="45:45" x14ac:dyDescent="0.35">
      <c r="AS1263" s="40"/>
    </row>
    <row r="1264" spans="45:45" x14ac:dyDescent="0.35">
      <c r="AS1264" s="40"/>
    </row>
    <row r="1265" spans="45:45" x14ac:dyDescent="0.35">
      <c r="AS1265" s="40"/>
    </row>
    <row r="1266" spans="45:45" x14ac:dyDescent="0.35">
      <c r="AS1266" s="40"/>
    </row>
    <row r="1267" spans="45:45" x14ac:dyDescent="0.35">
      <c r="AS1267" s="40"/>
    </row>
    <row r="1268" spans="45:45" x14ac:dyDescent="0.35">
      <c r="AS1268" s="40"/>
    </row>
    <row r="1269" spans="45:45" x14ac:dyDescent="0.35">
      <c r="AS1269" s="40"/>
    </row>
    <row r="1270" spans="45:45" x14ac:dyDescent="0.35">
      <c r="AS1270" s="40"/>
    </row>
    <row r="1271" spans="45:45" x14ac:dyDescent="0.35">
      <c r="AS1271" s="40"/>
    </row>
    <row r="1272" spans="45:45" x14ac:dyDescent="0.35">
      <c r="AS1272" s="40"/>
    </row>
    <row r="1273" spans="45:45" x14ac:dyDescent="0.35">
      <c r="AS1273" s="40"/>
    </row>
    <row r="1274" spans="45:45" x14ac:dyDescent="0.35">
      <c r="AS1274" s="40"/>
    </row>
    <row r="1275" spans="45:45" x14ac:dyDescent="0.35">
      <c r="AS1275" s="40"/>
    </row>
    <row r="1276" spans="45:45" x14ac:dyDescent="0.35">
      <c r="AS1276" s="40"/>
    </row>
    <row r="1277" spans="45:45" x14ac:dyDescent="0.35">
      <c r="AS1277" s="40"/>
    </row>
    <row r="1278" spans="45:45" x14ac:dyDescent="0.35">
      <c r="AS1278" s="40"/>
    </row>
    <row r="1279" spans="45:45" x14ac:dyDescent="0.35">
      <c r="AS1279" s="40"/>
    </row>
    <row r="1280" spans="45:45" x14ac:dyDescent="0.35">
      <c r="AS1280" s="40"/>
    </row>
    <row r="1281" spans="45:45" x14ac:dyDescent="0.35">
      <c r="AS1281" s="40"/>
    </row>
    <row r="1282" spans="45:45" x14ac:dyDescent="0.35">
      <c r="AS1282" s="40"/>
    </row>
    <row r="1283" spans="45:45" x14ac:dyDescent="0.35">
      <c r="AS1283" s="40"/>
    </row>
    <row r="1284" spans="45:45" x14ac:dyDescent="0.35">
      <c r="AS1284" s="40"/>
    </row>
    <row r="1285" spans="45:45" x14ac:dyDescent="0.35">
      <c r="AS1285" s="40"/>
    </row>
    <row r="1286" spans="45:45" x14ac:dyDescent="0.35">
      <c r="AS1286" s="40"/>
    </row>
    <row r="1287" spans="45:45" x14ac:dyDescent="0.35">
      <c r="AS1287" s="40"/>
    </row>
    <row r="1288" spans="45:45" x14ac:dyDescent="0.35">
      <c r="AS1288" s="40"/>
    </row>
    <row r="1289" spans="45:45" x14ac:dyDescent="0.35">
      <c r="AS1289" s="40"/>
    </row>
    <row r="1290" spans="45:45" x14ac:dyDescent="0.35">
      <c r="AS1290" s="40"/>
    </row>
    <row r="1291" spans="45:45" x14ac:dyDescent="0.35">
      <c r="AS1291" s="40"/>
    </row>
    <row r="1292" spans="45:45" x14ac:dyDescent="0.35">
      <c r="AS1292" s="40"/>
    </row>
    <row r="1293" spans="45:45" x14ac:dyDescent="0.35">
      <c r="AS1293" s="40"/>
    </row>
    <row r="1294" spans="45:45" x14ac:dyDescent="0.35">
      <c r="AS1294" s="40"/>
    </row>
    <row r="1295" spans="45:45" x14ac:dyDescent="0.35">
      <c r="AS1295" s="40"/>
    </row>
    <row r="1296" spans="45:45" x14ac:dyDescent="0.35">
      <c r="AS1296" s="40"/>
    </row>
    <row r="1297" spans="45:45" x14ac:dyDescent="0.35">
      <c r="AS1297" s="40"/>
    </row>
    <row r="1298" spans="45:45" x14ac:dyDescent="0.35">
      <c r="AS1298" s="40"/>
    </row>
    <row r="1299" spans="45:45" x14ac:dyDescent="0.35">
      <c r="AS1299" s="40"/>
    </row>
    <row r="1300" spans="45:45" x14ac:dyDescent="0.35">
      <c r="AS1300" s="40"/>
    </row>
    <row r="1301" spans="45:45" x14ac:dyDescent="0.35">
      <c r="AS1301" s="40"/>
    </row>
    <row r="1302" spans="45:45" x14ac:dyDescent="0.35">
      <c r="AS1302" s="40"/>
    </row>
    <row r="1303" spans="45:45" x14ac:dyDescent="0.35">
      <c r="AS1303" s="40"/>
    </row>
    <row r="1304" spans="45:45" x14ac:dyDescent="0.35">
      <c r="AS1304" s="40"/>
    </row>
    <row r="1305" spans="45:45" x14ac:dyDescent="0.35">
      <c r="AS1305" s="40"/>
    </row>
    <row r="1306" spans="45:45" x14ac:dyDescent="0.35">
      <c r="AS1306" s="40"/>
    </row>
    <row r="1307" spans="45:45" x14ac:dyDescent="0.35">
      <c r="AS1307" s="40"/>
    </row>
    <row r="1308" spans="45:45" x14ac:dyDescent="0.35">
      <c r="AS1308" s="40"/>
    </row>
    <row r="1309" spans="45:45" x14ac:dyDescent="0.35">
      <c r="AS1309" s="40"/>
    </row>
    <row r="1310" spans="45:45" x14ac:dyDescent="0.35">
      <c r="AS1310" s="40"/>
    </row>
    <row r="1311" spans="45:45" x14ac:dyDescent="0.35">
      <c r="AS1311" s="40"/>
    </row>
    <row r="1312" spans="45:45" x14ac:dyDescent="0.35">
      <c r="AS1312" s="40"/>
    </row>
    <row r="1313" spans="45:45" x14ac:dyDescent="0.35">
      <c r="AS1313" s="40"/>
    </row>
    <row r="1314" spans="45:45" x14ac:dyDescent="0.35">
      <c r="AS1314" s="40"/>
    </row>
    <row r="1315" spans="45:45" x14ac:dyDescent="0.35">
      <c r="AS1315" s="40"/>
    </row>
    <row r="1316" spans="45:45" x14ac:dyDescent="0.35">
      <c r="AS1316" s="40"/>
    </row>
    <row r="1317" spans="45:45" x14ac:dyDescent="0.35">
      <c r="AS1317" s="40"/>
    </row>
    <row r="1318" spans="45:45" x14ac:dyDescent="0.35">
      <c r="AS1318" s="40"/>
    </row>
    <row r="1319" spans="45:45" x14ac:dyDescent="0.35">
      <c r="AS1319" s="40"/>
    </row>
    <row r="1320" spans="45:45" x14ac:dyDescent="0.35">
      <c r="AS1320" s="40"/>
    </row>
    <row r="1321" spans="45:45" x14ac:dyDescent="0.35">
      <c r="AS1321" s="40"/>
    </row>
    <row r="1322" spans="45:45" x14ac:dyDescent="0.35">
      <c r="AS1322" s="40"/>
    </row>
    <row r="1323" spans="45:45" x14ac:dyDescent="0.35">
      <c r="AS1323" s="40"/>
    </row>
    <row r="1324" spans="45:45" x14ac:dyDescent="0.35">
      <c r="AS1324" s="40"/>
    </row>
    <row r="1325" spans="45:45" x14ac:dyDescent="0.35">
      <c r="AS1325" s="40"/>
    </row>
    <row r="1326" spans="45:45" x14ac:dyDescent="0.35">
      <c r="AS1326" s="40"/>
    </row>
    <row r="1327" spans="45:45" x14ac:dyDescent="0.35">
      <c r="AS1327" s="40"/>
    </row>
    <row r="1328" spans="45:45" x14ac:dyDescent="0.35">
      <c r="AS1328" s="40"/>
    </row>
    <row r="1329" spans="45:45" x14ac:dyDescent="0.35">
      <c r="AS1329" s="40"/>
    </row>
    <row r="1330" spans="45:45" x14ac:dyDescent="0.35">
      <c r="AS1330" s="40"/>
    </row>
    <row r="1331" spans="45:45" x14ac:dyDescent="0.35">
      <c r="AS1331" s="40"/>
    </row>
    <row r="1332" spans="45:45" x14ac:dyDescent="0.35">
      <c r="AS1332" s="40"/>
    </row>
    <row r="1333" spans="45:45" x14ac:dyDescent="0.35">
      <c r="AS1333" s="40"/>
    </row>
    <row r="1334" spans="45:45" x14ac:dyDescent="0.35">
      <c r="AS1334" s="40"/>
    </row>
    <row r="1335" spans="45:45" x14ac:dyDescent="0.35">
      <c r="AS1335" s="40"/>
    </row>
    <row r="1336" spans="45:45" x14ac:dyDescent="0.35">
      <c r="AS1336" s="40"/>
    </row>
    <row r="1337" spans="45:45" x14ac:dyDescent="0.35">
      <c r="AS1337" s="40"/>
    </row>
    <row r="1338" spans="45:45" x14ac:dyDescent="0.35">
      <c r="AS1338" s="40"/>
    </row>
    <row r="1339" spans="45:45" x14ac:dyDescent="0.35">
      <c r="AS1339" s="40"/>
    </row>
    <row r="1340" spans="45:45" x14ac:dyDescent="0.35">
      <c r="AS1340" s="40"/>
    </row>
    <row r="1341" spans="45:45" x14ac:dyDescent="0.35">
      <c r="AS1341" s="40"/>
    </row>
    <row r="1342" spans="45:45" x14ac:dyDescent="0.35">
      <c r="AS1342" s="40"/>
    </row>
    <row r="1343" spans="45:45" x14ac:dyDescent="0.35">
      <c r="AS1343" s="40"/>
    </row>
    <row r="1344" spans="45:45" x14ac:dyDescent="0.35">
      <c r="AS1344" s="40"/>
    </row>
    <row r="1345" spans="45:45" x14ac:dyDescent="0.35">
      <c r="AS1345" s="40"/>
    </row>
    <row r="1346" spans="45:45" x14ac:dyDescent="0.35">
      <c r="AS1346" s="40"/>
    </row>
    <row r="1347" spans="45:45" x14ac:dyDescent="0.35">
      <c r="AS1347" s="40"/>
    </row>
    <row r="1348" spans="45:45" x14ac:dyDescent="0.35">
      <c r="AS1348" s="40"/>
    </row>
    <row r="1349" spans="45:45" x14ac:dyDescent="0.35">
      <c r="AS1349" s="40"/>
    </row>
    <row r="1350" spans="45:45" x14ac:dyDescent="0.35">
      <c r="AS1350" s="40"/>
    </row>
    <row r="1351" spans="45:45" x14ac:dyDescent="0.35">
      <c r="AS1351" s="40"/>
    </row>
    <row r="1352" spans="45:45" x14ac:dyDescent="0.35">
      <c r="AS1352" s="40"/>
    </row>
    <row r="1353" spans="45:45" x14ac:dyDescent="0.35">
      <c r="AS1353" s="40"/>
    </row>
    <row r="1354" spans="45:45" x14ac:dyDescent="0.35">
      <c r="AS1354" s="40"/>
    </row>
    <row r="1355" spans="45:45" x14ac:dyDescent="0.35">
      <c r="AS1355" s="40"/>
    </row>
    <row r="1356" spans="45:45" x14ac:dyDescent="0.35">
      <c r="AS1356" s="40"/>
    </row>
    <row r="1357" spans="45:45" x14ac:dyDescent="0.35">
      <c r="AS1357" s="40"/>
    </row>
    <row r="1358" spans="45:45" x14ac:dyDescent="0.35">
      <c r="AS1358" s="40"/>
    </row>
    <row r="1359" spans="45:45" x14ac:dyDescent="0.35">
      <c r="AS1359" s="40"/>
    </row>
    <row r="1360" spans="45:45" x14ac:dyDescent="0.35">
      <c r="AS1360" s="40"/>
    </row>
    <row r="1361" spans="45:45" x14ac:dyDescent="0.35">
      <c r="AS1361" s="40"/>
    </row>
    <row r="1362" spans="45:45" x14ac:dyDescent="0.35">
      <c r="AS1362" s="40"/>
    </row>
    <row r="1363" spans="45:45" x14ac:dyDescent="0.35">
      <c r="AS1363" s="40"/>
    </row>
    <row r="1364" spans="45:45" x14ac:dyDescent="0.35">
      <c r="AS1364" s="40"/>
    </row>
    <row r="1365" spans="45:45" x14ac:dyDescent="0.35">
      <c r="AS1365" s="40"/>
    </row>
    <row r="1366" spans="45:45" x14ac:dyDescent="0.35">
      <c r="AS1366" s="40"/>
    </row>
    <row r="1367" spans="45:45" x14ac:dyDescent="0.35">
      <c r="AS1367" s="40"/>
    </row>
    <row r="1368" spans="45:45" x14ac:dyDescent="0.35">
      <c r="AS1368" s="40"/>
    </row>
    <row r="1369" spans="45:45" x14ac:dyDescent="0.35">
      <c r="AS1369" s="40"/>
    </row>
    <row r="1370" spans="45:45" x14ac:dyDescent="0.35">
      <c r="AS1370" s="40"/>
    </row>
    <row r="1371" spans="45:45" x14ac:dyDescent="0.35">
      <c r="AS1371" s="40"/>
    </row>
    <row r="1372" spans="45:45" x14ac:dyDescent="0.35">
      <c r="AS1372" s="40"/>
    </row>
    <row r="1373" spans="45:45" x14ac:dyDescent="0.35">
      <c r="AS1373" s="40"/>
    </row>
    <row r="1374" spans="45:45" x14ac:dyDescent="0.35">
      <c r="AS1374" s="40"/>
    </row>
    <row r="1375" spans="45:45" x14ac:dyDescent="0.35">
      <c r="AS1375" s="40"/>
    </row>
    <row r="1376" spans="45:45" x14ac:dyDescent="0.35">
      <c r="AS1376" s="40"/>
    </row>
    <row r="1377" spans="45:45" x14ac:dyDescent="0.35">
      <c r="AS1377" s="40"/>
    </row>
    <row r="1378" spans="45:45" x14ac:dyDescent="0.35">
      <c r="AS1378" s="40"/>
    </row>
    <row r="1379" spans="45:45" x14ac:dyDescent="0.35">
      <c r="AS1379" s="40"/>
    </row>
    <row r="1380" spans="45:45" x14ac:dyDescent="0.35">
      <c r="AS1380" s="40"/>
    </row>
    <row r="1381" spans="45:45" x14ac:dyDescent="0.35">
      <c r="AS1381" s="40"/>
    </row>
    <row r="1382" spans="45:45" x14ac:dyDescent="0.35">
      <c r="AS1382" s="40"/>
    </row>
    <row r="1383" spans="45:45" x14ac:dyDescent="0.35">
      <c r="AS1383" s="40"/>
    </row>
    <row r="1384" spans="45:45" x14ac:dyDescent="0.35">
      <c r="AS1384" s="40"/>
    </row>
    <row r="1385" spans="45:45" x14ac:dyDescent="0.35">
      <c r="AS1385" s="40"/>
    </row>
    <row r="1386" spans="45:45" x14ac:dyDescent="0.35">
      <c r="AS1386" s="40"/>
    </row>
    <row r="1387" spans="45:45" x14ac:dyDescent="0.35">
      <c r="AS1387" s="40"/>
    </row>
    <row r="1388" spans="45:45" x14ac:dyDescent="0.35">
      <c r="AS1388" s="40"/>
    </row>
    <row r="1389" spans="45:45" x14ac:dyDescent="0.35">
      <c r="AS1389" s="40"/>
    </row>
    <row r="1390" spans="45:45" x14ac:dyDescent="0.35">
      <c r="AS1390" s="40"/>
    </row>
    <row r="1391" spans="45:45" x14ac:dyDescent="0.35">
      <c r="AS1391" s="40"/>
    </row>
    <row r="1392" spans="45:45" x14ac:dyDescent="0.35">
      <c r="AS1392" s="40"/>
    </row>
    <row r="1393" spans="45:45" x14ac:dyDescent="0.35">
      <c r="AS1393" s="40"/>
    </row>
    <row r="1394" spans="45:45" x14ac:dyDescent="0.35">
      <c r="AS1394" s="40"/>
    </row>
    <row r="1395" spans="45:45" x14ac:dyDescent="0.35">
      <c r="AS1395" s="40"/>
    </row>
    <row r="1396" spans="45:45" x14ac:dyDescent="0.35">
      <c r="AS1396" s="40"/>
    </row>
    <row r="1397" spans="45:45" x14ac:dyDescent="0.35">
      <c r="AS1397" s="40"/>
    </row>
    <row r="1398" spans="45:45" x14ac:dyDescent="0.35">
      <c r="AS1398" s="40"/>
    </row>
    <row r="1399" spans="45:45" x14ac:dyDescent="0.35">
      <c r="AS1399" s="40"/>
    </row>
    <row r="1400" spans="45:45" x14ac:dyDescent="0.35">
      <c r="AS1400" s="40"/>
    </row>
    <row r="1401" spans="45:45" x14ac:dyDescent="0.35">
      <c r="AS1401" s="40"/>
    </row>
    <row r="1402" spans="45:45" x14ac:dyDescent="0.35">
      <c r="AS1402" s="40"/>
    </row>
    <row r="1403" spans="45:45" x14ac:dyDescent="0.35">
      <c r="AS1403" s="40"/>
    </row>
    <row r="1404" spans="45:45" x14ac:dyDescent="0.35">
      <c r="AS1404" s="40"/>
    </row>
    <row r="1405" spans="45:45" x14ac:dyDescent="0.35">
      <c r="AS1405" s="40"/>
    </row>
    <row r="1406" spans="45:45" x14ac:dyDescent="0.35">
      <c r="AS1406" s="40"/>
    </row>
    <row r="1407" spans="45:45" x14ac:dyDescent="0.35">
      <c r="AS1407" s="40"/>
    </row>
    <row r="1408" spans="45:45" x14ac:dyDescent="0.35">
      <c r="AS1408" s="40"/>
    </row>
    <row r="1409" spans="45:45" x14ac:dyDescent="0.35">
      <c r="AS1409" s="40"/>
    </row>
    <row r="1410" spans="45:45" x14ac:dyDescent="0.35">
      <c r="AS1410" s="40"/>
    </row>
    <row r="1411" spans="45:45" x14ac:dyDescent="0.35">
      <c r="AS1411" s="40"/>
    </row>
    <row r="1412" spans="45:45" x14ac:dyDescent="0.35">
      <c r="AS1412" s="40"/>
    </row>
    <row r="1413" spans="45:45" x14ac:dyDescent="0.35">
      <c r="AS1413" s="40"/>
    </row>
    <row r="1414" spans="45:45" x14ac:dyDescent="0.35">
      <c r="AS1414" s="40"/>
    </row>
    <row r="1415" spans="45:45" x14ac:dyDescent="0.35">
      <c r="AS1415" s="40"/>
    </row>
    <row r="1416" spans="45:45" x14ac:dyDescent="0.35">
      <c r="AS1416" s="40"/>
    </row>
    <row r="1417" spans="45:45" x14ac:dyDescent="0.35">
      <c r="AS1417" s="40"/>
    </row>
    <row r="1418" spans="45:45" x14ac:dyDescent="0.35">
      <c r="AS1418" s="40"/>
    </row>
    <row r="1419" spans="45:45" x14ac:dyDescent="0.35">
      <c r="AS1419" s="40"/>
    </row>
    <row r="1420" spans="45:45" x14ac:dyDescent="0.35">
      <c r="AS1420" s="40"/>
    </row>
    <row r="1421" spans="45:45" x14ac:dyDescent="0.35">
      <c r="AS1421" s="40"/>
    </row>
    <row r="1422" spans="45:45" x14ac:dyDescent="0.35">
      <c r="AS1422" s="40"/>
    </row>
    <row r="1423" spans="45:45" x14ac:dyDescent="0.35">
      <c r="AS1423" s="40"/>
    </row>
    <row r="1424" spans="45:45" x14ac:dyDescent="0.35">
      <c r="AS1424" s="40"/>
    </row>
    <row r="1425" spans="45:45" x14ac:dyDescent="0.35">
      <c r="AS1425" s="40"/>
    </row>
    <row r="1426" spans="45:45" x14ac:dyDescent="0.35">
      <c r="AS1426" s="40"/>
    </row>
    <row r="1427" spans="45:45" x14ac:dyDescent="0.35">
      <c r="AS1427" s="40"/>
    </row>
    <row r="1428" spans="45:45" x14ac:dyDescent="0.35">
      <c r="AS1428" s="40"/>
    </row>
    <row r="1429" spans="45:45" x14ac:dyDescent="0.35">
      <c r="AS1429" s="40"/>
    </row>
    <row r="1430" spans="45:45" x14ac:dyDescent="0.35">
      <c r="AS1430" s="40"/>
    </row>
    <row r="1431" spans="45:45" x14ac:dyDescent="0.35">
      <c r="AS1431" s="40"/>
    </row>
    <row r="1432" spans="45:45" x14ac:dyDescent="0.35">
      <c r="AS1432" s="40"/>
    </row>
    <row r="1433" spans="45:45" x14ac:dyDescent="0.35">
      <c r="AS1433" s="40"/>
    </row>
    <row r="1434" spans="45:45" x14ac:dyDescent="0.35">
      <c r="AS1434" s="40"/>
    </row>
    <row r="1435" spans="45:45" x14ac:dyDescent="0.35">
      <c r="AS1435" s="40"/>
    </row>
    <row r="1436" spans="45:45" x14ac:dyDescent="0.35">
      <c r="AS1436" s="40"/>
    </row>
    <row r="1437" spans="45:45" x14ac:dyDescent="0.35">
      <c r="AS1437" s="40"/>
    </row>
    <row r="1438" spans="45:45" x14ac:dyDescent="0.35">
      <c r="AS1438" s="40"/>
    </row>
    <row r="1439" spans="45:45" x14ac:dyDescent="0.35">
      <c r="AS1439" s="40"/>
    </row>
    <row r="1440" spans="45:45" x14ac:dyDescent="0.35">
      <c r="AS1440" s="40"/>
    </row>
    <row r="1441" spans="45:45" x14ac:dyDescent="0.35">
      <c r="AS1441" s="40"/>
    </row>
    <row r="1442" spans="45:45" x14ac:dyDescent="0.35">
      <c r="AS1442" s="40"/>
    </row>
    <row r="1443" spans="45:45" x14ac:dyDescent="0.35">
      <c r="AS1443" s="40"/>
    </row>
    <row r="1444" spans="45:45" x14ac:dyDescent="0.35">
      <c r="AS1444" s="40"/>
    </row>
    <row r="1445" spans="45:45" x14ac:dyDescent="0.35">
      <c r="AS1445" s="40"/>
    </row>
    <row r="1446" spans="45:45" x14ac:dyDescent="0.35">
      <c r="AS1446" s="40"/>
    </row>
    <row r="1447" spans="45:45" x14ac:dyDescent="0.35">
      <c r="AS1447" s="40"/>
    </row>
    <row r="1448" spans="45:45" x14ac:dyDescent="0.35">
      <c r="AS1448" s="40"/>
    </row>
    <row r="1449" spans="45:45" x14ac:dyDescent="0.35">
      <c r="AS1449" s="40"/>
    </row>
    <row r="1450" spans="45:45" x14ac:dyDescent="0.35">
      <c r="AS1450" s="40"/>
    </row>
    <row r="1451" spans="45:45" x14ac:dyDescent="0.35">
      <c r="AS1451" s="40"/>
    </row>
    <row r="1452" spans="45:45" x14ac:dyDescent="0.35">
      <c r="AS1452" s="40"/>
    </row>
    <row r="1453" spans="45:45" x14ac:dyDescent="0.35">
      <c r="AS1453" s="40"/>
    </row>
    <row r="1454" spans="45:45" x14ac:dyDescent="0.35">
      <c r="AS1454" s="40"/>
    </row>
    <row r="1455" spans="45:45" x14ac:dyDescent="0.35">
      <c r="AS1455" s="40"/>
    </row>
    <row r="1456" spans="45:45" x14ac:dyDescent="0.35">
      <c r="AS1456" s="40"/>
    </row>
    <row r="1457" spans="45:45" x14ac:dyDescent="0.35">
      <c r="AS1457" s="40"/>
    </row>
    <row r="1458" spans="45:45" x14ac:dyDescent="0.35">
      <c r="AS1458" s="40"/>
    </row>
    <row r="1459" spans="45:45" x14ac:dyDescent="0.35">
      <c r="AS1459" s="40"/>
    </row>
    <row r="1460" spans="45:45" x14ac:dyDescent="0.35">
      <c r="AS1460" s="40"/>
    </row>
    <row r="1461" spans="45:45" x14ac:dyDescent="0.35">
      <c r="AS1461" s="40"/>
    </row>
    <row r="1462" spans="45:45" x14ac:dyDescent="0.35">
      <c r="AS1462" s="40"/>
    </row>
    <row r="1463" spans="45:45" x14ac:dyDescent="0.35">
      <c r="AS1463" s="40"/>
    </row>
    <row r="1464" spans="45:45" x14ac:dyDescent="0.35">
      <c r="AS1464" s="40"/>
    </row>
    <row r="1465" spans="45:45" x14ac:dyDescent="0.35">
      <c r="AS1465" s="40"/>
    </row>
    <row r="1466" spans="45:45" x14ac:dyDescent="0.35">
      <c r="AS1466" s="40"/>
    </row>
    <row r="1467" spans="45:45" x14ac:dyDescent="0.35">
      <c r="AS1467" s="40"/>
    </row>
    <row r="1468" spans="45:45" x14ac:dyDescent="0.35">
      <c r="AS1468" s="40"/>
    </row>
    <row r="1469" spans="45:45" x14ac:dyDescent="0.35">
      <c r="AS1469" s="40"/>
    </row>
    <row r="1470" spans="45:45" x14ac:dyDescent="0.35">
      <c r="AS1470" s="40"/>
    </row>
    <row r="1471" spans="45:45" x14ac:dyDescent="0.35">
      <c r="AS1471" s="40"/>
    </row>
    <row r="1472" spans="45:45" x14ac:dyDescent="0.35">
      <c r="AS1472" s="40"/>
    </row>
    <row r="1473" spans="45:45" x14ac:dyDescent="0.35">
      <c r="AS1473" s="40"/>
    </row>
    <row r="1474" spans="45:45" x14ac:dyDescent="0.35">
      <c r="AS1474" s="40"/>
    </row>
    <row r="1475" spans="45:45" x14ac:dyDescent="0.35">
      <c r="AS1475" s="40"/>
    </row>
    <row r="1476" spans="45:45" x14ac:dyDescent="0.35">
      <c r="AS1476" s="40"/>
    </row>
    <row r="1477" spans="45:45" x14ac:dyDescent="0.35">
      <c r="AS1477" s="40"/>
    </row>
    <row r="1478" spans="45:45" x14ac:dyDescent="0.35">
      <c r="AS1478" s="40"/>
    </row>
    <row r="1479" spans="45:45" x14ac:dyDescent="0.35">
      <c r="AS1479" s="40"/>
    </row>
    <row r="1480" spans="45:45" x14ac:dyDescent="0.35">
      <c r="AS1480" s="40"/>
    </row>
    <row r="1481" spans="45:45" x14ac:dyDescent="0.35">
      <c r="AS1481" s="40"/>
    </row>
    <row r="1482" spans="45:45" x14ac:dyDescent="0.35">
      <c r="AS1482" s="40"/>
    </row>
    <row r="1483" spans="45:45" x14ac:dyDescent="0.35">
      <c r="AS1483" s="40"/>
    </row>
    <row r="1484" spans="45:45" x14ac:dyDescent="0.35">
      <c r="AS1484" s="40"/>
    </row>
    <row r="1485" spans="45:45" x14ac:dyDescent="0.35">
      <c r="AS1485" s="40"/>
    </row>
    <row r="1486" spans="45:45" x14ac:dyDescent="0.35">
      <c r="AS1486" s="40"/>
    </row>
    <row r="1487" spans="45:45" x14ac:dyDescent="0.35">
      <c r="AS1487" s="40"/>
    </row>
    <row r="1488" spans="45:45" x14ac:dyDescent="0.35">
      <c r="AS1488" s="40"/>
    </row>
    <row r="1489" spans="45:45" x14ac:dyDescent="0.35">
      <c r="AS1489" s="40"/>
    </row>
    <row r="1490" spans="45:45" x14ac:dyDescent="0.35">
      <c r="AS1490" s="40"/>
    </row>
    <row r="1491" spans="45:45" x14ac:dyDescent="0.35">
      <c r="AS1491" s="40"/>
    </row>
    <row r="1492" spans="45:45" x14ac:dyDescent="0.35">
      <c r="AS1492" s="40"/>
    </row>
    <row r="1493" spans="45:45" x14ac:dyDescent="0.35">
      <c r="AS1493" s="40"/>
    </row>
    <row r="1494" spans="45:45" x14ac:dyDescent="0.35">
      <c r="AS1494" s="40"/>
    </row>
    <row r="1495" spans="45:45" x14ac:dyDescent="0.35">
      <c r="AS1495" s="40"/>
    </row>
    <row r="1496" spans="45:45" x14ac:dyDescent="0.35">
      <c r="AS1496" s="40"/>
    </row>
    <row r="1497" spans="45:45" x14ac:dyDescent="0.35">
      <c r="AS1497" s="40"/>
    </row>
    <row r="1498" spans="45:45" x14ac:dyDescent="0.35">
      <c r="AS1498" s="40"/>
    </row>
    <row r="1499" spans="45:45" x14ac:dyDescent="0.35">
      <c r="AS1499" s="40"/>
    </row>
    <row r="1500" spans="45:45" x14ac:dyDescent="0.35">
      <c r="AS1500" s="40"/>
    </row>
    <row r="1501" spans="45:45" x14ac:dyDescent="0.35">
      <c r="AS1501" s="40"/>
    </row>
    <row r="1502" spans="45:45" x14ac:dyDescent="0.35">
      <c r="AS1502" s="40"/>
    </row>
    <row r="1503" spans="45:45" x14ac:dyDescent="0.35">
      <c r="AS1503" s="40"/>
    </row>
    <row r="1504" spans="45:45" x14ac:dyDescent="0.35">
      <c r="AS1504" s="40"/>
    </row>
    <row r="1505" spans="45:45" x14ac:dyDescent="0.35">
      <c r="AS1505" s="40"/>
    </row>
    <row r="1506" spans="45:45" x14ac:dyDescent="0.35">
      <c r="AS1506" s="40"/>
    </row>
    <row r="1507" spans="45:45" x14ac:dyDescent="0.35">
      <c r="AS1507" s="40"/>
    </row>
    <row r="1508" spans="45:45" x14ac:dyDescent="0.35">
      <c r="AS1508" s="40"/>
    </row>
    <row r="1509" spans="45:45" x14ac:dyDescent="0.35">
      <c r="AS1509" s="40"/>
    </row>
    <row r="1510" spans="45:45" x14ac:dyDescent="0.35">
      <c r="AS1510" s="40"/>
    </row>
    <row r="1511" spans="45:45" x14ac:dyDescent="0.35">
      <c r="AS1511" s="40"/>
    </row>
    <row r="1512" spans="45:45" x14ac:dyDescent="0.35">
      <c r="AS1512" s="40"/>
    </row>
    <row r="1513" spans="45:45" x14ac:dyDescent="0.35">
      <c r="AS1513" s="40"/>
    </row>
    <row r="1514" spans="45:45" x14ac:dyDescent="0.35">
      <c r="AS1514" s="40"/>
    </row>
    <row r="1515" spans="45:45" x14ac:dyDescent="0.35">
      <c r="AS1515" s="40"/>
    </row>
    <row r="1516" spans="45:45" x14ac:dyDescent="0.35">
      <c r="AS1516" s="40"/>
    </row>
    <row r="1517" spans="45:45" x14ac:dyDescent="0.35">
      <c r="AS1517" s="40"/>
    </row>
    <row r="1518" spans="45:45" x14ac:dyDescent="0.35">
      <c r="AS1518" s="40"/>
    </row>
    <row r="1519" spans="45:45" x14ac:dyDescent="0.35">
      <c r="AS1519" s="40"/>
    </row>
    <row r="1520" spans="45:45" x14ac:dyDescent="0.35">
      <c r="AS1520" s="40"/>
    </row>
    <row r="1521" spans="45:45" x14ac:dyDescent="0.35">
      <c r="AS1521" s="40"/>
    </row>
    <row r="1522" spans="45:45" x14ac:dyDescent="0.35">
      <c r="AS1522" s="40"/>
    </row>
    <row r="1523" spans="45:45" x14ac:dyDescent="0.35">
      <c r="AS1523" s="40"/>
    </row>
    <row r="1524" spans="45:45" x14ac:dyDescent="0.35">
      <c r="AS1524" s="40"/>
    </row>
    <row r="1525" spans="45:45" x14ac:dyDescent="0.35">
      <c r="AS1525" s="40"/>
    </row>
    <row r="1526" spans="45:45" x14ac:dyDescent="0.35">
      <c r="AS1526" s="40"/>
    </row>
    <row r="1527" spans="45:45" x14ac:dyDescent="0.35">
      <c r="AS1527" s="40"/>
    </row>
    <row r="1528" spans="45:45" x14ac:dyDescent="0.35">
      <c r="AS1528" s="40"/>
    </row>
    <row r="1529" spans="45:45" x14ac:dyDescent="0.35">
      <c r="AS1529" s="40"/>
    </row>
    <row r="1530" spans="45:45" x14ac:dyDescent="0.35">
      <c r="AS1530" s="40"/>
    </row>
    <row r="1531" spans="45:45" x14ac:dyDescent="0.35">
      <c r="AS1531" s="40"/>
    </row>
    <row r="1532" spans="45:45" x14ac:dyDescent="0.35">
      <c r="AS1532" s="40"/>
    </row>
    <row r="1533" spans="45:45" x14ac:dyDescent="0.35">
      <c r="AS1533" s="40"/>
    </row>
    <row r="1534" spans="45:45" x14ac:dyDescent="0.35">
      <c r="AS1534" s="40"/>
    </row>
    <row r="1535" spans="45:45" x14ac:dyDescent="0.35">
      <c r="AS1535" s="40"/>
    </row>
    <row r="1536" spans="45:45" x14ac:dyDescent="0.35">
      <c r="AS1536" s="40"/>
    </row>
    <row r="1537" spans="45:45" x14ac:dyDescent="0.35">
      <c r="AS1537" s="40"/>
    </row>
    <row r="1538" spans="45:45" x14ac:dyDescent="0.35">
      <c r="AS1538" s="40"/>
    </row>
    <row r="1539" spans="45:45" x14ac:dyDescent="0.35">
      <c r="AS1539" s="40"/>
    </row>
    <row r="1540" spans="45:45" x14ac:dyDescent="0.35">
      <c r="AS1540" s="40"/>
    </row>
    <row r="1541" spans="45:45" x14ac:dyDescent="0.35">
      <c r="AS1541" s="40"/>
    </row>
    <row r="1542" spans="45:45" x14ac:dyDescent="0.35">
      <c r="AS1542" s="40"/>
    </row>
    <row r="1543" spans="45:45" x14ac:dyDescent="0.35">
      <c r="AS1543" s="40"/>
    </row>
    <row r="1544" spans="45:45" x14ac:dyDescent="0.35">
      <c r="AS1544" s="40"/>
    </row>
    <row r="1545" spans="45:45" x14ac:dyDescent="0.35">
      <c r="AS1545" s="40"/>
    </row>
    <row r="1546" spans="45:45" x14ac:dyDescent="0.35">
      <c r="AS1546" s="40"/>
    </row>
    <row r="1547" spans="45:45" x14ac:dyDescent="0.35">
      <c r="AS1547" s="40"/>
    </row>
    <row r="1548" spans="45:45" x14ac:dyDescent="0.35">
      <c r="AS1548" s="40"/>
    </row>
    <row r="1549" spans="45:45" x14ac:dyDescent="0.35">
      <c r="AS1549" s="40"/>
    </row>
    <row r="1550" spans="45:45" x14ac:dyDescent="0.35">
      <c r="AS1550" s="40"/>
    </row>
    <row r="1551" spans="45:45" x14ac:dyDescent="0.35">
      <c r="AS1551" s="40"/>
    </row>
    <row r="1552" spans="45:45" x14ac:dyDescent="0.35">
      <c r="AS1552" s="40"/>
    </row>
    <row r="1553" spans="45:45" x14ac:dyDescent="0.35">
      <c r="AS1553" s="40"/>
    </row>
    <row r="1554" spans="45:45" x14ac:dyDescent="0.35">
      <c r="AS1554" s="40"/>
    </row>
    <row r="1555" spans="45:45" x14ac:dyDescent="0.35">
      <c r="AS1555" s="40"/>
    </row>
    <row r="1556" spans="45:45" x14ac:dyDescent="0.35">
      <c r="AS1556" s="40"/>
    </row>
    <row r="1557" spans="45:45" x14ac:dyDescent="0.35">
      <c r="AS1557" s="40"/>
    </row>
    <row r="1558" spans="45:45" x14ac:dyDescent="0.35">
      <c r="AS1558" s="40"/>
    </row>
    <row r="1559" spans="45:45" x14ac:dyDescent="0.35">
      <c r="AS1559" s="40"/>
    </row>
    <row r="1560" spans="45:45" x14ac:dyDescent="0.35">
      <c r="AS1560" s="40"/>
    </row>
    <row r="1561" spans="45:45" x14ac:dyDescent="0.35">
      <c r="AS1561" s="40"/>
    </row>
    <row r="1562" spans="45:45" x14ac:dyDescent="0.35">
      <c r="AS1562" s="40"/>
    </row>
    <row r="1563" spans="45:45" x14ac:dyDescent="0.35">
      <c r="AS1563" s="40"/>
    </row>
    <row r="1564" spans="45:45" x14ac:dyDescent="0.35">
      <c r="AS1564" s="40"/>
    </row>
    <row r="1565" spans="45:45" x14ac:dyDescent="0.35">
      <c r="AS1565" s="40"/>
    </row>
    <row r="1566" spans="45:45" x14ac:dyDescent="0.35">
      <c r="AS1566" s="40"/>
    </row>
    <row r="1567" spans="45:45" x14ac:dyDescent="0.35">
      <c r="AS1567" s="40"/>
    </row>
    <row r="1568" spans="45:45" x14ac:dyDescent="0.35">
      <c r="AS1568" s="40"/>
    </row>
    <row r="1569" spans="45:45" x14ac:dyDescent="0.35">
      <c r="AS1569" s="40"/>
    </row>
    <row r="1570" spans="45:45" x14ac:dyDescent="0.35">
      <c r="AS1570" s="40"/>
    </row>
    <row r="1571" spans="45:45" x14ac:dyDescent="0.35">
      <c r="AS1571" s="40"/>
    </row>
    <row r="1572" spans="45:45" x14ac:dyDescent="0.35">
      <c r="AS1572" s="40"/>
    </row>
    <row r="1573" spans="45:45" x14ac:dyDescent="0.35">
      <c r="AS1573" s="40"/>
    </row>
    <row r="1574" spans="45:45" x14ac:dyDescent="0.35">
      <c r="AS1574" s="40"/>
    </row>
    <row r="1575" spans="45:45" x14ac:dyDescent="0.35">
      <c r="AS1575" s="40"/>
    </row>
    <row r="1576" spans="45:45" x14ac:dyDescent="0.35">
      <c r="AS1576" s="40"/>
    </row>
    <row r="1577" spans="45:45" x14ac:dyDescent="0.35">
      <c r="AS1577" s="40"/>
    </row>
    <row r="1578" spans="45:45" x14ac:dyDescent="0.35">
      <c r="AS1578" s="40"/>
    </row>
    <row r="1579" spans="45:45" x14ac:dyDescent="0.35">
      <c r="AS1579" s="40"/>
    </row>
    <row r="1580" spans="45:45" x14ac:dyDescent="0.35">
      <c r="AS1580" s="40"/>
    </row>
    <row r="1581" spans="45:45" x14ac:dyDescent="0.35">
      <c r="AS1581" s="40"/>
    </row>
    <row r="1582" spans="45:45" x14ac:dyDescent="0.35">
      <c r="AS1582" s="40"/>
    </row>
    <row r="1583" spans="45:45" x14ac:dyDescent="0.35">
      <c r="AS1583" s="40"/>
    </row>
    <row r="1584" spans="45:45" x14ac:dyDescent="0.35">
      <c r="AS1584" s="40"/>
    </row>
    <row r="1585" spans="45:45" x14ac:dyDescent="0.35">
      <c r="AS1585" s="40"/>
    </row>
    <row r="1586" spans="45:45" x14ac:dyDescent="0.35">
      <c r="AS1586" s="40"/>
    </row>
    <row r="1587" spans="45:45" x14ac:dyDescent="0.35">
      <c r="AS1587" s="40"/>
    </row>
    <row r="1588" spans="45:45" x14ac:dyDescent="0.35">
      <c r="AS1588" s="40"/>
    </row>
    <row r="1589" spans="45:45" x14ac:dyDescent="0.35">
      <c r="AS1589" s="40"/>
    </row>
    <row r="1590" spans="45:45" x14ac:dyDescent="0.35">
      <c r="AS1590" s="40"/>
    </row>
    <row r="1591" spans="45:45" x14ac:dyDescent="0.35">
      <c r="AS1591" s="40"/>
    </row>
    <row r="1592" spans="45:45" x14ac:dyDescent="0.35">
      <c r="AS1592" s="40"/>
    </row>
    <row r="1593" spans="45:45" x14ac:dyDescent="0.35">
      <c r="AS1593" s="40"/>
    </row>
    <row r="1594" spans="45:45" x14ac:dyDescent="0.35">
      <c r="AS1594" s="40"/>
    </row>
    <row r="1595" spans="45:45" x14ac:dyDescent="0.35">
      <c r="AS1595" s="40"/>
    </row>
    <row r="1596" spans="45:45" x14ac:dyDescent="0.35">
      <c r="AS1596" s="40"/>
    </row>
    <row r="1597" spans="45:45" x14ac:dyDescent="0.35">
      <c r="AS1597" s="40"/>
    </row>
    <row r="1598" spans="45:45" x14ac:dyDescent="0.35">
      <c r="AS1598" s="40"/>
    </row>
    <row r="1599" spans="45:45" x14ac:dyDescent="0.35">
      <c r="AS1599" s="40"/>
    </row>
    <row r="1600" spans="45:45" x14ac:dyDescent="0.35">
      <c r="AS1600" s="40"/>
    </row>
    <row r="1601" spans="45:45" x14ac:dyDescent="0.35">
      <c r="AS1601" s="40"/>
    </row>
    <row r="1602" spans="45:45" x14ac:dyDescent="0.35">
      <c r="AS1602" s="40"/>
    </row>
    <row r="1603" spans="45:45" x14ac:dyDescent="0.35">
      <c r="AS1603" s="40"/>
    </row>
    <row r="1604" spans="45:45" x14ac:dyDescent="0.35">
      <c r="AS1604" s="40"/>
    </row>
    <row r="1605" spans="45:45" x14ac:dyDescent="0.35">
      <c r="AS1605" s="40"/>
    </row>
    <row r="1606" spans="45:45" x14ac:dyDescent="0.35">
      <c r="AS1606" s="40"/>
    </row>
    <row r="1607" spans="45:45" x14ac:dyDescent="0.35">
      <c r="AS1607" s="40"/>
    </row>
    <row r="1608" spans="45:45" x14ac:dyDescent="0.35">
      <c r="AS1608" s="40"/>
    </row>
    <row r="1609" spans="45:45" x14ac:dyDescent="0.35">
      <c r="AS1609" s="40"/>
    </row>
    <row r="1610" spans="45:45" x14ac:dyDescent="0.35">
      <c r="AS1610" s="40"/>
    </row>
    <row r="1611" spans="45:45" x14ac:dyDescent="0.35">
      <c r="AS1611" s="40"/>
    </row>
    <row r="1612" spans="45:45" x14ac:dyDescent="0.35">
      <c r="AS1612" s="40"/>
    </row>
    <row r="1613" spans="45:45" x14ac:dyDescent="0.35">
      <c r="AS1613" s="40"/>
    </row>
    <row r="1614" spans="45:45" x14ac:dyDescent="0.35">
      <c r="AS1614" s="40"/>
    </row>
    <row r="1615" spans="45:45" x14ac:dyDescent="0.35">
      <c r="AS1615" s="40"/>
    </row>
    <row r="1616" spans="45:45" x14ac:dyDescent="0.35">
      <c r="AS1616" s="40"/>
    </row>
    <row r="1617" spans="45:45" x14ac:dyDescent="0.35">
      <c r="AS1617" s="40"/>
    </row>
    <row r="1618" spans="45:45" x14ac:dyDescent="0.35">
      <c r="AS1618" s="40"/>
    </row>
    <row r="1619" spans="45:45" x14ac:dyDescent="0.35">
      <c r="AS1619" s="40"/>
    </row>
    <row r="1620" spans="45:45" x14ac:dyDescent="0.35">
      <c r="AS1620" s="40"/>
    </row>
    <row r="1621" spans="45:45" x14ac:dyDescent="0.35">
      <c r="AS1621" s="40"/>
    </row>
    <row r="1622" spans="45:45" x14ac:dyDescent="0.35">
      <c r="AS1622" s="40"/>
    </row>
    <row r="1623" spans="45:45" x14ac:dyDescent="0.35">
      <c r="AS1623" s="40"/>
    </row>
    <row r="1624" spans="45:45" x14ac:dyDescent="0.35">
      <c r="AS1624" s="40"/>
    </row>
    <row r="1625" spans="45:45" x14ac:dyDescent="0.35">
      <c r="AS1625" s="40"/>
    </row>
    <row r="1626" spans="45:45" x14ac:dyDescent="0.35">
      <c r="AS1626" s="40"/>
    </row>
    <row r="1627" spans="45:45" x14ac:dyDescent="0.35">
      <c r="AS1627" s="40"/>
    </row>
    <row r="1628" spans="45:45" x14ac:dyDescent="0.35">
      <c r="AS1628" s="40"/>
    </row>
    <row r="1629" spans="45:45" x14ac:dyDescent="0.35">
      <c r="AS1629" s="40"/>
    </row>
    <row r="1630" spans="45:45" x14ac:dyDescent="0.35">
      <c r="AS1630" s="40"/>
    </row>
    <row r="1631" spans="45:45" x14ac:dyDescent="0.35">
      <c r="AS1631" s="40"/>
    </row>
    <row r="1632" spans="45:45" x14ac:dyDescent="0.35">
      <c r="AS1632" s="40"/>
    </row>
    <row r="1633" spans="45:45" x14ac:dyDescent="0.35">
      <c r="AS1633" s="40"/>
    </row>
    <row r="1634" spans="45:45" x14ac:dyDescent="0.35">
      <c r="AS1634" s="40"/>
    </row>
    <row r="1635" spans="45:45" x14ac:dyDescent="0.35">
      <c r="AS1635" s="40"/>
    </row>
    <row r="1636" spans="45:45" x14ac:dyDescent="0.35">
      <c r="AS1636" s="40"/>
    </row>
    <row r="1637" spans="45:45" x14ac:dyDescent="0.35">
      <c r="AS1637" s="40"/>
    </row>
    <row r="1638" spans="45:45" x14ac:dyDescent="0.35">
      <c r="AS1638" s="40"/>
    </row>
    <row r="1639" spans="45:45" x14ac:dyDescent="0.35">
      <c r="AS1639" s="40"/>
    </row>
    <row r="1640" spans="45:45" x14ac:dyDescent="0.35">
      <c r="AS1640" s="40"/>
    </row>
    <row r="1641" spans="45:45" x14ac:dyDescent="0.35">
      <c r="AS1641" s="40"/>
    </row>
    <row r="1642" spans="45:45" x14ac:dyDescent="0.35">
      <c r="AS1642" s="40"/>
    </row>
    <row r="1643" spans="45:45" x14ac:dyDescent="0.35">
      <c r="AS1643" s="40"/>
    </row>
    <row r="1644" spans="45:45" x14ac:dyDescent="0.35">
      <c r="AS1644" s="40"/>
    </row>
    <row r="1645" spans="45:45" x14ac:dyDescent="0.35">
      <c r="AS1645" s="40"/>
    </row>
    <row r="1646" spans="45:45" x14ac:dyDescent="0.35">
      <c r="AS1646" s="40"/>
    </row>
    <row r="1647" spans="45:45" x14ac:dyDescent="0.35">
      <c r="AS1647" s="40"/>
    </row>
    <row r="1648" spans="45:45" x14ac:dyDescent="0.35">
      <c r="AS1648" s="40"/>
    </row>
    <row r="1649" spans="45:45" x14ac:dyDescent="0.35">
      <c r="AS1649" s="40"/>
    </row>
    <row r="1650" spans="45:45" x14ac:dyDescent="0.35">
      <c r="AS1650" s="40"/>
    </row>
    <row r="1651" spans="45:45" x14ac:dyDescent="0.35">
      <c r="AS1651" s="40"/>
    </row>
    <row r="1652" spans="45:45" x14ac:dyDescent="0.35">
      <c r="AS1652" s="40"/>
    </row>
    <row r="1653" spans="45:45" x14ac:dyDescent="0.35">
      <c r="AS1653" s="40"/>
    </row>
    <row r="1654" spans="45:45" x14ac:dyDescent="0.35">
      <c r="AS1654" s="40"/>
    </row>
    <row r="1655" spans="45:45" x14ac:dyDescent="0.35">
      <c r="AS1655" s="40"/>
    </row>
    <row r="1656" spans="45:45" x14ac:dyDescent="0.35">
      <c r="AS1656" s="40"/>
    </row>
    <row r="1657" spans="45:45" x14ac:dyDescent="0.35">
      <c r="AS1657" s="40"/>
    </row>
    <row r="1658" spans="45:45" x14ac:dyDescent="0.35">
      <c r="AS1658" s="40"/>
    </row>
    <row r="1659" spans="45:45" x14ac:dyDescent="0.35">
      <c r="AS1659" s="40"/>
    </row>
    <row r="1660" spans="45:45" x14ac:dyDescent="0.35">
      <c r="AS1660" s="40"/>
    </row>
    <row r="1661" spans="45:45" x14ac:dyDescent="0.35">
      <c r="AS1661" s="40"/>
    </row>
    <row r="1662" spans="45:45" x14ac:dyDescent="0.35">
      <c r="AS1662" s="40"/>
    </row>
    <row r="1663" spans="45:45" x14ac:dyDescent="0.35">
      <c r="AS1663" s="40"/>
    </row>
    <row r="1664" spans="45:45" x14ac:dyDescent="0.35">
      <c r="AS1664" s="40"/>
    </row>
    <row r="1665" spans="45:45" x14ac:dyDescent="0.35">
      <c r="AS1665" s="40"/>
    </row>
    <row r="1666" spans="45:45" x14ac:dyDescent="0.35">
      <c r="AS1666" s="40"/>
    </row>
    <row r="1667" spans="45:45" x14ac:dyDescent="0.35">
      <c r="AS1667" s="40"/>
    </row>
    <row r="1668" spans="45:45" x14ac:dyDescent="0.35">
      <c r="AS1668" s="40"/>
    </row>
    <row r="1669" spans="45:45" x14ac:dyDescent="0.35">
      <c r="AS1669" s="40"/>
    </row>
    <row r="1670" spans="45:45" x14ac:dyDescent="0.35">
      <c r="AS1670" s="40"/>
    </row>
    <row r="1671" spans="45:45" x14ac:dyDescent="0.35">
      <c r="AS1671" s="40"/>
    </row>
    <row r="1672" spans="45:45" x14ac:dyDescent="0.35">
      <c r="AS1672" s="40"/>
    </row>
    <row r="1673" spans="45:45" x14ac:dyDescent="0.35">
      <c r="AS1673" s="40"/>
    </row>
    <row r="1674" spans="45:45" x14ac:dyDescent="0.35">
      <c r="AS1674" s="40"/>
    </row>
    <row r="1675" spans="45:45" x14ac:dyDescent="0.35">
      <c r="AS1675" s="40"/>
    </row>
    <row r="1676" spans="45:45" x14ac:dyDescent="0.35">
      <c r="AS1676" s="40"/>
    </row>
    <row r="1677" spans="45:45" x14ac:dyDescent="0.35">
      <c r="AS1677" s="40"/>
    </row>
    <row r="1678" spans="45:45" x14ac:dyDescent="0.35">
      <c r="AS1678" s="40"/>
    </row>
    <row r="1679" spans="45:45" x14ac:dyDescent="0.35">
      <c r="AS1679" s="40"/>
    </row>
    <row r="1680" spans="45:45" x14ac:dyDescent="0.35">
      <c r="AS1680" s="40"/>
    </row>
    <row r="1681" spans="45:45" x14ac:dyDescent="0.35">
      <c r="AS1681" s="40"/>
    </row>
    <row r="1682" spans="45:45" x14ac:dyDescent="0.35">
      <c r="AS1682" s="40"/>
    </row>
    <row r="1683" spans="45:45" x14ac:dyDescent="0.35">
      <c r="AS1683" s="40"/>
    </row>
    <row r="1684" spans="45:45" x14ac:dyDescent="0.35">
      <c r="AS1684" s="40"/>
    </row>
    <row r="1685" spans="45:45" x14ac:dyDescent="0.35">
      <c r="AS1685" s="40"/>
    </row>
    <row r="1686" spans="45:45" x14ac:dyDescent="0.35">
      <c r="AS1686" s="40"/>
    </row>
    <row r="1687" spans="45:45" x14ac:dyDescent="0.35">
      <c r="AS1687" s="40"/>
    </row>
    <row r="1688" spans="45:45" x14ac:dyDescent="0.35">
      <c r="AS1688" s="40"/>
    </row>
    <row r="1689" spans="45:45" x14ac:dyDescent="0.35">
      <c r="AS1689" s="40"/>
    </row>
    <row r="1690" spans="45:45" x14ac:dyDescent="0.35">
      <c r="AS1690" s="40"/>
    </row>
    <row r="1691" spans="45:45" x14ac:dyDescent="0.35">
      <c r="AS1691" s="40"/>
    </row>
    <row r="1692" spans="45:45" x14ac:dyDescent="0.35">
      <c r="AS1692" s="40"/>
    </row>
    <row r="1693" spans="45:45" x14ac:dyDescent="0.35">
      <c r="AS1693" s="40"/>
    </row>
    <row r="1694" spans="45:45" x14ac:dyDescent="0.35">
      <c r="AS1694" s="40"/>
    </row>
    <row r="1695" spans="45:45" x14ac:dyDescent="0.35">
      <c r="AS1695" s="40"/>
    </row>
    <row r="1696" spans="45:45" x14ac:dyDescent="0.35">
      <c r="AS1696" s="40"/>
    </row>
    <row r="1697" spans="45:45" x14ac:dyDescent="0.35">
      <c r="AS1697" s="40"/>
    </row>
    <row r="1698" spans="45:45" x14ac:dyDescent="0.35">
      <c r="AS1698" s="40"/>
    </row>
    <row r="1699" spans="45:45" x14ac:dyDescent="0.35">
      <c r="AS1699" s="40"/>
    </row>
    <row r="1700" spans="45:45" x14ac:dyDescent="0.35">
      <c r="AS1700" s="40"/>
    </row>
    <row r="1701" spans="45:45" x14ac:dyDescent="0.35">
      <c r="AS1701" s="40"/>
    </row>
    <row r="1702" spans="45:45" x14ac:dyDescent="0.35">
      <c r="AS1702" s="40"/>
    </row>
    <row r="1703" spans="45:45" x14ac:dyDescent="0.35">
      <c r="AS1703" s="40"/>
    </row>
    <row r="1704" spans="45:45" x14ac:dyDescent="0.35">
      <c r="AS1704" s="40"/>
    </row>
    <row r="1705" spans="45:45" x14ac:dyDescent="0.35">
      <c r="AS1705" s="40"/>
    </row>
    <row r="1706" spans="45:45" x14ac:dyDescent="0.35">
      <c r="AS1706" s="40"/>
    </row>
    <row r="1707" spans="45:45" x14ac:dyDescent="0.35">
      <c r="AS1707" s="40"/>
    </row>
    <row r="1708" spans="45:45" x14ac:dyDescent="0.35">
      <c r="AS1708" s="40"/>
    </row>
    <row r="1709" spans="45:45" x14ac:dyDescent="0.35">
      <c r="AS1709" s="40"/>
    </row>
    <row r="1710" spans="45:45" x14ac:dyDescent="0.35">
      <c r="AS1710" s="40"/>
    </row>
    <row r="1711" spans="45:45" x14ac:dyDescent="0.35">
      <c r="AS1711" s="40"/>
    </row>
    <row r="1712" spans="45:45" x14ac:dyDescent="0.35">
      <c r="AS1712" s="40"/>
    </row>
    <row r="1713" spans="45:45" x14ac:dyDescent="0.35">
      <c r="AS1713" s="40"/>
    </row>
    <row r="1714" spans="45:45" x14ac:dyDescent="0.35">
      <c r="AS1714" s="40"/>
    </row>
    <row r="1715" spans="45:45" x14ac:dyDescent="0.35">
      <c r="AS1715" s="40"/>
    </row>
    <row r="1716" spans="45:45" x14ac:dyDescent="0.35">
      <c r="AS1716" s="40"/>
    </row>
    <row r="1717" spans="45:45" x14ac:dyDescent="0.35">
      <c r="AS1717" s="40"/>
    </row>
    <row r="1718" spans="45:45" x14ac:dyDescent="0.35">
      <c r="AS1718" s="40"/>
    </row>
    <row r="1719" spans="45:45" x14ac:dyDescent="0.35">
      <c r="AS1719" s="40"/>
    </row>
    <row r="1720" spans="45:45" x14ac:dyDescent="0.35">
      <c r="AS1720" s="40"/>
    </row>
    <row r="1721" spans="45:45" x14ac:dyDescent="0.35">
      <c r="AS1721" s="40"/>
    </row>
    <row r="1722" spans="45:45" x14ac:dyDescent="0.35">
      <c r="AS1722" s="40"/>
    </row>
    <row r="1723" spans="45:45" x14ac:dyDescent="0.35">
      <c r="AS1723" s="40"/>
    </row>
    <row r="1724" spans="45:45" x14ac:dyDescent="0.35">
      <c r="AS1724" s="40"/>
    </row>
    <row r="1725" spans="45:45" x14ac:dyDescent="0.35">
      <c r="AS1725" s="40"/>
    </row>
    <row r="1726" spans="45:45" x14ac:dyDescent="0.35">
      <c r="AS1726" s="40"/>
    </row>
    <row r="1727" spans="45:45" x14ac:dyDescent="0.35">
      <c r="AS1727" s="40"/>
    </row>
    <row r="1728" spans="45:45" x14ac:dyDescent="0.35">
      <c r="AS1728" s="40"/>
    </row>
    <row r="1729" spans="45:45" x14ac:dyDescent="0.35">
      <c r="AS1729" s="40"/>
    </row>
    <row r="1730" spans="45:45" x14ac:dyDescent="0.35">
      <c r="AS1730" s="40"/>
    </row>
    <row r="1731" spans="45:45" x14ac:dyDescent="0.35">
      <c r="AS1731" s="40"/>
    </row>
    <row r="1732" spans="45:45" x14ac:dyDescent="0.35">
      <c r="AS1732" s="40"/>
    </row>
    <row r="1733" spans="45:45" x14ac:dyDescent="0.35">
      <c r="AS1733" s="40"/>
    </row>
    <row r="1734" spans="45:45" x14ac:dyDescent="0.35">
      <c r="AS1734" s="40"/>
    </row>
    <row r="1735" spans="45:45" x14ac:dyDescent="0.35">
      <c r="AS1735" s="40"/>
    </row>
    <row r="1736" spans="45:45" x14ac:dyDescent="0.35">
      <c r="AS1736" s="40"/>
    </row>
    <row r="1737" spans="45:45" x14ac:dyDescent="0.35">
      <c r="AS1737" s="40"/>
    </row>
    <row r="1738" spans="45:45" x14ac:dyDescent="0.35">
      <c r="AS1738" s="40"/>
    </row>
    <row r="1739" spans="45:45" x14ac:dyDescent="0.35">
      <c r="AS1739" s="40"/>
    </row>
    <row r="1740" spans="45:45" x14ac:dyDescent="0.35">
      <c r="AS1740" s="40"/>
    </row>
    <row r="1741" spans="45:45" x14ac:dyDescent="0.35">
      <c r="AS1741" s="40"/>
    </row>
    <row r="1742" spans="45:45" x14ac:dyDescent="0.35">
      <c r="AS1742" s="40"/>
    </row>
    <row r="1743" spans="45:45" x14ac:dyDescent="0.35">
      <c r="AS1743" s="40"/>
    </row>
    <row r="1744" spans="45:45" x14ac:dyDescent="0.35">
      <c r="AS1744" s="40"/>
    </row>
    <row r="1745" spans="45:45" x14ac:dyDescent="0.35">
      <c r="AS1745" s="40"/>
    </row>
    <row r="1746" spans="45:45" x14ac:dyDescent="0.35">
      <c r="AS1746" s="40"/>
    </row>
    <row r="1747" spans="45:45" x14ac:dyDescent="0.35">
      <c r="AS1747" s="40"/>
    </row>
    <row r="1748" spans="45:45" x14ac:dyDescent="0.35">
      <c r="AS1748" s="40"/>
    </row>
    <row r="1749" spans="45:45" x14ac:dyDescent="0.35">
      <c r="AS1749" s="40"/>
    </row>
    <row r="1750" spans="45:45" x14ac:dyDescent="0.35">
      <c r="AS1750" s="40"/>
    </row>
    <row r="1751" spans="45:45" x14ac:dyDescent="0.35">
      <c r="AS1751" s="40"/>
    </row>
    <row r="1752" spans="45:45" x14ac:dyDescent="0.35">
      <c r="AS1752" s="40"/>
    </row>
    <row r="1753" spans="45:45" x14ac:dyDescent="0.35">
      <c r="AS1753" s="40"/>
    </row>
    <row r="1754" spans="45:45" x14ac:dyDescent="0.35">
      <c r="AS1754" s="40"/>
    </row>
    <row r="1755" spans="45:45" x14ac:dyDescent="0.35">
      <c r="AS1755" s="40"/>
    </row>
    <row r="1756" spans="45:45" x14ac:dyDescent="0.35">
      <c r="AS1756" s="40"/>
    </row>
    <row r="1757" spans="45:45" x14ac:dyDescent="0.35">
      <c r="AS1757" s="40"/>
    </row>
    <row r="1758" spans="45:45" x14ac:dyDescent="0.35">
      <c r="AS1758" s="40"/>
    </row>
    <row r="1759" spans="45:45" x14ac:dyDescent="0.35">
      <c r="AS1759" s="40"/>
    </row>
    <row r="1760" spans="45:45" x14ac:dyDescent="0.35">
      <c r="AS1760" s="40"/>
    </row>
    <row r="1761" spans="45:45" x14ac:dyDescent="0.35">
      <c r="AS1761" s="40"/>
    </row>
    <row r="1762" spans="45:45" x14ac:dyDescent="0.35">
      <c r="AS1762" s="40"/>
    </row>
    <row r="1763" spans="45:45" x14ac:dyDescent="0.35">
      <c r="AS1763" s="40"/>
    </row>
    <row r="1764" spans="45:45" x14ac:dyDescent="0.35">
      <c r="AS1764" s="40"/>
    </row>
    <row r="1765" spans="45:45" x14ac:dyDescent="0.35">
      <c r="AS1765" s="40"/>
    </row>
    <row r="1766" spans="45:45" x14ac:dyDescent="0.35">
      <c r="AS1766" s="40"/>
    </row>
    <row r="1767" spans="45:45" x14ac:dyDescent="0.35">
      <c r="AS1767" s="40"/>
    </row>
    <row r="1768" spans="45:45" x14ac:dyDescent="0.35">
      <c r="AS1768" s="40"/>
    </row>
    <row r="1769" spans="45:45" x14ac:dyDescent="0.35">
      <c r="AS1769" s="40"/>
    </row>
    <row r="1770" spans="45:45" x14ac:dyDescent="0.35">
      <c r="AS1770" s="40"/>
    </row>
    <row r="1771" spans="45:45" x14ac:dyDescent="0.35">
      <c r="AS1771" s="40"/>
    </row>
    <row r="1772" spans="45:45" x14ac:dyDescent="0.35">
      <c r="AS1772" s="40"/>
    </row>
    <row r="1773" spans="45:45" x14ac:dyDescent="0.35">
      <c r="AS1773" s="40"/>
    </row>
    <row r="1774" spans="45:45" x14ac:dyDescent="0.35">
      <c r="AS1774" s="40"/>
    </row>
    <row r="1775" spans="45:45" x14ac:dyDescent="0.35">
      <c r="AS1775" s="40"/>
    </row>
    <row r="1776" spans="45:45" x14ac:dyDescent="0.35">
      <c r="AS1776" s="40"/>
    </row>
    <row r="1777" spans="45:45" x14ac:dyDescent="0.35">
      <c r="AS1777" s="40"/>
    </row>
    <row r="1778" spans="45:45" x14ac:dyDescent="0.35">
      <c r="AS1778" s="40"/>
    </row>
    <row r="1779" spans="45:45" x14ac:dyDescent="0.35">
      <c r="AS1779" s="40"/>
    </row>
    <row r="1780" spans="45:45" x14ac:dyDescent="0.35">
      <c r="AS1780" s="40"/>
    </row>
    <row r="1781" spans="45:45" x14ac:dyDescent="0.35">
      <c r="AS1781" s="40"/>
    </row>
    <row r="1782" spans="45:45" x14ac:dyDescent="0.35">
      <c r="AS1782" s="40"/>
    </row>
    <row r="1783" spans="45:45" x14ac:dyDescent="0.35">
      <c r="AS1783" s="40"/>
    </row>
    <row r="1784" spans="45:45" x14ac:dyDescent="0.35">
      <c r="AS1784" s="40"/>
    </row>
    <row r="1785" spans="45:45" x14ac:dyDescent="0.35">
      <c r="AS1785" s="40"/>
    </row>
    <row r="1786" spans="45:45" x14ac:dyDescent="0.35">
      <c r="AS1786" s="40"/>
    </row>
    <row r="1787" spans="45:45" x14ac:dyDescent="0.35">
      <c r="AS1787" s="40"/>
    </row>
    <row r="1788" spans="45:45" x14ac:dyDescent="0.35">
      <c r="AS1788" s="40"/>
    </row>
    <row r="1789" spans="45:45" x14ac:dyDescent="0.35">
      <c r="AS1789" s="40"/>
    </row>
    <row r="1790" spans="45:45" x14ac:dyDescent="0.35">
      <c r="AS1790" s="40"/>
    </row>
    <row r="1791" spans="45:45" x14ac:dyDescent="0.35">
      <c r="AS1791" s="40"/>
    </row>
    <row r="1792" spans="45:45" x14ac:dyDescent="0.35">
      <c r="AS1792" s="40"/>
    </row>
    <row r="1793" spans="45:45" x14ac:dyDescent="0.35">
      <c r="AS1793" s="40"/>
    </row>
    <row r="1794" spans="45:45" x14ac:dyDescent="0.35">
      <c r="AS1794" s="40"/>
    </row>
    <row r="1795" spans="45:45" x14ac:dyDescent="0.35">
      <c r="AS1795" s="40"/>
    </row>
    <row r="1796" spans="45:45" x14ac:dyDescent="0.35">
      <c r="AS1796" s="40"/>
    </row>
    <row r="1797" spans="45:45" x14ac:dyDescent="0.35">
      <c r="AS1797" s="40"/>
    </row>
    <row r="1798" spans="45:45" x14ac:dyDescent="0.35">
      <c r="AS1798" s="40"/>
    </row>
    <row r="1799" spans="45:45" x14ac:dyDescent="0.35">
      <c r="AS1799" s="40"/>
    </row>
    <row r="1800" spans="45:45" x14ac:dyDescent="0.35">
      <c r="AS1800" s="40"/>
    </row>
    <row r="1801" spans="45:45" x14ac:dyDescent="0.35">
      <c r="AS1801" s="40"/>
    </row>
    <row r="1802" spans="45:45" x14ac:dyDescent="0.35">
      <c r="AS1802" s="40"/>
    </row>
    <row r="1803" spans="45:45" x14ac:dyDescent="0.35">
      <c r="AS1803" s="40"/>
    </row>
    <row r="1804" spans="45:45" x14ac:dyDescent="0.35">
      <c r="AS1804" s="40"/>
    </row>
    <row r="1805" spans="45:45" x14ac:dyDescent="0.35">
      <c r="AS1805" s="40"/>
    </row>
    <row r="1806" spans="45:45" x14ac:dyDescent="0.35">
      <c r="AS1806" s="40"/>
    </row>
    <row r="1807" spans="45:45" x14ac:dyDescent="0.35">
      <c r="AS1807" s="40"/>
    </row>
    <row r="1808" spans="45:45" x14ac:dyDescent="0.35">
      <c r="AS1808" s="40"/>
    </row>
    <row r="1809" spans="45:45" x14ac:dyDescent="0.35">
      <c r="AS1809" s="40"/>
    </row>
    <row r="1810" spans="45:45" x14ac:dyDescent="0.35">
      <c r="AS1810" s="40"/>
    </row>
    <row r="1811" spans="45:45" x14ac:dyDescent="0.35">
      <c r="AS1811" s="40"/>
    </row>
    <row r="1812" spans="45:45" x14ac:dyDescent="0.35">
      <c r="AS1812" s="40"/>
    </row>
    <row r="1813" spans="45:45" x14ac:dyDescent="0.35">
      <c r="AS1813" s="40"/>
    </row>
    <row r="1814" spans="45:45" x14ac:dyDescent="0.35">
      <c r="AS1814" s="40"/>
    </row>
    <row r="1815" spans="45:45" x14ac:dyDescent="0.35">
      <c r="AS1815" s="40"/>
    </row>
    <row r="1816" spans="45:45" x14ac:dyDescent="0.35">
      <c r="AS1816" s="40"/>
    </row>
    <row r="1817" spans="45:45" x14ac:dyDescent="0.35">
      <c r="AS1817" s="40"/>
    </row>
    <row r="1818" spans="45:45" x14ac:dyDescent="0.35">
      <c r="AS1818" s="40"/>
    </row>
    <row r="1819" spans="45:45" x14ac:dyDescent="0.35">
      <c r="AS1819" s="40"/>
    </row>
    <row r="1820" spans="45:45" x14ac:dyDescent="0.35">
      <c r="AS1820" s="40"/>
    </row>
    <row r="1821" spans="45:45" x14ac:dyDescent="0.35">
      <c r="AS1821" s="40"/>
    </row>
    <row r="1822" spans="45:45" x14ac:dyDescent="0.35">
      <c r="AS1822" s="40"/>
    </row>
    <row r="1823" spans="45:45" x14ac:dyDescent="0.35">
      <c r="AS1823" s="40"/>
    </row>
    <row r="1824" spans="45:45" x14ac:dyDescent="0.35">
      <c r="AS1824" s="40"/>
    </row>
    <row r="1825" spans="45:45" x14ac:dyDescent="0.35">
      <c r="AS1825" s="40"/>
    </row>
    <row r="1826" spans="45:45" x14ac:dyDescent="0.35">
      <c r="AS1826" s="40"/>
    </row>
    <row r="1827" spans="45:45" x14ac:dyDescent="0.35">
      <c r="AS1827" s="40"/>
    </row>
    <row r="1828" spans="45:45" x14ac:dyDescent="0.35">
      <c r="AS1828" s="40"/>
    </row>
    <row r="1829" spans="45:45" x14ac:dyDescent="0.35">
      <c r="AS1829" s="40"/>
    </row>
    <row r="1830" spans="45:45" x14ac:dyDescent="0.35">
      <c r="AS1830" s="40"/>
    </row>
    <row r="1831" spans="45:45" x14ac:dyDescent="0.35">
      <c r="AS1831" s="40"/>
    </row>
    <row r="1832" spans="45:45" x14ac:dyDescent="0.35">
      <c r="AS1832" s="40"/>
    </row>
    <row r="1833" spans="45:45" x14ac:dyDescent="0.35">
      <c r="AS1833" s="40"/>
    </row>
    <row r="1834" spans="45:45" x14ac:dyDescent="0.35">
      <c r="AS1834" s="40"/>
    </row>
    <row r="1835" spans="45:45" x14ac:dyDescent="0.35">
      <c r="AS1835" s="40"/>
    </row>
    <row r="1836" spans="45:45" x14ac:dyDescent="0.35">
      <c r="AS1836" s="40"/>
    </row>
    <row r="1837" spans="45:45" x14ac:dyDescent="0.35">
      <c r="AS1837" s="40"/>
    </row>
    <row r="1838" spans="45:45" x14ac:dyDescent="0.35">
      <c r="AS1838" s="40"/>
    </row>
    <row r="1839" spans="45:45" x14ac:dyDescent="0.35">
      <c r="AS1839" s="40"/>
    </row>
    <row r="1840" spans="45:45" x14ac:dyDescent="0.35">
      <c r="AS1840" s="40"/>
    </row>
    <row r="1841" spans="45:45" x14ac:dyDescent="0.35">
      <c r="AS1841" s="40"/>
    </row>
    <row r="1842" spans="45:45" x14ac:dyDescent="0.35">
      <c r="AS1842" s="40"/>
    </row>
    <row r="1843" spans="45:45" x14ac:dyDescent="0.35">
      <c r="AS1843" s="40"/>
    </row>
    <row r="1844" spans="45:45" x14ac:dyDescent="0.35">
      <c r="AS1844" s="40"/>
    </row>
    <row r="1845" spans="45:45" x14ac:dyDescent="0.35">
      <c r="AS1845" s="40"/>
    </row>
    <row r="1846" spans="45:45" x14ac:dyDescent="0.35">
      <c r="AS1846" s="40"/>
    </row>
    <row r="1847" spans="45:45" x14ac:dyDescent="0.35">
      <c r="AS1847" s="40"/>
    </row>
    <row r="1848" spans="45:45" x14ac:dyDescent="0.35">
      <c r="AS1848" s="40"/>
    </row>
    <row r="1849" spans="45:45" x14ac:dyDescent="0.35">
      <c r="AS1849" s="40"/>
    </row>
    <row r="1850" spans="45:45" x14ac:dyDescent="0.35">
      <c r="AS1850" s="40"/>
    </row>
    <row r="1851" spans="45:45" x14ac:dyDescent="0.35">
      <c r="AS1851" s="40"/>
    </row>
    <row r="1852" spans="45:45" x14ac:dyDescent="0.35">
      <c r="AS1852" s="40"/>
    </row>
    <row r="1853" spans="45:45" x14ac:dyDescent="0.35">
      <c r="AS1853" s="40"/>
    </row>
    <row r="1854" spans="45:45" x14ac:dyDescent="0.35">
      <c r="AS1854" s="40"/>
    </row>
    <row r="1855" spans="45:45" x14ac:dyDescent="0.35">
      <c r="AS1855" s="40"/>
    </row>
    <row r="1856" spans="45:45" x14ac:dyDescent="0.35">
      <c r="AS1856" s="40"/>
    </row>
    <row r="1857" spans="45:45" x14ac:dyDescent="0.35">
      <c r="AS1857" s="40"/>
    </row>
    <row r="1858" spans="45:45" x14ac:dyDescent="0.35">
      <c r="AS1858" s="40"/>
    </row>
    <row r="1859" spans="45:45" x14ac:dyDescent="0.35">
      <c r="AS1859" s="40"/>
    </row>
    <row r="1860" spans="45:45" x14ac:dyDescent="0.35">
      <c r="AS1860" s="40"/>
    </row>
    <row r="1861" spans="45:45" x14ac:dyDescent="0.35">
      <c r="AS1861" s="40"/>
    </row>
    <row r="1862" spans="45:45" x14ac:dyDescent="0.35">
      <c r="AS1862" s="40"/>
    </row>
    <row r="1863" spans="45:45" x14ac:dyDescent="0.35">
      <c r="AS1863" s="40"/>
    </row>
    <row r="1864" spans="45:45" x14ac:dyDescent="0.35">
      <c r="AS1864" s="40"/>
    </row>
    <row r="1865" spans="45:45" x14ac:dyDescent="0.35">
      <c r="AS1865" s="40"/>
    </row>
    <row r="1866" spans="45:45" x14ac:dyDescent="0.35">
      <c r="AS1866" s="40"/>
    </row>
    <row r="1867" spans="45:45" x14ac:dyDescent="0.35">
      <c r="AS1867" s="40"/>
    </row>
    <row r="1868" spans="45:45" x14ac:dyDescent="0.35">
      <c r="AS1868" s="40"/>
    </row>
    <row r="1869" spans="45:45" x14ac:dyDescent="0.35">
      <c r="AS1869" s="40"/>
    </row>
    <row r="1870" spans="45:45" x14ac:dyDescent="0.35">
      <c r="AS1870" s="40"/>
    </row>
    <row r="1871" spans="45:45" x14ac:dyDescent="0.35">
      <c r="AS1871" s="40"/>
    </row>
    <row r="1872" spans="45:45" x14ac:dyDescent="0.35">
      <c r="AS1872" s="40"/>
    </row>
    <row r="1873" spans="45:45" x14ac:dyDescent="0.35">
      <c r="AS1873" s="40"/>
    </row>
    <row r="1874" spans="45:45" x14ac:dyDescent="0.35">
      <c r="AS1874" s="40"/>
    </row>
    <row r="1875" spans="45:45" x14ac:dyDescent="0.35">
      <c r="AS1875" s="40"/>
    </row>
    <row r="1876" spans="45:45" x14ac:dyDescent="0.35">
      <c r="AS1876" s="40"/>
    </row>
    <row r="1877" spans="45:45" x14ac:dyDescent="0.35">
      <c r="AS1877" s="40"/>
    </row>
    <row r="1878" spans="45:45" x14ac:dyDescent="0.35">
      <c r="AS1878" s="40"/>
    </row>
    <row r="1879" spans="45:45" x14ac:dyDescent="0.35">
      <c r="AS1879" s="40"/>
    </row>
    <row r="1880" spans="45:45" x14ac:dyDescent="0.35">
      <c r="AS1880" s="40"/>
    </row>
    <row r="1881" spans="45:45" x14ac:dyDescent="0.35">
      <c r="AS1881" s="40"/>
    </row>
    <row r="1882" spans="45:45" x14ac:dyDescent="0.35">
      <c r="AS1882" s="40"/>
    </row>
    <row r="1883" spans="45:45" x14ac:dyDescent="0.35">
      <c r="AS1883" s="40"/>
    </row>
    <row r="1884" spans="45:45" x14ac:dyDescent="0.35">
      <c r="AS1884" s="40"/>
    </row>
    <row r="1885" spans="45:45" x14ac:dyDescent="0.35">
      <c r="AS1885" s="40"/>
    </row>
    <row r="1886" spans="45:45" x14ac:dyDescent="0.35">
      <c r="AS1886" s="40"/>
    </row>
    <row r="1887" spans="45:45" x14ac:dyDescent="0.35">
      <c r="AS1887" s="40"/>
    </row>
    <row r="1888" spans="45:45" x14ac:dyDescent="0.35">
      <c r="AS1888" s="40"/>
    </row>
    <row r="1889" spans="45:45" x14ac:dyDescent="0.35">
      <c r="AS1889" s="40"/>
    </row>
    <row r="1890" spans="45:45" x14ac:dyDescent="0.35">
      <c r="AS1890" s="40"/>
    </row>
    <row r="1891" spans="45:45" x14ac:dyDescent="0.35">
      <c r="AS1891" s="40"/>
    </row>
    <row r="1892" spans="45:45" x14ac:dyDescent="0.35">
      <c r="AS1892" s="40"/>
    </row>
    <row r="1893" spans="45:45" x14ac:dyDescent="0.35">
      <c r="AS1893" s="40"/>
    </row>
    <row r="1894" spans="45:45" x14ac:dyDescent="0.35">
      <c r="AS1894" s="40"/>
    </row>
    <row r="1895" spans="45:45" x14ac:dyDescent="0.35">
      <c r="AS1895" s="40"/>
    </row>
    <row r="1896" spans="45:45" x14ac:dyDescent="0.35">
      <c r="AS1896" s="40"/>
    </row>
    <row r="1897" spans="45:45" x14ac:dyDescent="0.35">
      <c r="AS1897" s="40"/>
    </row>
    <row r="1898" spans="45:45" x14ac:dyDescent="0.35">
      <c r="AS1898" s="40"/>
    </row>
    <row r="1899" spans="45:45" x14ac:dyDescent="0.35">
      <c r="AS1899" s="40"/>
    </row>
    <row r="1900" spans="45:45" x14ac:dyDescent="0.35">
      <c r="AS1900" s="40"/>
    </row>
    <row r="1901" spans="45:45" x14ac:dyDescent="0.35">
      <c r="AS1901" s="40"/>
    </row>
    <row r="1902" spans="45:45" x14ac:dyDescent="0.35">
      <c r="AS1902" s="40"/>
    </row>
    <row r="1903" spans="45:45" x14ac:dyDescent="0.35">
      <c r="AS1903" s="40"/>
    </row>
    <row r="1904" spans="45:45" x14ac:dyDescent="0.35">
      <c r="AS1904" s="40"/>
    </row>
    <row r="1905" spans="45:45" x14ac:dyDescent="0.35">
      <c r="AS1905" s="40"/>
    </row>
    <row r="1906" spans="45:45" x14ac:dyDescent="0.35">
      <c r="AS1906" s="40"/>
    </row>
    <row r="1907" spans="45:45" x14ac:dyDescent="0.35">
      <c r="AS1907" s="40"/>
    </row>
    <row r="1908" spans="45:45" x14ac:dyDescent="0.35">
      <c r="AS1908" s="40"/>
    </row>
    <row r="1909" spans="45:45" x14ac:dyDescent="0.35">
      <c r="AS1909" s="40"/>
    </row>
    <row r="1910" spans="45:45" x14ac:dyDescent="0.35">
      <c r="AS1910" s="40"/>
    </row>
    <row r="1911" spans="45:45" x14ac:dyDescent="0.35">
      <c r="AS1911" s="40"/>
    </row>
    <row r="1912" spans="45:45" x14ac:dyDescent="0.35">
      <c r="AS1912" s="40"/>
    </row>
    <row r="1913" spans="45:45" x14ac:dyDescent="0.35">
      <c r="AS1913" s="40"/>
    </row>
    <row r="1914" spans="45:45" x14ac:dyDescent="0.35">
      <c r="AS1914" s="40"/>
    </row>
    <row r="1915" spans="45:45" x14ac:dyDescent="0.35">
      <c r="AS1915" s="40"/>
    </row>
    <row r="1916" spans="45:45" x14ac:dyDescent="0.35">
      <c r="AS1916" s="40"/>
    </row>
    <row r="1917" spans="45:45" x14ac:dyDescent="0.35">
      <c r="AS1917" s="40"/>
    </row>
    <row r="1918" spans="45:45" x14ac:dyDescent="0.35">
      <c r="AS1918" s="40"/>
    </row>
    <row r="1919" spans="45:45" x14ac:dyDescent="0.35">
      <c r="AS1919" s="40"/>
    </row>
    <row r="1920" spans="45:45" x14ac:dyDescent="0.35">
      <c r="AS1920" s="40"/>
    </row>
    <row r="1921" spans="45:45" x14ac:dyDescent="0.35">
      <c r="AS1921" s="40"/>
    </row>
    <row r="1922" spans="45:45" x14ac:dyDescent="0.35">
      <c r="AS1922" s="40"/>
    </row>
    <row r="1923" spans="45:45" x14ac:dyDescent="0.35">
      <c r="AS1923" s="40"/>
    </row>
    <row r="1924" spans="45:45" x14ac:dyDescent="0.35">
      <c r="AS1924" s="40"/>
    </row>
    <row r="1925" spans="45:45" x14ac:dyDescent="0.35">
      <c r="AS1925" s="40"/>
    </row>
    <row r="1926" spans="45:45" x14ac:dyDescent="0.35">
      <c r="AS1926" s="40"/>
    </row>
    <row r="1927" spans="45:45" x14ac:dyDescent="0.35">
      <c r="AS1927" s="40"/>
    </row>
    <row r="1928" spans="45:45" x14ac:dyDescent="0.35">
      <c r="AS1928" s="40"/>
    </row>
    <row r="1929" spans="45:45" x14ac:dyDescent="0.35">
      <c r="AS1929" s="40"/>
    </row>
    <row r="1930" spans="45:45" x14ac:dyDescent="0.35">
      <c r="AS1930" s="40"/>
    </row>
    <row r="1931" spans="45:45" x14ac:dyDescent="0.35">
      <c r="AS1931" s="40"/>
    </row>
    <row r="1932" spans="45:45" x14ac:dyDescent="0.35">
      <c r="AS1932" s="40"/>
    </row>
    <row r="1933" spans="45:45" x14ac:dyDescent="0.35">
      <c r="AS1933" s="40"/>
    </row>
    <row r="1934" spans="45:45" x14ac:dyDescent="0.35">
      <c r="AS1934" s="40"/>
    </row>
    <row r="1935" spans="45:45" x14ac:dyDescent="0.35">
      <c r="AS1935" s="40"/>
    </row>
    <row r="1936" spans="45:45" x14ac:dyDescent="0.35">
      <c r="AS1936" s="40"/>
    </row>
    <row r="1937" spans="45:45" x14ac:dyDescent="0.35">
      <c r="AS1937" s="40"/>
    </row>
    <row r="1938" spans="45:45" x14ac:dyDescent="0.35">
      <c r="AS1938" s="40"/>
    </row>
    <row r="1939" spans="45:45" x14ac:dyDescent="0.35">
      <c r="AS1939" s="40"/>
    </row>
    <row r="1940" spans="45:45" x14ac:dyDescent="0.35">
      <c r="AS1940" s="40"/>
    </row>
    <row r="1941" spans="45:45" x14ac:dyDescent="0.35">
      <c r="AS1941" s="40"/>
    </row>
    <row r="1942" spans="45:45" x14ac:dyDescent="0.35">
      <c r="AS1942" s="40"/>
    </row>
    <row r="1943" spans="45:45" x14ac:dyDescent="0.35">
      <c r="AS1943" s="40"/>
    </row>
    <row r="1944" spans="45:45" x14ac:dyDescent="0.35">
      <c r="AS1944" s="40"/>
    </row>
    <row r="1945" spans="45:45" x14ac:dyDescent="0.35">
      <c r="AS1945" s="40"/>
    </row>
    <row r="1946" spans="45:45" x14ac:dyDescent="0.35">
      <c r="AS1946" s="40"/>
    </row>
    <row r="1947" spans="45:45" x14ac:dyDescent="0.35">
      <c r="AS1947" s="40"/>
    </row>
    <row r="1948" spans="45:45" x14ac:dyDescent="0.35">
      <c r="AS1948" s="40"/>
    </row>
    <row r="1949" spans="45:45" x14ac:dyDescent="0.35">
      <c r="AS1949" s="40"/>
    </row>
    <row r="1950" spans="45:45" x14ac:dyDescent="0.35">
      <c r="AS1950" s="40"/>
    </row>
    <row r="1951" spans="45:45" x14ac:dyDescent="0.35">
      <c r="AS1951" s="40"/>
    </row>
    <row r="1952" spans="45:45" x14ac:dyDescent="0.35">
      <c r="AS1952" s="40"/>
    </row>
    <row r="1953" spans="45:45" x14ac:dyDescent="0.35">
      <c r="AS1953" s="40"/>
    </row>
    <row r="1954" spans="45:45" x14ac:dyDescent="0.35">
      <c r="AS1954" s="40"/>
    </row>
    <row r="1955" spans="45:45" x14ac:dyDescent="0.35">
      <c r="AS1955" s="40"/>
    </row>
    <row r="1956" spans="45:45" x14ac:dyDescent="0.35">
      <c r="AS1956" s="40"/>
    </row>
    <row r="1957" spans="45:45" x14ac:dyDescent="0.35">
      <c r="AS1957" s="40"/>
    </row>
    <row r="1958" spans="45:45" x14ac:dyDescent="0.35">
      <c r="AS1958" s="40"/>
    </row>
    <row r="1959" spans="45:45" x14ac:dyDescent="0.35">
      <c r="AS1959" s="40"/>
    </row>
    <row r="1960" spans="45:45" x14ac:dyDescent="0.35">
      <c r="AS1960" s="40"/>
    </row>
    <row r="1961" spans="45:45" x14ac:dyDescent="0.35">
      <c r="AS1961" s="40"/>
    </row>
    <row r="1962" spans="45:45" x14ac:dyDescent="0.35">
      <c r="AS1962" s="40"/>
    </row>
    <row r="1963" spans="45:45" x14ac:dyDescent="0.35">
      <c r="AS1963" s="40"/>
    </row>
    <row r="1964" spans="45:45" x14ac:dyDescent="0.35">
      <c r="AS1964" s="40"/>
    </row>
    <row r="1965" spans="45:45" x14ac:dyDescent="0.35">
      <c r="AS1965" s="40"/>
    </row>
    <row r="1966" spans="45:45" x14ac:dyDescent="0.35">
      <c r="AS1966" s="40"/>
    </row>
    <row r="1967" spans="45:45" x14ac:dyDescent="0.35">
      <c r="AS1967" s="40"/>
    </row>
    <row r="1968" spans="45:45" x14ac:dyDescent="0.35">
      <c r="AS1968" s="40"/>
    </row>
    <row r="1969" spans="45:45" x14ac:dyDescent="0.35">
      <c r="AS1969" s="40"/>
    </row>
    <row r="1970" spans="45:45" x14ac:dyDescent="0.35">
      <c r="AS1970" s="40"/>
    </row>
    <row r="1971" spans="45:45" x14ac:dyDescent="0.35">
      <c r="AS1971" s="40"/>
    </row>
    <row r="1972" spans="45:45" x14ac:dyDescent="0.35">
      <c r="AS1972" s="40"/>
    </row>
    <row r="1973" spans="45:45" x14ac:dyDescent="0.35">
      <c r="AS1973" s="40"/>
    </row>
    <row r="1974" spans="45:45" x14ac:dyDescent="0.35">
      <c r="AS1974" s="40"/>
    </row>
    <row r="1975" spans="45:45" x14ac:dyDescent="0.35">
      <c r="AS1975" s="40"/>
    </row>
    <row r="1976" spans="45:45" x14ac:dyDescent="0.35">
      <c r="AS1976" s="40"/>
    </row>
    <row r="1977" spans="45:45" x14ac:dyDescent="0.35">
      <c r="AS1977" s="40"/>
    </row>
    <row r="1978" spans="45:45" x14ac:dyDescent="0.35">
      <c r="AS1978" s="40"/>
    </row>
    <row r="1979" spans="45:45" x14ac:dyDescent="0.35">
      <c r="AS1979" s="40"/>
    </row>
    <row r="1980" spans="45:45" x14ac:dyDescent="0.35">
      <c r="AS1980" s="40"/>
    </row>
    <row r="1981" spans="45:45" x14ac:dyDescent="0.35">
      <c r="AS1981" s="40"/>
    </row>
    <row r="1982" spans="45:45" x14ac:dyDescent="0.35">
      <c r="AS1982" s="40"/>
    </row>
    <row r="1983" spans="45:45" x14ac:dyDescent="0.35">
      <c r="AS1983" s="40"/>
    </row>
    <row r="1984" spans="45:45" x14ac:dyDescent="0.35">
      <c r="AS1984" s="40"/>
    </row>
    <row r="1985" spans="45:45" x14ac:dyDescent="0.35">
      <c r="AS1985" s="40"/>
    </row>
    <row r="1986" spans="45:45" x14ac:dyDescent="0.35">
      <c r="AS1986" s="40"/>
    </row>
    <row r="1987" spans="45:45" x14ac:dyDescent="0.35">
      <c r="AS1987" s="40"/>
    </row>
    <row r="1988" spans="45:45" x14ac:dyDescent="0.35">
      <c r="AS1988" s="40"/>
    </row>
    <row r="1989" spans="45:45" x14ac:dyDescent="0.35">
      <c r="AS1989" s="40"/>
    </row>
    <row r="1990" spans="45:45" x14ac:dyDescent="0.35">
      <c r="AS1990" s="40"/>
    </row>
    <row r="1991" spans="45:45" x14ac:dyDescent="0.35">
      <c r="AS1991" s="40"/>
    </row>
    <row r="1992" spans="45:45" x14ac:dyDescent="0.35">
      <c r="AS1992" s="40"/>
    </row>
    <row r="1993" spans="45:45" x14ac:dyDescent="0.35">
      <c r="AS1993" s="40"/>
    </row>
    <row r="1994" spans="45:45" x14ac:dyDescent="0.35">
      <c r="AS1994" s="40"/>
    </row>
    <row r="1995" spans="45:45" x14ac:dyDescent="0.35">
      <c r="AS1995" s="40"/>
    </row>
    <row r="1996" spans="45:45" x14ac:dyDescent="0.35">
      <c r="AS1996" s="40"/>
    </row>
    <row r="1997" spans="45:45" x14ac:dyDescent="0.35">
      <c r="AS1997" s="40"/>
    </row>
    <row r="1998" spans="45:45" x14ac:dyDescent="0.35">
      <c r="AS1998" s="40"/>
    </row>
    <row r="1999" spans="45:45" x14ac:dyDescent="0.35">
      <c r="AS1999" s="40"/>
    </row>
    <row r="2000" spans="45:45" x14ac:dyDescent="0.35">
      <c r="AS2000" s="40"/>
    </row>
    <row r="2001" spans="45:45" x14ac:dyDescent="0.35">
      <c r="AS2001" s="40"/>
    </row>
    <row r="2002" spans="45:45" x14ac:dyDescent="0.35">
      <c r="AS2002" s="40"/>
    </row>
    <row r="2003" spans="45:45" x14ac:dyDescent="0.35">
      <c r="AS2003" s="40"/>
    </row>
    <row r="2004" spans="45:45" x14ac:dyDescent="0.35">
      <c r="AS2004" s="40"/>
    </row>
    <row r="2005" spans="45:45" x14ac:dyDescent="0.35">
      <c r="AS2005" s="40"/>
    </row>
    <row r="2006" spans="45:45" x14ac:dyDescent="0.35">
      <c r="AS2006" s="40"/>
    </row>
    <row r="2007" spans="45:45" x14ac:dyDescent="0.35">
      <c r="AS2007" s="40"/>
    </row>
    <row r="2008" spans="45:45" x14ac:dyDescent="0.35">
      <c r="AS2008" s="40"/>
    </row>
    <row r="2009" spans="45:45" x14ac:dyDescent="0.35">
      <c r="AS2009" s="40"/>
    </row>
    <row r="2010" spans="45:45" x14ac:dyDescent="0.35">
      <c r="AS2010" s="40"/>
    </row>
    <row r="2011" spans="45:45" x14ac:dyDescent="0.35">
      <c r="AS2011" s="40"/>
    </row>
    <row r="2012" spans="45:45" x14ac:dyDescent="0.35">
      <c r="AS2012" s="40"/>
    </row>
    <row r="2013" spans="45:45" x14ac:dyDescent="0.35">
      <c r="AS2013" s="40"/>
    </row>
    <row r="2014" spans="45:45" x14ac:dyDescent="0.35">
      <c r="AS2014" s="40"/>
    </row>
    <row r="2015" spans="45:45" x14ac:dyDescent="0.35">
      <c r="AS2015" s="40"/>
    </row>
    <row r="2016" spans="45:45" x14ac:dyDescent="0.35">
      <c r="AS2016" s="40"/>
    </row>
    <row r="2017" spans="45:45" x14ac:dyDescent="0.35">
      <c r="AS2017" s="40"/>
    </row>
    <row r="2018" spans="45:45" x14ac:dyDescent="0.35">
      <c r="AS2018" s="40"/>
    </row>
    <row r="2019" spans="45:45" x14ac:dyDescent="0.35">
      <c r="AS2019" s="40"/>
    </row>
    <row r="2020" spans="45:45" x14ac:dyDescent="0.35">
      <c r="AS2020" s="40"/>
    </row>
    <row r="2021" spans="45:45" x14ac:dyDescent="0.35">
      <c r="AS2021" s="40"/>
    </row>
    <row r="2022" spans="45:45" x14ac:dyDescent="0.35">
      <c r="AS2022" s="40"/>
    </row>
    <row r="2023" spans="45:45" x14ac:dyDescent="0.35">
      <c r="AS2023" s="40"/>
    </row>
    <row r="2024" spans="45:45" x14ac:dyDescent="0.35">
      <c r="AS2024" s="40"/>
    </row>
    <row r="2025" spans="45:45" x14ac:dyDescent="0.35">
      <c r="AS2025" s="40"/>
    </row>
    <row r="2026" spans="45:45" x14ac:dyDescent="0.35">
      <c r="AS2026" s="40"/>
    </row>
    <row r="2027" spans="45:45" x14ac:dyDescent="0.35">
      <c r="AS2027" s="40"/>
    </row>
    <row r="2028" spans="45:45" x14ac:dyDescent="0.35">
      <c r="AS2028" s="40"/>
    </row>
    <row r="2029" spans="45:45" x14ac:dyDescent="0.35">
      <c r="AS2029" s="40"/>
    </row>
    <row r="2030" spans="45:45" x14ac:dyDescent="0.35">
      <c r="AS2030" s="40"/>
    </row>
    <row r="2031" spans="45:45" x14ac:dyDescent="0.35">
      <c r="AS2031" s="40"/>
    </row>
    <row r="2032" spans="45:45" x14ac:dyDescent="0.35">
      <c r="AS2032" s="40"/>
    </row>
    <row r="2033" spans="45:45" x14ac:dyDescent="0.35">
      <c r="AS2033" s="40"/>
    </row>
    <row r="2034" spans="45:45" x14ac:dyDescent="0.35">
      <c r="AS2034" s="40"/>
    </row>
    <row r="2035" spans="45:45" x14ac:dyDescent="0.35">
      <c r="AS2035" s="40"/>
    </row>
    <row r="2036" spans="45:45" x14ac:dyDescent="0.35">
      <c r="AS2036" s="40"/>
    </row>
    <row r="2037" spans="45:45" x14ac:dyDescent="0.35">
      <c r="AS2037" s="40"/>
    </row>
    <row r="2038" spans="45:45" x14ac:dyDescent="0.35">
      <c r="AS2038" s="40"/>
    </row>
    <row r="2039" spans="45:45" x14ac:dyDescent="0.35">
      <c r="AS2039" s="40"/>
    </row>
    <row r="2040" spans="45:45" x14ac:dyDescent="0.35">
      <c r="AS2040" s="40"/>
    </row>
    <row r="2041" spans="45:45" x14ac:dyDescent="0.35">
      <c r="AS2041" s="40"/>
    </row>
    <row r="2042" spans="45:45" x14ac:dyDescent="0.35">
      <c r="AS2042" s="40"/>
    </row>
    <row r="2043" spans="45:45" x14ac:dyDescent="0.35">
      <c r="AS2043" s="40"/>
    </row>
    <row r="2044" spans="45:45" x14ac:dyDescent="0.35">
      <c r="AS2044" s="40"/>
    </row>
    <row r="2045" spans="45:45" x14ac:dyDescent="0.35">
      <c r="AS2045" s="40"/>
    </row>
    <row r="2046" spans="45:45" x14ac:dyDescent="0.35">
      <c r="AS2046" s="40"/>
    </row>
    <row r="2047" spans="45:45" x14ac:dyDescent="0.35">
      <c r="AS2047" s="40"/>
    </row>
    <row r="2048" spans="45:45" x14ac:dyDescent="0.35">
      <c r="AS2048" s="40"/>
    </row>
    <row r="2049" spans="45:45" x14ac:dyDescent="0.35">
      <c r="AS2049" s="40"/>
    </row>
    <row r="2050" spans="45:45" x14ac:dyDescent="0.35">
      <c r="AS2050" s="40"/>
    </row>
    <row r="2051" spans="45:45" x14ac:dyDescent="0.35">
      <c r="AS2051" s="40"/>
    </row>
    <row r="2052" spans="45:45" x14ac:dyDescent="0.35">
      <c r="AS2052" s="40"/>
    </row>
    <row r="2053" spans="45:45" x14ac:dyDescent="0.35">
      <c r="AS2053" s="40"/>
    </row>
    <row r="2054" spans="45:45" x14ac:dyDescent="0.35">
      <c r="AS2054" s="40"/>
    </row>
    <row r="2055" spans="45:45" x14ac:dyDescent="0.35">
      <c r="AS2055" s="40"/>
    </row>
    <row r="2056" spans="45:45" x14ac:dyDescent="0.35">
      <c r="AS2056" s="40"/>
    </row>
    <row r="2057" spans="45:45" x14ac:dyDescent="0.35">
      <c r="AS2057" s="40"/>
    </row>
    <row r="2058" spans="45:45" x14ac:dyDescent="0.35">
      <c r="AS2058" s="40"/>
    </row>
    <row r="2059" spans="45:45" x14ac:dyDescent="0.35">
      <c r="AS2059" s="40"/>
    </row>
    <row r="2060" spans="45:45" x14ac:dyDescent="0.35">
      <c r="AS2060" s="40"/>
    </row>
    <row r="2061" spans="45:45" x14ac:dyDescent="0.35">
      <c r="AS2061" s="40"/>
    </row>
    <row r="2062" spans="45:45" x14ac:dyDescent="0.35">
      <c r="AS2062" s="40"/>
    </row>
    <row r="2063" spans="45:45" x14ac:dyDescent="0.35">
      <c r="AS2063" s="40"/>
    </row>
    <row r="2064" spans="45:45" x14ac:dyDescent="0.35">
      <c r="AS2064" s="40"/>
    </row>
    <row r="2065" spans="45:45" x14ac:dyDescent="0.35">
      <c r="AS2065" s="40"/>
    </row>
    <row r="2066" spans="45:45" x14ac:dyDescent="0.35">
      <c r="AS2066" s="40"/>
    </row>
    <row r="2067" spans="45:45" x14ac:dyDescent="0.35">
      <c r="AS2067" s="40"/>
    </row>
    <row r="2068" spans="45:45" x14ac:dyDescent="0.35">
      <c r="AS2068" s="40"/>
    </row>
    <row r="2069" spans="45:45" x14ac:dyDescent="0.35">
      <c r="AS2069" s="40"/>
    </row>
    <row r="2070" spans="45:45" x14ac:dyDescent="0.35">
      <c r="AS2070" s="40"/>
    </row>
    <row r="2071" spans="45:45" x14ac:dyDescent="0.35">
      <c r="AS2071" s="40"/>
    </row>
    <row r="2072" spans="45:45" x14ac:dyDescent="0.35">
      <c r="AS2072" s="40"/>
    </row>
    <row r="2073" spans="45:45" x14ac:dyDescent="0.35">
      <c r="AS2073" s="40"/>
    </row>
    <row r="2074" spans="45:45" x14ac:dyDescent="0.35">
      <c r="AS2074" s="40"/>
    </row>
    <row r="2075" spans="45:45" x14ac:dyDescent="0.35">
      <c r="AS2075" s="40"/>
    </row>
    <row r="2076" spans="45:45" x14ac:dyDescent="0.35">
      <c r="AS2076" s="40"/>
    </row>
    <row r="2077" spans="45:45" x14ac:dyDescent="0.35">
      <c r="AS2077" s="40"/>
    </row>
    <row r="2078" spans="45:45" x14ac:dyDescent="0.35">
      <c r="AS2078" s="40"/>
    </row>
    <row r="2079" spans="45:45" x14ac:dyDescent="0.35">
      <c r="AS2079" s="40"/>
    </row>
    <row r="2080" spans="45:45" x14ac:dyDescent="0.35">
      <c r="AS2080" s="40"/>
    </row>
    <row r="2081" spans="45:45" x14ac:dyDescent="0.35">
      <c r="AS2081" s="40"/>
    </row>
    <row r="2082" spans="45:45" x14ac:dyDescent="0.35">
      <c r="AS2082" s="40"/>
    </row>
    <row r="2083" spans="45:45" x14ac:dyDescent="0.35">
      <c r="AS2083" s="40"/>
    </row>
    <row r="2084" spans="45:45" x14ac:dyDescent="0.35">
      <c r="AS2084" s="40"/>
    </row>
    <row r="2085" spans="45:45" x14ac:dyDescent="0.35">
      <c r="AS2085" s="40"/>
    </row>
    <row r="2086" spans="45:45" x14ac:dyDescent="0.35">
      <c r="AS2086" s="40"/>
    </row>
    <row r="2087" spans="45:45" x14ac:dyDescent="0.35">
      <c r="AS2087" s="40"/>
    </row>
    <row r="2088" spans="45:45" x14ac:dyDescent="0.35">
      <c r="AS2088" s="40"/>
    </row>
    <row r="2089" spans="45:45" x14ac:dyDescent="0.35">
      <c r="AS2089" s="40"/>
    </row>
    <row r="2090" spans="45:45" x14ac:dyDescent="0.35">
      <c r="AS2090" s="40"/>
    </row>
    <row r="2091" spans="45:45" x14ac:dyDescent="0.35">
      <c r="AS2091" s="40"/>
    </row>
    <row r="2092" spans="45:45" x14ac:dyDescent="0.35">
      <c r="AS2092" s="40"/>
    </row>
    <row r="2093" spans="45:45" x14ac:dyDescent="0.35">
      <c r="AS2093" s="40"/>
    </row>
    <row r="2094" spans="45:45" x14ac:dyDescent="0.35">
      <c r="AS2094" s="40"/>
    </row>
    <row r="2095" spans="45:45" x14ac:dyDescent="0.35">
      <c r="AS2095" s="40"/>
    </row>
    <row r="2096" spans="45:45" x14ac:dyDescent="0.35">
      <c r="AS2096" s="40"/>
    </row>
    <row r="2097" spans="45:45" x14ac:dyDescent="0.35">
      <c r="AS2097" s="40"/>
    </row>
    <row r="2098" spans="45:45" x14ac:dyDescent="0.35">
      <c r="AS2098" s="40"/>
    </row>
    <row r="2099" spans="45:45" x14ac:dyDescent="0.35">
      <c r="AS2099" s="40"/>
    </row>
    <row r="2100" spans="45:45" x14ac:dyDescent="0.35">
      <c r="AS2100" s="40"/>
    </row>
    <row r="2101" spans="45:45" x14ac:dyDescent="0.35">
      <c r="AS2101" s="40"/>
    </row>
    <row r="2102" spans="45:45" x14ac:dyDescent="0.35">
      <c r="AS2102" s="40"/>
    </row>
    <row r="2103" spans="45:45" x14ac:dyDescent="0.35">
      <c r="AS2103" s="40"/>
    </row>
    <row r="2104" spans="45:45" x14ac:dyDescent="0.35">
      <c r="AS2104" s="40"/>
    </row>
    <row r="2105" spans="45:45" x14ac:dyDescent="0.35">
      <c r="AS2105" s="40"/>
    </row>
    <row r="2106" spans="45:45" x14ac:dyDescent="0.35">
      <c r="AS2106" s="40"/>
    </row>
    <row r="2107" spans="45:45" x14ac:dyDescent="0.35">
      <c r="AS2107" s="40"/>
    </row>
    <row r="2108" spans="45:45" x14ac:dyDescent="0.35">
      <c r="AS2108" s="40"/>
    </row>
    <row r="2109" spans="45:45" x14ac:dyDescent="0.35">
      <c r="AS2109" s="40"/>
    </row>
    <row r="2110" spans="45:45" x14ac:dyDescent="0.35">
      <c r="AS2110" s="40"/>
    </row>
    <row r="2111" spans="45:45" x14ac:dyDescent="0.35">
      <c r="AS2111" s="40"/>
    </row>
    <row r="2112" spans="45:45" x14ac:dyDescent="0.35">
      <c r="AS2112" s="40"/>
    </row>
    <row r="2113" spans="45:45" x14ac:dyDescent="0.35">
      <c r="AS2113" s="40"/>
    </row>
    <row r="2114" spans="45:45" x14ac:dyDescent="0.35">
      <c r="AS2114" s="40"/>
    </row>
    <row r="2115" spans="45:45" x14ac:dyDescent="0.35">
      <c r="AS2115" s="40"/>
    </row>
    <row r="2116" spans="45:45" x14ac:dyDescent="0.35">
      <c r="AS2116" s="40"/>
    </row>
    <row r="2117" spans="45:45" x14ac:dyDescent="0.35">
      <c r="AS2117" s="40"/>
    </row>
    <row r="2118" spans="45:45" x14ac:dyDescent="0.35">
      <c r="AS2118" s="40"/>
    </row>
    <row r="2119" spans="45:45" x14ac:dyDescent="0.35">
      <c r="AS2119" s="40"/>
    </row>
    <row r="2120" spans="45:45" x14ac:dyDescent="0.35">
      <c r="AS2120" s="40"/>
    </row>
    <row r="2121" spans="45:45" x14ac:dyDescent="0.35">
      <c r="AS2121" s="40"/>
    </row>
    <row r="2122" spans="45:45" x14ac:dyDescent="0.35">
      <c r="AS2122" s="40"/>
    </row>
    <row r="2123" spans="45:45" x14ac:dyDescent="0.35">
      <c r="AS2123" s="40"/>
    </row>
    <row r="2124" spans="45:45" x14ac:dyDescent="0.35">
      <c r="AS2124" s="40"/>
    </row>
    <row r="2125" spans="45:45" x14ac:dyDescent="0.35">
      <c r="AS2125" s="40"/>
    </row>
    <row r="2126" spans="45:45" x14ac:dyDescent="0.35">
      <c r="AS2126" s="40"/>
    </row>
    <row r="2127" spans="45:45" x14ac:dyDescent="0.35">
      <c r="AS2127" s="40"/>
    </row>
    <row r="2128" spans="45:45" x14ac:dyDescent="0.35">
      <c r="AS2128" s="40"/>
    </row>
    <row r="2129" spans="45:45" x14ac:dyDescent="0.35">
      <c r="AS2129" s="40"/>
    </row>
    <row r="2130" spans="45:45" x14ac:dyDescent="0.35">
      <c r="AS2130" s="40"/>
    </row>
    <row r="2131" spans="45:45" x14ac:dyDescent="0.35">
      <c r="AS2131" s="40"/>
    </row>
    <row r="2132" spans="45:45" x14ac:dyDescent="0.35">
      <c r="AS2132" s="40"/>
    </row>
    <row r="2133" spans="45:45" x14ac:dyDescent="0.35">
      <c r="AS2133" s="40"/>
    </row>
    <row r="2134" spans="45:45" x14ac:dyDescent="0.35">
      <c r="AS2134" s="40"/>
    </row>
    <row r="2135" spans="45:45" x14ac:dyDescent="0.35">
      <c r="AS2135" s="40"/>
    </row>
    <row r="2136" spans="45:45" x14ac:dyDescent="0.35">
      <c r="AS2136" s="40"/>
    </row>
    <row r="2137" spans="45:45" x14ac:dyDescent="0.35">
      <c r="AS2137" s="40"/>
    </row>
    <row r="2138" spans="45:45" x14ac:dyDescent="0.35">
      <c r="AS2138" s="40"/>
    </row>
    <row r="2139" spans="45:45" x14ac:dyDescent="0.35">
      <c r="AS2139" s="40"/>
    </row>
    <row r="2140" spans="45:45" x14ac:dyDescent="0.35">
      <c r="AS2140" s="40"/>
    </row>
    <row r="2141" spans="45:45" x14ac:dyDescent="0.35">
      <c r="AS2141" s="40"/>
    </row>
    <row r="2142" spans="45:45" x14ac:dyDescent="0.35">
      <c r="AS2142" s="40"/>
    </row>
    <row r="2143" spans="45:45" x14ac:dyDescent="0.35">
      <c r="AS2143" s="40"/>
    </row>
    <row r="2144" spans="45:45" x14ac:dyDescent="0.35">
      <c r="AS2144" s="40"/>
    </row>
    <row r="2145" spans="45:45" x14ac:dyDescent="0.35">
      <c r="AS2145" s="40"/>
    </row>
    <row r="2146" spans="45:45" x14ac:dyDescent="0.35">
      <c r="AS2146" s="40"/>
    </row>
    <row r="2147" spans="45:45" x14ac:dyDescent="0.35">
      <c r="AS2147" s="40"/>
    </row>
    <row r="2148" spans="45:45" x14ac:dyDescent="0.35">
      <c r="AS2148" s="40"/>
    </row>
    <row r="2149" spans="45:45" x14ac:dyDescent="0.35">
      <c r="AS2149" s="40"/>
    </row>
    <row r="2150" spans="45:45" x14ac:dyDescent="0.35">
      <c r="AS2150" s="40"/>
    </row>
    <row r="2151" spans="45:45" x14ac:dyDescent="0.35">
      <c r="AS2151" s="40"/>
    </row>
    <row r="2152" spans="45:45" x14ac:dyDescent="0.35">
      <c r="AS2152" s="40"/>
    </row>
    <row r="2153" spans="45:45" x14ac:dyDescent="0.35">
      <c r="AS2153" s="40"/>
    </row>
    <row r="2154" spans="45:45" x14ac:dyDescent="0.35">
      <c r="AS2154" s="40"/>
    </row>
    <row r="2155" spans="45:45" x14ac:dyDescent="0.35">
      <c r="AS2155" s="40"/>
    </row>
    <row r="2156" spans="45:45" x14ac:dyDescent="0.35">
      <c r="AS2156" s="40"/>
    </row>
    <row r="2157" spans="45:45" x14ac:dyDescent="0.35">
      <c r="AS2157" s="40"/>
    </row>
    <row r="2158" spans="45:45" x14ac:dyDescent="0.35">
      <c r="AS2158" s="40"/>
    </row>
    <row r="2159" spans="45:45" x14ac:dyDescent="0.35">
      <c r="AS2159" s="40"/>
    </row>
    <row r="2160" spans="45:45" x14ac:dyDescent="0.35">
      <c r="AS2160" s="40"/>
    </row>
    <row r="2161" spans="45:45" x14ac:dyDescent="0.35">
      <c r="AS2161" s="40"/>
    </row>
    <row r="2162" spans="45:45" x14ac:dyDescent="0.35">
      <c r="AS2162" s="40"/>
    </row>
    <row r="2163" spans="45:45" x14ac:dyDescent="0.35">
      <c r="AS2163" s="40"/>
    </row>
    <row r="2164" spans="45:45" x14ac:dyDescent="0.35">
      <c r="AS2164" s="40"/>
    </row>
    <row r="2165" spans="45:45" x14ac:dyDescent="0.35">
      <c r="AS2165" s="40"/>
    </row>
    <row r="2166" spans="45:45" x14ac:dyDescent="0.35">
      <c r="AS2166" s="40"/>
    </row>
    <row r="2167" spans="45:45" x14ac:dyDescent="0.35">
      <c r="AS2167" s="40"/>
    </row>
    <row r="2168" spans="45:45" x14ac:dyDescent="0.35">
      <c r="AS2168" s="40"/>
    </row>
    <row r="2169" spans="45:45" x14ac:dyDescent="0.35">
      <c r="AS2169" s="40"/>
    </row>
    <row r="2170" spans="45:45" x14ac:dyDescent="0.35">
      <c r="AS2170" s="40"/>
    </row>
    <row r="2171" spans="45:45" x14ac:dyDescent="0.35">
      <c r="AS2171" s="40"/>
    </row>
    <row r="2172" spans="45:45" x14ac:dyDescent="0.35">
      <c r="AS2172" s="40"/>
    </row>
    <row r="2173" spans="45:45" x14ac:dyDescent="0.35">
      <c r="AS2173" s="40"/>
    </row>
    <row r="2174" spans="45:45" x14ac:dyDescent="0.35">
      <c r="AS2174" s="40"/>
    </row>
    <row r="2175" spans="45:45" x14ac:dyDescent="0.35">
      <c r="AS2175" s="40"/>
    </row>
    <row r="2176" spans="45:45" x14ac:dyDescent="0.35">
      <c r="AS2176" s="40"/>
    </row>
    <row r="2177" spans="45:45" x14ac:dyDescent="0.35">
      <c r="AS2177" s="40"/>
    </row>
    <row r="2178" spans="45:45" x14ac:dyDescent="0.35">
      <c r="AS2178" s="40"/>
    </row>
    <row r="2179" spans="45:45" x14ac:dyDescent="0.35">
      <c r="AS2179" s="40"/>
    </row>
    <row r="2180" spans="45:45" x14ac:dyDescent="0.35">
      <c r="AS2180" s="40"/>
    </row>
    <row r="2181" spans="45:45" x14ac:dyDescent="0.35">
      <c r="AS2181" s="40"/>
    </row>
    <row r="2182" spans="45:45" x14ac:dyDescent="0.35">
      <c r="AS2182" s="40"/>
    </row>
    <row r="2183" spans="45:45" x14ac:dyDescent="0.35">
      <c r="AS2183" s="40"/>
    </row>
    <row r="2184" spans="45:45" x14ac:dyDescent="0.35">
      <c r="AS2184" s="40"/>
    </row>
    <row r="2185" spans="45:45" x14ac:dyDescent="0.35">
      <c r="AS2185" s="40"/>
    </row>
    <row r="2186" spans="45:45" x14ac:dyDescent="0.35">
      <c r="AS2186" s="40"/>
    </row>
    <row r="2187" spans="45:45" x14ac:dyDescent="0.35">
      <c r="AS2187" s="40"/>
    </row>
    <row r="2188" spans="45:45" x14ac:dyDescent="0.35">
      <c r="AS2188" s="40"/>
    </row>
    <row r="2189" spans="45:45" x14ac:dyDescent="0.35">
      <c r="AS2189" s="40"/>
    </row>
    <row r="2190" spans="45:45" x14ac:dyDescent="0.35">
      <c r="AS2190" s="40"/>
    </row>
    <row r="2191" spans="45:45" x14ac:dyDescent="0.35">
      <c r="AS2191" s="40"/>
    </row>
    <row r="2192" spans="45:45" x14ac:dyDescent="0.35">
      <c r="AS2192" s="40"/>
    </row>
    <row r="2193" spans="45:45" x14ac:dyDescent="0.35">
      <c r="AS2193" s="40"/>
    </row>
    <row r="2194" spans="45:45" x14ac:dyDescent="0.35">
      <c r="AS2194" s="40"/>
    </row>
    <row r="2195" spans="45:45" x14ac:dyDescent="0.35">
      <c r="AS2195" s="40"/>
    </row>
    <row r="2196" spans="45:45" x14ac:dyDescent="0.35">
      <c r="AS2196" s="40"/>
    </row>
    <row r="2197" spans="45:45" x14ac:dyDescent="0.35">
      <c r="AS2197" s="40"/>
    </row>
    <row r="2198" spans="45:45" x14ac:dyDescent="0.35">
      <c r="AS2198" s="40"/>
    </row>
    <row r="2199" spans="45:45" x14ac:dyDescent="0.35">
      <c r="AS2199" s="40"/>
    </row>
    <row r="2200" spans="45:45" x14ac:dyDescent="0.35">
      <c r="AS2200" s="40"/>
    </row>
    <row r="2201" spans="45:45" x14ac:dyDescent="0.35">
      <c r="AS2201" s="40"/>
    </row>
    <row r="2202" spans="45:45" x14ac:dyDescent="0.35">
      <c r="AS2202" s="40"/>
    </row>
    <row r="2203" spans="45:45" x14ac:dyDescent="0.35">
      <c r="AS2203" s="40"/>
    </row>
    <row r="2204" spans="45:45" x14ac:dyDescent="0.35">
      <c r="AS2204" s="40"/>
    </row>
    <row r="2205" spans="45:45" x14ac:dyDescent="0.35">
      <c r="AS2205" s="40"/>
    </row>
    <row r="2206" spans="45:45" x14ac:dyDescent="0.35">
      <c r="AS2206" s="40"/>
    </row>
    <row r="2207" spans="45:45" x14ac:dyDescent="0.35">
      <c r="AS2207" s="40"/>
    </row>
    <row r="2208" spans="45:45" x14ac:dyDescent="0.35">
      <c r="AS2208" s="40"/>
    </row>
    <row r="2209" spans="45:45" x14ac:dyDescent="0.35">
      <c r="AS2209" s="40"/>
    </row>
    <row r="2210" spans="45:45" x14ac:dyDescent="0.35">
      <c r="AS2210" s="40"/>
    </row>
    <row r="2211" spans="45:45" x14ac:dyDescent="0.35">
      <c r="AS2211" s="40"/>
    </row>
    <row r="2212" spans="45:45" x14ac:dyDescent="0.35">
      <c r="AS2212" s="40"/>
    </row>
    <row r="2213" spans="45:45" x14ac:dyDescent="0.35">
      <c r="AS2213" s="40"/>
    </row>
    <row r="2214" spans="45:45" x14ac:dyDescent="0.35">
      <c r="AS2214" s="40"/>
    </row>
    <row r="2215" spans="45:45" x14ac:dyDescent="0.35">
      <c r="AS2215" s="40"/>
    </row>
    <row r="2216" spans="45:45" x14ac:dyDescent="0.35">
      <c r="AS2216" s="40"/>
    </row>
    <row r="2217" spans="45:45" x14ac:dyDescent="0.35">
      <c r="AS2217" s="40"/>
    </row>
    <row r="2218" spans="45:45" x14ac:dyDescent="0.35">
      <c r="AS2218" s="40"/>
    </row>
    <row r="2219" spans="45:45" x14ac:dyDescent="0.35">
      <c r="AS2219" s="40"/>
    </row>
    <row r="2220" spans="45:45" x14ac:dyDescent="0.35">
      <c r="AS2220" s="40"/>
    </row>
    <row r="2221" spans="45:45" x14ac:dyDescent="0.35">
      <c r="AS2221" s="40"/>
    </row>
    <row r="2222" spans="45:45" x14ac:dyDescent="0.35">
      <c r="AS2222" s="40"/>
    </row>
    <row r="2223" spans="45:45" x14ac:dyDescent="0.35">
      <c r="AS2223" s="40"/>
    </row>
    <row r="2224" spans="45:45" x14ac:dyDescent="0.35">
      <c r="AS2224" s="40"/>
    </row>
    <row r="2225" spans="45:45" x14ac:dyDescent="0.35">
      <c r="AS2225" s="40"/>
    </row>
    <row r="2226" spans="45:45" x14ac:dyDescent="0.35">
      <c r="AS2226" s="40"/>
    </row>
    <row r="2227" spans="45:45" x14ac:dyDescent="0.35">
      <c r="AS2227" s="40"/>
    </row>
    <row r="2228" spans="45:45" x14ac:dyDescent="0.35">
      <c r="AS2228" s="40"/>
    </row>
    <row r="2229" spans="45:45" x14ac:dyDescent="0.35">
      <c r="AS2229" s="40"/>
    </row>
    <row r="2230" spans="45:45" x14ac:dyDescent="0.35">
      <c r="AS2230" s="40"/>
    </row>
    <row r="2231" spans="45:45" x14ac:dyDescent="0.35">
      <c r="AS2231" s="40"/>
    </row>
    <row r="2232" spans="45:45" x14ac:dyDescent="0.35">
      <c r="AS2232" s="40"/>
    </row>
    <row r="2233" spans="45:45" x14ac:dyDescent="0.35">
      <c r="AS2233" s="40"/>
    </row>
    <row r="2234" spans="45:45" x14ac:dyDescent="0.35">
      <c r="AS2234" s="40"/>
    </row>
    <row r="2235" spans="45:45" x14ac:dyDescent="0.35">
      <c r="AS2235" s="40"/>
    </row>
    <row r="2236" spans="45:45" x14ac:dyDescent="0.35">
      <c r="AS2236" s="40"/>
    </row>
    <row r="2237" spans="45:45" x14ac:dyDescent="0.35">
      <c r="AS2237" s="40"/>
    </row>
    <row r="2238" spans="45:45" x14ac:dyDescent="0.35">
      <c r="AS2238" s="40"/>
    </row>
    <row r="2239" spans="45:45" x14ac:dyDescent="0.35">
      <c r="AS2239" s="40"/>
    </row>
    <row r="2240" spans="45:45" x14ac:dyDescent="0.35">
      <c r="AS2240" s="40"/>
    </row>
    <row r="2241" spans="45:45" x14ac:dyDescent="0.35">
      <c r="AS2241" s="40"/>
    </row>
    <row r="2242" spans="45:45" x14ac:dyDescent="0.35">
      <c r="AS2242" s="40"/>
    </row>
    <row r="2243" spans="45:45" x14ac:dyDescent="0.35">
      <c r="AS2243" s="40"/>
    </row>
    <row r="2244" spans="45:45" x14ac:dyDescent="0.35">
      <c r="AS2244" s="40"/>
    </row>
    <row r="2245" spans="45:45" x14ac:dyDescent="0.35">
      <c r="AS2245" s="40"/>
    </row>
    <row r="2246" spans="45:45" x14ac:dyDescent="0.35">
      <c r="AS2246" s="40"/>
    </row>
    <row r="2247" spans="45:45" x14ac:dyDescent="0.35">
      <c r="AS2247" s="40"/>
    </row>
    <row r="2248" spans="45:45" x14ac:dyDescent="0.35">
      <c r="AS2248" s="40"/>
    </row>
    <row r="2249" spans="45:45" x14ac:dyDescent="0.35">
      <c r="AS2249" s="40"/>
    </row>
    <row r="2250" spans="45:45" x14ac:dyDescent="0.35">
      <c r="AS2250" s="40"/>
    </row>
    <row r="2251" spans="45:45" x14ac:dyDescent="0.35">
      <c r="AS2251" s="40"/>
    </row>
    <row r="2252" spans="45:45" x14ac:dyDescent="0.35">
      <c r="AS2252" s="40"/>
    </row>
    <row r="2253" spans="45:45" x14ac:dyDescent="0.35">
      <c r="AS2253" s="40"/>
    </row>
    <row r="2254" spans="45:45" x14ac:dyDescent="0.35">
      <c r="AS2254" s="40"/>
    </row>
    <row r="2255" spans="45:45" x14ac:dyDescent="0.35">
      <c r="AS2255" s="40"/>
    </row>
    <row r="2256" spans="45:45" x14ac:dyDescent="0.35">
      <c r="AS2256" s="40"/>
    </row>
    <row r="2257" spans="45:45" x14ac:dyDescent="0.35">
      <c r="AS2257" s="40"/>
    </row>
    <row r="2258" spans="45:45" x14ac:dyDescent="0.35">
      <c r="AS2258" s="40"/>
    </row>
    <row r="2259" spans="45:45" x14ac:dyDescent="0.35">
      <c r="AS2259" s="40"/>
    </row>
    <row r="2260" spans="45:45" x14ac:dyDescent="0.35">
      <c r="AS2260" s="40"/>
    </row>
    <row r="2261" spans="45:45" x14ac:dyDescent="0.35">
      <c r="AS2261" s="40"/>
    </row>
    <row r="2262" spans="45:45" x14ac:dyDescent="0.35">
      <c r="AS2262" s="40"/>
    </row>
    <row r="2263" spans="45:45" x14ac:dyDescent="0.35">
      <c r="AS2263" s="40"/>
    </row>
    <row r="2264" spans="45:45" x14ac:dyDescent="0.35">
      <c r="AS2264" s="40"/>
    </row>
    <row r="2265" spans="45:45" x14ac:dyDescent="0.35">
      <c r="AS2265" s="40"/>
    </row>
    <row r="2266" spans="45:45" x14ac:dyDescent="0.35">
      <c r="AS2266" s="40"/>
    </row>
    <row r="2267" spans="45:45" x14ac:dyDescent="0.35">
      <c r="AS2267" s="40"/>
    </row>
    <row r="2268" spans="45:45" x14ac:dyDescent="0.35">
      <c r="AS2268" s="40"/>
    </row>
    <row r="2269" spans="45:45" x14ac:dyDescent="0.35">
      <c r="AS2269" s="40"/>
    </row>
    <row r="2270" spans="45:45" x14ac:dyDescent="0.35">
      <c r="AS2270" s="40"/>
    </row>
    <row r="2271" spans="45:45" x14ac:dyDescent="0.35">
      <c r="AS2271" s="40"/>
    </row>
    <row r="2272" spans="45:45" x14ac:dyDescent="0.35">
      <c r="AS2272" s="40"/>
    </row>
    <row r="2273" spans="45:45" x14ac:dyDescent="0.35">
      <c r="AS2273" s="40"/>
    </row>
    <row r="2274" spans="45:45" x14ac:dyDescent="0.35">
      <c r="AS2274" s="40"/>
    </row>
    <row r="2275" spans="45:45" x14ac:dyDescent="0.35">
      <c r="AS2275" s="40"/>
    </row>
    <row r="2276" spans="45:45" x14ac:dyDescent="0.35">
      <c r="AS2276" s="40"/>
    </row>
    <row r="2277" spans="45:45" x14ac:dyDescent="0.35">
      <c r="AS2277" s="40"/>
    </row>
    <row r="2278" spans="45:45" x14ac:dyDescent="0.35">
      <c r="AS2278" s="40"/>
    </row>
    <row r="2279" spans="45:45" x14ac:dyDescent="0.35">
      <c r="AS2279" s="40"/>
    </row>
    <row r="2280" spans="45:45" x14ac:dyDescent="0.35">
      <c r="AS2280" s="40"/>
    </row>
    <row r="2281" spans="45:45" x14ac:dyDescent="0.35">
      <c r="AS2281" s="40"/>
    </row>
    <row r="2282" spans="45:45" x14ac:dyDescent="0.35">
      <c r="AS2282" s="40"/>
    </row>
    <row r="2283" spans="45:45" x14ac:dyDescent="0.35">
      <c r="AS2283" s="40"/>
    </row>
    <row r="2284" spans="45:45" x14ac:dyDescent="0.35">
      <c r="AS2284" s="40"/>
    </row>
    <row r="2285" spans="45:45" x14ac:dyDescent="0.35">
      <c r="AS2285" s="40"/>
    </row>
    <row r="2286" spans="45:45" x14ac:dyDescent="0.35">
      <c r="AS2286" s="40"/>
    </row>
    <row r="2287" spans="45:45" x14ac:dyDescent="0.35">
      <c r="AS2287" s="40"/>
    </row>
    <row r="2288" spans="45:45" x14ac:dyDescent="0.35">
      <c r="AS2288" s="40"/>
    </row>
    <row r="2289" spans="45:45" x14ac:dyDescent="0.35">
      <c r="AS2289" s="40"/>
    </row>
    <row r="2290" spans="45:45" x14ac:dyDescent="0.35">
      <c r="AS2290" s="40"/>
    </row>
    <row r="2291" spans="45:45" x14ac:dyDescent="0.35">
      <c r="AS2291" s="40"/>
    </row>
    <row r="2292" spans="45:45" x14ac:dyDescent="0.35">
      <c r="AS2292" s="40"/>
    </row>
    <row r="2293" spans="45:45" x14ac:dyDescent="0.35">
      <c r="AS2293" s="40"/>
    </row>
    <row r="2294" spans="45:45" x14ac:dyDescent="0.35">
      <c r="AS2294" s="40"/>
    </row>
    <row r="2295" spans="45:45" x14ac:dyDescent="0.35">
      <c r="AS2295" s="40"/>
    </row>
    <row r="2296" spans="45:45" x14ac:dyDescent="0.35">
      <c r="AS2296" s="40"/>
    </row>
    <row r="2297" spans="45:45" x14ac:dyDescent="0.35">
      <c r="AS2297" s="40"/>
    </row>
    <row r="2298" spans="45:45" x14ac:dyDescent="0.35">
      <c r="AS2298" s="40"/>
    </row>
    <row r="2299" spans="45:45" x14ac:dyDescent="0.35">
      <c r="AS2299" s="40"/>
    </row>
    <row r="2300" spans="45:45" x14ac:dyDescent="0.35">
      <c r="AS2300" s="40"/>
    </row>
    <row r="2301" spans="45:45" x14ac:dyDescent="0.35">
      <c r="AS2301" s="40"/>
    </row>
    <row r="2302" spans="45:45" x14ac:dyDescent="0.35">
      <c r="AS2302" s="40"/>
    </row>
    <row r="2303" spans="45:45" x14ac:dyDescent="0.35">
      <c r="AS2303" s="40"/>
    </row>
    <row r="2304" spans="45:45" x14ac:dyDescent="0.35">
      <c r="AS2304" s="40"/>
    </row>
    <row r="2305" spans="45:45" x14ac:dyDescent="0.35">
      <c r="AS2305" s="40"/>
    </row>
    <row r="2306" spans="45:45" x14ac:dyDescent="0.35">
      <c r="AS2306" s="40"/>
    </row>
    <row r="2307" spans="45:45" x14ac:dyDescent="0.35">
      <c r="AS2307" s="40"/>
    </row>
    <row r="2308" spans="45:45" x14ac:dyDescent="0.35">
      <c r="AS2308" s="40"/>
    </row>
    <row r="2309" spans="45:45" x14ac:dyDescent="0.35">
      <c r="AS2309" s="40"/>
    </row>
    <row r="2310" spans="45:45" x14ac:dyDescent="0.35">
      <c r="AS2310" s="40"/>
    </row>
    <row r="2311" spans="45:45" x14ac:dyDescent="0.35">
      <c r="AS2311" s="40"/>
    </row>
    <row r="2312" spans="45:45" x14ac:dyDescent="0.35">
      <c r="AS2312" s="40"/>
    </row>
    <row r="2313" spans="45:45" x14ac:dyDescent="0.35">
      <c r="AS2313" s="40"/>
    </row>
    <row r="2314" spans="45:45" x14ac:dyDescent="0.35">
      <c r="AS2314" s="40"/>
    </row>
    <row r="2315" spans="45:45" x14ac:dyDescent="0.35">
      <c r="AS2315" s="40"/>
    </row>
    <row r="2316" spans="45:45" x14ac:dyDescent="0.35">
      <c r="AS2316" s="40"/>
    </row>
    <row r="2317" spans="45:45" x14ac:dyDescent="0.35">
      <c r="AS2317" s="40"/>
    </row>
    <row r="2318" spans="45:45" x14ac:dyDescent="0.35">
      <c r="AS2318" s="40"/>
    </row>
    <row r="2319" spans="45:45" x14ac:dyDescent="0.35">
      <c r="AS2319" s="40"/>
    </row>
    <row r="2320" spans="45:45" x14ac:dyDescent="0.35">
      <c r="AS2320" s="40"/>
    </row>
    <row r="2321" spans="45:45" x14ac:dyDescent="0.35">
      <c r="AS2321" s="40"/>
    </row>
    <row r="2322" spans="45:45" x14ac:dyDescent="0.35">
      <c r="AS2322" s="40"/>
    </row>
    <row r="2323" spans="45:45" x14ac:dyDescent="0.35">
      <c r="AS2323" s="40"/>
    </row>
    <row r="2324" spans="45:45" x14ac:dyDescent="0.35">
      <c r="AS2324" s="40"/>
    </row>
    <row r="2325" spans="45:45" x14ac:dyDescent="0.35">
      <c r="AS2325" s="40"/>
    </row>
    <row r="2326" spans="45:45" x14ac:dyDescent="0.35">
      <c r="AS2326" s="40"/>
    </row>
    <row r="2327" spans="45:45" x14ac:dyDescent="0.35">
      <c r="AS2327" s="40"/>
    </row>
    <row r="2328" spans="45:45" x14ac:dyDescent="0.35">
      <c r="AS2328" s="40"/>
    </row>
    <row r="2329" spans="45:45" x14ac:dyDescent="0.35">
      <c r="AS2329" s="40"/>
    </row>
    <row r="2330" spans="45:45" x14ac:dyDescent="0.35">
      <c r="AS2330" s="40"/>
    </row>
    <row r="2331" spans="45:45" x14ac:dyDescent="0.35">
      <c r="AS2331" s="40"/>
    </row>
    <row r="2332" spans="45:45" x14ac:dyDescent="0.35">
      <c r="AS2332" s="40"/>
    </row>
    <row r="2333" spans="45:45" x14ac:dyDescent="0.35">
      <c r="AS2333" s="40"/>
    </row>
    <row r="2334" spans="45:45" x14ac:dyDescent="0.35">
      <c r="AS2334" s="40"/>
    </row>
    <row r="2335" spans="45:45" x14ac:dyDescent="0.35">
      <c r="AS2335" s="40"/>
    </row>
    <row r="2336" spans="45:45" x14ac:dyDescent="0.35">
      <c r="AS2336" s="40"/>
    </row>
    <row r="2337" spans="45:45" x14ac:dyDescent="0.35">
      <c r="AS2337" s="40"/>
    </row>
    <row r="2338" spans="45:45" x14ac:dyDescent="0.35">
      <c r="AS2338" s="40"/>
    </row>
    <row r="2339" spans="45:45" x14ac:dyDescent="0.35">
      <c r="AS2339" s="40"/>
    </row>
    <row r="2340" spans="45:45" x14ac:dyDescent="0.35">
      <c r="AS2340" s="40"/>
    </row>
    <row r="2341" spans="45:45" x14ac:dyDescent="0.35">
      <c r="AS2341" s="40"/>
    </row>
    <row r="2342" spans="45:45" x14ac:dyDescent="0.35">
      <c r="AS2342" s="40"/>
    </row>
    <row r="2343" spans="45:45" x14ac:dyDescent="0.35">
      <c r="AS2343" s="40"/>
    </row>
    <row r="2344" spans="45:45" x14ac:dyDescent="0.35">
      <c r="AS2344" s="40"/>
    </row>
    <row r="2345" spans="45:45" x14ac:dyDescent="0.35">
      <c r="AS2345" s="40"/>
    </row>
    <row r="2346" spans="45:45" x14ac:dyDescent="0.35">
      <c r="AS2346" s="40"/>
    </row>
    <row r="2347" spans="45:45" x14ac:dyDescent="0.35">
      <c r="AS2347" s="40"/>
    </row>
    <row r="2348" spans="45:45" x14ac:dyDescent="0.35">
      <c r="AS2348" s="40"/>
    </row>
    <row r="2349" spans="45:45" x14ac:dyDescent="0.35">
      <c r="AS2349" s="40"/>
    </row>
    <row r="2350" spans="45:45" x14ac:dyDescent="0.35">
      <c r="AS2350" s="40"/>
    </row>
    <row r="2351" spans="45:45" x14ac:dyDescent="0.35">
      <c r="AS2351" s="40"/>
    </row>
    <row r="2352" spans="45:45" x14ac:dyDescent="0.35">
      <c r="AS2352" s="40"/>
    </row>
    <row r="2353" spans="45:45" x14ac:dyDescent="0.35">
      <c r="AS2353" s="40"/>
    </row>
    <row r="2354" spans="45:45" x14ac:dyDescent="0.35">
      <c r="AS2354" s="40"/>
    </row>
    <row r="2355" spans="45:45" x14ac:dyDescent="0.35">
      <c r="AS2355" s="40"/>
    </row>
    <row r="2356" spans="45:45" x14ac:dyDescent="0.35">
      <c r="AS2356" s="40"/>
    </row>
    <row r="2357" spans="45:45" x14ac:dyDescent="0.35">
      <c r="AS2357" s="40"/>
    </row>
    <row r="2358" spans="45:45" x14ac:dyDescent="0.35">
      <c r="AS2358" s="40"/>
    </row>
    <row r="2359" spans="45:45" x14ac:dyDescent="0.35">
      <c r="AS2359" s="40"/>
    </row>
    <row r="2360" spans="45:45" x14ac:dyDescent="0.35">
      <c r="AS2360" s="40"/>
    </row>
    <row r="2361" spans="45:45" x14ac:dyDescent="0.35">
      <c r="AS2361" s="40"/>
    </row>
    <row r="2362" spans="45:45" x14ac:dyDescent="0.35">
      <c r="AS2362" s="40"/>
    </row>
    <row r="2363" spans="45:45" x14ac:dyDescent="0.35">
      <c r="AS2363" s="40"/>
    </row>
    <row r="2364" spans="45:45" x14ac:dyDescent="0.35">
      <c r="AS2364" s="40"/>
    </row>
    <row r="2365" spans="45:45" x14ac:dyDescent="0.35">
      <c r="AS2365" s="40"/>
    </row>
    <row r="2366" spans="45:45" x14ac:dyDescent="0.35">
      <c r="AS2366" s="40"/>
    </row>
    <row r="2367" spans="45:45" x14ac:dyDescent="0.35">
      <c r="AS2367" s="40"/>
    </row>
    <row r="2368" spans="45:45" x14ac:dyDescent="0.35">
      <c r="AS2368" s="40"/>
    </row>
    <row r="2369" spans="45:45" x14ac:dyDescent="0.35">
      <c r="AS2369" s="40"/>
    </row>
    <row r="2370" spans="45:45" x14ac:dyDescent="0.35">
      <c r="AS2370" s="40"/>
    </row>
    <row r="2371" spans="45:45" x14ac:dyDescent="0.35">
      <c r="AS2371" s="40"/>
    </row>
    <row r="2372" spans="45:45" x14ac:dyDescent="0.35">
      <c r="AS2372" s="40"/>
    </row>
    <row r="2373" spans="45:45" x14ac:dyDescent="0.35">
      <c r="AS2373" s="40"/>
    </row>
    <row r="2374" spans="45:45" x14ac:dyDescent="0.35">
      <c r="AS2374" s="40"/>
    </row>
    <row r="2375" spans="45:45" x14ac:dyDescent="0.35">
      <c r="AS2375" s="40"/>
    </row>
    <row r="2376" spans="45:45" x14ac:dyDescent="0.35">
      <c r="AS2376" s="40"/>
    </row>
    <row r="2377" spans="45:45" x14ac:dyDescent="0.35">
      <c r="AS2377" s="40"/>
    </row>
    <row r="2378" spans="45:45" x14ac:dyDescent="0.35">
      <c r="AS2378" s="40"/>
    </row>
    <row r="2379" spans="45:45" x14ac:dyDescent="0.35">
      <c r="AS2379" s="40"/>
    </row>
    <row r="2380" spans="45:45" x14ac:dyDescent="0.35">
      <c r="AS2380" s="40"/>
    </row>
    <row r="2381" spans="45:45" x14ac:dyDescent="0.35">
      <c r="AS2381" s="40"/>
    </row>
    <row r="2382" spans="45:45" x14ac:dyDescent="0.35">
      <c r="AS2382" s="40"/>
    </row>
    <row r="2383" spans="45:45" x14ac:dyDescent="0.35">
      <c r="AS2383" s="40"/>
    </row>
    <row r="2384" spans="45:45" x14ac:dyDescent="0.35">
      <c r="AS2384" s="40"/>
    </row>
    <row r="2385" spans="45:45" x14ac:dyDescent="0.35">
      <c r="AS2385" s="40"/>
    </row>
    <row r="2386" spans="45:45" x14ac:dyDescent="0.35">
      <c r="AS2386" s="40"/>
    </row>
    <row r="2387" spans="45:45" x14ac:dyDescent="0.35">
      <c r="AS2387" s="40"/>
    </row>
    <row r="2388" spans="45:45" x14ac:dyDescent="0.35">
      <c r="AS2388" s="40"/>
    </row>
    <row r="2389" spans="45:45" x14ac:dyDescent="0.35">
      <c r="AS2389" s="40"/>
    </row>
    <row r="2390" spans="45:45" x14ac:dyDescent="0.35">
      <c r="AS2390" s="40"/>
    </row>
    <row r="2391" spans="45:45" x14ac:dyDescent="0.35">
      <c r="AS2391" s="40"/>
    </row>
    <row r="2392" spans="45:45" x14ac:dyDescent="0.35">
      <c r="AS2392" s="40"/>
    </row>
    <row r="2393" spans="45:45" x14ac:dyDescent="0.35">
      <c r="AS2393" s="40"/>
    </row>
    <row r="2394" spans="45:45" x14ac:dyDescent="0.35">
      <c r="AS2394" s="40"/>
    </row>
    <row r="2395" spans="45:45" x14ac:dyDescent="0.35">
      <c r="AS2395" s="40"/>
    </row>
    <row r="2396" spans="45:45" x14ac:dyDescent="0.35">
      <c r="AS2396" s="40"/>
    </row>
    <row r="2397" spans="45:45" x14ac:dyDescent="0.35">
      <c r="AS2397" s="40"/>
    </row>
    <row r="2398" spans="45:45" x14ac:dyDescent="0.35">
      <c r="AS2398" s="40"/>
    </row>
    <row r="2399" spans="45:45" x14ac:dyDescent="0.35">
      <c r="AS2399" s="40"/>
    </row>
    <row r="2400" spans="45:45" x14ac:dyDescent="0.35">
      <c r="AS2400" s="40"/>
    </row>
    <row r="2401" spans="45:45" x14ac:dyDescent="0.35">
      <c r="AS2401" s="40"/>
    </row>
    <row r="2402" spans="45:45" x14ac:dyDescent="0.35">
      <c r="AS2402" s="40"/>
    </row>
    <row r="2403" spans="45:45" x14ac:dyDescent="0.35">
      <c r="AS2403" s="40"/>
    </row>
    <row r="2404" spans="45:45" x14ac:dyDescent="0.35">
      <c r="AS2404" s="40"/>
    </row>
    <row r="2405" spans="45:45" x14ac:dyDescent="0.35">
      <c r="AS2405" s="40"/>
    </row>
    <row r="2406" spans="45:45" x14ac:dyDescent="0.35">
      <c r="AS2406" s="40"/>
    </row>
    <row r="2407" spans="45:45" x14ac:dyDescent="0.35">
      <c r="AS2407" s="40"/>
    </row>
    <row r="2408" spans="45:45" x14ac:dyDescent="0.35">
      <c r="AS2408" s="40"/>
    </row>
    <row r="2409" spans="45:45" x14ac:dyDescent="0.35">
      <c r="AS2409" s="40"/>
    </row>
    <row r="2410" spans="45:45" x14ac:dyDescent="0.35">
      <c r="AS2410" s="40"/>
    </row>
    <row r="2411" spans="45:45" x14ac:dyDescent="0.35">
      <c r="AS2411" s="40"/>
    </row>
    <row r="2412" spans="45:45" x14ac:dyDescent="0.35">
      <c r="AS2412" s="40"/>
    </row>
    <row r="2413" spans="45:45" x14ac:dyDescent="0.35">
      <c r="AS2413" s="40"/>
    </row>
    <row r="2414" spans="45:45" x14ac:dyDescent="0.35">
      <c r="AS2414" s="40"/>
    </row>
    <row r="2415" spans="45:45" x14ac:dyDescent="0.35">
      <c r="AS2415" s="40"/>
    </row>
    <row r="2416" spans="45:45" x14ac:dyDescent="0.35">
      <c r="AS2416" s="40"/>
    </row>
    <row r="2417" spans="45:45" x14ac:dyDescent="0.35">
      <c r="AS2417" s="40"/>
    </row>
    <row r="2418" spans="45:45" x14ac:dyDescent="0.35">
      <c r="AS2418" s="40"/>
    </row>
    <row r="2419" spans="45:45" x14ac:dyDescent="0.35">
      <c r="AS2419" s="40"/>
    </row>
    <row r="2420" spans="45:45" x14ac:dyDescent="0.35">
      <c r="AS2420" s="40"/>
    </row>
    <row r="2421" spans="45:45" x14ac:dyDescent="0.35">
      <c r="AS2421" s="40"/>
    </row>
    <row r="2422" spans="45:45" x14ac:dyDescent="0.35">
      <c r="AS2422" s="40"/>
    </row>
    <row r="2423" spans="45:45" x14ac:dyDescent="0.35">
      <c r="AS2423" s="40"/>
    </row>
    <row r="2424" spans="45:45" x14ac:dyDescent="0.35">
      <c r="AS2424" s="40"/>
    </row>
    <row r="2425" spans="45:45" x14ac:dyDescent="0.35">
      <c r="AS2425" s="40"/>
    </row>
    <row r="2426" spans="45:45" x14ac:dyDescent="0.35">
      <c r="AS2426" s="40"/>
    </row>
    <row r="2427" spans="45:45" x14ac:dyDescent="0.35">
      <c r="AS2427" s="40"/>
    </row>
    <row r="2428" spans="45:45" x14ac:dyDescent="0.35">
      <c r="AS2428" s="40"/>
    </row>
    <row r="2429" spans="45:45" x14ac:dyDescent="0.35">
      <c r="AS2429" s="40"/>
    </row>
    <row r="2430" spans="45:45" x14ac:dyDescent="0.35">
      <c r="AS2430" s="40"/>
    </row>
    <row r="2431" spans="45:45" x14ac:dyDescent="0.35">
      <c r="AS2431" s="40"/>
    </row>
    <row r="2432" spans="45:45" x14ac:dyDescent="0.35">
      <c r="AS2432" s="40"/>
    </row>
    <row r="2433" spans="45:45" x14ac:dyDescent="0.35">
      <c r="AS2433" s="40"/>
    </row>
    <row r="2434" spans="45:45" x14ac:dyDescent="0.35">
      <c r="AS2434" s="40"/>
    </row>
    <row r="2435" spans="45:45" x14ac:dyDescent="0.35">
      <c r="AS2435" s="40"/>
    </row>
    <row r="2436" spans="45:45" x14ac:dyDescent="0.35">
      <c r="AS2436" s="40"/>
    </row>
    <row r="2437" spans="45:45" x14ac:dyDescent="0.35">
      <c r="AS2437" s="40"/>
    </row>
    <row r="2438" spans="45:45" x14ac:dyDescent="0.35">
      <c r="AS2438" s="40"/>
    </row>
    <row r="2439" spans="45:45" x14ac:dyDescent="0.35">
      <c r="AS2439" s="40"/>
    </row>
    <row r="2440" spans="45:45" x14ac:dyDescent="0.35">
      <c r="AS2440" s="40"/>
    </row>
    <row r="2441" spans="45:45" x14ac:dyDescent="0.35">
      <c r="AS2441" s="40"/>
    </row>
    <row r="2442" spans="45:45" x14ac:dyDescent="0.35">
      <c r="AS2442" s="40"/>
    </row>
    <row r="2443" spans="45:45" x14ac:dyDescent="0.35">
      <c r="AS2443" s="40"/>
    </row>
    <row r="2444" spans="45:45" x14ac:dyDescent="0.35">
      <c r="AS2444" s="40"/>
    </row>
    <row r="2445" spans="45:45" x14ac:dyDescent="0.35">
      <c r="AS2445" s="40"/>
    </row>
    <row r="2446" spans="45:45" x14ac:dyDescent="0.35">
      <c r="AS2446" s="40"/>
    </row>
    <row r="2447" spans="45:45" x14ac:dyDescent="0.35">
      <c r="AS2447" s="40"/>
    </row>
    <row r="2448" spans="45:45" x14ac:dyDescent="0.35">
      <c r="AS2448" s="40"/>
    </row>
    <row r="2449" spans="45:45" x14ac:dyDescent="0.35">
      <c r="AS2449" s="40"/>
    </row>
    <row r="2450" spans="45:45" x14ac:dyDescent="0.35">
      <c r="AS2450" s="40"/>
    </row>
    <row r="2451" spans="45:45" x14ac:dyDescent="0.35">
      <c r="AS2451" s="40"/>
    </row>
    <row r="2452" spans="45:45" x14ac:dyDescent="0.35">
      <c r="AS2452" s="40"/>
    </row>
    <row r="2453" spans="45:45" x14ac:dyDescent="0.35">
      <c r="AS2453" s="40"/>
    </row>
    <row r="2454" spans="45:45" x14ac:dyDescent="0.35">
      <c r="AS2454" s="40"/>
    </row>
    <row r="2455" spans="45:45" x14ac:dyDescent="0.35">
      <c r="AS2455" s="40"/>
    </row>
    <row r="2456" spans="45:45" x14ac:dyDescent="0.35">
      <c r="AS2456" s="40"/>
    </row>
    <row r="2457" spans="45:45" x14ac:dyDescent="0.35">
      <c r="AS2457" s="40"/>
    </row>
    <row r="2458" spans="45:45" x14ac:dyDescent="0.35">
      <c r="AS2458" s="40"/>
    </row>
    <row r="2459" spans="45:45" x14ac:dyDescent="0.35">
      <c r="AS2459" s="40"/>
    </row>
    <row r="2460" spans="45:45" x14ac:dyDescent="0.35">
      <c r="AS2460" s="40"/>
    </row>
    <row r="2461" spans="45:45" x14ac:dyDescent="0.35">
      <c r="AS2461" s="40"/>
    </row>
    <row r="2462" spans="45:45" x14ac:dyDescent="0.35">
      <c r="AS2462" s="40"/>
    </row>
    <row r="2463" spans="45:45" x14ac:dyDescent="0.35">
      <c r="AS2463" s="40"/>
    </row>
    <row r="2464" spans="45:45" x14ac:dyDescent="0.35">
      <c r="AS2464" s="40"/>
    </row>
    <row r="2465" spans="45:45" x14ac:dyDescent="0.35">
      <c r="AS2465" s="40"/>
    </row>
    <row r="2466" spans="45:45" x14ac:dyDescent="0.35">
      <c r="AS2466" s="40"/>
    </row>
    <row r="2467" spans="45:45" x14ac:dyDescent="0.35">
      <c r="AS2467" s="40"/>
    </row>
    <row r="2468" spans="45:45" x14ac:dyDescent="0.35">
      <c r="AS2468" s="40"/>
    </row>
    <row r="2469" spans="45:45" x14ac:dyDescent="0.35">
      <c r="AS2469" s="40"/>
    </row>
    <row r="2470" spans="45:45" x14ac:dyDescent="0.35">
      <c r="AS2470" s="40"/>
    </row>
    <row r="2471" spans="45:45" x14ac:dyDescent="0.35">
      <c r="AS2471" s="40"/>
    </row>
    <row r="2472" spans="45:45" x14ac:dyDescent="0.35">
      <c r="AS2472" s="40"/>
    </row>
    <row r="2473" spans="45:45" x14ac:dyDescent="0.35">
      <c r="AS2473" s="40"/>
    </row>
    <row r="2474" spans="45:45" x14ac:dyDescent="0.35">
      <c r="AS2474" s="40"/>
    </row>
    <row r="2475" spans="45:45" x14ac:dyDescent="0.35">
      <c r="AS2475" s="40"/>
    </row>
    <row r="2476" spans="45:45" x14ac:dyDescent="0.35">
      <c r="AS2476" s="40"/>
    </row>
    <row r="2477" spans="45:45" x14ac:dyDescent="0.35">
      <c r="AS2477" s="40"/>
    </row>
    <row r="2478" spans="45:45" x14ac:dyDescent="0.35">
      <c r="AS2478" s="40"/>
    </row>
    <row r="2479" spans="45:45" x14ac:dyDescent="0.35">
      <c r="AS2479" s="40"/>
    </row>
    <row r="2480" spans="45:45" x14ac:dyDescent="0.35">
      <c r="AS2480" s="40"/>
    </row>
    <row r="2481" spans="45:45" x14ac:dyDescent="0.35">
      <c r="AS2481" s="40"/>
    </row>
    <row r="2482" spans="45:45" x14ac:dyDescent="0.35">
      <c r="AS2482" s="40"/>
    </row>
    <row r="2483" spans="45:45" x14ac:dyDescent="0.35">
      <c r="AS2483" s="40"/>
    </row>
    <row r="2484" spans="45:45" x14ac:dyDescent="0.35">
      <c r="AS2484" s="40"/>
    </row>
    <row r="2485" spans="45:45" x14ac:dyDescent="0.35">
      <c r="AS2485" s="40"/>
    </row>
    <row r="2486" spans="45:45" x14ac:dyDescent="0.35">
      <c r="AS2486" s="40"/>
    </row>
    <row r="2487" spans="45:45" x14ac:dyDescent="0.35">
      <c r="AS2487" s="40"/>
    </row>
    <row r="2488" spans="45:45" x14ac:dyDescent="0.35">
      <c r="AS2488" s="40"/>
    </row>
    <row r="2489" spans="45:45" x14ac:dyDescent="0.35">
      <c r="AS2489" s="40"/>
    </row>
    <row r="2490" spans="45:45" x14ac:dyDescent="0.35">
      <c r="AS2490" s="40"/>
    </row>
    <row r="2491" spans="45:45" x14ac:dyDescent="0.35">
      <c r="AS2491" s="40"/>
    </row>
    <row r="2492" spans="45:45" x14ac:dyDescent="0.35">
      <c r="AS2492" s="40"/>
    </row>
    <row r="2493" spans="45:45" x14ac:dyDescent="0.35">
      <c r="AS2493" s="40"/>
    </row>
    <row r="2494" spans="45:45" x14ac:dyDescent="0.35">
      <c r="AS2494" s="40"/>
    </row>
    <row r="2495" spans="45:45" x14ac:dyDescent="0.35">
      <c r="AS2495" s="40"/>
    </row>
    <row r="2496" spans="45:45" x14ac:dyDescent="0.35">
      <c r="AS2496" s="40"/>
    </row>
    <row r="2497" spans="45:45" x14ac:dyDescent="0.35">
      <c r="AS2497" s="40"/>
    </row>
    <row r="2498" spans="45:45" x14ac:dyDescent="0.35">
      <c r="AS2498" s="40"/>
    </row>
    <row r="2499" spans="45:45" x14ac:dyDescent="0.35">
      <c r="AS2499" s="40"/>
    </row>
    <row r="2500" spans="45:45" x14ac:dyDescent="0.35">
      <c r="AS2500" s="40"/>
    </row>
    <row r="2501" spans="45:45" x14ac:dyDescent="0.35">
      <c r="AS2501" s="40"/>
    </row>
    <row r="2502" spans="45:45" x14ac:dyDescent="0.35">
      <c r="AS2502" s="40"/>
    </row>
    <row r="2503" spans="45:45" x14ac:dyDescent="0.35">
      <c r="AS2503" s="40"/>
    </row>
    <row r="2504" spans="45:45" x14ac:dyDescent="0.35">
      <c r="AS2504" s="40"/>
    </row>
    <row r="2505" spans="45:45" x14ac:dyDescent="0.35">
      <c r="AS2505" s="40"/>
    </row>
    <row r="2506" spans="45:45" x14ac:dyDescent="0.35">
      <c r="AS2506" s="40"/>
    </row>
    <row r="2507" spans="45:45" x14ac:dyDescent="0.35">
      <c r="AS2507" s="40"/>
    </row>
    <row r="2508" spans="45:45" x14ac:dyDescent="0.35">
      <c r="AS2508" s="40"/>
    </row>
    <row r="2509" spans="45:45" x14ac:dyDescent="0.35">
      <c r="AS2509" s="40"/>
    </row>
    <row r="2510" spans="45:45" x14ac:dyDescent="0.35">
      <c r="AS2510" s="40"/>
    </row>
    <row r="2511" spans="45:45" x14ac:dyDescent="0.35">
      <c r="AS2511" s="40"/>
    </row>
    <row r="2512" spans="45:45" x14ac:dyDescent="0.35">
      <c r="AS2512" s="40"/>
    </row>
    <row r="2513" spans="45:45" x14ac:dyDescent="0.35">
      <c r="AS2513" s="40"/>
    </row>
    <row r="2514" spans="45:45" x14ac:dyDescent="0.35">
      <c r="AS2514" s="40"/>
    </row>
    <row r="2515" spans="45:45" x14ac:dyDescent="0.35">
      <c r="AS2515" s="40"/>
    </row>
    <row r="2516" spans="45:45" x14ac:dyDescent="0.35">
      <c r="AS2516" s="40"/>
    </row>
    <row r="2517" spans="45:45" x14ac:dyDescent="0.35">
      <c r="AS2517" s="40"/>
    </row>
    <row r="2518" spans="45:45" x14ac:dyDescent="0.35">
      <c r="AS2518" s="40"/>
    </row>
    <row r="2519" spans="45:45" x14ac:dyDescent="0.35">
      <c r="AS2519" s="40"/>
    </row>
    <row r="2520" spans="45:45" x14ac:dyDescent="0.35">
      <c r="AS2520" s="40"/>
    </row>
    <row r="2521" spans="45:45" x14ac:dyDescent="0.35">
      <c r="AS2521" s="40"/>
    </row>
    <row r="2522" spans="45:45" x14ac:dyDescent="0.35">
      <c r="AS2522" s="40"/>
    </row>
    <row r="2523" spans="45:45" x14ac:dyDescent="0.35">
      <c r="AS2523" s="40"/>
    </row>
    <row r="2524" spans="45:45" x14ac:dyDescent="0.35">
      <c r="AS2524" s="40"/>
    </row>
    <row r="2525" spans="45:45" x14ac:dyDescent="0.35">
      <c r="AS2525" s="40"/>
    </row>
    <row r="2526" spans="45:45" x14ac:dyDescent="0.35">
      <c r="AS2526" s="40"/>
    </row>
    <row r="2527" spans="45:45" x14ac:dyDescent="0.35">
      <c r="AS2527" s="40"/>
    </row>
    <row r="2528" spans="45:45" x14ac:dyDescent="0.35">
      <c r="AS2528" s="40"/>
    </row>
    <row r="2529" spans="45:45" x14ac:dyDescent="0.35">
      <c r="AS2529" s="40"/>
    </row>
    <row r="2530" spans="45:45" x14ac:dyDescent="0.35">
      <c r="AS2530" s="40"/>
    </row>
    <row r="2531" spans="45:45" x14ac:dyDescent="0.35">
      <c r="AS2531" s="40"/>
    </row>
    <row r="2532" spans="45:45" x14ac:dyDescent="0.35">
      <c r="AS2532" s="40"/>
    </row>
    <row r="2533" spans="45:45" x14ac:dyDescent="0.35">
      <c r="AS2533" s="40"/>
    </row>
    <row r="2534" spans="45:45" x14ac:dyDescent="0.35">
      <c r="AS2534" s="40"/>
    </row>
    <row r="2535" spans="45:45" x14ac:dyDescent="0.35">
      <c r="AS2535" s="40"/>
    </row>
    <row r="2536" spans="45:45" x14ac:dyDescent="0.35">
      <c r="AS2536" s="40"/>
    </row>
    <row r="2537" spans="45:45" x14ac:dyDescent="0.35">
      <c r="AS2537" s="40"/>
    </row>
    <row r="2538" spans="45:45" x14ac:dyDescent="0.35">
      <c r="AS2538" s="40"/>
    </row>
    <row r="2539" spans="45:45" x14ac:dyDescent="0.35">
      <c r="AS2539" s="40"/>
    </row>
    <row r="2540" spans="45:45" x14ac:dyDescent="0.35">
      <c r="AS2540" s="40"/>
    </row>
    <row r="2541" spans="45:45" x14ac:dyDescent="0.35">
      <c r="AS2541" s="40"/>
    </row>
    <row r="2542" spans="45:45" x14ac:dyDescent="0.35">
      <c r="AS2542" s="40"/>
    </row>
    <row r="2543" spans="45:45" x14ac:dyDescent="0.35">
      <c r="AS2543" s="40"/>
    </row>
    <row r="2544" spans="45:45" x14ac:dyDescent="0.35">
      <c r="AS2544" s="40"/>
    </row>
    <row r="2545" spans="45:45" x14ac:dyDescent="0.35">
      <c r="AS2545" s="40"/>
    </row>
    <row r="2546" spans="45:45" x14ac:dyDescent="0.35">
      <c r="AS2546" s="40"/>
    </row>
    <row r="2547" spans="45:45" x14ac:dyDescent="0.35">
      <c r="AS2547" s="40"/>
    </row>
    <row r="2548" spans="45:45" x14ac:dyDescent="0.35">
      <c r="AS2548" s="40"/>
    </row>
    <row r="2549" spans="45:45" x14ac:dyDescent="0.35">
      <c r="AS2549" s="40"/>
    </row>
    <row r="2550" spans="45:45" x14ac:dyDescent="0.35">
      <c r="AS2550" s="40"/>
    </row>
    <row r="2551" spans="45:45" x14ac:dyDescent="0.35">
      <c r="AS2551" s="40"/>
    </row>
    <row r="2552" spans="45:45" x14ac:dyDescent="0.35">
      <c r="AS2552" s="40"/>
    </row>
    <row r="2553" spans="45:45" x14ac:dyDescent="0.35">
      <c r="AS2553" s="40"/>
    </row>
    <row r="2554" spans="45:45" x14ac:dyDescent="0.35">
      <c r="AS2554" s="40"/>
    </row>
    <row r="2555" spans="45:45" x14ac:dyDescent="0.35">
      <c r="AS2555" s="40"/>
    </row>
    <row r="2556" spans="45:45" x14ac:dyDescent="0.35">
      <c r="AS2556" s="40"/>
    </row>
    <row r="2557" spans="45:45" x14ac:dyDescent="0.35">
      <c r="AS2557" s="40"/>
    </row>
    <row r="2558" spans="45:45" x14ac:dyDescent="0.35">
      <c r="AS2558" s="40"/>
    </row>
    <row r="2559" spans="45:45" x14ac:dyDescent="0.35">
      <c r="AS2559" s="40"/>
    </row>
    <row r="2560" spans="45:45" x14ac:dyDescent="0.35">
      <c r="AS2560" s="40"/>
    </row>
    <row r="2561" spans="45:45" x14ac:dyDescent="0.35">
      <c r="AS2561" s="40"/>
    </row>
    <row r="2562" spans="45:45" x14ac:dyDescent="0.35">
      <c r="AS2562" s="40"/>
    </row>
    <row r="2563" spans="45:45" x14ac:dyDescent="0.35">
      <c r="AS2563" s="40"/>
    </row>
    <row r="2564" spans="45:45" x14ac:dyDescent="0.35">
      <c r="AS2564" s="40"/>
    </row>
    <row r="2565" spans="45:45" x14ac:dyDescent="0.35">
      <c r="AS2565" s="40"/>
    </row>
    <row r="2566" spans="45:45" x14ac:dyDescent="0.35">
      <c r="AS2566" s="40"/>
    </row>
    <row r="2567" spans="45:45" x14ac:dyDescent="0.35">
      <c r="AS2567" s="40"/>
    </row>
    <row r="2568" spans="45:45" x14ac:dyDescent="0.35">
      <c r="AS2568" s="40"/>
    </row>
    <row r="2569" spans="45:45" x14ac:dyDescent="0.35">
      <c r="AS2569" s="40"/>
    </row>
    <row r="2570" spans="45:45" x14ac:dyDescent="0.35">
      <c r="AS2570" s="40"/>
    </row>
    <row r="2571" spans="45:45" x14ac:dyDescent="0.35">
      <c r="AS2571" s="40"/>
    </row>
    <row r="2572" spans="45:45" x14ac:dyDescent="0.35">
      <c r="AS2572" s="40"/>
    </row>
    <row r="2573" spans="45:45" x14ac:dyDescent="0.35">
      <c r="AS2573" s="40"/>
    </row>
    <row r="2574" spans="45:45" x14ac:dyDescent="0.35">
      <c r="AS2574" s="40"/>
    </row>
    <row r="2575" spans="45:45" x14ac:dyDescent="0.35">
      <c r="AS2575" s="40"/>
    </row>
    <row r="2576" spans="45:45" x14ac:dyDescent="0.35">
      <c r="AS2576" s="40"/>
    </row>
    <row r="2577" spans="45:45" x14ac:dyDescent="0.35">
      <c r="AS2577" s="40"/>
    </row>
    <row r="2578" spans="45:45" x14ac:dyDescent="0.35">
      <c r="AS2578" s="40"/>
    </row>
    <row r="2579" spans="45:45" x14ac:dyDescent="0.35">
      <c r="AS2579" s="40"/>
    </row>
    <row r="2580" spans="45:45" x14ac:dyDescent="0.35">
      <c r="AS2580" s="40"/>
    </row>
    <row r="2581" spans="45:45" x14ac:dyDescent="0.35">
      <c r="AS2581" s="40"/>
    </row>
    <row r="2582" spans="45:45" x14ac:dyDescent="0.35">
      <c r="AS2582" s="40"/>
    </row>
    <row r="2583" spans="45:45" x14ac:dyDescent="0.35">
      <c r="AS2583" s="40"/>
    </row>
    <row r="2584" spans="45:45" x14ac:dyDescent="0.35">
      <c r="AS2584" s="40"/>
    </row>
    <row r="2585" spans="45:45" x14ac:dyDescent="0.35">
      <c r="AS2585" s="40"/>
    </row>
    <row r="2586" spans="45:45" x14ac:dyDescent="0.35">
      <c r="AS2586" s="40"/>
    </row>
    <row r="2587" spans="45:45" x14ac:dyDescent="0.35">
      <c r="AS2587" s="40"/>
    </row>
    <row r="2588" spans="45:45" x14ac:dyDescent="0.35">
      <c r="AS2588" s="40"/>
    </row>
    <row r="2589" spans="45:45" x14ac:dyDescent="0.35">
      <c r="AS2589" s="40"/>
    </row>
    <row r="2590" spans="45:45" x14ac:dyDescent="0.35">
      <c r="AS2590" s="40"/>
    </row>
    <row r="2591" spans="45:45" x14ac:dyDescent="0.35">
      <c r="AS2591" s="40"/>
    </row>
    <row r="2592" spans="45:45" x14ac:dyDescent="0.35">
      <c r="AS2592" s="40"/>
    </row>
    <row r="2593" spans="45:45" x14ac:dyDescent="0.35">
      <c r="AS2593" s="40"/>
    </row>
    <row r="2594" spans="45:45" x14ac:dyDescent="0.35">
      <c r="AS2594" s="40"/>
    </row>
    <row r="2595" spans="45:45" x14ac:dyDescent="0.35">
      <c r="AS2595" s="40"/>
    </row>
    <row r="2596" spans="45:45" x14ac:dyDescent="0.35">
      <c r="AS2596" s="40"/>
    </row>
    <row r="2597" spans="45:45" x14ac:dyDescent="0.35">
      <c r="AS2597" s="40"/>
    </row>
    <row r="2598" spans="45:45" x14ac:dyDescent="0.35">
      <c r="AS2598" s="40"/>
    </row>
    <row r="2599" spans="45:45" x14ac:dyDescent="0.35">
      <c r="AS2599" s="40"/>
    </row>
    <row r="2600" spans="45:45" x14ac:dyDescent="0.35">
      <c r="AS2600" s="40"/>
    </row>
    <row r="2601" spans="45:45" x14ac:dyDescent="0.35">
      <c r="AS2601" s="40"/>
    </row>
    <row r="2602" spans="45:45" x14ac:dyDescent="0.35">
      <c r="AS2602" s="40"/>
    </row>
    <row r="2603" spans="45:45" x14ac:dyDescent="0.35">
      <c r="AS2603" s="40"/>
    </row>
    <row r="2604" spans="45:45" x14ac:dyDescent="0.35">
      <c r="AS2604" s="40"/>
    </row>
    <row r="2605" spans="45:45" x14ac:dyDescent="0.35">
      <c r="AS2605" s="40"/>
    </row>
    <row r="2606" spans="45:45" x14ac:dyDescent="0.35">
      <c r="AS2606" s="40"/>
    </row>
    <row r="2607" spans="45:45" x14ac:dyDescent="0.35">
      <c r="AS2607" s="40"/>
    </row>
    <row r="2608" spans="45:45" x14ac:dyDescent="0.35">
      <c r="AS2608" s="40"/>
    </row>
    <row r="2609" spans="45:45" x14ac:dyDescent="0.35">
      <c r="AS2609" s="40"/>
    </row>
    <row r="2610" spans="45:45" x14ac:dyDescent="0.35">
      <c r="AS2610" s="40"/>
    </row>
    <row r="2611" spans="45:45" x14ac:dyDescent="0.35">
      <c r="AS2611" s="40"/>
    </row>
    <row r="2612" spans="45:45" x14ac:dyDescent="0.35">
      <c r="AS2612" s="40"/>
    </row>
    <row r="2613" spans="45:45" x14ac:dyDescent="0.35">
      <c r="AS2613" s="40"/>
    </row>
    <row r="2614" spans="45:45" x14ac:dyDescent="0.35">
      <c r="AS2614" s="40"/>
    </row>
    <row r="2615" spans="45:45" x14ac:dyDescent="0.35">
      <c r="AS2615" s="40"/>
    </row>
    <row r="2616" spans="45:45" x14ac:dyDescent="0.35">
      <c r="AS2616" s="40"/>
    </row>
    <row r="2617" spans="45:45" x14ac:dyDescent="0.35">
      <c r="AS2617" s="40"/>
    </row>
    <row r="2618" spans="45:45" x14ac:dyDescent="0.35">
      <c r="AS2618" s="40"/>
    </row>
    <row r="2619" spans="45:45" x14ac:dyDescent="0.35">
      <c r="AS2619" s="40"/>
    </row>
    <row r="2620" spans="45:45" x14ac:dyDescent="0.35">
      <c r="AS2620" s="40"/>
    </row>
    <row r="2621" spans="45:45" x14ac:dyDescent="0.35">
      <c r="AS2621" s="40"/>
    </row>
    <row r="2622" spans="45:45" x14ac:dyDescent="0.35">
      <c r="AS2622" s="40"/>
    </row>
    <row r="2623" spans="45:45" x14ac:dyDescent="0.35">
      <c r="AS2623" s="40"/>
    </row>
    <row r="2624" spans="45:45" x14ac:dyDescent="0.35">
      <c r="AS2624" s="40"/>
    </row>
    <row r="2625" spans="45:45" x14ac:dyDescent="0.35">
      <c r="AS2625" s="40"/>
    </row>
    <row r="2626" spans="45:45" x14ac:dyDescent="0.35">
      <c r="AS2626" s="40"/>
    </row>
    <row r="2627" spans="45:45" x14ac:dyDescent="0.35">
      <c r="AS2627" s="40"/>
    </row>
    <row r="2628" spans="45:45" x14ac:dyDescent="0.35">
      <c r="AS2628" s="40"/>
    </row>
    <row r="2629" spans="45:45" x14ac:dyDescent="0.35">
      <c r="AS2629" s="40"/>
    </row>
    <row r="2630" spans="45:45" x14ac:dyDescent="0.35">
      <c r="AS2630" s="40"/>
    </row>
    <row r="2631" spans="45:45" x14ac:dyDescent="0.35">
      <c r="AS2631" s="40"/>
    </row>
    <row r="2632" spans="45:45" x14ac:dyDescent="0.35">
      <c r="AS2632" s="40"/>
    </row>
    <row r="2633" spans="45:45" x14ac:dyDescent="0.35">
      <c r="AS2633" s="40"/>
    </row>
    <row r="2634" spans="45:45" x14ac:dyDescent="0.35">
      <c r="AS2634" s="40"/>
    </row>
    <row r="2635" spans="45:45" x14ac:dyDescent="0.35">
      <c r="AS2635" s="40"/>
    </row>
    <row r="2636" spans="45:45" x14ac:dyDescent="0.35">
      <c r="AS2636" s="40"/>
    </row>
    <row r="2637" spans="45:45" x14ac:dyDescent="0.35">
      <c r="AS2637" s="40"/>
    </row>
    <row r="2638" spans="45:45" x14ac:dyDescent="0.35">
      <c r="AS2638" s="40"/>
    </row>
    <row r="2639" spans="45:45" x14ac:dyDescent="0.35">
      <c r="AS2639" s="40"/>
    </row>
    <row r="2640" spans="45:45" x14ac:dyDescent="0.35">
      <c r="AS2640" s="40"/>
    </row>
    <row r="2641" spans="45:45" x14ac:dyDescent="0.35">
      <c r="AS2641" s="40"/>
    </row>
    <row r="2642" spans="45:45" x14ac:dyDescent="0.35">
      <c r="AS2642" s="40"/>
    </row>
    <row r="2643" spans="45:45" x14ac:dyDescent="0.35">
      <c r="AS2643" s="40"/>
    </row>
    <row r="2644" spans="45:45" x14ac:dyDescent="0.35">
      <c r="AS2644" s="40"/>
    </row>
    <row r="2645" spans="45:45" x14ac:dyDescent="0.35">
      <c r="AS2645" s="40"/>
    </row>
    <row r="2646" spans="45:45" x14ac:dyDescent="0.35">
      <c r="AS2646" s="40"/>
    </row>
    <row r="2647" spans="45:45" x14ac:dyDescent="0.35">
      <c r="AS2647" s="40"/>
    </row>
    <row r="2648" spans="45:45" x14ac:dyDescent="0.35">
      <c r="AS2648" s="40"/>
    </row>
    <row r="2649" spans="45:45" x14ac:dyDescent="0.35">
      <c r="AS2649" s="40"/>
    </row>
    <row r="2650" spans="45:45" x14ac:dyDescent="0.35">
      <c r="AS2650" s="40"/>
    </row>
    <row r="2651" spans="45:45" x14ac:dyDescent="0.35">
      <c r="AS2651" s="40"/>
    </row>
    <row r="2652" spans="45:45" x14ac:dyDescent="0.35">
      <c r="AS2652" s="40"/>
    </row>
    <row r="2653" spans="45:45" x14ac:dyDescent="0.35">
      <c r="AS2653" s="40"/>
    </row>
    <row r="2654" spans="45:45" x14ac:dyDescent="0.35">
      <c r="AS2654" s="40"/>
    </row>
    <row r="2655" spans="45:45" x14ac:dyDescent="0.35">
      <c r="AS2655" s="40"/>
    </row>
    <row r="2656" spans="45:45" x14ac:dyDescent="0.35">
      <c r="AS2656" s="40"/>
    </row>
    <row r="2657" spans="45:45" x14ac:dyDescent="0.35">
      <c r="AS2657" s="40"/>
    </row>
    <row r="2658" spans="45:45" x14ac:dyDescent="0.35">
      <c r="AS2658" s="40"/>
    </row>
    <row r="2659" spans="45:45" x14ac:dyDescent="0.35">
      <c r="AS2659" s="40"/>
    </row>
    <row r="2660" spans="45:45" x14ac:dyDescent="0.35">
      <c r="AS2660" s="40"/>
    </row>
    <row r="2661" spans="45:45" x14ac:dyDescent="0.35">
      <c r="AS2661" s="40"/>
    </row>
    <row r="2662" spans="45:45" x14ac:dyDescent="0.35">
      <c r="AS2662" s="40"/>
    </row>
    <row r="2663" spans="45:45" x14ac:dyDescent="0.35">
      <c r="AS2663" s="40"/>
    </row>
    <row r="2664" spans="45:45" x14ac:dyDescent="0.35">
      <c r="AS2664" s="40"/>
    </row>
    <row r="2665" spans="45:45" x14ac:dyDescent="0.35">
      <c r="AS2665" s="40"/>
    </row>
    <row r="2666" spans="45:45" x14ac:dyDescent="0.35">
      <c r="AS2666" s="40"/>
    </row>
    <row r="2667" spans="45:45" x14ac:dyDescent="0.35">
      <c r="AS2667" s="40"/>
    </row>
    <row r="2668" spans="45:45" x14ac:dyDescent="0.35">
      <c r="AS2668" s="40"/>
    </row>
    <row r="2669" spans="45:45" x14ac:dyDescent="0.35">
      <c r="AS2669" s="40"/>
    </row>
    <row r="2670" spans="45:45" x14ac:dyDescent="0.35">
      <c r="AS2670" s="40"/>
    </row>
    <row r="2671" spans="45:45" x14ac:dyDescent="0.35">
      <c r="AS2671" s="40"/>
    </row>
    <row r="2672" spans="45:45" x14ac:dyDescent="0.35">
      <c r="AS2672" s="40"/>
    </row>
    <row r="2673" spans="45:45" x14ac:dyDescent="0.35">
      <c r="AS2673" s="40"/>
    </row>
    <row r="2674" spans="45:45" x14ac:dyDescent="0.35">
      <c r="AS2674" s="40"/>
    </row>
    <row r="2675" spans="45:45" x14ac:dyDescent="0.35">
      <c r="AS2675" s="40"/>
    </row>
    <row r="2676" spans="45:45" x14ac:dyDescent="0.35">
      <c r="AS2676" s="40"/>
    </row>
    <row r="2677" spans="45:45" x14ac:dyDescent="0.35">
      <c r="AS2677" s="40"/>
    </row>
    <row r="2678" spans="45:45" x14ac:dyDescent="0.35">
      <c r="AS2678" s="40"/>
    </row>
    <row r="2679" spans="45:45" x14ac:dyDescent="0.35">
      <c r="AS2679" s="40"/>
    </row>
    <row r="2680" spans="45:45" x14ac:dyDescent="0.35">
      <c r="AS2680" s="40"/>
    </row>
    <row r="2681" spans="45:45" x14ac:dyDescent="0.35">
      <c r="AS2681" s="40"/>
    </row>
    <row r="2682" spans="45:45" x14ac:dyDescent="0.35">
      <c r="AS2682" s="40"/>
    </row>
    <row r="2683" spans="45:45" x14ac:dyDescent="0.35">
      <c r="AS2683" s="40"/>
    </row>
    <row r="2684" spans="45:45" x14ac:dyDescent="0.35">
      <c r="AS2684" s="40"/>
    </row>
    <row r="2685" spans="45:45" x14ac:dyDescent="0.35">
      <c r="AS2685" s="40"/>
    </row>
    <row r="2686" spans="45:45" x14ac:dyDescent="0.35">
      <c r="AS2686" s="40"/>
    </row>
    <row r="2687" spans="45:45" x14ac:dyDescent="0.35">
      <c r="AS2687" s="40"/>
    </row>
    <row r="2688" spans="45:45" x14ac:dyDescent="0.35">
      <c r="AS2688" s="40"/>
    </row>
    <row r="2689" spans="45:45" x14ac:dyDescent="0.35">
      <c r="AS2689" s="40"/>
    </row>
    <row r="2690" spans="45:45" x14ac:dyDescent="0.35">
      <c r="AS2690" s="40"/>
    </row>
    <row r="2691" spans="45:45" x14ac:dyDescent="0.35">
      <c r="AS2691" s="40"/>
    </row>
    <row r="2692" spans="45:45" x14ac:dyDescent="0.35">
      <c r="AS2692" s="40"/>
    </row>
    <row r="2693" spans="45:45" x14ac:dyDescent="0.35">
      <c r="AS2693" s="40"/>
    </row>
    <row r="2694" spans="45:45" x14ac:dyDescent="0.35">
      <c r="AS2694" s="40"/>
    </row>
    <row r="2695" spans="45:45" x14ac:dyDescent="0.35">
      <c r="AS2695" s="40"/>
    </row>
    <row r="2696" spans="45:45" x14ac:dyDescent="0.35">
      <c r="AS2696" s="40"/>
    </row>
    <row r="2697" spans="45:45" x14ac:dyDescent="0.35">
      <c r="AS2697" s="40"/>
    </row>
    <row r="2698" spans="45:45" x14ac:dyDescent="0.35">
      <c r="AS2698" s="40"/>
    </row>
    <row r="2699" spans="45:45" x14ac:dyDescent="0.35">
      <c r="AS2699" s="40"/>
    </row>
    <row r="2700" spans="45:45" x14ac:dyDescent="0.35">
      <c r="AS2700" s="40"/>
    </row>
    <row r="2701" spans="45:45" x14ac:dyDescent="0.35">
      <c r="AS2701" s="40"/>
    </row>
    <row r="2702" spans="45:45" x14ac:dyDescent="0.35">
      <c r="AS2702" s="40"/>
    </row>
    <row r="2703" spans="45:45" x14ac:dyDescent="0.35">
      <c r="AS2703" s="40"/>
    </row>
    <row r="2704" spans="45:45" x14ac:dyDescent="0.35">
      <c r="AS2704" s="40"/>
    </row>
    <row r="2705" spans="45:45" x14ac:dyDescent="0.35">
      <c r="AS2705" s="40"/>
    </row>
    <row r="2706" spans="45:45" x14ac:dyDescent="0.35">
      <c r="AS2706" s="40"/>
    </row>
    <row r="2707" spans="45:45" x14ac:dyDescent="0.35">
      <c r="AS2707" s="40"/>
    </row>
    <row r="2708" spans="45:45" x14ac:dyDescent="0.35">
      <c r="AS2708" s="40"/>
    </row>
    <row r="2709" spans="45:45" x14ac:dyDescent="0.35">
      <c r="AS2709" s="40"/>
    </row>
    <row r="2710" spans="45:45" x14ac:dyDescent="0.35">
      <c r="AS2710" s="40"/>
    </row>
    <row r="2711" spans="45:45" x14ac:dyDescent="0.35">
      <c r="AS2711" s="40"/>
    </row>
    <row r="2712" spans="45:45" x14ac:dyDescent="0.35">
      <c r="AS2712" s="40"/>
    </row>
    <row r="2713" spans="45:45" x14ac:dyDescent="0.35">
      <c r="AS2713" s="40"/>
    </row>
    <row r="2714" spans="45:45" x14ac:dyDescent="0.35">
      <c r="AS2714" s="40"/>
    </row>
    <row r="2715" spans="45:45" x14ac:dyDescent="0.35">
      <c r="AS2715" s="40"/>
    </row>
    <row r="2716" spans="45:45" x14ac:dyDescent="0.35">
      <c r="AS2716" s="40"/>
    </row>
    <row r="2717" spans="45:45" x14ac:dyDescent="0.35">
      <c r="AS2717" s="40"/>
    </row>
    <row r="2718" spans="45:45" x14ac:dyDescent="0.35">
      <c r="AS2718" s="40"/>
    </row>
    <row r="2719" spans="45:45" x14ac:dyDescent="0.35">
      <c r="AS2719" s="40"/>
    </row>
    <row r="2720" spans="45:45" x14ac:dyDescent="0.35">
      <c r="AS2720" s="40"/>
    </row>
    <row r="2721" spans="45:45" x14ac:dyDescent="0.35">
      <c r="AS2721" s="40"/>
    </row>
    <row r="2722" spans="45:45" x14ac:dyDescent="0.35">
      <c r="AS2722" s="40"/>
    </row>
    <row r="2723" spans="45:45" x14ac:dyDescent="0.35">
      <c r="AS2723" s="40"/>
    </row>
    <row r="2724" spans="45:45" x14ac:dyDescent="0.35">
      <c r="AS2724" s="40"/>
    </row>
    <row r="2725" spans="45:45" x14ac:dyDescent="0.35">
      <c r="AS2725" s="40"/>
    </row>
    <row r="2726" spans="45:45" x14ac:dyDescent="0.35">
      <c r="AS2726" s="40"/>
    </row>
    <row r="2727" spans="45:45" x14ac:dyDescent="0.35">
      <c r="AS2727" s="40"/>
    </row>
    <row r="2728" spans="45:45" x14ac:dyDescent="0.35">
      <c r="AS2728" s="40"/>
    </row>
    <row r="2729" spans="45:45" x14ac:dyDescent="0.35">
      <c r="AS2729" s="40"/>
    </row>
    <row r="2730" spans="45:45" x14ac:dyDescent="0.35">
      <c r="AS2730" s="40"/>
    </row>
    <row r="2731" spans="45:45" x14ac:dyDescent="0.35">
      <c r="AS2731" s="40"/>
    </row>
    <row r="2732" spans="45:45" x14ac:dyDescent="0.35">
      <c r="AS2732" s="40"/>
    </row>
    <row r="2733" spans="45:45" x14ac:dyDescent="0.35">
      <c r="AS2733" s="40"/>
    </row>
    <row r="2734" spans="45:45" x14ac:dyDescent="0.35">
      <c r="AS2734" s="40"/>
    </row>
    <row r="2735" spans="45:45" x14ac:dyDescent="0.35">
      <c r="AS2735" s="40"/>
    </row>
    <row r="2736" spans="45:45" x14ac:dyDescent="0.35">
      <c r="AS2736" s="40"/>
    </row>
    <row r="2737" spans="45:45" x14ac:dyDescent="0.35">
      <c r="AS2737" s="40"/>
    </row>
    <row r="2738" spans="45:45" x14ac:dyDescent="0.35">
      <c r="AS2738" s="40"/>
    </row>
    <row r="2739" spans="45:45" x14ac:dyDescent="0.35">
      <c r="AS2739" s="40"/>
    </row>
    <row r="2740" spans="45:45" x14ac:dyDescent="0.35">
      <c r="AS2740" s="40"/>
    </row>
    <row r="2741" spans="45:45" x14ac:dyDescent="0.35">
      <c r="AS2741" s="40"/>
    </row>
    <row r="2742" spans="45:45" x14ac:dyDescent="0.35">
      <c r="AS2742" s="40"/>
    </row>
    <row r="2743" spans="45:45" x14ac:dyDescent="0.35">
      <c r="AS2743" s="40"/>
    </row>
    <row r="2744" spans="45:45" x14ac:dyDescent="0.35">
      <c r="AS2744" s="40"/>
    </row>
    <row r="2745" spans="45:45" x14ac:dyDescent="0.35">
      <c r="AS2745" s="40"/>
    </row>
    <row r="2746" spans="45:45" x14ac:dyDescent="0.35">
      <c r="AS2746" s="40"/>
    </row>
    <row r="2747" spans="45:45" x14ac:dyDescent="0.35">
      <c r="AS2747" s="40"/>
    </row>
    <row r="2748" spans="45:45" x14ac:dyDescent="0.35">
      <c r="AS2748" s="40"/>
    </row>
    <row r="2749" spans="45:45" x14ac:dyDescent="0.35">
      <c r="AS2749" s="40"/>
    </row>
    <row r="2750" spans="45:45" x14ac:dyDescent="0.35">
      <c r="AS2750" s="40"/>
    </row>
    <row r="2751" spans="45:45" x14ac:dyDescent="0.35">
      <c r="AS2751" s="40"/>
    </row>
    <row r="2752" spans="45:45" x14ac:dyDescent="0.35">
      <c r="AS2752" s="40"/>
    </row>
    <row r="2753" spans="45:45" x14ac:dyDescent="0.35">
      <c r="AS2753" s="40"/>
    </row>
    <row r="2754" spans="45:45" x14ac:dyDescent="0.35">
      <c r="AS2754" s="40"/>
    </row>
    <row r="2755" spans="45:45" x14ac:dyDescent="0.35">
      <c r="AS2755" s="40"/>
    </row>
    <row r="2756" spans="45:45" x14ac:dyDescent="0.35">
      <c r="AS2756" s="40"/>
    </row>
    <row r="2757" spans="45:45" x14ac:dyDescent="0.35">
      <c r="AS2757" s="40"/>
    </row>
    <row r="2758" spans="45:45" x14ac:dyDescent="0.35">
      <c r="AS2758" s="40"/>
    </row>
    <row r="2759" spans="45:45" x14ac:dyDescent="0.35">
      <c r="AS2759" s="40"/>
    </row>
    <row r="2760" spans="45:45" x14ac:dyDescent="0.35">
      <c r="AS2760" s="40"/>
    </row>
    <row r="2761" spans="45:45" x14ac:dyDescent="0.35">
      <c r="AS2761" s="40"/>
    </row>
    <row r="2762" spans="45:45" x14ac:dyDescent="0.35">
      <c r="AS2762" s="40"/>
    </row>
    <row r="2763" spans="45:45" x14ac:dyDescent="0.35">
      <c r="AS2763" s="40"/>
    </row>
    <row r="2764" spans="45:45" x14ac:dyDescent="0.35">
      <c r="AS2764" s="40"/>
    </row>
    <row r="2765" spans="45:45" x14ac:dyDescent="0.35">
      <c r="AS2765" s="40"/>
    </row>
    <row r="2766" spans="45:45" x14ac:dyDescent="0.35">
      <c r="AS2766" s="40"/>
    </row>
    <row r="2767" spans="45:45" x14ac:dyDescent="0.35">
      <c r="AS2767" s="40"/>
    </row>
    <row r="2768" spans="45:45" x14ac:dyDescent="0.35">
      <c r="AS2768" s="40"/>
    </row>
    <row r="2769" spans="45:45" x14ac:dyDescent="0.35">
      <c r="AS2769" s="40"/>
    </row>
    <row r="2770" spans="45:45" x14ac:dyDescent="0.35">
      <c r="AS2770" s="40"/>
    </row>
    <row r="2771" spans="45:45" x14ac:dyDescent="0.35">
      <c r="AS2771" s="40"/>
    </row>
    <row r="2772" spans="45:45" x14ac:dyDescent="0.35">
      <c r="AS2772" s="40"/>
    </row>
    <row r="2773" spans="45:45" x14ac:dyDescent="0.35">
      <c r="AS2773" s="40"/>
    </row>
    <row r="2774" spans="45:45" x14ac:dyDescent="0.35">
      <c r="AS2774" s="40"/>
    </row>
    <row r="2775" spans="45:45" x14ac:dyDescent="0.35">
      <c r="AS2775" s="40"/>
    </row>
    <row r="2776" spans="45:45" x14ac:dyDescent="0.35">
      <c r="AS2776" s="40"/>
    </row>
    <row r="2777" spans="45:45" x14ac:dyDescent="0.35">
      <c r="AS2777" s="40"/>
    </row>
    <row r="2778" spans="45:45" x14ac:dyDescent="0.35">
      <c r="AS2778" s="40"/>
    </row>
    <row r="2779" spans="45:45" x14ac:dyDescent="0.35">
      <c r="AS2779" s="40"/>
    </row>
    <row r="2780" spans="45:45" x14ac:dyDescent="0.35">
      <c r="AS2780" s="40"/>
    </row>
    <row r="2781" spans="45:45" x14ac:dyDescent="0.35">
      <c r="AS2781" s="40"/>
    </row>
    <row r="2782" spans="45:45" x14ac:dyDescent="0.35">
      <c r="AS2782" s="40"/>
    </row>
    <row r="2783" spans="45:45" x14ac:dyDescent="0.35">
      <c r="AS2783" s="40"/>
    </row>
    <row r="2784" spans="45:45" x14ac:dyDescent="0.35">
      <c r="AS2784" s="40"/>
    </row>
    <row r="2785" spans="45:45" x14ac:dyDescent="0.35">
      <c r="AS2785" s="40"/>
    </row>
    <row r="2786" spans="45:45" x14ac:dyDescent="0.35">
      <c r="AS2786" s="40"/>
    </row>
    <row r="2787" spans="45:45" x14ac:dyDescent="0.35">
      <c r="AS2787" s="40"/>
    </row>
    <row r="2788" spans="45:45" x14ac:dyDescent="0.35">
      <c r="AS2788" s="40"/>
    </row>
    <row r="2789" spans="45:45" x14ac:dyDescent="0.35">
      <c r="AS2789" s="40"/>
    </row>
    <row r="2790" spans="45:45" x14ac:dyDescent="0.35">
      <c r="AS2790" s="40"/>
    </row>
    <row r="2791" spans="45:45" x14ac:dyDescent="0.35">
      <c r="AS2791" s="40"/>
    </row>
    <row r="2792" spans="45:45" x14ac:dyDescent="0.35">
      <c r="AS2792" s="40"/>
    </row>
    <row r="2793" spans="45:45" x14ac:dyDescent="0.35">
      <c r="AS2793" s="40"/>
    </row>
    <row r="2794" spans="45:45" x14ac:dyDescent="0.35">
      <c r="AS2794" s="40"/>
    </row>
    <row r="2795" spans="45:45" x14ac:dyDescent="0.35">
      <c r="AS2795" s="40"/>
    </row>
    <row r="2796" spans="45:45" x14ac:dyDescent="0.35">
      <c r="AS2796" s="40"/>
    </row>
    <row r="2797" spans="45:45" x14ac:dyDescent="0.35">
      <c r="AS2797" s="40"/>
    </row>
    <row r="2798" spans="45:45" x14ac:dyDescent="0.35">
      <c r="AS2798" s="40"/>
    </row>
    <row r="2799" spans="45:45" x14ac:dyDescent="0.35">
      <c r="AS2799" s="40"/>
    </row>
    <row r="2800" spans="45:45" x14ac:dyDescent="0.35">
      <c r="AS2800" s="40"/>
    </row>
    <row r="2801" spans="45:45" x14ac:dyDescent="0.35">
      <c r="AS2801" s="40"/>
    </row>
    <row r="2802" spans="45:45" x14ac:dyDescent="0.35">
      <c r="AS2802" s="40"/>
    </row>
    <row r="2803" spans="45:45" x14ac:dyDescent="0.35">
      <c r="AS2803" s="40"/>
    </row>
    <row r="2804" spans="45:45" x14ac:dyDescent="0.35">
      <c r="AS2804" s="40"/>
    </row>
    <row r="2805" spans="45:45" x14ac:dyDescent="0.35">
      <c r="AS2805" s="40"/>
    </row>
    <row r="2806" spans="45:45" x14ac:dyDescent="0.35">
      <c r="AS2806" s="40"/>
    </row>
    <row r="2807" spans="45:45" x14ac:dyDescent="0.35">
      <c r="AS2807" s="40"/>
    </row>
    <row r="2808" spans="45:45" x14ac:dyDescent="0.35">
      <c r="AS2808" s="40"/>
    </row>
    <row r="2809" spans="45:45" x14ac:dyDescent="0.35">
      <c r="AS2809" s="40"/>
    </row>
    <row r="2810" spans="45:45" x14ac:dyDescent="0.35">
      <c r="AS2810" s="40"/>
    </row>
    <row r="2811" spans="45:45" x14ac:dyDescent="0.35">
      <c r="AS2811" s="40"/>
    </row>
    <row r="2812" spans="45:45" x14ac:dyDescent="0.35">
      <c r="AS2812" s="40"/>
    </row>
    <row r="2813" spans="45:45" x14ac:dyDescent="0.35">
      <c r="AS2813" s="40"/>
    </row>
    <row r="2814" spans="45:45" x14ac:dyDescent="0.35">
      <c r="AS2814" s="40"/>
    </row>
    <row r="2815" spans="45:45" x14ac:dyDescent="0.35">
      <c r="AS2815" s="40"/>
    </row>
    <row r="2816" spans="45:45" x14ac:dyDescent="0.35">
      <c r="AS2816" s="40"/>
    </row>
    <row r="2817" spans="45:45" x14ac:dyDescent="0.35">
      <c r="AS2817" s="40"/>
    </row>
    <row r="2818" spans="45:45" x14ac:dyDescent="0.35">
      <c r="AS2818" s="40"/>
    </row>
    <row r="2819" spans="45:45" x14ac:dyDescent="0.35">
      <c r="AS2819" s="40"/>
    </row>
    <row r="2820" spans="45:45" x14ac:dyDescent="0.35">
      <c r="AS2820" s="40"/>
    </row>
    <row r="2821" spans="45:45" x14ac:dyDescent="0.35">
      <c r="AS2821" s="40"/>
    </row>
    <row r="2822" spans="45:45" x14ac:dyDescent="0.35">
      <c r="AS2822" s="40"/>
    </row>
    <row r="2823" spans="45:45" x14ac:dyDescent="0.35">
      <c r="AS2823" s="40"/>
    </row>
    <row r="2824" spans="45:45" x14ac:dyDescent="0.35">
      <c r="AS2824" s="40"/>
    </row>
    <row r="2825" spans="45:45" x14ac:dyDescent="0.35">
      <c r="AS2825" s="40"/>
    </row>
    <row r="2826" spans="45:45" x14ac:dyDescent="0.35">
      <c r="AS2826" s="40"/>
    </row>
    <row r="2827" spans="45:45" x14ac:dyDescent="0.35">
      <c r="AS2827" s="40"/>
    </row>
    <row r="2828" spans="45:45" x14ac:dyDescent="0.35">
      <c r="AS2828" s="40"/>
    </row>
    <row r="2829" spans="45:45" x14ac:dyDescent="0.35">
      <c r="AS2829" s="40"/>
    </row>
    <row r="2830" spans="45:45" x14ac:dyDescent="0.35">
      <c r="AS2830" s="40"/>
    </row>
    <row r="2831" spans="45:45" x14ac:dyDescent="0.35">
      <c r="AS2831" s="40"/>
    </row>
    <row r="2832" spans="45:45" x14ac:dyDescent="0.35">
      <c r="AS2832" s="40"/>
    </row>
    <row r="2833" spans="45:45" x14ac:dyDescent="0.35">
      <c r="AS2833" s="40"/>
    </row>
    <row r="2834" spans="45:45" x14ac:dyDescent="0.35">
      <c r="AS2834" s="40"/>
    </row>
    <row r="2835" spans="45:45" x14ac:dyDescent="0.35">
      <c r="AS2835" s="40"/>
    </row>
    <row r="2836" spans="45:45" x14ac:dyDescent="0.35">
      <c r="AS2836" s="40"/>
    </row>
    <row r="2837" spans="45:45" x14ac:dyDescent="0.35">
      <c r="AS2837" s="40"/>
    </row>
    <row r="2838" spans="45:45" x14ac:dyDescent="0.35">
      <c r="AS2838" s="40"/>
    </row>
    <row r="2839" spans="45:45" x14ac:dyDescent="0.35">
      <c r="AS2839" s="40"/>
    </row>
    <row r="2840" spans="45:45" x14ac:dyDescent="0.35">
      <c r="AS2840" s="40"/>
    </row>
    <row r="2841" spans="45:45" x14ac:dyDescent="0.35">
      <c r="AS2841" s="40"/>
    </row>
    <row r="2842" spans="45:45" x14ac:dyDescent="0.35">
      <c r="AS2842" s="40"/>
    </row>
    <row r="2843" spans="45:45" x14ac:dyDescent="0.35">
      <c r="AS2843" s="40"/>
    </row>
    <row r="2844" spans="45:45" x14ac:dyDescent="0.35">
      <c r="AS2844" s="40"/>
    </row>
    <row r="2845" spans="45:45" x14ac:dyDescent="0.35">
      <c r="AS2845" s="40"/>
    </row>
    <row r="2846" spans="45:45" x14ac:dyDescent="0.35">
      <c r="AS2846" s="40"/>
    </row>
    <row r="2847" spans="45:45" x14ac:dyDescent="0.35">
      <c r="AS2847" s="40"/>
    </row>
    <row r="2848" spans="45:45" x14ac:dyDescent="0.35">
      <c r="AS2848" s="40"/>
    </row>
    <row r="2849" spans="45:45" x14ac:dyDescent="0.35">
      <c r="AS2849" s="40"/>
    </row>
    <row r="2850" spans="45:45" x14ac:dyDescent="0.35">
      <c r="AS2850" s="40"/>
    </row>
    <row r="2851" spans="45:45" x14ac:dyDescent="0.35">
      <c r="AS2851" s="40"/>
    </row>
    <row r="2852" spans="45:45" x14ac:dyDescent="0.35">
      <c r="AS2852" s="40"/>
    </row>
    <row r="2853" spans="45:45" x14ac:dyDescent="0.35">
      <c r="AS2853" s="40"/>
    </row>
    <row r="2854" spans="45:45" x14ac:dyDescent="0.35">
      <c r="AS2854" s="40"/>
    </row>
    <row r="2855" spans="45:45" x14ac:dyDescent="0.35">
      <c r="AS2855" s="40"/>
    </row>
    <row r="2856" spans="45:45" x14ac:dyDescent="0.35">
      <c r="AS2856" s="40"/>
    </row>
    <row r="2857" spans="45:45" x14ac:dyDescent="0.35">
      <c r="AS2857" s="40"/>
    </row>
    <row r="2858" spans="45:45" x14ac:dyDescent="0.35">
      <c r="AS2858" s="40"/>
    </row>
    <row r="2859" spans="45:45" x14ac:dyDescent="0.35">
      <c r="AS2859" s="40"/>
    </row>
    <row r="2860" spans="45:45" x14ac:dyDescent="0.35">
      <c r="AS2860" s="40"/>
    </row>
    <row r="2861" spans="45:45" x14ac:dyDescent="0.35">
      <c r="AS2861" s="40"/>
    </row>
    <row r="2862" spans="45:45" x14ac:dyDescent="0.35">
      <c r="AS2862" s="40"/>
    </row>
    <row r="2863" spans="45:45" x14ac:dyDescent="0.35">
      <c r="AS2863" s="40"/>
    </row>
    <row r="2864" spans="45:45" x14ac:dyDescent="0.35">
      <c r="AS2864" s="40"/>
    </row>
    <row r="2865" spans="45:45" x14ac:dyDescent="0.35">
      <c r="AS2865" s="40"/>
    </row>
    <row r="2866" spans="45:45" x14ac:dyDescent="0.35">
      <c r="AS2866" s="40"/>
    </row>
    <row r="2867" spans="45:45" x14ac:dyDescent="0.35">
      <c r="AS2867" s="40"/>
    </row>
    <row r="2868" spans="45:45" x14ac:dyDescent="0.35">
      <c r="AS2868" s="40"/>
    </row>
    <row r="2869" spans="45:45" x14ac:dyDescent="0.35">
      <c r="AS2869" s="40"/>
    </row>
    <row r="2870" spans="45:45" x14ac:dyDescent="0.35">
      <c r="AS2870" s="40"/>
    </row>
    <row r="2871" spans="45:45" x14ac:dyDescent="0.35">
      <c r="AS2871" s="40"/>
    </row>
    <row r="2872" spans="45:45" x14ac:dyDescent="0.35">
      <c r="AS2872" s="40"/>
    </row>
    <row r="2873" spans="45:45" x14ac:dyDescent="0.35">
      <c r="AS2873" s="40"/>
    </row>
    <row r="2874" spans="45:45" x14ac:dyDescent="0.35">
      <c r="AS2874" s="40"/>
    </row>
    <row r="2875" spans="45:45" x14ac:dyDescent="0.35">
      <c r="AS2875" s="40"/>
    </row>
    <row r="2876" spans="45:45" x14ac:dyDescent="0.35">
      <c r="AS2876" s="40"/>
    </row>
    <row r="2877" spans="45:45" x14ac:dyDescent="0.35">
      <c r="AS2877" s="40"/>
    </row>
    <row r="2878" spans="45:45" x14ac:dyDescent="0.35">
      <c r="AS2878" s="40"/>
    </row>
    <row r="2879" spans="45:45" x14ac:dyDescent="0.35">
      <c r="AS2879" s="40"/>
    </row>
    <row r="2880" spans="45:45" x14ac:dyDescent="0.35">
      <c r="AS2880" s="40"/>
    </row>
    <row r="2881" spans="45:45" x14ac:dyDescent="0.35">
      <c r="AS2881" s="40"/>
    </row>
    <row r="2882" spans="45:45" x14ac:dyDescent="0.35">
      <c r="AS2882" s="40"/>
    </row>
    <row r="2883" spans="45:45" x14ac:dyDescent="0.35">
      <c r="AS2883" s="40"/>
    </row>
    <row r="2884" spans="45:45" x14ac:dyDescent="0.35">
      <c r="AS2884" s="40"/>
    </row>
    <row r="2885" spans="45:45" x14ac:dyDescent="0.35">
      <c r="AS2885" s="40"/>
    </row>
    <row r="2886" spans="45:45" x14ac:dyDescent="0.35">
      <c r="AS2886" s="40"/>
    </row>
    <row r="2887" spans="45:45" x14ac:dyDescent="0.35">
      <c r="AS2887" s="40"/>
    </row>
    <row r="2888" spans="45:45" x14ac:dyDescent="0.35">
      <c r="AS2888" s="40"/>
    </row>
    <row r="2889" spans="45:45" x14ac:dyDescent="0.35">
      <c r="AS2889" s="40"/>
    </row>
    <row r="2890" spans="45:45" x14ac:dyDescent="0.35">
      <c r="AS2890" s="40"/>
    </row>
    <row r="2891" spans="45:45" x14ac:dyDescent="0.35">
      <c r="AS2891" s="40"/>
    </row>
    <row r="2892" spans="45:45" x14ac:dyDescent="0.35">
      <c r="AS2892" s="40"/>
    </row>
    <row r="2893" spans="45:45" x14ac:dyDescent="0.35">
      <c r="AS2893" s="40"/>
    </row>
    <row r="2894" spans="45:45" x14ac:dyDescent="0.35">
      <c r="AS2894" s="40"/>
    </row>
    <row r="2895" spans="45:45" x14ac:dyDescent="0.35">
      <c r="AS2895" s="40"/>
    </row>
    <row r="2896" spans="45:45" x14ac:dyDescent="0.35">
      <c r="AS2896" s="40"/>
    </row>
    <row r="2897" spans="45:45" x14ac:dyDescent="0.35">
      <c r="AS2897" s="40"/>
    </row>
    <row r="2898" spans="45:45" x14ac:dyDescent="0.35">
      <c r="AS2898" s="40"/>
    </row>
    <row r="2899" spans="45:45" x14ac:dyDescent="0.35">
      <c r="AS2899" s="40"/>
    </row>
    <row r="2900" spans="45:45" x14ac:dyDescent="0.35">
      <c r="AS2900" s="40"/>
    </row>
    <row r="2901" spans="45:45" x14ac:dyDescent="0.35">
      <c r="AS2901" s="40"/>
    </row>
    <row r="2902" spans="45:45" x14ac:dyDescent="0.35">
      <c r="AS2902" s="40"/>
    </row>
    <row r="2903" spans="45:45" x14ac:dyDescent="0.35">
      <c r="AS2903" s="40"/>
    </row>
    <row r="2904" spans="45:45" x14ac:dyDescent="0.35">
      <c r="AS2904" s="40"/>
    </row>
    <row r="2905" spans="45:45" x14ac:dyDescent="0.35">
      <c r="AS2905" s="40"/>
    </row>
    <row r="2906" spans="45:45" x14ac:dyDescent="0.35">
      <c r="AS2906" s="40"/>
    </row>
    <row r="2907" spans="45:45" x14ac:dyDescent="0.35">
      <c r="AS2907" s="40"/>
    </row>
    <row r="2908" spans="45:45" x14ac:dyDescent="0.35">
      <c r="AS2908" s="40"/>
    </row>
    <row r="2909" spans="45:45" x14ac:dyDescent="0.35">
      <c r="AS2909" s="40"/>
    </row>
    <row r="2910" spans="45:45" x14ac:dyDescent="0.35">
      <c r="AS2910" s="40"/>
    </row>
    <row r="2911" spans="45:45" x14ac:dyDescent="0.35">
      <c r="AS2911" s="40"/>
    </row>
    <row r="2912" spans="45:45" x14ac:dyDescent="0.35">
      <c r="AS2912" s="40"/>
    </row>
    <row r="2913" spans="45:45" x14ac:dyDescent="0.35">
      <c r="AS2913" s="40"/>
    </row>
    <row r="2914" spans="45:45" x14ac:dyDescent="0.35">
      <c r="AS2914" s="40"/>
    </row>
    <row r="2915" spans="45:45" x14ac:dyDescent="0.35">
      <c r="AS2915" s="40"/>
    </row>
    <row r="2916" spans="45:45" x14ac:dyDescent="0.35">
      <c r="AS2916" s="40"/>
    </row>
    <row r="2917" spans="45:45" x14ac:dyDescent="0.35">
      <c r="AS2917" s="40"/>
    </row>
    <row r="2918" spans="45:45" x14ac:dyDescent="0.35">
      <c r="AS2918" s="40"/>
    </row>
    <row r="2919" spans="45:45" x14ac:dyDescent="0.35">
      <c r="AS2919" s="40"/>
    </row>
    <row r="2920" spans="45:45" x14ac:dyDescent="0.35">
      <c r="AS2920" s="40"/>
    </row>
    <row r="2921" spans="45:45" x14ac:dyDescent="0.35">
      <c r="AS2921" s="40"/>
    </row>
    <row r="2922" spans="45:45" x14ac:dyDescent="0.35">
      <c r="AS2922" s="40"/>
    </row>
    <row r="2923" spans="45:45" x14ac:dyDescent="0.35">
      <c r="AS2923" s="40"/>
    </row>
    <row r="2924" spans="45:45" x14ac:dyDescent="0.35">
      <c r="AS2924" s="40"/>
    </row>
    <row r="2925" spans="45:45" x14ac:dyDescent="0.35">
      <c r="AS2925" s="40"/>
    </row>
    <row r="2926" spans="45:45" x14ac:dyDescent="0.35">
      <c r="AS2926" s="40"/>
    </row>
    <row r="2927" spans="45:45" x14ac:dyDescent="0.35">
      <c r="AS2927" s="40"/>
    </row>
    <row r="2928" spans="45:45" x14ac:dyDescent="0.35">
      <c r="AS2928" s="40"/>
    </row>
    <row r="2929" spans="45:45" x14ac:dyDescent="0.35">
      <c r="AS2929" s="40"/>
    </row>
    <row r="2930" spans="45:45" x14ac:dyDescent="0.35">
      <c r="AS2930" s="40"/>
    </row>
    <row r="2931" spans="45:45" x14ac:dyDescent="0.35">
      <c r="AS2931" s="40"/>
    </row>
    <row r="2932" spans="45:45" x14ac:dyDescent="0.35">
      <c r="AS2932" s="40"/>
    </row>
    <row r="2933" spans="45:45" x14ac:dyDescent="0.35">
      <c r="AS2933" s="40"/>
    </row>
    <row r="2934" spans="45:45" x14ac:dyDescent="0.35">
      <c r="AS2934" s="40"/>
    </row>
    <row r="2935" spans="45:45" x14ac:dyDescent="0.35">
      <c r="AS2935" s="40"/>
    </row>
    <row r="2936" spans="45:45" x14ac:dyDescent="0.35">
      <c r="AS2936" s="40"/>
    </row>
    <row r="2937" spans="45:45" x14ac:dyDescent="0.35">
      <c r="AS2937" s="40"/>
    </row>
    <row r="2938" spans="45:45" x14ac:dyDescent="0.35">
      <c r="AS2938" s="40"/>
    </row>
    <row r="2939" spans="45:45" x14ac:dyDescent="0.35">
      <c r="AS2939" s="40"/>
    </row>
    <row r="2940" spans="45:45" x14ac:dyDescent="0.35">
      <c r="AS2940" s="40"/>
    </row>
    <row r="2941" spans="45:45" x14ac:dyDescent="0.35">
      <c r="AS2941" s="40"/>
    </row>
    <row r="2942" spans="45:45" x14ac:dyDescent="0.35">
      <c r="AS2942" s="40"/>
    </row>
    <row r="2943" spans="45:45" x14ac:dyDescent="0.35">
      <c r="AS2943" s="40"/>
    </row>
    <row r="2944" spans="45:45" x14ac:dyDescent="0.35">
      <c r="AS2944" s="40"/>
    </row>
    <row r="2945" spans="45:45" x14ac:dyDescent="0.35">
      <c r="AS2945" s="40"/>
    </row>
    <row r="2946" spans="45:45" x14ac:dyDescent="0.35">
      <c r="AS2946" s="40"/>
    </row>
    <row r="2947" spans="45:45" x14ac:dyDescent="0.35">
      <c r="AS2947" s="40"/>
    </row>
    <row r="2948" spans="45:45" x14ac:dyDescent="0.35">
      <c r="AS2948" s="40"/>
    </row>
    <row r="2949" spans="45:45" x14ac:dyDescent="0.35">
      <c r="AS2949" s="40"/>
    </row>
    <row r="2950" spans="45:45" x14ac:dyDescent="0.35">
      <c r="AS2950" s="40"/>
    </row>
    <row r="2951" spans="45:45" x14ac:dyDescent="0.35">
      <c r="AS2951" s="40"/>
    </row>
    <row r="2952" spans="45:45" x14ac:dyDescent="0.35">
      <c r="AS2952" s="40"/>
    </row>
    <row r="2953" spans="45:45" x14ac:dyDescent="0.35">
      <c r="AS2953" s="40"/>
    </row>
    <row r="2954" spans="45:45" x14ac:dyDescent="0.35">
      <c r="AS2954" s="40"/>
    </row>
    <row r="2955" spans="45:45" x14ac:dyDescent="0.35">
      <c r="AS2955" s="40"/>
    </row>
    <row r="2956" spans="45:45" x14ac:dyDescent="0.35">
      <c r="AS2956" s="40"/>
    </row>
    <row r="2957" spans="45:45" x14ac:dyDescent="0.35">
      <c r="AS2957" s="40"/>
    </row>
    <row r="2958" spans="45:45" x14ac:dyDescent="0.35">
      <c r="AS2958" s="40"/>
    </row>
    <row r="2959" spans="45:45" x14ac:dyDescent="0.35">
      <c r="AS2959" s="40"/>
    </row>
    <row r="2960" spans="45:45" x14ac:dyDescent="0.35">
      <c r="AS2960" s="40"/>
    </row>
    <row r="2961" spans="45:45" x14ac:dyDescent="0.35">
      <c r="AS2961" s="40"/>
    </row>
    <row r="2962" spans="45:45" x14ac:dyDescent="0.35">
      <c r="AS2962" s="40"/>
    </row>
    <row r="2963" spans="45:45" x14ac:dyDescent="0.35">
      <c r="AS2963" s="40"/>
    </row>
    <row r="2964" spans="45:45" x14ac:dyDescent="0.35">
      <c r="AS2964" s="40"/>
    </row>
    <row r="2965" spans="45:45" x14ac:dyDescent="0.35">
      <c r="AS2965" s="40"/>
    </row>
    <row r="2966" spans="45:45" x14ac:dyDescent="0.35">
      <c r="AS2966" s="40"/>
    </row>
    <row r="2967" spans="45:45" x14ac:dyDescent="0.35">
      <c r="AS2967" s="40"/>
    </row>
    <row r="2968" spans="45:45" x14ac:dyDescent="0.35">
      <c r="AS2968" s="40"/>
    </row>
    <row r="2969" spans="45:45" x14ac:dyDescent="0.35">
      <c r="AS2969" s="40"/>
    </row>
    <row r="2970" spans="45:45" x14ac:dyDescent="0.35">
      <c r="AS2970" s="40"/>
    </row>
    <row r="2971" spans="45:45" x14ac:dyDescent="0.35">
      <c r="AS2971" s="40"/>
    </row>
    <row r="2972" spans="45:45" x14ac:dyDescent="0.35">
      <c r="AS2972" s="40"/>
    </row>
    <row r="2973" spans="45:45" x14ac:dyDescent="0.35">
      <c r="AS2973" s="40"/>
    </row>
    <row r="2974" spans="45:45" x14ac:dyDescent="0.35">
      <c r="AS2974" s="40"/>
    </row>
    <row r="2975" spans="45:45" x14ac:dyDescent="0.35">
      <c r="AS2975" s="40"/>
    </row>
    <row r="2976" spans="45:45" x14ac:dyDescent="0.35">
      <c r="AS2976" s="40"/>
    </row>
    <row r="2977" spans="45:45" x14ac:dyDescent="0.35">
      <c r="AS2977" s="40"/>
    </row>
    <row r="2978" spans="45:45" x14ac:dyDescent="0.35">
      <c r="AS2978" s="40"/>
    </row>
    <row r="2979" spans="45:45" x14ac:dyDescent="0.35">
      <c r="AS2979" s="40"/>
    </row>
    <row r="2980" spans="45:45" x14ac:dyDescent="0.35">
      <c r="AS2980" s="40"/>
    </row>
    <row r="2981" spans="45:45" x14ac:dyDescent="0.35">
      <c r="AS2981" s="40"/>
    </row>
    <row r="2982" spans="45:45" x14ac:dyDescent="0.35">
      <c r="AS2982" s="40"/>
    </row>
    <row r="2983" spans="45:45" x14ac:dyDescent="0.35">
      <c r="AS2983" s="40"/>
    </row>
    <row r="2984" spans="45:45" x14ac:dyDescent="0.35">
      <c r="AS2984" s="40"/>
    </row>
    <row r="2985" spans="45:45" x14ac:dyDescent="0.35">
      <c r="AS2985" s="40"/>
    </row>
    <row r="2986" spans="45:45" x14ac:dyDescent="0.35">
      <c r="AS2986" s="40"/>
    </row>
    <row r="2987" spans="45:45" x14ac:dyDescent="0.35">
      <c r="AS2987" s="40"/>
    </row>
    <row r="2988" spans="45:45" x14ac:dyDescent="0.35">
      <c r="AS2988" s="40"/>
    </row>
    <row r="2989" spans="45:45" x14ac:dyDescent="0.35">
      <c r="AS2989" s="40"/>
    </row>
    <row r="2990" spans="45:45" x14ac:dyDescent="0.35">
      <c r="AS2990" s="40"/>
    </row>
    <row r="2991" spans="45:45" x14ac:dyDescent="0.35">
      <c r="AS2991" s="40"/>
    </row>
    <row r="2992" spans="45:45" x14ac:dyDescent="0.35">
      <c r="AS2992" s="40"/>
    </row>
    <row r="2993" spans="45:45" x14ac:dyDescent="0.35">
      <c r="AS2993" s="40"/>
    </row>
    <row r="2994" spans="45:45" x14ac:dyDescent="0.35">
      <c r="AS2994" s="40"/>
    </row>
    <row r="2995" spans="45:45" x14ac:dyDescent="0.35">
      <c r="AS2995" s="40"/>
    </row>
    <row r="2996" spans="45:45" x14ac:dyDescent="0.35">
      <c r="AS2996" s="40"/>
    </row>
    <row r="2997" spans="45:45" x14ac:dyDescent="0.35">
      <c r="AS2997" s="40"/>
    </row>
    <row r="2998" spans="45:45" x14ac:dyDescent="0.35">
      <c r="AS2998" s="40"/>
    </row>
    <row r="2999" spans="45:45" x14ac:dyDescent="0.35">
      <c r="AS2999" s="40"/>
    </row>
    <row r="3000" spans="45:45" x14ac:dyDescent="0.35">
      <c r="AS3000" s="40"/>
    </row>
    <row r="3001" spans="45:45" x14ac:dyDescent="0.35">
      <c r="AS3001" s="40"/>
    </row>
    <row r="3002" spans="45:45" x14ac:dyDescent="0.35">
      <c r="AS3002" s="40"/>
    </row>
    <row r="3003" spans="45:45" x14ac:dyDescent="0.35">
      <c r="AS3003" s="40"/>
    </row>
    <row r="3004" spans="45:45" x14ac:dyDescent="0.35">
      <c r="AS3004" s="40"/>
    </row>
    <row r="3005" spans="45:45" x14ac:dyDescent="0.35">
      <c r="AS3005" s="40"/>
    </row>
    <row r="3006" spans="45:45" x14ac:dyDescent="0.35">
      <c r="AS3006" s="40"/>
    </row>
    <row r="3007" spans="45:45" x14ac:dyDescent="0.35">
      <c r="AS3007" s="40"/>
    </row>
    <row r="3008" spans="45:45" x14ac:dyDescent="0.35">
      <c r="AS3008" s="40"/>
    </row>
    <row r="3009" spans="45:45" x14ac:dyDescent="0.35">
      <c r="AS3009" s="40"/>
    </row>
    <row r="3010" spans="45:45" x14ac:dyDescent="0.35">
      <c r="AS3010" s="40"/>
    </row>
    <row r="3011" spans="45:45" x14ac:dyDescent="0.35">
      <c r="AS3011" s="40"/>
    </row>
    <row r="3012" spans="45:45" x14ac:dyDescent="0.35">
      <c r="AS3012" s="40"/>
    </row>
    <row r="3013" spans="45:45" x14ac:dyDescent="0.35">
      <c r="AS3013" s="40"/>
    </row>
    <row r="3014" spans="45:45" x14ac:dyDescent="0.35">
      <c r="AS3014" s="40"/>
    </row>
    <row r="3015" spans="45:45" x14ac:dyDescent="0.35">
      <c r="AS3015" s="40"/>
    </row>
    <row r="3016" spans="45:45" x14ac:dyDescent="0.35">
      <c r="AS3016" s="40"/>
    </row>
    <row r="3017" spans="45:45" x14ac:dyDescent="0.35">
      <c r="AS3017" s="40"/>
    </row>
    <row r="3018" spans="45:45" x14ac:dyDescent="0.35">
      <c r="AS3018" s="40"/>
    </row>
    <row r="3019" spans="45:45" x14ac:dyDescent="0.35">
      <c r="AS3019" s="40"/>
    </row>
    <row r="3020" spans="45:45" x14ac:dyDescent="0.35">
      <c r="AS3020" s="40"/>
    </row>
    <row r="3021" spans="45:45" x14ac:dyDescent="0.35">
      <c r="AS3021" s="40"/>
    </row>
    <row r="3022" spans="45:45" x14ac:dyDescent="0.35">
      <c r="AS3022" s="40"/>
    </row>
    <row r="3023" spans="45:45" x14ac:dyDescent="0.35">
      <c r="AS3023" s="40"/>
    </row>
    <row r="3024" spans="45:45" x14ac:dyDescent="0.35">
      <c r="AS3024" s="40"/>
    </row>
    <row r="3025" spans="45:45" x14ac:dyDescent="0.35">
      <c r="AS3025" s="40"/>
    </row>
    <row r="3026" spans="45:45" x14ac:dyDescent="0.35">
      <c r="AS3026" s="40"/>
    </row>
    <row r="3027" spans="45:45" x14ac:dyDescent="0.35">
      <c r="AS3027" s="40"/>
    </row>
    <row r="3028" spans="45:45" x14ac:dyDescent="0.35">
      <c r="AS3028" s="40"/>
    </row>
    <row r="3029" spans="45:45" x14ac:dyDescent="0.35">
      <c r="AS3029" s="40"/>
    </row>
    <row r="3030" spans="45:45" x14ac:dyDescent="0.35">
      <c r="AS3030" s="40"/>
    </row>
    <row r="3031" spans="45:45" x14ac:dyDescent="0.35">
      <c r="AS3031" s="40"/>
    </row>
    <row r="3032" spans="45:45" x14ac:dyDescent="0.35">
      <c r="AS3032" s="40"/>
    </row>
    <row r="3033" spans="45:45" x14ac:dyDescent="0.35">
      <c r="AS3033" s="40"/>
    </row>
    <row r="3034" spans="45:45" x14ac:dyDescent="0.35">
      <c r="AS3034" s="40"/>
    </row>
    <row r="3035" spans="45:45" x14ac:dyDescent="0.35">
      <c r="AS3035" s="40"/>
    </row>
    <row r="3036" spans="45:45" x14ac:dyDescent="0.35">
      <c r="AS3036" s="40"/>
    </row>
    <row r="3037" spans="45:45" x14ac:dyDescent="0.35">
      <c r="AS3037" s="40"/>
    </row>
    <row r="3038" spans="45:45" x14ac:dyDescent="0.35">
      <c r="AS3038" s="40"/>
    </row>
    <row r="3039" spans="45:45" x14ac:dyDescent="0.35">
      <c r="AS3039" s="40"/>
    </row>
    <row r="3040" spans="45:45" x14ac:dyDescent="0.35">
      <c r="AS3040" s="40"/>
    </row>
    <row r="3041" spans="45:45" x14ac:dyDescent="0.35">
      <c r="AS3041" s="40"/>
    </row>
    <row r="3042" spans="45:45" x14ac:dyDescent="0.35">
      <c r="AS3042" s="40"/>
    </row>
    <row r="3043" spans="45:45" x14ac:dyDescent="0.35">
      <c r="AS3043" s="40"/>
    </row>
    <row r="3044" spans="45:45" x14ac:dyDescent="0.35">
      <c r="AS3044" s="40"/>
    </row>
    <row r="3045" spans="45:45" x14ac:dyDescent="0.35">
      <c r="AS3045" s="40"/>
    </row>
    <row r="3046" spans="45:45" x14ac:dyDescent="0.35">
      <c r="AS3046" s="40"/>
    </row>
    <row r="3047" spans="45:45" x14ac:dyDescent="0.35">
      <c r="AS3047" s="40"/>
    </row>
    <row r="3048" spans="45:45" x14ac:dyDescent="0.35">
      <c r="AS3048" s="40"/>
    </row>
    <row r="3049" spans="45:45" x14ac:dyDescent="0.35">
      <c r="AS3049" s="40"/>
    </row>
    <row r="3050" spans="45:45" x14ac:dyDescent="0.35">
      <c r="AS3050" s="40"/>
    </row>
    <row r="3051" spans="45:45" x14ac:dyDescent="0.35">
      <c r="AS3051" s="40"/>
    </row>
    <row r="3052" spans="45:45" x14ac:dyDescent="0.35">
      <c r="AS3052" s="40"/>
    </row>
    <row r="3053" spans="45:45" x14ac:dyDescent="0.35">
      <c r="AS3053" s="40"/>
    </row>
    <row r="3054" spans="45:45" x14ac:dyDescent="0.35">
      <c r="AS3054" s="40"/>
    </row>
    <row r="3055" spans="45:45" x14ac:dyDescent="0.35">
      <c r="AS3055" s="40"/>
    </row>
    <row r="3056" spans="45:45" x14ac:dyDescent="0.35">
      <c r="AS3056" s="40"/>
    </row>
    <row r="3057" spans="45:45" x14ac:dyDescent="0.35">
      <c r="AS3057" s="40"/>
    </row>
    <row r="3058" spans="45:45" x14ac:dyDescent="0.35">
      <c r="AS3058" s="40"/>
    </row>
    <row r="3059" spans="45:45" x14ac:dyDescent="0.35">
      <c r="AS3059" s="40"/>
    </row>
    <row r="3060" spans="45:45" x14ac:dyDescent="0.35">
      <c r="AS3060" s="40"/>
    </row>
    <row r="3061" spans="45:45" x14ac:dyDescent="0.35">
      <c r="AS3061" s="40"/>
    </row>
    <row r="3062" spans="45:45" x14ac:dyDescent="0.35">
      <c r="AS3062" s="40"/>
    </row>
    <row r="3063" spans="45:45" x14ac:dyDescent="0.35">
      <c r="AS3063" s="40"/>
    </row>
    <row r="3064" spans="45:45" x14ac:dyDescent="0.35">
      <c r="AS3064" s="40"/>
    </row>
    <row r="3065" spans="45:45" x14ac:dyDescent="0.35">
      <c r="AS3065" s="40"/>
    </row>
    <row r="3066" spans="45:45" x14ac:dyDescent="0.35">
      <c r="AS3066" s="40"/>
    </row>
    <row r="3067" spans="45:45" x14ac:dyDescent="0.35">
      <c r="AS3067" s="40"/>
    </row>
    <row r="3068" spans="45:45" x14ac:dyDescent="0.35">
      <c r="AS3068" s="40"/>
    </row>
    <row r="3069" spans="45:45" x14ac:dyDescent="0.35">
      <c r="AS3069" s="40"/>
    </row>
    <row r="3070" spans="45:45" x14ac:dyDescent="0.35">
      <c r="AS3070" s="40"/>
    </row>
    <row r="3071" spans="45:45" x14ac:dyDescent="0.35">
      <c r="AS3071" s="40"/>
    </row>
    <row r="3072" spans="45:45" x14ac:dyDescent="0.35">
      <c r="AS3072" s="40"/>
    </row>
    <row r="3073" spans="45:45" x14ac:dyDescent="0.35">
      <c r="AS3073" s="40"/>
    </row>
    <row r="3074" spans="45:45" x14ac:dyDescent="0.35">
      <c r="AS3074" s="40"/>
    </row>
    <row r="3075" spans="45:45" x14ac:dyDescent="0.35">
      <c r="AS3075" s="40"/>
    </row>
    <row r="3076" spans="45:45" x14ac:dyDescent="0.35">
      <c r="AS3076" s="40"/>
    </row>
    <row r="3077" spans="45:45" x14ac:dyDescent="0.35">
      <c r="AS3077" s="40"/>
    </row>
    <row r="3078" spans="45:45" x14ac:dyDescent="0.35">
      <c r="AS3078" s="40"/>
    </row>
    <row r="3079" spans="45:45" x14ac:dyDescent="0.35">
      <c r="AS3079" s="40"/>
    </row>
    <row r="3080" spans="45:45" x14ac:dyDescent="0.35">
      <c r="AS3080" s="40"/>
    </row>
    <row r="3081" spans="45:45" x14ac:dyDescent="0.35">
      <c r="AS3081" s="40"/>
    </row>
    <row r="3082" spans="45:45" x14ac:dyDescent="0.35">
      <c r="AS3082" s="40"/>
    </row>
    <row r="3083" spans="45:45" x14ac:dyDescent="0.35">
      <c r="AS3083" s="40"/>
    </row>
    <row r="3084" spans="45:45" x14ac:dyDescent="0.35">
      <c r="AS3084" s="40"/>
    </row>
    <row r="3085" spans="45:45" x14ac:dyDescent="0.35">
      <c r="AS3085" s="40"/>
    </row>
    <row r="3086" spans="45:45" x14ac:dyDescent="0.35">
      <c r="AS3086" s="40"/>
    </row>
    <row r="3087" spans="45:45" x14ac:dyDescent="0.35">
      <c r="AS3087" s="40"/>
    </row>
    <row r="3088" spans="45:45" x14ac:dyDescent="0.35">
      <c r="AS3088" s="40"/>
    </row>
    <row r="3089" spans="45:45" x14ac:dyDescent="0.35">
      <c r="AS3089" s="40"/>
    </row>
    <row r="3090" spans="45:45" x14ac:dyDescent="0.35">
      <c r="AS3090" s="40"/>
    </row>
    <row r="3091" spans="45:45" x14ac:dyDescent="0.35">
      <c r="AS3091" s="40"/>
    </row>
    <row r="3092" spans="45:45" x14ac:dyDescent="0.35">
      <c r="AS3092" s="40"/>
    </row>
    <row r="3093" spans="45:45" x14ac:dyDescent="0.35">
      <c r="AS3093" s="40"/>
    </row>
    <row r="3094" spans="45:45" x14ac:dyDescent="0.35">
      <c r="AS3094" s="40"/>
    </row>
    <row r="3095" spans="45:45" x14ac:dyDescent="0.35">
      <c r="AS3095" s="40"/>
    </row>
    <row r="3096" spans="45:45" x14ac:dyDescent="0.35">
      <c r="AS3096" s="40"/>
    </row>
    <row r="3097" spans="45:45" x14ac:dyDescent="0.35">
      <c r="AS3097" s="40"/>
    </row>
    <row r="3098" spans="45:45" x14ac:dyDescent="0.35">
      <c r="AS3098" s="40"/>
    </row>
    <row r="3099" spans="45:45" x14ac:dyDescent="0.35">
      <c r="AS3099" s="40"/>
    </row>
    <row r="3100" spans="45:45" x14ac:dyDescent="0.35">
      <c r="AS3100" s="40"/>
    </row>
    <row r="3101" spans="45:45" x14ac:dyDescent="0.35">
      <c r="AS3101" s="40"/>
    </row>
    <row r="3102" spans="45:45" x14ac:dyDescent="0.35">
      <c r="AS3102" s="40"/>
    </row>
    <row r="3103" spans="45:45" x14ac:dyDescent="0.35">
      <c r="AS3103" s="40"/>
    </row>
    <row r="3104" spans="45:45" x14ac:dyDescent="0.35">
      <c r="AS3104" s="40"/>
    </row>
    <row r="3105" spans="45:45" x14ac:dyDescent="0.35">
      <c r="AS3105" s="40"/>
    </row>
    <row r="3106" spans="45:45" x14ac:dyDescent="0.35">
      <c r="AS3106" s="40"/>
    </row>
    <row r="3107" spans="45:45" x14ac:dyDescent="0.35">
      <c r="AS3107" s="40"/>
    </row>
    <row r="3108" spans="45:45" x14ac:dyDescent="0.35">
      <c r="AS3108" s="40"/>
    </row>
    <row r="3109" spans="45:45" x14ac:dyDescent="0.35">
      <c r="AS3109" s="40"/>
    </row>
    <row r="3110" spans="45:45" x14ac:dyDescent="0.35">
      <c r="AS3110" s="40"/>
    </row>
    <row r="3111" spans="45:45" x14ac:dyDescent="0.35">
      <c r="AS3111" s="40"/>
    </row>
    <row r="3112" spans="45:45" x14ac:dyDescent="0.35">
      <c r="AS3112" s="40"/>
    </row>
    <row r="3113" spans="45:45" x14ac:dyDescent="0.35">
      <c r="AS3113" s="40"/>
    </row>
    <row r="3114" spans="45:45" x14ac:dyDescent="0.35">
      <c r="AS3114" s="40"/>
    </row>
    <row r="3115" spans="45:45" x14ac:dyDescent="0.35">
      <c r="AS3115" s="40"/>
    </row>
    <row r="3116" spans="45:45" x14ac:dyDescent="0.35">
      <c r="AS3116" s="40"/>
    </row>
    <row r="3117" spans="45:45" x14ac:dyDescent="0.35">
      <c r="AS3117" s="40"/>
    </row>
    <row r="3118" spans="45:45" x14ac:dyDescent="0.35">
      <c r="AS3118" s="40"/>
    </row>
    <row r="3119" spans="45:45" x14ac:dyDescent="0.35">
      <c r="AS3119" s="40"/>
    </row>
    <row r="3120" spans="45:45" x14ac:dyDescent="0.35">
      <c r="AS3120" s="40"/>
    </row>
    <row r="3121" spans="45:45" x14ac:dyDescent="0.35">
      <c r="AS3121" s="40"/>
    </row>
    <row r="3122" spans="45:45" x14ac:dyDescent="0.35">
      <c r="AS3122" s="40"/>
    </row>
    <row r="3123" spans="45:45" x14ac:dyDescent="0.35">
      <c r="AS3123" s="40"/>
    </row>
    <row r="3124" spans="45:45" x14ac:dyDescent="0.35">
      <c r="AS3124" s="40"/>
    </row>
    <row r="3125" spans="45:45" x14ac:dyDescent="0.35">
      <c r="AS3125" s="40"/>
    </row>
    <row r="3126" spans="45:45" x14ac:dyDescent="0.35">
      <c r="AS3126" s="40"/>
    </row>
    <row r="3127" spans="45:45" x14ac:dyDescent="0.35">
      <c r="AS3127" s="40"/>
    </row>
    <row r="3128" spans="45:45" x14ac:dyDescent="0.35">
      <c r="AS3128" s="40"/>
    </row>
    <row r="3129" spans="45:45" x14ac:dyDescent="0.35">
      <c r="AS3129" s="40"/>
    </row>
    <row r="3130" spans="45:45" x14ac:dyDescent="0.35">
      <c r="AS3130" s="40"/>
    </row>
    <row r="3131" spans="45:45" x14ac:dyDescent="0.35">
      <c r="AS3131" s="40"/>
    </row>
    <row r="3132" spans="45:45" x14ac:dyDescent="0.35">
      <c r="AS3132" s="40"/>
    </row>
    <row r="3133" spans="45:45" x14ac:dyDescent="0.35">
      <c r="AS3133" s="40"/>
    </row>
    <row r="3134" spans="45:45" x14ac:dyDescent="0.35">
      <c r="AS3134" s="40"/>
    </row>
    <row r="3135" spans="45:45" x14ac:dyDescent="0.35">
      <c r="AS3135" s="40"/>
    </row>
    <row r="3136" spans="45:45" x14ac:dyDescent="0.35">
      <c r="AS3136" s="40"/>
    </row>
    <row r="3137" spans="45:45" x14ac:dyDescent="0.35">
      <c r="AS3137" s="40"/>
    </row>
    <row r="3138" spans="45:45" x14ac:dyDescent="0.35">
      <c r="AS3138" s="40"/>
    </row>
    <row r="3139" spans="45:45" x14ac:dyDescent="0.35">
      <c r="AS3139" s="40"/>
    </row>
    <row r="3140" spans="45:45" x14ac:dyDescent="0.35">
      <c r="AS3140" s="40"/>
    </row>
    <row r="3141" spans="45:45" x14ac:dyDescent="0.35">
      <c r="AS3141" s="40"/>
    </row>
    <row r="3142" spans="45:45" x14ac:dyDescent="0.35">
      <c r="AS3142" s="40"/>
    </row>
    <row r="3143" spans="45:45" x14ac:dyDescent="0.35">
      <c r="AS3143" s="40"/>
    </row>
    <row r="3144" spans="45:45" x14ac:dyDescent="0.35">
      <c r="AS3144" s="40"/>
    </row>
    <row r="3145" spans="45:45" x14ac:dyDescent="0.35">
      <c r="AS3145" s="40"/>
    </row>
    <row r="3146" spans="45:45" x14ac:dyDescent="0.35">
      <c r="AS3146" s="40"/>
    </row>
    <row r="3147" spans="45:45" x14ac:dyDescent="0.35">
      <c r="AS3147" s="40"/>
    </row>
    <row r="3148" spans="45:45" x14ac:dyDescent="0.35">
      <c r="AS3148" s="40"/>
    </row>
    <row r="3149" spans="45:45" x14ac:dyDescent="0.35">
      <c r="AS3149" s="40"/>
    </row>
    <row r="3150" spans="45:45" x14ac:dyDescent="0.35">
      <c r="AS3150" s="40"/>
    </row>
    <row r="3151" spans="45:45" x14ac:dyDescent="0.35">
      <c r="AS3151" s="40"/>
    </row>
    <row r="3152" spans="45:45" x14ac:dyDescent="0.35">
      <c r="AS3152" s="40"/>
    </row>
    <row r="3153" spans="45:45" x14ac:dyDescent="0.35">
      <c r="AS3153" s="40"/>
    </row>
    <row r="3154" spans="45:45" x14ac:dyDescent="0.35">
      <c r="AS3154" s="40"/>
    </row>
    <row r="3155" spans="45:45" x14ac:dyDescent="0.35">
      <c r="AS3155" s="40"/>
    </row>
    <row r="3156" spans="45:45" x14ac:dyDescent="0.35">
      <c r="AS3156" s="40"/>
    </row>
    <row r="3157" spans="45:45" x14ac:dyDescent="0.35">
      <c r="AS3157" s="40"/>
    </row>
    <row r="3158" spans="45:45" x14ac:dyDescent="0.35">
      <c r="AS3158" s="40"/>
    </row>
    <row r="3159" spans="45:45" x14ac:dyDescent="0.35">
      <c r="AS3159" s="40"/>
    </row>
    <row r="3160" spans="45:45" x14ac:dyDescent="0.35">
      <c r="AS3160" s="40"/>
    </row>
    <row r="3161" spans="45:45" x14ac:dyDescent="0.35">
      <c r="AS3161" s="40"/>
    </row>
    <row r="3162" spans="45:45" x14ac:dyDescent="0.35">
      <c r="AS3162" s="40"/>
    </row>
    <row r="3163" spans="45:45" x14ac:dyDescent="0.35">
      <c r="AS3163" s="40"/>
    </row>
    <row r="3164" spans="45:45" x14ac:dyDescent="0.35">
      <c r="AS3164" s="40"/>
    </row>
    <row r="3165" spans="45:45" x14ac:dyDescent="0.35">
      <c r="AS3165" s="40"/>
    </row>
    <row r="3166" spans="45:45" x14ac:dyDescent="0.35">
      <c r="AS3166" s="40"/>
    </row>
    <row r="3167" spans="45:45" x14ac:dyDescent="0.35">
      <c r="AS3167" s="40"/>
    </row>
    <row r="3168" spans="45:45" x14ac:dyDescent="0.35">
      <c r="AS3168" s="40"/>
    </row>
    <row r="3169" spans="45:45" x14ac:dyDescent="0.35">
      <c r="AS3169" s="40"/>
    </row>
    <row r="3170" spans="45:45" x14ac:dyDescent="0.35">
      <c r="AS3170" s="40"/>
    </row>
    <row r="3171" spans="45:45" x14ac:dyDescent="0.35">
      <c r="AS3171" s="40"/>
    </row>
    <row r="3172" spans="45:45" x14ac:dyDescent="0.35">
      <c r="AS3172" s="40"/>
    </row>
    <row r="3173" spans="45:45" x14ac:dyDescent="0.35">
      <c r="AS3173" s="40"/>
    </row>
    <row r="3174" spans="45:45" x14ac:dyDescent="0.35">
      <c r="AS3174" s="40"/>
    </row>
    <row r="3175" spans="45:45" x14ac:dyDescent="0.35">
      <c r="AS3175" s="40"/>
    </row>
    <row r="3176" spans="45:45" x14ac:dyDescent="0.35">
      <c r="AS3176" s="40"/>
    </row>
    <row r="3177" spans="45:45" x14ac:dyDescent="0.35">
      <c r="AS3177" s="40"/>
    </row>
    <row r="3178" spans="45:45" x14ac:dyDescent="0.35">
      <c r="AS3178" s="40"/>
    </row>
    <row r="3179" spans="45:45" x14ac:dyDescent="0.35">
      <c r="AS3179" s="40"/>
    </row>
    <row r="3180" spans="45:45" x14ac:dyDescent="0.35">
      <c r="AS3180" s="40"/>
    </row>
    <row r="3181" spans="45:45" x14ac:dyDescent="0.35">
      <c r="AS3181" s="40"/>
    </row>
    <row r="3182" spans="45:45" x14ac:dyDescent="0.35">
      <c r="AS3182" s="40"/>
    </row>
    <row r="3183" spans="45:45" x14ac:dyDescent="0.35">
      <c r="AS3183" s="40"/>
    </row>
    <row r="3184" spans="45:45" x14ac:dyDescent="0.35">
      <c r="AS3184" s="40"/>
    </row>
    <row r="3185" spans="45:45" x14ac:dyDescent="0.35">
      <c r="AS3185" s="40"/>
    </row>
    <row r="3186" spans="45:45" x14ac:dyDescent="0.35">
      <c r="AS3186" s="40"/>
    </row>
    <row r="3187" spans="45:45" x14ac:dyDescent="0.35">
      <c r="AS3187" s="40"/>
    </row>
    <row r="3188" spans="45:45" x14ac:dyDescent="0.35">
      <c r="AS3188" s="40"/>
    </row>
    <row r="3189" spans="45:45" x14ac:dyDescent="0.35">
      <c r="AS3189" s="40"/>
    </row>
    <row r="3190" spans="45:45" x14ac:dyDescent="0.35">
      <c r="AS3190" s="40"/>
    </row>
    <row r="3191" spans="45:45" x14ac:dyDescent="0.35">
      <c r="AS3191" s="40"/>
    </row>
    <row r="3192" spans="45:45" x14ac:dyDescent="0.35">
      <c r="AS3192" s="40"/>
    </row>
    <row r="3193" spans="45:45" x14ac:dyDescent="0.35">
      <c r="AS3193" s="40"/>
    </row>
    <row r="3194" spans="45:45" x14ac:dyDescent="0.35">
      <c r="AS3194" s="40"/>
    </row>
    <row r="3195" spans="45:45" x14ac:dyDescent="0.35">
      <c r="AS3195" s="40"/>
    </row>
    <row r="3196" spans="45:45" x14ac:dyDescent="0.35">
      <c r="AS3196" s="40"/>
    </row>
    <row r="3197" spans="45:45" x14ac:dyDescent="0.35">
      <c r="AS3197" s="40"/>
    </row>
    <row r="3198" spans="45:45" x14ac:dyDescent="0.35">
      <c r="AS3198" s="40"/>
    </row>
    <row r="3199" spans="45:45" x14ac:dyDescent="0.35">
      <c r="AS3199" s="40"/>
    </row>
    <row r="3200" spans="45:45" x14ac:dyDescent="0.35">
      <c r="AS3200" s="40"/>
    </row>
    <row r="3201" spans="45:45" x14ac:dyDescent="0.35">
      <c r="AS3201" s="40"/>
    </row>
    <row r="3202" spans="45:45" x14ac:dyDescent="0.35">
      <c r="AS3202" s="40"/>
    </row>
    <row r="3203" spans="45:45" x14ac:dyDescent="0.35">
      <c r="AS3203" s="40"/>
    </row>
    <row r="3204" spans="45:45" x14ac:dyDescent="0.35">
      <c r="AS3204" s="40"/>
    </row>
    <row r="3205" spans="45:45" x14ac:dyDescent="0.35">
      <c r="AS3205" s="40"/>
    </row>
    <row r="3206" spans="45:45" x14ac:dyDescent="0.35">
      <c r="AS3206" s="40"/>
    </row>
    <row r="3207" spans="45:45" x14ac:dyDescent="0.35">
      <c r="AS3207" s="40"/>
    </row>
    <row r="3208" spans="45:45" x14ac:dyDescent="0.35">
      <c r="AS3208" s="40"/>
    </row>
    <row r="3209" spans="45:45" x14ac:dyDescent="0.35">
      <c r="AS3209" s="40"/>
    </row>
    <row r="3210" spans="45:45" x14ac:dyDescent="0.35">
      <c r="AS3210" s="40"/>
    </row>
    <row r="3211" spans="45:45" x14ac:dyDescent="0.35">
      <c r="AS3211" s="40"/>
    </row>
    <row r="3212" spans="45:45" x14ac:dyDescent="0.35">
      <c r="AS3212" s="40"/>
    </row>
    <row r="3213" spans="45:45" x14ac:dyDescent="0.35">
      <c r="AS3213" s="40"/>
    </row>
    <row r="3214" spans="45:45" x14ac:dyDescent="0.35">
      <c r="AS3214" s="40"/>
    </row>
    <row r="3215" spans="45:45" x14ac:dyDescent="0.35">
      <c r="AS3215" s="40"/>
    </row>
    <row r="3216" spans="45:45" x14ac:dyDescent="0.35">
      <c r="AS3216" s="40"/>
    </row>
    <row r="3217" spans="45:45" x14ac:dyDescent="0.35">
      <c r="AS3217" s="40"/>
    </row>
    <row r="3218" spans="45:45" x14ac:dyDescent="0.35">
      <c r="AS3218" s="40"/>
    </row>
    <row r="3219" spans="45:45" x14ac:dyDescent="0.35">
      <c r="AS3219" s="40"/>
    </row>
    <row r="3220" spans="45:45" x14ac:dyDescent="0.35">
      <c r="AS3220" s="40"/>
    </row>
    <row r="3221" spans="45:45" x14ac:dyDescent="0.35">
      <c r="AS3221" s="40"/>
    </row>
    <row r="3222" spans="45:45" x14ac:dyDescent="0.35">
      <c r="AS3222" s="40"/>
    </row>
    <row r="3223" spans="45:45" x14ac:dyDescent="0.35">
      <c r="AS3223" s="40"/>
    </row>
    <row r="3224" spans="45:45" x14ac:dyDescent="0.35">
      <c r="AS3224" s="40"/>
    </row>
    <row r="3225" spans="45:45" x14ac:dyDescent="0.35">
      <c r="AS3225" s="40"/>
    </row>
    <row r="3226" spans="45:45" x14ac:dyDescent="0.35">
      <c r="AS3226" s="40"/>
    </row>
    <row r="3227" spans="45:45" x14ac:dyDescent="0.35">
      <c r="AS3227" s="40"/>
    </row>
    <row r="3228" spans="45:45" x14ac:dyDescent="0.35">
      <c r="AS3228" s="40"/>
    </row>
    <row r="3229" spans="45:45" x14ac:dyDescent="0.35">
      <c r="AS3229" s="40"/>
    </row>
    <row r="3230" spans="45:45" x14ac:dyDescent="0.35">
      <c r="AS3230" s="40"/>
    </row>
    <row r="3231" spans="45:45" x14ac:dyDescent="0.35">
      <c r="AS3231" s="40"/>
    </row>
    <row r="3232" spans="45:45" x14ac:dyDescent="0.35">
      <c r="AS3232" s="40"/>
    </row>
    <row r="3233" spans="45:45" x14ac:dyDescent="0.35">
      <c r="AS3233" s="40"/>
    </row>
    <row r="3234" spans="45:45" x14ac:dyDescent="0.35">
      <c r="AS3234" s="40"/>
    </row>
    <row r="3235" spans="45:45" x14ac:dyDescent="0.35">
      <c r="AS3235" s="40"/>
    </row>
    <row r="3236" spans="45:45" x14ac:dyDescent="0.35">
      <c r="AS3236" s="40"/>
    </row>
    <row r="3237" spans="45:45" x14ac:dyDescent="0.35">
      <c r="AS3237" s="40"/>
    </row>
    <row r="3238" spans="45:45" x14ac:dyDescent="0.35">
      <c r="AS3238" s="40"/>
    </row>
    <row r="3239" spans="45:45" x14ac:dyDescent="0.35">
      <c r="AS3239" s="40"/>
    </row>
    <row r="3240" spans="45:45" x14ac:dyDescent="0.35">
      <c r="AS3240" s="40"/>
    </row>
    <row r="3241" spans="45:45" x14ac:dyDescent="0.35">
      <c r="AS3241" s="40"/>
    </row>
    <row r="3242" spans="45:45" x14ac:dyDescent="0.35">
      <c r="AS3242" s="40"/>
    </row>
    <row r="3243" spans="45:45" x14ac:dyDescent="0.35">
      <c r="AS3243" s="40"/>
    </row>
    <row r="3244" spans="45:45" x14ac:dyDescent="0.35">
      <c r="AS3244" s="40"/>
    </row>
    <row r="3245" spans="45:45" x14ac:dyDescent="0.35">
      <c r="AS3245" s="40"/>
    </row>
    <row r="3246" spans="45:45" x14ac:dyDescent="0.35">
      <c r="AS3246" s="40"/>
    </row>
    <row r="3247" spans="45:45" x14ac:dyDescent="0.35">
      <c r="AS3247" s="40"/>
    </row>
    <row r="3248" spans="45:45" x14ac:dyDescent="0.35">
      <c r="AS3248" s="40"/>
    </row>
    <row r="3249" spans="45:45" x14ac:dyDescent="0.35">
      <c r="AS3249" s="40"/>
    </row>
    <row r="3250" spans="45:45" x14ac:dyDescent="0.35">
      <c r="AS3250" s="40"/>
    </row>
    <row r="3251" spans="45:45" x14ac:dyDescent="0.35">
      <c r="AS3251" s="40"/>
    </row>
    <row r="3252" spans="45:45" x14ac:dyDescent="0.35">
      <c r="AS3252" s="40"/>
    </row>
    <row r="3253" spans="45:45" x14ac:dyDescent="0.35">
      <c r="AS3253" s="40"/>
    </row>
    <row r="3254" spans="45:45" x14ac:dyDescent="0.35">
      <c r="AS3254" s="40"/>
    </row>
    <row r="3255" spans="45:45" x14ac:dyDescent="0.35">
      <c r="AS3255" s="40"/>
    </row>
    <row r="3256" spans="45:45" x14ac:dyDescent="0.35">
      <c r="AS3256" s="40"/>
    </row>
    <row r="3257" spans="45:45" x14ac:dyDescent="0.35">
      <c r="AS3257" s="40"/>
    </row>
    <row r="3258" spans="45:45" x14ac:dyDescent="0.35">
      <c r="AS3258" s="40"/>
    </row>
    <row r="3259" spans="45:45" x14ac:dyDescent="0.35">
      <c r="AS3259" s="40"/>
    </row>
    <row r="3260" spans="45:45" x14ac:dyDescent="0.35">
      <c r="AS3260" s="40"/>
    </row>
    <row r="3261" spans="45:45" x14ac:dyDescent="0.35">
      <c r="AS3261" s="40"/>
    </row>
    <row r="3262" spans="45:45" x14ac:dyDescent="0.35">
      <c r="AS3262" s="40"/>
    </row>
    <row r="3263" spans="45:45" x14ac:dyDescent="0.35">
      <c r="AS3263" s="40"/>
    </row>
    <row r="3264" spans="45:45" x14ac:dyDescent="0.35">
      <c r="AS3264" s="40"/>
    </row>
    <row r="3265" spans="45:45" x14ac:dyDescent="0.35">
      <c r="AS3265" s="40"/>
    </row>
    <row r="3266" spans="45:45" x14ac:dyDescent="0.35">
      <c r="AS3266" s="40"/>
    </row>
    <row r="3267" spans="45:45" x14ac:dyDescent="0.35">
      <c r="AS3267" s="40"/>
    </row>
    <row r="3268" spans="45:45" x14ac:dyDescent="0.35">
      <c r="AS3268" s="40"/>
    </row>
    <row r="3269" spans="45:45" x14ac:dyDescent="0.35">
      <c r="AS3269" s="40"/>
    </row>
    <row r="3270" spans="45:45" x14ac:dyDescent="0.35">
      <c r="AS3270" s="40"/>
    </row>
    <row r="3271" spans="45:45" x14ac:dyDescent="0.35">
      <c r="AS3271" s="40"/>
    </row>
    <row r="3272" spans="45:45" x14ac:dyDescent="0.35">
      <c r="AS3272" s="40"/>
    </row>
    <row r="3273" spans="45:45" x14ac:dyDescent="0.35">
      <c r="AS3273" s="40"/>
    </row>
    <row r="3274" spans="45:45" x14ac:dyDescent="0.35">
      <c r="AS3274" s="40"/>
    </row>
    <row r="3275" spans="45:45" x14ac:dyDescent="0.35">
      <c r="AS3275" s="40"/>
    </row>
    <row r="3276" spans="45:45" x14ac:dyDescent="0.35">
      <c r="AS3276" s="40"/>
    </row>
    <row r="3277" spans="45:45" x14ac:dyDescent="0.35">
      <c r="AS3277" s="40"/>
    </row>
    <row r="3278" spans="45:45" x14ac:dyDescent="0.35">
      <c r="AS3278" s="40"/>
    </row>
    <row r="3279" spans="45:45" x14ac:dyDescent="0.35">
      <c r="AS3279" s="40"/>
    </row>
    <row r="3280" spans="45:45" x14ac:dyDescent="0.35">
      <c r="AS3280" s="40"/>
    </row>
    <row r="3281" spans="45:45" x14ac:dyDescent="0.35">
      <c r="AS3281" s="40"/>
    </row>
    <row r="3282" spans="45:45" x14ac:dyDescent="0.35">
      <c r="AS3282" s="40"/>
    </row>
    <row r="3283" spans="45:45" x14ac:dyDescent="0.35">
      <c r="AS3283" s="40"/>
    </row>
    <row r="3284" spans="45:45" x14ac:dyDescent="0.35">
      <c r="AS3284" s="40"/>
    </row>
    <row r="3285" spans="45:45" x14ac:dyDescent="0.35">
      <c r="AS3285" s="40"/>
    </row>
    <row r="3286" spans="45:45" x14ac:dyDescent="0.35">
      <c r="AS3286" s="40"/>
    </row>
    <row r="3287" spans="45:45" x14ac:dyDescent="0.35">
      <c r="AS3287" s="40"/>
    </row>
    <row r="3288" spans="45:45" x14ac:dyDescent="0.35">
      <c r="AS3288" s="40"/>
    </row>
    <row r="3289" spans="45:45" x14ac:dyDescent="0.35">
      <c r="AS3289" s="40"/>
    </row>
    <row r="3290" spans="45:45" x14ac:dyDescent="0.35">
      <c r="AS3290" s="40"/>
    </row>
    <row r="3291" spans="45:45" x14ac:dyDescent="0.35">
      <c r="AS3291" s="40"/>
    </row>
    <row r="3292" spans="45:45" x14ac:dyDescent="0.35">
      <c r="AS3292" s="40"/>
    </row>
    <row r="3293" spans="45:45" x14ac:dyDescent="0.35">
      <c r="AS3293" s="40"/>
    </row>
    <row r="3294" spans="45:45" x14ac:dyDescent="0.35">
      <c r="AS3294" s="40"/>
    </row>
    <row r="3295" spans="45:45" x14ac:dyDescent="0.35">
      <c r="AS3295" s="40"/>
    </row>
    <row r="3296" spans="45:45" x14ac:dyDescent="0.35">
      <c r="AS3296" s="40"/>
    </row>
    <row r="3297" spans="45:45" x14ac:dyDescent="0.35">
      <c r="AS3297" s="40"/>
    </row>
    <row r="3298" spans="45:45" x14ac:dyDescent="0.35">
      <c r="AS3298" s="40"/>
    </row>
    <row r="3299" spans="45:45" x14ac:dyDescent="0.35">
      <c r="AS3299" s="40"/>
    </row>
    <row r="3300" spans="45:45" x14ac:dyDescent="0.35">
      <c r="AS3300" s="40"/>
    </row>
    <row r="3301" spans="45:45" x14ac:dyDescent="0.35">
      <c r="AS3301" s="40"/>
    </row>
    <row r="3302" spans="45:45" x14ac:dyDescent="0.35">
      <c r="AS3302" s="40"/>
    </row>
    <row r="3303" spans="45:45" x14ac:dyDescent="0.35">
      <c r="AS3303" s="40"/>
    </row>
    <row r="3304" spans="45:45" x14ac:dyDescent="0.35">
      <c r="AS3304" s="40"/>
    </row>
    <row r="3305" spans="45:45" x14ac:dyDescent="0.35">
      <c r="AS3305" s="40"/>
    </row>
    <row r="3306" spans="45:45" x14ac:dyDescent="0.35">
      <c r="AS3306" s="40"/>
    </row>
    <row r="3307" spans="45:45" x14ac:dyDescent="0.35">
      <c r="AS3307" s="40"/>
    </row>
    <row r="3308" spans="45:45" x14ac:dyDescent="0.35">
      <c r="AS3308" s="40"/>
    </row>
    <row r="3309" spans="45:45" x14ac:dyDescent="0.35">
      <c r="AS3309" s="40"/>
    </row>
    <row r="3310" spans="45:45" x14ac:dyDescent="0.35">
      <c r="AS3310" s="40"/>
    </row>
    <row r="3311" spans="45:45" x14ac:dyDescent="0.35">
      <c r="AS3311" s="40"/>
    </row>
    <row r="3312" spans="45:45" x14ac:dyDescent="0.35">
      <c r="AS3312" s="40"/>
    </row>
    <row r="3313" spans="45:45" x14ac:dyDescent="0.35">
      <c r="AS3313" s="40"/>
    </row>
    <row r="3314" spans="45:45" x14ac:dyDescent="0.35">
      <c r="AS3314" s="40"/>
    </row>
    <row r="3315" spans="45:45" x14ac:dyDescent="0.35">
      <c r="AS3315" s="40"/>
    </row>
    <row r="3316" spans="45:45" x14ac:dyDescent="0.35">
      <c r="AS3316" s="40"/>
    </row>
    <row r="3317" spans="45:45" x14ac:dyDescent="0.35">
      <c r="AS3317" s="40"/>
    </row>
    <row r="3318" spans="45:45" x14ac:dyDescent="0.35">
      <c r="AS3318" s="40"/>
    </row>
    <row r="3319" spans="45:45" x14ac:dyDescent="0.35">
      <c r="AS3319" s="40"/>
    </row>
    <row r="3320" spans="45:45" x14ac:dyDescent="0.35">
      <c r="AS3320" s="40"/>
    </row>
    <row r="3321" spans="45:45" x14ac:dyDescent="0.35">
      <c r="AS3321" s="40"/>
    </row>
    <row r="3322" spans="45:45" x14ac:dyDescent="0.35">
      <c r="AS3322" s="40"/>
    </row>
    <row r="3323" spans="45:45" x14ac:dyDescent="0.35">
      <c r="AS3323" s="40"/>
    </row>
    <row r="3324" spans="45:45" x14ac:dyDescent="0.35">
      <c r="AS3324" s="40"/>
    </row>
    <row r="3325" spans="45:45" x14ac:dyDescent="0.35">
      <c r="AS3325" s="40"/>
    </row>
    <row r="3326" spans="45:45" x14ac:dyDescent="0.35">
      <c r="AS3326" s="40"/>
    </row>
    <row r="3327" spans="45:45" x14ac:dyDescent="0.35">
      <c r="AS3327" s="40"/>
    </row>
    <row r="3328" spans="45:45" x14ac:dyDescent="0.35">
      <c r="AS3328" s="40"/>
    </row>
    <row r="3329" spans="45:45" x14ac:dyDescent="0.35">
      <c r="AS3329" s="40"/>
    </row>
    <row r="3330" spans="45:45" x14ac:dyDescent="0.35">
      <c r="AS3330" s="40"/>
    </row>
    <row r="3331" spans="45:45" x14ac:dyDescent="0.35">
      <c r="AS3331" s="40"/>
    </row>
    <row r="3332" spans="45:45" x14ac:dyDescent="0.35">
      <c r="AS3332" s="40"/>
    </row>
    <row r="3333" spans="45:45" x14ac:dyDescent="0.35">
      <c r="AS3333" s="40"/>
    </row>
    <row r="3334" spans="45:45" x14ac:dyDescent="0.35">
      <c r="AS3334" s="40"/>
    </row>
    <row r="3335" spans="45:45" x14ac:dyDescent="0.35">
      <c r="AS3335" s="40"/>
    </row>
    <row r="3336" spans="45:45" x14ac:dyDescent="0.35">
      <c r="AS3336" s="40"/>
    </row>
    <row r="3337" spans="45:45" x14ac:dyDescent="0.35">
      <c r="AS3337" s="40"/>
    </row>
    <row r="3338" spans="45:45" x14ac:dyDescent="0.35">
      <c r="AS3338" s="40"/>
    </row>
    <row r="3339" spans="45:45" x14ac:dyDescent="0.35">
      <c r="AS3339" s="40"/>
    </row>
    <row r="3340" spans="45:45" x14ac:dyDescent="0.35">
      <c r="AS3340" s="40"/>
    </row>
    <row r="3341" spans="45:45" x14ac:dyDescent="0.35">
      <c r="AS3341" s="40"/>
    </row>
    <row r="3342" spans="45:45" x14ac:dyDescent="0.35">
      <c r="AS3342" s="40"/>
    </row>
    <row r="3343" spans="45:45" x14ac:dyDescent="0.35">
      <c r="AS3343" s="40"/>
    </row>
    <row r="3344" spans="45:45" x14ac:dyDescent="0.35">
      <c r="AS3344" s="40"/>
    </row>
    <row r="3345" spans="45:45" x14ac:dyDescent="0.35">
      <c r="AS3345" s="40"/>
    </row>
    <row r="3346" spans="45:45" x14ac:dyDescent="0.35">
      <c r="AS3346" s="40"/>
    </row>
    <row r="3347" spans="45:45" x14ac:dyDescent="0.35">
      <c r="AS3347" s="40"/>
    </row>
    <row r="3348" spans="45:45" x14ac:dyDescent="0.35">
      <c r="AS3348" s="40"/>
    </row>
    <row r="3349" spans="45:45" x14ac:dyDescent="0.35">
      <c r="AS3349" s="40"/>
    </row>
    <row r="3350" spans="45:45" x14ac:dyDescent="0.35">
      <c r="AS3350" s="40"/>
    </row>
    <row r="3351" spans="45:45" x14ac:dyDescent="0.35">
      <c r="AS3351" s="40"/>
    </row>
    <row r="3352" spans="45:45" x14ac:dyDescent="0.35">
      <c r="AS3352" s="40"/>
    </row>
    <row r="3353" spans="45:45" x14ac:dyDescent="0.35">
      <c r="AS3353" s="40"/>
    </row>
    <row r="3354" spans="45:45" x14ac:dyDescent="0.35">
      <c r="AS3354" s="40"/>
    </row>
    <row r="3355" spans="45:45" x14ac:dyDescent="0.35">
      <c r="AS3355" s="40"/>
    </row>
    <row r="3356" spans="45:45" x14ac:dyDescent="0.35">
      <c r="AS3356" s="40"/>
    </row>
    <row r="3357" spans="45:45" x14ac:dyDescent="0.35">
      <c r="AS3357" s="40"/>
    </row>
    <row r="3358" spans="45:45" x14ac:dyDescent="0.35">
      <c r="AS3358" s="40"/>
    </row>
    <row r="3359" spans="45:45" x14ac:dyDescent="0.35">
      <c r="AS3359" s="40"/>
    </row>
    <row r="3360" spans="45:45" x14ac:dyDescent="0.35">
      <c r="AS3360" s="40"/>
    </row>
    <row r="3361" spans="45:45" x14ac:dyDescent="0.35">
      <c r="AS3361" s="40"/>
    </row>
    <row r="3362" spans="45:45" x14ac:dyDescent="0.35">
      <c r="AS3362" s="40"/>
    </row>
    <row r="3363" spans="45:45" x14ac:dyDescent="0.35">
      <c r="AS3363" s="40"/>
    </row>
    <row r="3364" spans="45:45" x14ac:dyDescent="0.35">
      <c r="AS3364" s="40"/>
    </row>
    <row r="3365" spans="45:45" x14ac:dyDescent="0.35">
      <c r="AS3365" s="40"/>
    </row>
    <row r="3366" spans="45:45" x14ac:dyDescent="0.35">
      <c r="AS3366" s="40"/>
    </row>
    <row r="3367" spans="45:45" x14ac:dyDescent="0.35">
      <c r="AS3367" s="40"/>
    </row>
    <row r="3368" spans="45:45" x14ac:dyDescent="0.35">
      <c r="AS3368" s="40"/>
    </row>
    <row r="3369" spans="45:45" x14ac:dyDescent="0.35">
      <c r="AS3369" s="40"/>
    </row>
    <row r="3370" spans="45:45" x14ac:dyDescent="0.35">
      <c r="AS3370" s="40"/>
    </row>
    <row r="3371" spans="45:45" x14ac:dyDescent="0.35">
      <c r="AS3371" s="40"/>
    </row>
    <row r="3372" spans="45:45" x14ac:dyDescent="0.35">
      <c r="AS3372" s="40"/>
    </row>
    <row r="3373" spans="45:45" x14ac:dyDescent="0.35">
      <c r="AS3373" s="40"/>
    </row>
    <row r="3374" spans="45:45" x14ac:dyDescent="0.35">
      <c r="AS3374" s="40"/>
    </row>
    <row r="3375" spans="45:45" x14ac:dyDescent="0.35">
      <c r="AS3375" s="40"/>
    </row>
    <row r="3376" spans="45:45" x14ac:dyDescent="0.35">
      <c r="AS3376" s="40"/>
    </row>
    <row r="3377" spans="45:45" x14ac:dyDescent="0.35">
      <c r="AS3377" s="40"/>
    </row>
    <row r="3378" spans="45:45" x14ac:dyDescent="0.35">
      <c r="AS3378" s="40"/>
    </row>
    <row r="3379" spans="45:45" x14ac:dyDescent="0.35">
      <c r="AS3379" s="40"/>
    </row>
    <row r="3380" spans="45:45" x14ac:dyDescent="0.35">
      <c r="AS3380" s="40"/>
    </row>
    <row r="3381" spans="45:45" x14ac:dyDescent="0.35">
      <c r="AS3381" s="40"/>
    </row>
    <row r="3382" spans="45:45" x14ac:dyDescent="0.35">
      <c r="AS3382" s="40"/>
    </row>
    <row r="3383" spans="45:45" x14ac:dyDescent="0.35">
      <c r="AS3383" s="40"/>
    </row>
    <row r="3384" spans="45:45" x14ac:dyDescent="0.35">
      <c r="AS3384" s="40"/>
    </row>
    <row r="3385" spans="45:45" x14ac:dyDescent="0.35">
      <c r="AS3385" s="40"/>
    </row>
    <row r="3386" spans="45:45" x14ac:dyDescent="0.35">
      <c r="AS3386" s="40"/>
    </row>
    <row r="3387" spans="45:45" x14ac:dyDescent="0.35">
      <c r="AS3387" s="40"/>
    </row>
    <row r="3388" spans="45:45" x14ac:dyDescent="0.35">
      <c r="AS3388" s="40"/>
    </row>
    <row r="3389" spans="45:45" x14ac:dyDescent="0.35">
      <c r="AS3389" s="40"/>
    </row>
    <row r="3390" spans="45:45" x14ac:dyDescent="0.35">
      <c r="AS3390" s="40"/>
    </row>
    <row r="3391" spans="45:45" x14ac:dyDescent="0.35">
      <c r="AS3391" s="40"/>
    </row>
    <row r="3392" spans="45:45" x14ac:dyDescent="0.35">
      <c r="AS3392" s="40"/>
    </row>
    <row r="3393" spans="45:45" x14ac:dyDescent="0.35">
      <c r="AS3393" s="40"/>
    </row>
    <row r="3394" spans="45:45" x14ac:dyDescent="0.35">
      <c r="AS3394" s="40"/>
    </row>
    <row r="3395" spans="45:45" x14ac:dyDescent="0.35">
      <c r="AS3395" s="40"/>
    </row>
    <row r="3396" spans="45:45" x14ac:dyDescent="0.35">
      <c r="AS3396" s="40"/>
    </row>
    <row r="3397" spans="45:45" x14ac:dyDescent="0.35">
      <c r="AS3397" s="40"/>
    </row>
    <row r="3398" spans="45:45" x14ac:dyDescent="0.35">
      <c r="AS3398" s="40"/>
    </row>
    <row r="3399" spans="45:45" x14ac:dyDescent="0.35">
      <c r="AS3399" s="40"/>
    </row>
    <row r="3400" spans="45:45" x14ac:dyDescent="0.35">
      <c r="AS3400" s="40"/>
    </row>
    <row r="3401" spans="45:45" x14ac:dyDescent="0.35">
      <c r="AS3401" s="40"/>
    </row>
    <row r="3402" spans="45:45" x14ac:dyDescent="0.35">
      <c r="AS3402" s="40"/>
    </row>
    <row r="3403" spans="45:45" x14ac:dyDescent="0.35">
      <c r="AS3403" s="40"/>
    </row>
    <row r="3404" spans="45:45" x14ac:dyDescent="0.35">
      <c r="AS3404" s="40"/>
    </row>
    <row r="3405" spans="45:45" x14ac:dyDescent="0.35">
      <c r="AS3405" s="40"/>
    </row>
    <row r="3406" spans="45:45" x14ac:dyDescent="0.35">
      <c r="AS3406" s="40"/>
    </row>
    <row r="3407" spans="45:45" x14ac:dyDescent="0.35">
      <c r="AS3407" s="40"/>
    </row>
    <row r="3408" spans="45:45" x14ac:dyDescent="0.35">
      <c r="AS3408" s="40"/>
    </row>
    <row r="3409" spans="45:45" x14ac:dyDescent="0.35">
      <c r="AS3409" s="40"/>
    </row>
    <row r="3410" spans="45:45" x14ac:dyDescent="0.35">
      <c r="AS3410" s="40"/>
    </row>
    <row r="3411" spans="45:45" x14ac:dyDescent="0.35">
      <c r="AS3411" s="40"/>
    </row>
    <row r="3412" spans="45:45" x14ac:dyDescent="0.35">
      <c r="AS3412" s="40"/>
    </row>
    <row r="3413" spans="45:45" x14ac:dyDescent="0.35">
      <c r="AS3413" s="40"/>
    </row>
    <row r="3414" spans="45:45" x14ac:dyDescent="0.35">
      <c r="AS3414" s="40"/>
    </row>
    <row r="3415" spans="45:45" x14ac:dyDescent="0.35">
      <c r="AS3415" s="40"/>
    </row>
    <row r="3416" spans="45:45" x14ac:dyDescent="0.35">
      <c r="AS3416" s="40"/>
    </row>
    <row r="3417" spans="45:45" x14ac:dyDescent="0.35">
      <c r="AS3417" s="40"/>
    </row>
    <row r="3418" spans="45:45" x14ac:dyDescent="0.35">
      <c r="AS3418" s="40"/>
    </row>
    <row r="3419" spans="45:45" x14ac:dyDescent="0.35">
      <c r="AS3419" s="40"/>
    </row>
    <row r="3420" spans="45:45" x14ac:dyDescent="0.35">
      <c r="AS3420" s="40"/>
    </row>
    <row r="3421" spans="45:45" x14ac:dyDescent="0.35">
      <c r="AS3421" s="40"/>
    </row>
    <row r="3422" spans="45:45" x14ac:dyDescent="0.35">
      <c r="AS3422" s="40"/>
    </row>
    <row r="3423" spans="45:45" x14ac:dyDescent="0.35">
      <c r="AS3423" s="40"/>
    </row>
    <row r="3424" spans="45:45" x14ac:dyDescent="0.35">
      <c r="AS3424" s="40"/>
    </row>
    <row r="3425" spans="45:45" x14ac:dyDescent="0.35">
      <c r="AS3425" s="40"/>
    </row>
    <row r="3426" spans="45:45" x14ac:dyDescent="0.35">
      <c r="AS3426" s="40"/>
    </row>
    <row r="3427" spans="45:45" x14ac:dyDescent="0.35">
      <c r="AS3427" s="40"/>
    </row>
    <row r="3428" spans="45:45" x14ac:dyDescent="0.35">
      <c r="AS3428" s="40"/>
    </row>
    <row r="3429" spans="45:45" x14ac:dyDescent="0.35">
      <c r="AS3429" s="40"/>
    </row>
    <row r="3430" spans="45:45" x14ac:dyDescent="0.35">
      <c r="AS3430" s="40"/>
    </row>
    <row r="3431" spans="45:45" x14ac:dyDescent="0.35">
      <c r="AS3431" s="40"/>
    </row>
    <row r="3432" spans="45:45" x14ac:dyDescent="0.35">
      <c r="AS3432" s="40"/>
    </row>
    <row r="3433" spans="45:45" x14ac:dyDescent="0.35">
      <c r="AS3433" s="40"/>
    </row>
    <row r="3434" spans="45:45" x14ac:dyDescent="0.35">
      <c r="AS3434" s="40"/>
    </row>
    <row r="3435" spans="45:45" x14ac:dyDescent="0.35">
      <c r="AS3435" s="40"/>
    </row>
    <row r="3436" spans="45:45" x14ac:dyDescent="0.35">
      <c r="AS3436" s="40"/>
    </row>
    <row r="3437" spans="45:45" x14ac:dyDescent="0.35">
      <c r="AS3437" s="40"/>
    </row>
    <row r="3438" spans="45:45" x14ac:dyDescent="0.35">
      <c r="AS3438" s="40"/>
    </row>
    <row r="3439" spans="45:45" x14ac:dyDescent="0.35">
      <c r="AS3439" s="40"/>
    </row>
    <row r="3440" spans="45:45" x14ac:dyDescent="0.35">
      <c r="AS3440" s="40"/>
    </row>
    <row r="3441" spans="45:45" x14ac:dyDescent="0.35">
      <c r="AS3441" s="40"/>
    </row>
    <row r="3442" spans="45:45" x14ac:dyDescent="0.35">
      <c r="AS3442" s="40"/>
    </row>
    <row r="3443" spans="45:45" x14ac:dyDescent="0.35">
      <c r="AS3443" s="40"/>
    </row>
    <row r="3444" spans="45:45" x14ac:dyDescent="0.35">
      <c r="AS3444" s="40"/>
    </row>
    <row r="3445" spans="45:45" x14ac:dyDescent="0.35">
      <c r="AS3445" s="40"/>
    </row>
    <row r="3446" spans="45:45" x14ac:dyDescent="0.35">
      <c r="AS3446" s="40"/>
    </row>
    <row r="3447" spans="45:45" x14ac:dyDescent="0.35">
      <c r="AS3447" s="40"/>
    </row>
    <row r="3448" spans="45:45" x14ac:dyDescent="0.35">
      <c r="AS3448" s="40"/>
    </row>
    <row r="3449" spans="45:45" x14ac:dyDescent="0.35">
      <c r="AS3449" s="40"/>
    </row>
    <row r="3450" spans="45:45" x14ac:dyDescent="0.35">
      <c r="AS3450" s="40"/>
    </row>
    <row r="3451" spans="45:45" x14ac:dyDescent="0.35">
      <c r="AS3451" s="40"/>
    </row>
    <row r="3452" spans="45:45" x14ac:dyDescent="0.35">
      <c r="AS3452" s="40"/>
    </row>
    <row r="3453" spans="45:45" x14ac:dyDescent="0.35">
      <c r="AS3453" s="40"/>
    </row>
    <row r="3454" spans="45:45" x14ac:dyDescent="0.35">
      <c r="AS3454" s="40"/>
    </row>
    <row r="3455" spans="45:45" x14ac:dyDescent="0.35">
      <c r="AS3455" s="40"/>
    </row>
    <row r="3456" spans="45:45" x14ac:dyDescent="0.35">
      <c r="AS3456" s="40"/>
    </row>
    <row r="3457" spans="45:45" x14ac:dyDescent="0.35">
      <c r="AS3457" s="40"/>
    </row>
    <row r="3458" spans="45:45" x14ac:dyDescent="0.35">
      <c r="AS3458" s="40"/>
    </row>
    <row r="3459" spans="45:45" x14ac:dyDescent="0.35">
      <c r="AS3459" s="40"/>
    </row>
    <row r="3460" spans="45:45" x14ac:dyDescent="0.35">
      <c r="AS3460" s="40"/>
    </row>
    <row r="3461" spans="45:45" x14ac:dyDescent="0.35">
      <c r="AS3461" s="40"/>
    </row>
    <row r="3462" spans="45:45" x14ac:dyDescent="0.35">
      <c r="AS3462" s="40"/>
    </row>
    <row r="3463" spans="45:45" x14ac:dyDescent="0.35">
      <c r="AS3463" s="40"/>
    </row>
    <row r="3464" spans="45:45" x14ac:dyDescent="0.35">
      <c r="AS3464" s="40"/>
    </row>
    <row r="3465" spans="45:45" x14ac:dyDescent="0.35">
      <c r="AS3465" s="40"/>
    </row>
    <row r="3466" spans="45:45" x14ac:dyDescent="0.35">
      <c r="AS3466" s="40"/>
    </row>
    <row r="3467" spans="45:45" x14ac:dyDescent="0.35">
      <c r="AS3467" s="40"/>
    </row>
    <row r="3468" spans="45:45" x14ac:dyDescent="0.35">
      <c r="AS3468" s="40"/>
    </row>
    <row r="3469" spans="45:45" x14ac:dyDescent="0.35">
      <c r="AS3469" s="40"/>
    </row>
    <row r="3470" spans="45:45" x14ac:dyDescent="0.35">
      <c r="AS3470" s="40"/>
    </row>
    <row r="3471" spans="45:45" x14ac:dyDescent="0.35">
      <c r="AS3471" s="40"/>
    </row>
    <row r="3472" spans="45:45" x14ac:dyDescent="0.35">
      <c r="AS3472" s="40"/>
    </row>
    <row r="3473" spans="45:45" x14ac:dyDescent="0.35">
      <c r="AS3473" s="40"/>
    </row>
    <row r="3474" spans="45:45" x14ac:dyDescent="0.35">
      <c r="AS3474" s="40"/>
    </row>
    <row r="3475" spans="45:45" x14ac:dyDescent="0.35">
      <c r="AS3475" s="40"/>
    </row>
    <row r="3476" spans="45:45" x14ac:dyDescent="0.35">
      <c r="AS3476" s="40"/>
    </row>
    <row r="3477" spans="45:45" x14ac:dyDescent="0.35">
      <c r="AS3477" s="40"/>
    </row>
    <row r="3478" spans="45:45" x14ac:dyDescent="0.35">
      <c r="AS3478" s="40"/>
    </row>
    <row r="3479" spans="45:45" x14ac:dyDescent="0.35">
      <c r="AS3479" s="40"/>
    </row>
    <row r="3480" spans="45:45" x14ac:dyDescent="0.35">
      <c r="AS3480" s="40"/>
    </row>
    <row r="3481" spans="45:45" x14ac:dyDescent="0.35">
      <c r="AS3481" s="40"/>
    </row>
    <row r="3482" spans="45:45" x14ac:dyDescent="0.35">
      <c r="AS3482" s="40"/>
    </row>
    <row r="3483" spans="45:45" x14ac:dyDescent="0.35">
      <c r="AS3483" s="40"/>
    </row>
    <row r="3484" spans="45:45" x14ac:dyDescent="0.35">
      <c r="AS3484" s="40"/>
    </row>
    <row r="3485" spans="45:45" x14ac:dyDescent="0.35">
      <c r="AS3485" s="40"/>
    </row>
    <row r="3486" spans="45:45" x14ac:dyDescent="0.35">
      <c r="AS3486" s="40"/>
    </row>
    <row r="3487" spans="45:45" x14ac:dyDescent="0.35">
      <c r="AS3487" s="40"/>
    </row>
    <row r="3488" spans="45:45" x14ac:dyDescent="0.35">
      <c r="AS3488" s="40"/>
    </row>
    <row r="3489" spans="45:45" x14ac:dyDescent="0.35">
      <c r="AS3489" s="40"/>
    </row>
    <row r="3490" spans="45:45" x14ac:dyDescent="0.35">
      <c r="AS3490" s="40"/>
    </row>
    <row r="3491" spans="45:45" x14ac:dyDescent="0.35">
      <c r="AS3491" s="40"/>
    </row>
    <row r="3492" spans="45:45" x14ac:dyDescent="0.35">
      <c r="AS3492" s="40"/>
    </row>
    <row r="3493" spans="45:45" x14ac:dyDescent="0.35">
      <c r="AS3493" s="40"/>
    </row>
    <row r="3494" spans="45:45" x14ac:dyDescent="0.35">
      <c r="AS3494" s="40"/>
    </row>
    <row r="3495" spans="45:45" x14ac:dyDescent="0.35">
      <c r="AS3495" s="40"/>
    </row>
    <row r="3496" spans="45:45" x14ac:dyDescent="0.35">
      <c r="AS3496" s="40"/>
    </row>
    <row r="3497" spans="45:45" x14ac:dyDescent="0.35">
      <c r="AS3497" s="40"/>
    </row>
    <row r="3498" spans="45:45" x14ac:dyDescent="0.35">
      <c r="AS3498" s="40"/>
    </row>
    <row r="3499" spans="45:45" x14ac:dyDescent="0.35">
      <c r="AS3499" s="40"/>
    </row>
    <row r="3500" spans="45:45" x14ac:dyDescent="0.35">
      <c r="AS3500" s="40"/>
    </row>
    <row r="3501" spans="45:45" x14ac:dyDescent="0.35">
      <c r="AS3501" s="40"/>
    </row>
    <row r="3502" spans="45:45" x14ac:dyDescent="0.35">
      <c r="AS3502" s="40"/>
    </row>
    <row r="3503" spans="45:45" x14ac:dyDescent="0.35">
      <c r="AS3503" s="40"/>
    </row>
    <row r="3504" spans="45:45" x14ac:dyDescent="0.35">
      <c r="AS3504" s="40"/>
    </row>
    <row r="3505" spans="45:45" x14ac:dyDescent="0.35">
      <c r="AS3505" s="40"/>
    </row>
    <row r="3506" spans="45:45" x14ac:dyDescent="0.35">
      <c r="AS3506" s="40"/>
    </row>
    <row r="3507" spans="45:45" x14ac:dyDescent="0.35">
      <c r="AS3507" s="40"/>
    </row>
    <row r="3508" spans="45:45" x14ac:dyDescent="0.35">
      <c r="AS3508" s="40"/>
    </row>
    <row r="3509" spans="45:45" x14ac:dyDescent="0.35">
      <c r="AS3509" s="40"/>
    </row>
    <row r="3510" spans="45:45" x14ac:dyDescent="0.35">
      <c r="AS3510" s="40"/>
    </row>
    <row r="3511" spans="45:45" x14ac:dyDescent="0.35">
      <c r="AS3511" s="40"/>
    </row>
    <row r="3512" spans="45:45" x14ac:dyDescent="0.35">
      <c r="AS3512" s="40"/>
    </row>
    <row r="3513" spans="45:45" x14ac:dyDescent="0.35">
      <c r="AS3513" s="40"/>
    </row>
    <row r="3514" spans="45:45" x14ac:dyDescent="0.35">
      <c r="AS3514" s="40"/>
    </row>
    <row r="3515" spans="45:45" x14ac:dyDescent="0.35">
      <c r="AS3515" s="40"/>
    </row>
    <row r="3516" spans="45:45" x14ac:dyDescent="0.35">
      <c r="AS3516" s="40"/>
    </row>
    <row r="3517" spans="45:45" x14ac:dyDescent="0.35">
      <c r="AS3517" s="40"/>
    </row>
    <row r="3518" spans="45:45" x14ac:dyDescent="0.35">
      <c r="AS3518" s="40"/>
    </row>
    <row r="3519" spans="45:45" x14ac:dyDescent="0.35">
      <c r="AS3519" s="40"/>
    </row>
    <row r="3520" spans="45:45" x14ac:dyDescent="0.35">
      <c r="AS3520" s="40"/>
    </row>
    <row r="3521" spans="45:45" x14ac:dyDescent="0.35">
      <c r="AS3521" s="40"/>
    </row>
    <row r="3522" spans="45:45" x14ac:dyDescent="0.35">
      <c r="AS3522" s="40"/>
    </row>
    <row r="3523" spans="45:45" x14ac:dyDescent="0.35">
      <c r="AS3523" s="40"/>
    </row>
    <row r="3524" spans="45:45" x14ac:dyDescent="0.35">
      <c r="AS3524" s="40"/>
    </row>
    <row r="3525" spans="45:45" x14ac:dyDescent="0.35">
      <c r="AS3525" s="40"/>
    </row>
    <row r="3526" spans="45:45" x14ac:dyDescent="0.35">
      <c r="AS3526" s="40"/>
    </row>
    <row r="3527" spans="45:45" x14ac:dyDescent="0.35">
      <c r="AS3527" s="40"/>
    </row>
    <row r="3528" spans="45:45" x14ac:dyDescent="0.35">
      <c r="AS3528" s="40"/>
    </row>
    <row r="3529" spans="45:45" x14ac:dyDescent="0.35">
      <c r="AS3529" s="40"/>
    </row>
    <row r="3530" spans="45:45" x14ac:dyDescent="0.35">
      <c r="AS3530" s="40"/>
    </row>
    <row r="3531" spans="45:45" x14ac:dyDescent="0.35">
      <c r="AS3531" s="40"/>
    </row>
    <row r="3532" spans="45:45" x14ac:dyDescent="0.35">
      <c r="AS3532" s="40"/>
    </row>
    <row r="3533" spans="45:45" x14ac:dyDescent="0.35">
      <c r="AS3533" s="40"/>
    </row>
    <row r="3534" spans="45:45" x14ac:dyDescent="0.35">
      <c r="AS3534" s="40"/>
    </row>
    <row r="3535" spans="45:45" x14ac:dyDescent="0.35">
      <c r="AS3535" s="40"/>
    </row>
    <row r="3536" spans="45:45" x14ac:dyDescent="0.35">
      <c r="AS3536" s="40"/>
    </row>
    <row r="3537" spans="45:45" x14ac:dyDescent="0.35">
      <c r="AS3537" s="40"/>
    </row>
    <row r="3538" spans="45:45" x14ac:dyDescent="0.35">
      <c r="AS3538" s="40"/>
    </row>
    <row r="3539" spans="45:45" x14ac:dyDescent="0.35">
      <c r="AS3539" s="40"/>
    </row>
    <row r="3540" spans="45:45" x14ac:dyDescent="0.35">
      <c r="AS3540" s="40"/>
    </row>
    <row r="3541" spans="45:45" x14ac:dyDescent="0.35">
      <c r="AS3541" s="40"/>
    </row>
    <row r="3542" spans="45:45" x14ac:dyDescent="0.35">
      <c r="AS3542" s="40"/>
    </row>
    <row r="3543" spans="45:45" x14ac:dyDescent="0.35">
      <c r="AS3543" s="40"/>
    </row>
    <row r="3544" spans="45:45" x14ac:dyDescent="0.35">
      <c r="AS3544" s="40"/>
    </row>
    <row r="3545" spans="45:45" x14ac:dyDescent="0.35">
      <c r="AS3545" s="40"/>
    </row>
    <row r="3546" spans="45:45" x14ac:dyDescent="0.35">
      <c r="AS3546" s="40"/>
    </row>
    <row r="3547" spans="45:45" x14ac:dyDescent="0.35">
      <c r="AS3547" s="40"/>
    </row>
    <row r="3548" spans="45:45" x14ac:dyDescent="0.35">
      <c r="AS3548" s="40"/>
    </row>
    <row r="3549" spans="45:45" x14ac:dyDescent="0.35">
      <c r="AS3549" s="40"/>
    </row>
    <row r="3550" spans="45:45" x14ac:dyDescent="0.35">
      <c r="AS3550" s="40"/>
    </row>
    <row r="3551" spans="45:45" x14ac:dyDescent="0.35">
      <c r="AS3551" s="40"/>
    </row>
    <row r="3552" spans="45:45" x14ac:dyDescent="0.35">
      <c r="AS3552" s="40"/>
    </row>
    <row r="3553" spans="45:45" x14ac:dyDescent="0.35">
      <c r="AS3553" s="40"/>
    </row>
    <row r="3554" spans="45:45" x14ac:dyDescent="0.35">
      <c r="AS3554" s="40"/>
    </row>
    <row r="3555" spans="45:45" x14ac:dyDescent="0.35">
      <c r="AS3555" s="40"/>
    </row>
    <row r="3556" spans="45:45" x14ac:dyDescent="0.35">
      <c r="AS3556" s="40"/>
    </row>
    <row r="3557" spans="45:45" x14ac:dyDescent="0.35">
      <c r="AS3557" s="40"/>
    </row>
    <row r="3558" spans="45:45" x14ac:dyDescent="0.35">
      <c r="AS3558" s="40"/>
    </row>
    <row r="3559" spans="45:45" x14ac:dyDescent="0.35">
      <c r="AS3559" s="40"/>
    </row>
    <row r="3560" spans="45:45" x14ac:dyDescent="0.35">
      <c r="AS3560" s="40"/>
    </row>
    <row r="3561" spans="45:45" x14ac:dyDescent="0.35">
      <c r="AS3561" s="40"/>
    </row>
    <row r="3562" spans="45:45" x14ac:dyDescent="0.35">
      <c r="AS3562" s="40"/>
    </row>
    <row r="3563" spans="45:45" x14ac:dyDescent="0.35">
      <c r="AS3563" s="40"/>
    </row>
    <row r="3564" spans="45:45" x14ac:dyDescent="0.35">
      <c r="AS3564" s="40"/>
    </row>
    <row r="3565" spans="45:45" x14ac:dyDescent="0.35">
      <c r="AS3565" s="40"/>
    </row>
    <row r="3566" spans="45:45" x14ac:dyDescent="0.35">
      <c r="AS3566" s="40"/>
    </row>
    <row r="3567" spans="45:45" x14ac:dyDescent="0.35">
      <c r="AS3567" s="40"/>
    </row>
    <row r="3568" spans="45:45" x14ac:dyDescent="0.35">
      <c r="AS3568" s="40"/>
    </row>
    <row r="3569" spans="45:45" x14ac:dyDescent="0.35">
      <c r="AS3569" s="40"/>
    </row>
    <row r="3570" spans="45:45" x14ac:dyDescent="0.35">
      <c r="AS3570" s="40"/>
    </row>
    <row r="3571" spans="45:45" x14ac:dyDescent="0.35">
      <c r="AS3571" s="40"/>
    </row>
    <row r="3572" spans="45:45" x14ac:dyDescent="0.35">
      <c r="AS3572" s="40"/>
    </row>
    <row r="3573" spans="45:45" x14ac:dyDescent="0.35">
      <c r="AS3573" s="40"/>
    </row>
    <row r="3574" spans="45:45" x14ac:dyDescent="0.35">
      <c r="AS3574" s="40"/>
    </row>
    <row r="3575" spans="45:45" x14ac:dyDescent="0.35">
      <c r="AS3575" s="40"/>
    </row>
    <row r="3576" spans="45:45" x14ac:dyDescent="0.35">
      <c r="AS3576" s="40"/>
    </row>
    <row r="3577" spans="45:45" x14ac:dyDescent="0.35">
      <c r="AS3577" s="40"/>
    </row>
    <row r="3578" spans="45:45" x14ac:dyDescent="0.35">
      <c r="AS3578" s="40"/>
    </row>
    <row r="3579" spans="45:45" x14ac:dyDescent="0.35">
      <c r="AS3579" s="40"/>
    </row>
    <row r="3580" spans="45:45" x14ac:dyDescent="0.35">
      <c r="AS3580" s="40"/>
    </row>
    <row r="3581" spans="45:45" x14ac:dyDescent="0.35">
      <c r="AS3581" s="40"/>
    </row>
    <row r="3582" spans="45:45" x14ac:dyDescent="0.35">
      <c r="AS3582" s="40"/>
    </row>
    <row r="3583" spans="45:45" x14ac:dyDescent="0.35">
      <c r="AS3583" s="40"/>
    </row>
    <row r="3584" spans="45:45" x14ac:dyDescent="0.35">
      <c r="AS3584" s="40"/>
    </row>
    <row r="3585" spans="45:45" x14ac:dyDescent="0.35">
      <c r="AS3585" s="40"/>
    </row>
    <row r="3586" spans="45:45" x14ac:dyDescent="0.35">
      <c r="AS3586" s="40"/>
    </row>
    <row r="3587" spans="45:45" x14ac:dyDescent="0.35">
      <c r="AS3587" s="40"/>
    </row>
    <row r="3588" spans="45:45" x14ac:dyDescent="0.35">
      <c r="AS3588" s="40"/>
    </row>
    <row r="3589" spans="45:45" x14ac:dyDescent="0.35">
      <c r="AS3589" s="40"/>
    </row>
    <row r="3590" spans="45:45" x14ac:dyDescent="0.35">
      <c r="AS3590" s="40"/>
    </row>
    <row r="3591" spans="45:45" x14ac:dyDescent="0.35">
      <c r="AS3591" s="40"/>
    </row>
    <row r="3592" spans="45:45" x14ac:dyDescent="0.35">
      <c r="AS3592" s="40"/>
    </row>
    <row r="3593" spans="45:45" x14ac:dyDescent="0.35">
      <c r="AS3593" s="40"/>
    </row>
    <row r="3594" spans="45:45" x14ac:dyDescent="0.35">
      <c r="AS3594" s="40"/>
    </row>
    <row r="3595" spans="45:45" x14ac:dyDescent="0.35">
      <c r="AS3595" s="40"/>
    </row>
    <row r="3596" spans="45:45" x14ac:dyDescent="0.35">
      <c r="AS3596" s="40"/>
    </row>
    <row r="3597" spans="45:45" x14ac:dyDescent="0.35">
      <c r="AS3597" s="40"/>
    </row>
    <row r="3598" spans="45:45" x14ac:dyDescent="0.35">
      <c r="AS3598" s="40"/>
    </row>
    <row r="3599" spans="45:45" x14ac:dyDescent="0.35">
      <c r="AS3599" s="40"/>
    </row>
    <row r="3600" spans="45:45" x14ac:dyDescent="0.35">
      <c r="AS3600" s="40"/>
    </row>
    <row r="3601" spans="45:45" x14ac:dyDescent="0.35">
      <c r="AS3601" s="40"/>
    </row>
    <row r="3602" spans="45:45" x14ac:dyDescent="0.35">
      <c r="AS3602" s="40"/>
    </row>
    <row r="3603" spans="45:45" x14ac:dyDescent="0.35">
      <c r="AS3603" s="40"/>
    </row>
    <row r="3604" spans="45:45" x14ac:dyDescent="0.35">
      <c r="AS3604" s="40"/>
    </row>
    <row r="3605" spans="45:45" x14ac:dyDescent="0.35">
      <c r="AS3605" s="40"/>
    </row>
    <row r="3606" spans="45:45" x14ac:dyDescent="0.35">
      <c r="AS3606" s="40"/>
    </row>
    <row r="3607" spans="45:45" x14ac:dyDescent="0.35">
      <c r="AS3607" s="40"/>
    </row>
    <row r="3608" spans="45:45" x14ac:dyDescent="0.35">
      <c r="AS3608" s="40"/>
    </row>
    <row r="3609" spans="45:45" x14ac:dyDescent="0.35">
      <c r="AS3609" s="40"/>
    </row>
    <row r="3610" spans="45:45" x14ac:dyDescent="0.35">
      <c r="AS3610" s="40"/>
    </row>
    <row r="3611" spans="45:45" x14ac:dyDescent="0.35">
      <c r="AS3611" s="40"/>
    </row>
    <row r="3612" spans="45:45" x14ac:dyDescent="0.35">
      <c r="AS3612" s="40"/>
    </row>
    <row r="3613" spans="45:45" x14ac:dyDescent="0.35">
      <c r="AS3613" s="40"/>
    </row>
    <row r="3614" spans="45:45" x14ac:dyDescent="0.35">
      <c r="AS3614" s="40"/>
    </row>
    <row r="3615" spans="45:45" x14ac:dyDescent="0.35">
      <c r="AS3615" s="40"/>
    </row>
    <row r="3616" spans="45:45" x14ac:dyDescent="0.35">
      <c r="AS3616" s="40"/>
    </row>
    <row r="3617" spans="45:45" x14ac:dyDescent="0.35">
      <c r="AS3617" s="40"/>
    </row>
    <row r="3618" spans="45:45" x14ac:dyDescent="0.35">
      <c r="AS3618" s="40"/>
    </row>
    <row r="3619" spans="45:45" x14ac:dyDescent="0.35">
      <c r="AS3619" s="40"/>
    </row>
    <row r="3620" spans="45:45" x14ac:dyDescent="0.35">
      <c r="AS3620" s="40"/>
    </row>
    <row r="3621" spans="45:45" x14ac:dyDescent="0.35">
      <c r="AS3621" s="40"/>
    </row>
    <row r="3622" spans="45:45" x14ac:dyDescent="0.35">
      <c r="AS3622" s="40"/>
    </row>
    <row r="3623" spans="45:45" x14ac:dyDescent="0.35">
      <c r="AS3623" s="40"/>
    </row>
    <row r="3624" spans="45:45" x14ac:dyDescent="0.35">
      <c r="AS3624" s="40"/>
    </row>
    <row r="3625" spans="45:45" x14ac:dyDescent="0.35">
      <c r="AS3625" s="40"/>
    </row>
    <row r="3626" spans="45:45" x14ac:dyDescent="0.35">
      <c r="AS3626" s="40"/>
    </row>
    <row r="3627" spans="45:45" x14ac:dyDescent="0.35">
      <c r="AS3627" s="40"/>
    </row>
    <row r="3628" spans="45:45" x14ac:dyDescent="0.35">
      <c r="AS3628" s="40"/>
    </row>
    <row r="3629" spans="45:45" x14ac:dyDescent="0.35">
      <c r="AS3629" s="40"/>
    </row>
    <row r="3630" spans="45:45" x14ac:dyDescent="0.35">
      <c r="AS3630" s="40"/>
    </row>
    <row r="3631" spans="45:45" x14ac:dyDescent="0.35">
      <c r="AS3631" s="40"/>
    </row>
    <row r="3632" spans="45:45" x14ac:dyDescent="0.35">
      <c r="AS3632" s="40"/>
    </row>
    <row r="3633" spans="45:45" x14ac:dyDescent="0.35">
      <c r="AS3633" s="40"/>
    </row>
    <row r="3634" spans="45:45" x14ac:dyDescent="0.35">
      <c r="AS3634" s="40"/>
    </row>
    <row r="3635" spans="45:45" x14ac:dyDescent="0.35">
      <c r="AS3635" s="40"/>
    </row>
    <row r="3636" spans="45:45" x14ac:dyDescent="0.35">
      <c r="AS3636" s="40"/>
    </row>
    <row r="3637" spans="45:45" x14ac:dyDescent="0.35">
      <c r="AS3637" s="40"/>
    </row>
    <row r="3638" spans="45:45" x14ac:dyDescent="0.35">
      <c r="AS3638" s="40"/>
    </row>
    <row r="3639" spans="45:45" x14ac:dyDescent="0.35">
      <c r="AS3639" s="40"/>
    </row>
    <row r="3640" spans="45:45" x14ac:dyDescent="0.35">
      <c r="AS3640" s="40"/>
    </row>
    <row r="3641" spans="45:45" x14ac:dyDescent="0.35">
      <c r="AS3641" s="40"/>
    </row>
    <row r="3642" spans="45:45" x14ac:dyDescent="0.35">
      <c r="AS3642" s="40"/>
    </row>
    <row r="3643" spans="45:45" x14ac:dyDescent="0.35">
      <c r="AS3643" s="40"/>
    </row>
    <row r="3644" spans="45:45" x14ac:dyDescent="0.35">
      <c r="AS3644" s="40"/>
    </row>
    <row r="3645" spans="45:45" x14ac:dyDescent="0.35">
      <c r="AS3645" s="40"/>
    </row>
    <row r="3646" spans="45:45" x14ac:dyDescent="0.35">
      <c r="AS3646" s="40"/>
    </row>
    <row r="3647" spans="45:45" x14ac:dyDescent="0.35">
      <c r="AS3647" s="40"/>
    </row>
    <row r="3648" spans="45:45" x14ac:dyDescent="0.35">
      <c r="AS3648" s="40"/>
    </row>
    <row r="3649" spans="45:45" x14ac:dyDescent="0.35">
      <c r="AS3649" s="40"/>
    </row>
    <row r="3650" spans="45:45" x14ac:dyDescent="0.35">
      <c r="AS3650" s="40"/>
    </row>
    <row r="3651" spans="45:45" x14ac:dyDescent="0.35">
      <c r="AS3651" s="40"/>
    </row>
    <row r="3652" spans="45:45" x14ac:dyDescent="0.35">
      <c r="AS3652" s="40"/>
    </row>
    <row r="3653" spans="45:45" x14ac:dyDescent="0.35">
      <c r="AS3653" s="40"/>
    </row>
    <row r="3654" spans="45:45" x14ac:dyDescent="0.35">
      <c r="AS3654" s="40"/>
    </row>
    <row r="3655" spans="45:45" x14ac:dyDescent="0.35">
      <c r="AS3655" s="40"/>
    </row>
    <row r="3656" spans="45:45" x14ac:dyDescent="0.35">
      <c r="AS3656" s="40"/>
    </row>
    <row r="3657" spans="45:45" x14ac:dyDescent="0.35">
      <c r="AS3657" s="40"/>
    </row>
    <row r="3658" spans="45:45" x14ac:dyDescent="0.35">
      <c r="AS3658" s="40"/>
    </row>
    <row r="3659" spans="45:45" x14ac:dyDescent="0.35">
      <c r="AS3659" s="40"/>
    </row>
    <row r="3660" spans="45:45" x14ac:dyDescent="0.35">
      <c r="AS3660" s="40"/>
    </row>
    <row r="3661" spans="45:45" x14ac:dyDescent="0.35">
      <c r="AS3661" s="40"/>
    </row>
    <row r="3662" spans="45:45" x14ac:dyDescent="0.35">
      <c r="AS3662" s="40"/>
    </row>
    <row r="3663" spans="45:45" x14ac:dyDescent="0.35">
      <c r="AS3663" s="40"/>
    </row>
    <row r="3664" spans="45:45" x14ac:dyDescent="0.35">
      <c r="AS3664" s="40"/>
    </row>
    <row r="3665" spans="45:45" x14ac:dyDescent="0.35">
      <c r="AS3665" s="40"/>
    </row>
    <row r="3666" spans="45:45" x14ac:dyDescent="0.35">
      <c r="AS3666" s="40"/>
    </row>
    <row r="3667" spans="45:45" x14ac:dyDescent="0.35">
      <c r="AS3667" s="40"/>
    </row>
    <row r="3668" spans="45:45" x14ac:dyDescent="0.35">
      <c r="AS3668" s="40"/>
    </row>
    <row r="3669" spans="45:45" x14ac:dyDescent="0.35">
      <c r="AS3669" s="40"/>
    </row>
    <row r="3670" spans="45:45" x14ac:dyDescent="0.35">
      <c r="AS3670" s="40"/>
    </row>
    <row r="3671" spans="45:45" x14ac:dyDescent="0.35">
      <c r="AS3671" s="40"/>
    </row>
    <row r="3672" spans="45:45" x14ac:dyDescent="0.35">
      <c r="AS3672" s="40"/>
    </row>
    <row r="3673" spans="45:45" x14ac:dyDescent="0.35">
      <c r="AS3673" s="40"/>
    </row>
    <row r="3674" spans="45:45" x14ac:dyDescent="0.35">
      <c r="AS3674" s="40"/>
    </row>
    <row r="3675" spans="45:45" x14ac:dyDescent="0.35">
      <c r="AS3675" s="40"/>
    </row>
    <row r="3676" spans="45:45" x14ac:dyDescent="0.35">
      <c r="AS3676" s="40"/>
    </row>
    <row r="3677" spans="45:45" x14ac:dyDescent="0.35">
      <c r="AS3677" s="40"/>
    </row>
    <row r="3678" spans="45:45" x14ac:dyDescent="0.35">
      <c r="AS3678" s="40"/>
    </row>
    <row r="3679" spans="45:45" x14ac:dyDescent="0.35">
      <c r="AS3679" s="40"/>
    </row>
    <row r="3680" spans="45:45" x14ac:dyDescent="0.35">
      <c r="AS3680" s="40"/>
    </row>
    <row r="3681" spans="45:45" x14ac:dyDescent="0.35">
      <c r="AS3681" s="40"/>
    </row>
    <row r="3682" spans="45:45" x14ac:dyDescent="0.35">
      <c r="AS3682" s="40"/>
    </row>
    <row r="3683" spans="45:45" x14ac:dyDescent="0.35">
      <c r="AS3683" s="40"/>
    </row>
    <row r="3684" spans="45:45" x14ac:dyDescent="0.35">
      <c r="AS3684" s="40"/>
    </row>
    <row r="3685" spans="45:45" x14ac:dyDescent="0.35">
      <c r="AS3685" s="40"/>
    </row>
    <row r="3686" spans="45:45" x14ac:dyDescent="0.35">
      <c r="AS3686" s="40"/>
    </row>
    <row r="3687" spans="45:45" x14ac:dyDescent="0.35">
      <c r="AS3687" s="40"/>
    </row>
    <row r="3688" spans="45:45" x14ac:dyDescent="0.35">
      <c r="AS3688" s="40"/>
    </row>
    <row r="3689" spans="45:45" x14ac:dyDescent="0.35">
      <c r="AS3689" s="40"/>
    </row>
    <row r="3690" spans="45:45" x14ac:dyDescent="0.35">
      <c r="AS3690" s="40"/>
    </row>
    <row r="3691" spans="45:45" x14ac:dyDescent="0.35">
      <c r="AS3691" s="40"/>
    </row>
    <row r="3692" spans="45:45" x14ac:dyDescent="0.35">
      <c r="AS3692" s="40"/>
    </row>
    <row r="3693" spans="45:45" x14ac:dyDescent="0.35">
      <c r="AS3693" s="40"/>
    </row>
    <row r="3694" spans="45:45" x14ac:dyDescent="0.35">
      <c r="AS3694" s="40"/>
    </row>
    <row r="3695" spans="45:45" x14ac:dyDescent="0.35">
      <c r="AS3695" s="40"/>
    </row>
    <row r="3696" spans="45:45" x14ac:dyDescent="0.35">
      <c r="AS3696" s="40"/>
    </row>
    <row r="3697" spans="45:45" x14ac:dyDescent="0.35">
      <c r="AS3697" s="40"/>
    </row>
    <row r="3698" spans="45:45" x14ac:dyDescent="0.35">
      <c r="AS3698" s="40"/>
    </row>
    <row r="3699" spans="45:45" x14ac:dyDescent="0.35">
      <c r="AS3699" s="40"/>
    </row>
    <row r="3700" spans="45:45" x14ac:dyDescent="0.35">
      <c r="AS3700" s="40"/>
    </row>
    <row r="3701" spans="45:45" x14ac:dyDescent="0.35">
      <c r="AS3701" s="40"/>
    </row>
    <row r="3702" spans="45:45" x14ac:dyDescent="0.35">
      <c r="AS3702" s="40"/>
    </row>
    <row r="3703" spans="45:45" x14ac:dyDescent="0.35">
      <c r="AS3703" s="40"/>
    </row>
    <row r="3704" spans="45:45" x14ac:dyDescent="0.35">
      <c r="AS3704" s="40"/>
    </row>
    <row r="3705" spans="45:45" x14ac:dyDescent="0.35">
      <c r="AS3705" s="40"/>
    </row>
    <row r="3706" spans="45:45" x14ac:dyDescent="0.35">
      <c r="AS3706" s="40"/>
    </row>
    <row r="3707" spans="45:45" x14ac:dyDescent="0.35">
      <c r="AS3707" s="40"/>
    </row>
    <row r="3708" spans="45:45" x14ac:dyDescent="0.35">
      <c r="AS3708" s="40"/>
    </row>
    <row r="3709" spans="45:45" x14ac:dyDescent="0.35">
      <c r="AS3709" s="40"/>
    </row>
    <row r="3710" spans="45:45" x14ac:dyDescent="0.35">
      <c r="AS3710" s="40"/>
    </row>
    <row r="3711" spans="45:45" x14ac:dyDescent="0.35">
      <c r="AS3711" s="40"/>
    </row>
    <row r="3712" spans="45:45" x14ac:dyDescent="0.35">
      <c r="AS3712" s="40"/>
    </row>
    <row r="3713" spans="45:45" x14ac:dyDescent="0.35">
      <c r="AS3713" s="40"/>
    </row>
    <row r="3714" spans="45:45" x14ac:dyDescent="0.35">
      <c r="AS3714" s="40"/>
    </row>
    <row r="3715" spans="45:45" x14ac:dyDescent="0.35">
      <c r="AS3715" s="40"/>
    </row>
    <row r="3716" spans="45:45" x14ac:dyDescent="0.35">
      <c r="AS3716" s="40"/>
    </row>
    <row r="3717" spans="45:45" x14ac:dyDescent="0.35">
      <c r="AS3717" s="40"/>
    </row>
    <row r="3718" spans="45:45" x14ac:dyDescent="0.35">
      <c r="AS3718" s="40"/>
    </row>
    <row r="3719" spans="45:45" x14ac:dyDescent="0.35">
      <c r="AS3719" s="40"/>
    </row>
    <row r="3720" spans="45:45" x14ac:dyDescent="0.35">
      <c r="AS3720" s="40"/>
    </row>
    <row r="3721" spans="45:45" x14ac:dyDescent="0.35">
      <c r="AS3721" s="40"/>
    </row>
    <row r="3722" spans="45:45" x14ac:dyDescent="0.35">
      <c r="AS3722" s="40"/>
    </row>
    <row r="3723" spans="45:45" x14ac:dyDescent="0.35">
      <c r="AS3723" s="40"/>
    </row>
    <row r="3724" spans="45:45" x14ac:dyDescent="0.35">
      <c r="AS3724" s="40"/>
    </row>
    <row r="3725" spans="45:45" x14ac:dyDescent="0.35">
      <c r="AS3725" s="40"/>
    </row>
    <row r="3726" spans="45:45" x14ac:dyDescent="0.35">
      <c r="AS3726" s="40"/>
    </row>
    <row r="3727" spans="45:45" x14ac:dyDescent="0.35">
      <c r="AS3727" s="40"/>
    </row>
    <row r="3728" spans="45:45" x14ac:dyDescent="0.35">
      <c r="AS3728" s="40"/>
    </row>
    <row r="3729" spans="45:45" x14ac:dyDescent="0.35">
      <c r="AS3729" s="40"/>
    </row>
    <row r="3730" spans="45:45" x14ac:dyDescent="0.35">
      <c r="AS3730" s="40"/>
    </row>
    <row r="3731" spans="45:45" x14ac:dyDescent="0.35">
      <c r="AS3731" s="40"/>
    </row>
    <row r="3732" spans="45:45" x14ac:dyDescent="0.35">
      <c r="AS3732" s="40"/>
    </row>
    <row r="3733" spans="45:45" x14ac:dyDescent="0.35">
      <c r="AS3733" s="40"/>
    </row>
    <row r="3734" spans="45:45" x14ac:dyDescent="0.35">
      <c r="AS3734" s="40"/>
    </row>
    <row r="3735" spans="45:45" x14ac:dyDescent="0.35">
      <c r="AS3735" s="40"/>
    </row>
    <row r="3736" spans="45:45" x14ac:dyDescent="0.35">
      <c r="AS3736" s="40"/>
    </row>
    <row r="3737" spans="45:45" x14ac:dyDescent="0.35">
      <c r="AS3737" s="40"/>
    </row>
    <row r="3738" spans="45:45" x14ac:dyDescent="0.35">
      <c r="AS3738" s="40"/>
    </row>
    <row r="3739" spans="45:45" x14ac:dyDescent="0.35">
      <c r="AS3739" s="40"/>
    </row>
    <row r="3740" spans="45:45" x14ac:dyDescent="0.35">
      <c r="AS3740" s="40"/>
    </row>
    <row r="3741" spans="45:45" x14ac:dyDescent="0.35">
      <c r="AS3741" s="40"/>
    </row>
    <row r="3742" spans="45:45" x14ac:dyDescent="0.35">
      <c r="AS3742" s="40"/>
    </row>
    <row r="3743" spans="45:45" x14ac:dyDescent="0.35">
      <c r="AS3743" s="40"/>
    </row>
    <row r="3744" spans="45:45" x14ac:dyDescent="0.35">
      <c r="AS3744" s="40"/>
    </row>
    <row r="3745" spans="45:45" x14ac:dyDescent="0.35">
      <c r="AS3745" s="40"/>
    </row>
    <row r="3746" spans="45:45" x14ac:dyDescent="0.35">
      <c r="AS3746" s="40"/>
    </row>
    <row r="3747" spans="45:45" x14ac:dyDescent="0.35">
      <c r="AS3747" s="40"/>
    </row>
    <row r="3748" spans="45:45" x14ac:dyDescent="0.35">
      <c r="AS3748" s="40"/>
    </row>
    <row r="3749" spans="45:45" x14ac:dyDescent="0.35">
      <c r="AS3749" s="40"/>
    </row>
    <row r="3750" spans="45:45" x14ac:dyDescent="0.35">
      <c r="AS3750" s="40"/>
    </row>
    <row r="3751" spans="45:45" x14ac:dyDescent="0.35">
      <c r="AS3751" s="40"/>
    </row>
    <row r="3752" spans="45:45" x14ac:dyDescent="0.35">
      <c r="AS3752" s="40"/>
    </row>
    <row r="3753" spans="45:45" x14ac:dyDescent="0.35">
      <c r="AS3753" s="40"/>
    </row>
    <row r="3754" spans="45:45" x14ac:dyDescent="0.35">
      <c r="AS3754" s="40"/>
    </row>
    <row r="3755" spans="45:45" x14ac:dyDescent="0.35">
      <c r="AS3755" s="40"/>
    </row>
    <row r="3756" spans="45:45" x14ac:dyDescent="0.35">
      <c r="AS3756" s="40"/>
    </row>
    <row r="3757" spans="45:45" x14ac:dyDescent="0.35">
      <c r="AS3757" s="40"/>
    </row>
    <row r="3758" spans="45:45" x14ac:dyDescent="0.35">
      <c r="AS3758" s="40"/>
    </row>
    <row r="3759" spans="45:45" x14ac:dyDescent="0.35">
      <c r="AS3759" s="40"/>
    </row>
    <row r="3760" spans="45:45" x14ac:dyDescent="0.35">
      <c r="AS3760" s="40"/>
    </row>
    <row r="3761" spans="45:45" x14ac:dyDescent="0.35">
      <c r="AS3761" s="40"/>
    </row>
    <row r="3762" spans="45:45" x14ac:dyDescent="0.35">
      <c r="AS3762" s="40"/>
    </row>
    <row r="3763" spans="45:45" x14ac:dyDescent="0.35">
      <c r="AS3763" s="40"/>
    </row>
    <row r="3764" spans="45:45" x14ac:dyDescent="0.35">
      <c r="AS3764" s="40"/>
    </row>
    <row r="3765" spans="45:45" x14ac:dyDescent="0.35">
      <c r="AS3765" s="40"/>
    </row>
    <row r="3766" spans="45:45" x14ac:dyDescent="0.35">
      <c r="AS3766" s="40"/>
    </row>
    <row r="3767" spans="45:45" x14ac:dyDescent="0.35">
      <c r="AS3767" s="40"/>
    </row>
    <row r="3768" spans="45:45" x14ac:dyDescent="0.35">
      <c r="AS3768" s="40"/>
    </row>
    <row r="3769" spans="45:45" x14ac:dyDescent="0.35">
      <c r="AS3769" s="40"/>
    </row>
    <row r="3770" spans="45:45" x14ac:dyDescent="0.35">
      <c r="AS3770" s="40"/>
    </row>
    <row r="3771" spans="45:45" x14ac:dyDescent="0.35">
      <c r="AS3771" s="40"/>
    </row>
    <row r="3772" spans="45:45" x14ac:dyDescent="0.35">
      <c r="AS3772" s="40"/>
    </row>
    <row r="3773" spans="45:45" x14ac:dyDescent="0.35">
      <c r="AS3773" s="40"/>
    </row>
    <row r="3774" spans="45:45" x14ac:dyDescent="0.35">
      <c r="AS3774" s="40"/>
    </row>
    <row r="3775" spans="45:45" x14ac:dyDescent="0.35">
      <c r="AS3775" s="40"/>
    </row>
    <row r="3776" spans="45:45" x14ac:dyDescent="0.35">
      <c r="AS3776" s="40"/>
    </row>
    <row r="3777" spans="45:45" x14ac:dyDescent="0.35">
      <c r="AS3777" s="40"/>
    </row>
    <row r="3778" spans="45:45" x14ac:dyDescent="0.35">
      <c r="AS3778" s="40"/>
    </row>
    <row r="3779" spans="45:45" x14ac:dyDescent="0.35">
      <c r="AS3779" s="40"/>
    </row>
    <row r="3780" spans="45:45" x14ac:dyDescent="0.35">
      <c r="AS3780" s="40"/>
    </row>
    <row r="3781" spans="45:45" x14ac:dyDescent="0.35">
      <c r="AS3781" s="40"/>
    </row>
    <row r="3782" spans="45:45" x14ac:dyDescent="0.35">
      <c r="AS3782" s="40"/>
    </row>
    <row r="3783" spans="45:45" x14ac:dyDescent="0.35">
      <c r="AS3783" s="40"/>
    </row>
    <row r="3784" spans="45:45" x14ac:dyDescent="0.35">
      <c r="AS3784" s="40"/>
    </row>
    <row r="3785" spans="45:45" x14ac:dyDescent="0.35">
      <c r="AS3785" s="40"/>
    </row>
    <row r="3786" spans="45:45" x14ac:dyDescent="0.35">
      <c r="AS3786" s="40"/>
    </row>
    <row r="3787" spans="45:45" x14ac:dyDescent="0.35">
      <c r="AS3787" s="40"/>
    </row>
    <row r="3788" spans="45:45" x14ac:dyDescent="0.35">
      <c r="AS3788" s="40"/>
    </row>
    <row r="3789" spans="45:45" x14ac:dyDescent="0.35">
      <c r="AS3789" s="40"/>
    </row>
    <row r="3790" spans="45:45" x14ac:dyDescent="0.35">
      <c r="AS3790" s="40"/>
    </row>
    <row r="3791" spans="45:45" x14ac:dyDescent="0.35">
      <c r="AS3791" s="40"/>
    </row>
    <row r="3792" spans="45:45" x14ac:dyDescent="0.35">
      <c r="AS3792" s="40"/>
    </row>
    <row r="3793" spans="45:45" x14ac:dyDescent="0.35">
      <c r="AS3793" s="40"/>
    </row>
    <row r="3794" spans="45:45" x14ac:dyDescent="0.35">
      <c r="AS3794" s="40"/>
    </row>
    <row r="3795" spans="45:45" x14ac:dyDescent="0.35">
      <c r="AS3795" s="40"/>
    </row>
    <row r="3796" spans="45:45" x14ac:dyDescent="0.35">
      <c r="AS3796" s="40"/>
    </row>
    <row r="3797" spans="45:45" x14ac:dyDescent="0.35">
      <c r="AS3797" s="40"/>
    </row>
    <row r="3798" spans="45:45" x14ac:dyDescent="0.35">
      <c r="AS3798" s="40"/>
    </row>
    <row r="3799" spans="45:45" x14ac:dyDescent="0.35">
      <c r="AS3799" s="40"/>
    </row>
    <row r="3800" spans="45:45" x14ac:dyDescent="0.35">
      <c r="AS3800" s="40"/>
    </row>
    <row r="3801" spans="45:45" x14ac:dyDescent="0.35">
      <c r="AS3801" s="40"/>
    </row>
    <row r="3802" spans="45:45" x14ac:dyDescent="0.35">
      <c r="AS3802" s="40"/>
    </row>
    <row r="3803" spans="45:45" x14ac:dyDescent="0.35">
      <c r="AS3803" s="40"/>
    </row>
    <row r="3804" spans="45:45" x14ac:dyDescent="0.35">
      <c r="AS3804" s="40"/>
    </row>
    <row r="3805" spans="45:45" x14ac:dyDescent="0.35">
      <c r="AS3805" s="40"/>
    </row>
    <row r="3806" spans="45:45" x14ac:dyDescent="0.35">
      <c r="AS3806" s="40"/>
    </row>
    <row r="3807" spans="45:45" x14ac:dyDescent="0.35">
      <c r="AS3807" s="40"/>
    </row>
    <row r="3808" spans="45:45" x14ac:dyDescent="0.35">
      <c r="AS3808" s="40"/>
    </row>
    <row r="3809" spans="45:45" x14ac:dyDescent="0.35">
      <c r="AS3809" s="40"/>
    </row>
    <row r="3810" spans="45:45" x14ac:dyDescent="0.35">
      <c r="AS3810" s="40"/>
    </row>
    <row r="3811" spans="45:45" x14ac:dyDescent="0.35">
      <c r="AS3811" s="40"/>
    </row>
    <row r="3812" spans="45:45" x14ac:dyDescent="0.35">
      <c r="AS3812" s="40"/>
    </row>
    <row r="3813" spans="45:45" x14ac:dyDescent="0.35">
      <c r="AS3813" s="40"/>
    </row>
    <row r="3814" spans="45:45" x14ac:dyDescent="0.35">
      <c r="AS3814" s="40"/>
    </row>
    <row r="3815" spans="45:45" x14ac:dyDescent="0.35">
      <c r="AS3815" s="40"/>
    </row>
    <row r="3816" spans="45:45" x14ac:dyDescent="0.35">
      <c r="AS3816" s="40"/>
    </row>
    <row r="3817" spans="45:45" x14ac:dyDescent="0.35">
      <c r="AS3817" s="40"/>
    </row>
    <row r="3818" spans="45:45" x14ac:dyDescent="0.35">
      <c r="AS3818" s="40"/>
    </row>
    <row r="3819" spans="45:45" x14ac:dyDescent="0.35">
      <c r="AS3819" s="40"/>
    </row>
    <row r="3820" spans="45:45" x14ac:dyDescent="0.35">
      <c r="AS3820" s="40"/>
    </row>
    <row r="3821" spans="45:45" x14ac:dyDescent="0.35">
      <c r="AS3821" s="40"/>
    </row>
    <row r="3822" spans="45:45" x14ac:dyDescent="0.35">
      <c r="AS3822" s="40"/>
    </row>
    <row r="3823" spans="45:45" x14ac:dyDescent="0.35">
      <c r="AS3823" s="40"/>
    </row>
    <row r="3824" spans="45:45" x14ac:dyDescent="0.35">
      <c r="AS3824" s="40"/>
    </row>
    <row r="3825" spans="45:45" x14ac:dyDescent="0.35">
      <c r="AS3825" s="40"/>
    </row>
    <row r="3826" spans="45:45" x14ac:dyDescent="0.35">
      <c r="AS3826" s="40"/>
    </row>
    <row r="3827" spans="45:45" x14ac:dyDescent="0.35">
      <c r="AS3827" s="40"/>
    </row>
    <row r="3828" spans="45:45" x14ac:dyDescent="0.35">
      <c r="AS3828" s="40"/>
    </row>
    <row r="3829" spans="45:45" x14ac:dyDescent="0.35">
      <c r="AS3829" s="40"/>
    </row>
    <row r="3830" spans="45:45" x14ac:dyDescent="0.35">
      <c r="AS3830" s="40"/>
    </row>
    <row r="3831" spans="45:45" x14ac:dyDescent="0.35">
      <c r="AS3831" s="40"/>
    </row>
    <row r="3832" spans="45:45" x14ac:dyDescent="0.35">
      <c r="AS3832" s="40"/>
    </row>
    <row r="3833" spans="45:45" x14ac:dyDescent="0.35">
      <c r="AS3833" s="40"/>
    </row>
    <row r="3834" spans="45:45" x14ac:dyDescent="0.35">
      <c r="AS3834" s="40"/>
    </row>
    <row r="3835" spans="45:45" x14ac:dyDescent="0.35">
      <c r="AS3835" s="40"/>
    </row>
    <row r="3836" spans="45:45" x14ac:dyDescent="0.35">
      <c r="AS3836" s="40"/>
    </row>
    <row r="3837" spans="45:45" x14ac:dyDescent="0.35">
      <c r="AS3837" s="40"/>
    </row>
    <row r="3838" spans="45:45" x14ac:dyDescent="0.35">
      <c r="AS3838" s="40"/>
    </row>
    <row r="3839" spans="45:45" x14ac:dyDescent="0.35">
      <c r="AS3839" s="40"/>
    </row>
    <row r="3840" spans="45:45" x14ac:dyDescent="0.35">
      <c r="AS3840" s="40"/>
    </row>
    <row r="3841" spans="45:45" x14ac:dyDescent="0.35">
      <c r="AS3841" s="40"/>
    </row>
    <row r="3842" spans="45:45" x14ac:dyDescent="0.35">
      <c r="AS3842" s="40"/>
    </row>
    <row r="3843" spans="45:45" x14ac:dyDescent="0.35">
      <c r="AS3843" s="40"/>
    </row>
    <row r="3844" spans="45:45" x14ac:dyDescent="0.35">
      <c r="AS3844" s="40"/>
    </row>
    <row r="3845" spans="45:45" x14ac:dyDescent="0.35">
      <c r="AS3845" s="40"/>
    </row>
    <row r="3846" spans="45:45" x14ac:dyDescent="0.35">
      <c r="AS3846" s="40"/>
    </row>
    <row r="3847" spans="45:45" x14ac:dyDescent="0.35">
      <c r="AS3847" s="40"/>
    </row>
    <row r="3848" spans="45:45" x14ac:dyDescent="0.35">
      <c r="AS3848" s="40"/>
    </row>
    <row r="3849" spans="45:45" x14ac:dyDescent="0.35">
      <c r="AS3849" s="40"/>
    </row>
    <row r="3850" spans="45:45" x14ac:dyDescent="0.35">
      <c r="AS3850" s="40"/>
    </row>
    <row r="3851" spans="45:45" x14ac:dyDescent="0.35">
      <c r="AS3851" s="40"/>
    </row>
    <row r="3852" spans="45:45" x14ac:dyDescent="0.35">
      <c r="AS3852" s="40"/>
    </row>
    <row r="3853" spans="45:45" x14ac:dyDescent="0.35">
      <c r="AS3853" s="40"/>
    </row>
    <row r="3854" spans="45:45" x14ac:dyDescent="0.35">
      <c r="AS3854" s="40"/>
    </row>
    <row r="3855" spans="45:45" x14ac:dyDescent="0.35">
      <c r="AS3855" s="40"/>
    </row>
    <row r="3856" spans="45:45" x14ac:dyDescent="0.35">
      <c r="AS3856" s="40"/>
    </row>
    <row r="3857" spans="45:45" x14ac:dyDescent="0.35">
      <c r="AS3857" s="40"/>
    </row>
    <row r="3858" spans="45:45" x14ac:dyDescent="0.35">
      <c r="AS3858" s="40"/>
    </row>
    <row r="3859" spans="45:45" x14ac:dyDescent="0.35">
      <c r="AS3859" s="40"/>
    </row>
    <row r="3860" spans="45:45" x14ac:dyDescent="0.35">
      <c r="AS3860" s="40"/>
    </row>
    <row r="3861" spans="45:45" x14ac:dyDescent="0.35">
      <c r="AS3861" s="40"/>
    </row>
    <row r="3862" spans="45:45" x14ac:dyDescent="0.35">
      <c r="AS3862" s="40"/>
    </row>
    <row r="3863" spans="45:45" x14ac:dyDescent="0.35">
      <c r="AS3863" s="40"/>
    </row>
    <row r="3864" spans="45:45" x14ac:dyDescent="0.35">
      <c r="AS3864" s="40"/>
    </row>
    <row r="3865" spans="45:45" x14ac:dyDescent="0.35">
      <c r="AS3865" s="40"/>
    </row>
    <row r="3866" spans="45:45" x14ac:dyDescent="0.35">
      <c r="AS3866" s="40"/>
    </row>
    <row r="3867" spans="45:45" x14ac:dyDescent="0.35">
      <c r="AS3867" s="40"/>
    </row>
    <row r="3868" spans="45:45" x14ac:dyDescent="0.35">
      <c r="AS3868" s="40"/>
    </row>
    <row r="3869" spans="45:45" x14ac:dyDescent="0.35">
      <c r="AS3869" s="40"/>
    </row>
    <row r="3870" spans="45:45" x14ac:dyDescent="0.35">
      <c r="AS3870" s="40"/>
    </row>
    <row r="3871" spans="45:45" x14ac:dyDescent="0.35">
      <c r="AS3871" s="40"/>
    </row>
    <row r="3872" spans="45:45" x14ac:dyDescent="0.35">
      <c r="AS3872" s="40"/>
    </row>
    <row r="3873" spans="45:45" x14ac:dyDescent="0.35">
      <c r="AS3873" s="40"/>
    </row>
    <row r="3874" spans="45:45" x14ac:dyDescent="0.35">
      <c r="AS3874" s="40"/>
    </row>
    <row r="3875" spans="45:45" x14ac:dyDescent="0.35">
      <c r="AS3875" s="40"/>
    </row>
    <row r="3876" spans="45:45" x14ac:dyDescent="0.35">
      <c r="AS3876" s="40"/>
    </row>
    <row r="3877" spans="45:45" x14ac:dyDescent="0.35">
      <c r="AS3877" s="40"/>
    </row>
    <row r="3878" spans="45:45" x14ac:dyDescent="0.35">
      <c r="AS3878" s="40"/>
    </row>
    <row r="3879" spans="45:45" x14ac:dyDescent="0.35">
      <c r="AS3879" s="40"/>
    </row>
    <row r="3880" spans="45:45" x14ac:dyDescent="0.35">
      <c r="AS3880" s="40"/>
    </row>
    <row r="3881" spans="45:45" x14ac:dyDescent="0.35">
      <c r="AS3881" s="40"/>
    </row>
    <row r="3882" spans="45:45" x14ac:dyDescent="0.35">
      <c r="AS3882" s="40"/>
    </row>
    <row r="3883" spans="45:45" x14ac:dyDescent="0.35">
      <c r="AS3883" s="40"/>
    </row>
    <row r="3884" spans="45:45" x14ac:dyDescent="0.35">
      <c r="AS3884" s="40"/>
    </row>
    <row r="3885" spans="45:45" x14ac:dyDescent="0.35">
      <c r="AS3885" s="40"/>
    </row>
    <row r="3886" spans="45:45" x14ac:dyDescent="0.35">
      <c r="AS3886" s="40"/>
    </row>
    <row r="3887" spans="45:45" x14ac:dyDescent="0.35">
      <c r="AS3887" s="40"/>
    </row>
    <row r="3888" spans="45:45" x14ac:dyDescent="0.35">
      <c r="AS3888" s="40"/>
    </row>
    <row r="3889" spans="45:45" x14ac:dyDescent="0.35">
      <c r="AS3889" s="40"/>
    </row>
    <row r="3890" spans="45:45" x14ac:dyDescent="0.35">
      <c r="AS3890" s="40"/>
    </row>
    <row r="3891" spans="45:45" x14ac:dyDescent="0.35">
      <c r="AS3891" s="40"/>
    </row>
    <row r="3892" spans="45:45" x14ac:dyDescent="0.35">
      <c r="AS3892" s="40"/>
    </row>
    <row r="3893" spans="45:45" x14ac:dyDescent="0.35">
      <c r="AS3893" s="40"/>
    </row>
    <row r="3894" spans="45:45" x14ac:dyDescent="0.35">
      <c r="AS3894" s="40"/>
    </row>
    <row r="3895" spans="45:45" x14ac:dyDescent="0.35">
      <c r="AS3895" s="40"/>
    </row>
    <row r="3896" spans="45:45" x14ac:dyDescent="0.35">
      <c r="AS3896" s="40"/>
    </row>
    <row r="3897" spans="45:45" x14ac:dyDescent="0.35">
      <c r="AS3897" s="40"/>
    </row>
    <row r="3898" spans="45:45" x14ac:dyDescent="0.35">
      <c r="AS3898" s="40"/>
    </row>
    <row r="3899" spans="45:45" x14ac:dyDescent="0.35">
      <c r="AS3899" s="40"/>
    </row>
    <row r="3900" spans="45:45" x14ac:dyDescent="0.35">
      <c r="AS3900" s="40"/>
    </row>
    <row r="3901" spans="45:45" x14ac:dyDescent="0.35">
      <c r="AS3901" s="40"/>
    </row>
    <row r="3902" spans="45:45" x14ac:dyDescent="0.35">
      <c r="AS3902" s="40"/>
    </row>
    <row r="3903" spans="45:45" x14ac:dyDescent="0.35">
      <c r="AS3903" s="40"/>
    </row>
    <row r="3904" spans="45:45" x14ac:dyDescent="0.35">
      <c r="AS3904" s="40"/>
    </row>
    <row r="3905" spans="45:45" x14ac:dyDescent="0.35">
      <c r="AS3905" s="40"/>
    </row>
    <row r="3906" spans="45:45" x14ac:dyDescent="0.35">
      <c r="AS3906" s="40"/>
    </row>
    <row r="3907" spans="45:45" x14ac:dyDescent="0.35">
      <c r="AS3907" s="40"/>
    </row>
    <row r="3908" spans="45:45" x14ac:dyDescent="0.35">
      <c r="AS3908" s="40"/>
    </row>
    <row r="3909" spans="45:45" x14ac:dyDescent="0.35">
      <c r="AS3909" s="40"/>
    </row>
    <row r="3910" spans="45:45" x14ac:dyDescent="0.35">
      <c r="AS3910" s="40"/>
    </row>
    <row r="3911" spans="45:45" x14ac:dyDescent="0.35">
      <c r="AS3911" s="40"/>
    </row>
    <row r="3912" spans="45:45" x14ac:dyDescent="0.35">
      <c r="AS3912" s="40"/>
    </row>
    <row r="3913" spans="45:45" x14ac:dyDescent="0.35">
      <c r="AS3913" s="40"/>
    </row>
    <row r="3914" spans="45:45" x14ac:dyDescent="0.35">
      <c r="AS3914" s="40"/>
    </row>
    <row r="3915" spans="45:45" x14ac:dyDescent="0.35">
      <c r="AS3915" s="40"/>
    </row>
    <row r="3916" spans="45:45" x14ac:dyDescent="0.35">
      <c r="AS3916" s="40"/>
    </row>
    <row r="3917" spans="45:45" x14ac:dyDescent="0.35">
      <c r="AS3917" s="40"/>
    </row>
    <row r="3918" spans="45:45" x14ac:dyDescent="0.35">
      <c r="AS3918" s="40"/>
    </row>
    <row r="3919" spans="45:45" x14ac:dyDescent="0.35">
      <c r="AS3919" s="40"/>
    </row>
    <row r="3920" spans="45:45" x14ac:dyDescent="0.35">
      <c r="AS3920" s="40"/>
    </row>
    <row r="3921" spans="45:45" x14ac:dyDescent="0.35">
      <c r="AS3921" s="40"/>
    </row>
    <row r="3922" spans="45:45" x14ac:dyDescent="0.35">
      <c r="AS3922" s="40"/>
    </row>
    <row r="3923" spans="45:45" x14ac:dyDescent="0.35">
      <c r="AS3923" s="40"/>
    </row>
    <row r="3924" spans="45:45" x14ac:dyDescent="0.35">
      <c r="AS3924" s="40"/>
    </row>
    <row r="3925" spans="45:45" x14ac:dyDescent="0.35">
      <c r="AS3925" s="40"/>
    </row>
    <row r="3926" spans="45:45" x14ac:dyDescent="0.35">
      <c r="AS3926" s="40"/>
    </row>
    <row r="3927" spans="45:45" x14ac:dyDescent="0.35">
      <c r="AS3927" s="40"/>
    </row>
    <row r="3928" spans="45:45" x14ac:dyDescent="0.35">
      <c r="AS3928" s="40"/>
    </row>
    <row r="3929" spans="45:45" x14ac:dyDescent="0.35">
      <c r="AS3929" s="40"/>
    </row>
    <row r="3930" spans="45:45" x14ac:dyDescent="0.35">
      <c r="AS3930" s="40"/>
    </row>
    <row r="3931" spans="45:45" x14ac:dyDescent="0.35">
      <c r="AS3931" s="40"/>
    </row>
    <row r="3932" spans="45:45" x14ac:dyDescent="0.35">
      <c r="AS3932" s="40"/>
    </row>
    <row r="3933" spans="45:45" x14ac:dyDescent="0.35">
      <c r="AS3933" s="40"/>
    </row>
    <row r="3934" spans="45:45" x14ac:dyDescent="0.35">
      <c r="AS3934" s="40"/>
    </row>
    <row r="3935" spans="45:45" x14ac:dyDescent="0.35">
      <c r="AS3935" s="40"/>
    </row>
    <row r="3936" spans="45:45" x14ac:dyDescent="0.35">
      <c r="AS3936" s="40"/>
    </row>
    <row r="3937" spans="45:45" x14ac:dyDescent="0.35">
      <c r="AS3937" s="40"/>
    </row>
    <row r="3938" spans="45:45" x14ac:dyDescent="0.35">
      <c r="AS3938" s="40"/>
    </row>
    <row r="3939" spans="45:45" x14ac:dyDescent="0.35">
      <c r="AS3939" s="40"/>
    </row>
    <row r="3940" spans="45:45" x14ac:dyDescent="0.35">
      <c r="AS3940" s="40"/>
    </row>
    <row r="3941" spans="45:45" x14ac:dyDescent="0.35">
      <c r="AS3941" s="40"/>
    </row>
    <row r="3942" spans="45:45" x14ac:dyDescent="0.35">
      <c r="AS3942" s="40"/>
    </row>
    <row r="3943" spans="45:45" x14ac:dyDescent="0.35">
      <c r="AS3943" s="40"/>
    </row>
    <row r="3944" spans="45:45" x14ac:dyDescent="0.35">
      <c r="AS3944" s="40"/>
    </row>
    <row r="3945" spans="45:45" x14ac:dyDescent="0.35">
      <c r="AS3945" s="40"/>
    </row>
    <row r="3946" spans="45:45" x14ac:dyDescent="0.35">
      <c r="AS3946" s="40"/>
    </row>
    <row r="3947" spans="45:45" x14ac:dyDescent="0.35">
      <c r="AS3947" s="40"/>
    </row>
    <row r="3948" spans="45:45" x14ac:dyDescent="0.35">
      <c r="AS3948" s="40"/>
    </row>
    <row r="3949" spans="45:45" x14ac:dyDescent="0.35">
      <c r="AS3949" s="40"/>
    </row>
    <row r="3950" spans="45:45" x14ac:dyDescent="0.35">
      <c r="AS3950" s="40"/>
    </row>
    <row r="3951" spans="45:45" x14ac:dyDescent="0.35">
      <c r="AS3951" s="40"/>
    </row>
    <row r="3952" spans="45:45" x14ac:dyDescent="0.35">
      <c r="AS3952" s="40"/>
    </row>
    <row r="3953" spans="45:45" x14ac:dyDescent="0.35">
      <c r="AS3953" s="40"/>
    </row>
    <row r="3954" spans="45:45" x14ac:dyDescent="0.35">
      <c r="AS3954" s="40"/>
    </row>
    <row r="3955" spans="45:45" x14ac:dyDescent="0.35">
      <c r="AS3955" s="40"/>
    </row>
    <row r="3956" spans="45:45" x14ac:dyDescent="0.35">
      <c r="AS3956" s="40"/>
    </row>
    <row r="3957" spans="45:45" x14ac:dyDescent="0.35">
      <c r="AS3957" s="40"/>
    </row>
    <row r="3958" spans="45:45" x14ac:dyDescent="0.35">
      <c r="AS3958" s="40"/>
    </row>
    <row r="3959" spans="45:45" x14ac:dyDescent="0.35">
      <c r="AS3959" s="40"/>
    </row>
    <row r="3960" spans="45:45" x14ac:dyDescent="0.35">
      <c r="AS3960" s="40"/>
    </row>
    <row r="3961" spans="45:45" x14ac:dyDescent="0.35">
      <c r="AS3961" s="40"/>
    </row>
    <row r="3962" spans="45:45" x14ac:dyDescent="0.35">
      <c r="AS3962" s="40"/>
    </row>
    <row r="3963" spans="45:45" x14ac:dyDescent="0.35">
      <c r="AS3963" s="40"/>
    </row>
    <row r="3964" spans="45:45" x14ac:dyDescent="0.35">
      <c r="AS3964" s="40"/>
    </row>
    <row r="3965" spans="45:45" x14ac:dyDescent="0.35">
      <c r="AS3965" s="40"/>
    </row>
    <row r="3966" spans="45:45" x14ac:dyDescent="0.35">
      <c r="AS3966" s="40"/>
    </row>
    <row r="3967" spans="45:45" x14ac:dyDescent="0.35">
      <c r="AS3967" s="40"/>
    </row>
    <row r="3968" spans="45:45" x14ac:dyDescent="0.35">
      <c r="AS3968" s="40"/>
    </row>
    <row r="3969" spans="45:45" x14ac:dyDescent="0.35">
      <c r="AS3969" s="40"/>
    </row>
    <row r="3970" spans="45:45" x14ac:dyDescent="0.35">
      <c r="AS3970" s="40"/>
    </row>
    <row r="3971" spans="45:45" x14ac:dyDescent="0.35">
      <c r="AS3971" s="40"/>
    </row>
    <row r="3972" spans="45:45" x14ac:dyDescent="0.35">
      <c r="AS3972" s="40"/>
    </row>
    <row r="3973" spans="45:45" x14ac:dyDescent="0.35">
      <c r="AS3973" s="40"/>
    </row>
    <row r="3974" spans="45:45" x14ac:dyDescent="0.35">
      <c r="AS3974" s="40"/>
    </row>
    <row r="3975" spans="45:45" x14ac:dyDescent="0.35">
      <c r="AS3975" s="40"/>
    </row>
    <row r="3976" spans="45:45" x14ac:dyDescent="0.35">
      <c r="AS3976" s="40"/>
    </row>
    <row r="3977" spans="45:45" x14ac:dyDescent="0.35">
      <c r="AS3977" s="40"/>
    </row>
    <row r="3978" spans="45:45" x14ac:dyDescent="0.35">
      <c r="AS3978" s="40"/>
    </row>
    <row r="3979" spans="45:45" x14ac:dyDescent="0.35">
      <c r="AS3979" s="40"/>
    </row>
    <row r="3980" spans="45:45" x14ac:dyDescent="0.35">
      <c r="AS3980" s="40"/>
    </row>
    <row r="3981" spans="45:45" x14ac:dyDescent="0.35">
      <c r="AS3981" s="40"/>
    </row>
    <row r="3982" spans="45:45" x14ac:dyDescent="0.35">
      <c r="AS3982" s="40"/>
    </row>
    <row r="3983" spans="45:45" x14ac:dyDescent="0.35">
      <c r="AS3983" s="40"/>
    </row>
    <row r="3984" spans="45:45" x14ac:dyDescent="0.35">
      <c r="AS3984" s="40"/>
    </row>
    <row r="3985" spans="45:45" x14ac:dyDescent="0.35">
      <c r="AS3985" s="40"/>
    </row>
    <row r="3986" spans="45:45" x14ac:dyDescent="0.35">
      <c r="AS3986" s="40"/>
    </row>
    <row r="3987" spans="45:45" x14ac:dyDescent="0.35">
      <c r="AS3987" s="40"/>
    </row>
    <row r="3988" spans="45:45" x14ac:dyDescent="0.35">
      <c r="AS3988" s="40"/>
    </row>
    <row r="3989" spans="45:45" x14ac:dyDescent="0.35">
      <c r="AS3989" s="40"/>
    </row>
    <row r="3990" spans="45:45" x14ac:dyDescent="0.35">
      <c r="AS3990" s="40"/>
    </row>
    <row r="3991" spans="45:45" x14ac:dyDescent="0.35">
      <c r="AS3991" s="40"/>
    </row>
    <row r="3992" spans="45:45" x14ac:dyDescent="0.35">
      <c r="AS3992" s="40"/>
    </row>
    <row r="3993" spans="45:45" x14ac:dyDescent="0.35">
      <c r="AS3993" s="40"/>
    </row>
    <row r="3994" spans="45:45" x14ac:dyDescent="0.35">
      <c r="AS3994" s="40"/>
    </row>
    <row r="3995" spans="45:45" x14ac:dyDescent="0.35">
      <c r="AS3995" s="40"/>
    </row>
    <row r="3996" spans="45:45" x14ac:dyDescent="0.35">
      <c r="AS3996" s="40"/>
    </row>
    <row r="3997" spans="45:45" x14ac:dyDescent="0.35">
      <c r="AS3997" s="40"/>
    </row>
    <row r="3998" spans="45:45" x14ac:dyDescent="0.35">
      <c r="AS3998" s="40"/>
    </row>
    <row r="3999" spans="45:45" x14ac:dyDescent="0.35">
      <c r="AS3999" s="40"/>
    </row>
    <row r="4000" spans="45:45" x14ac:dyDescent="0.35">
      <c r="AS4000" s="40"/>
    </row>
    <row r="4001" spans="45:45" x14ac:dyDescent="0.35">
      <c r="AS4001" s="40"/>
    </row>
    <row r="4002" spans="45:45" x14ac:dyDescent="0.35">
      <c r="AS4002" s="40"/>
    </row>
    <row r="4003" spans="45:45" x14ac:dyDescent="0.35">
      <c r="AS4003" s="40"/>
    </row>
    <row r="4004" spans="45:45" x14ac:dyDescent="0.35">
      <c r="AS4004" s="40"/>
    </row>
    <row r="4005" spans="45:45" x14ac:dyDescent="0.35">
      <c r="AS4005" s="40"/>
    </row>
    <row r="4006" spans="45:45" x14ac:dyDescent="0.35">
      <c r="AS4006" s="40"/>
    </row>
    <row r="4007" spans="45:45" x14ac:dyDescent="0.35">
      <c r="AS4007" s="40"/>
    </row>
    <row r="4008" spans="45:45" x14ac:dyDescent="0.35">
      <c r="AS4008" s="40"/>
    </row>
    <row r="4009" spans="45:45" x14ac:dyDescent="0.35">
      <c r="AS4009" s="40"/>
    </row>
    <row r="4010" spans="45:45" x14ac:dyDescent="0.35">
      <c r="AS4010" s="40"/>
    </row>
    <row r="4011" spans="45:45" x14ac:dyDescent="0.35">
      <c r="AS4011" s="40"/>
    </row>
    <row r="4012" spans="45:45" x14ac:dyDescent="0.35">
      <c r="AS4012" s="40"/>
    </row>
    <row r="4013" spans="45:45" x14ac:dyDescent="0.35">
      <c r="AS4013" s="40"/>
    </row>
    <row r="4014" spans="45:45" x14ac:dyDescent="0.35">
      <c r="AS4014" s="40"/>
    </row>
    <row r="4015" spans="45:45" x14ac:dyDescent="0.35">
      <c r="AS4015" s="40"/>
    </row>
    <row r="4016" spans="45:45" x14ac:dyDescent="0.35">
      <c r="AS4016" s="40"/>
    </row>
    <row r="4017" spans="45:45" x14ac:dyDescent="0.35">
      <c r="AS4017" s="40"/>
    </row>
    <row r="4018" spans="45:45" x14ac:dyDescent="0.35">
      <c r="AS4018" s="40"/>
    </row>
    <row r="4019" spans="45:45" x14ac:dyDescent="0.35">
      <c r="AS4019" s="40"/>
    </row>
    <row r="4020" spans="45:45" x14ac:dyDescent="0.35">
      <c r="AS4020" s="40"/>
    </row>
    <row r="4021" spans="45:45" x14ac:dyDescent="0.35">
      <c r="AS4021" s="40"/>
    </row>
    <row r="4022" spans="45:45" x14ac:dyDescent="0.35">
      <c r="AS4022" s="40"/>
    </row>
    <row r="4023" spans="45:45" x14ac:dyDescent="0.35">
      <c r="AS4023" s="40"/>
    </row>
    <row r="4024" spans="45:45" x14ac:dyDescent="0.35">
      <c r="AS4024" s="40"/>
    </row>
    <row r="4025" spans="45:45" x14ac:dyDescent="0.35">
      <c r="AS4025" s="40"/>
    </row>
    <row r="4026" spans="45:45" x14ac:dyDescent="0.35">
      <c r="AS4026" s="40"/>
    </row>
    <row r="4027" spans="45:45" x14ac:dyDescent="0.35">
      <c r="AS4027" s="40"/>
    </row>
    <row r="4028" spans="45:45" x14ac:dyDescent="0.35">
      <c r="AS4028" s="40"/>
    </row>
    <row r="4029" spans="45:45" x14ac:dyDescent="0.35">
      <c r="AS4029" s="40"/>
    </row>
    <row r="4030" spans="45:45" x14ac:dyDescent="0.35">
      <c r="AS4030" s="40"/>
    </row>
    <row r="4031" spans="45:45" x14ac:dyDescent="0.35">
      <c r="AS4031" s="40"/>
    </row>
    <row r="4032" spans="45:45" x14ac:dyDescent="0.35">
      <c r="AS4032" s="40"/>
    </row>
    <row r="4033" spans="45:45" x14ac:dyDescent="0.35">
      <c r="AS4033" s="40"/>
    </row>
    <row r="4034" spans="45:45" x14ac:dyDescent="0.35">
      <c r="AS4034" s="40"/>
    </row>
    <row r="4035" spans="45:45" x14ac:dyDescent="0.35">
      <c r="AS4035" s="40"/>
    </row>
    <row r="4036" spans="45:45" x14ac:dyDescent="0.35">
      <c r="AS4036" s="40"/>
    </row>
    <row r="4037" spans="45:45" x14ac:dyDescent="0.35">
      <c r="AS4037" s="40"/>
    </row>
    <row r="4038" spans="45:45" x14ac:dyDescent="0.35">
      <c r="AS4038" s="40"/>
    </row>
    <row r="4039" spans="45:45" x14ac:dyDescent="0.35">
      <c r="AS4039" s="40"/>
    </row>
    <row r="4040" spans="45:45" x14ac:dyDescent="0.35">
      <c r="AS4040" s="40"/>
    </row>
    <row r="4041" spans="45:45" x14ac:dyDescent="0.35">
      <c r="AS4041" s="40"/>
    </row>
    <row r="4042" spans="45:45" x14ac:dyDescent="0.35">
      <c r="AS4042" s="40"/>
    </row>
    <row r="4043" spans="45:45" x14ac:dyDescent="0.35">
      <c r="AS4043" s="40"/>
    </row>
    <row r="4044" spans="45:45" x14ac:dyDescent="0.35">
      <c r="AS4044" s="40"/>
    </row>
    <row r="4045" spans="45:45" x14ac:dyDescent="0.35">
      <c r="AS4045" s="40"/>
    </row>
    <row r="4046" spans="45:45" x14ac:dyDescent="0.35">
      <c r="AS4046" s="40"/>
    </row>
    <row r="4047" spans="45:45" x14ac:dyDescent="0.35">
      <c r="AS4047" s="40"/>
    </row>
    <row r="4048" spans="45:45" x14ac:dyDescent="0.35">
      <c r="AS4048" s="40"/>
    </row>
    <row r="4049" spans="45:45" x14ac:dyDescent="0.35">
      <c r="AS4049" s="40"/>
    </row>
    <row r="4050" spans="45:45" x14ac:dyDescent="0.35">
      <c r="AS4050" s="40"/>
    </row>
    <row r="4051" spans="45:45" x14ac:dyDescent="0.35">
      <c r="AS4051" s="40"/>
    </row>
    <row r="4052" spans="45:45" x14ac:dyDescent="0.35">
      <c r="AS4052" s="40"/>
    </row>
    <row r="4053" spans="45:45" x14ac:dyDescent="0.35">
      <c r="AS4053" s="40"/>
    </row>
    <row r="4054" spans="45:45" x14ac:dyDescent="0.35">
      <c r="AS4054" s="40"/>
    </row>
    <row r="4055" spans="45:45" x14ac:dyDescent="0.35">
      <c r="AS4055" s="40"/>
    </row>
    <row r="4056" spans="45:45" x14ac:dyDescent="0.35">
      <c r="AS4056" s="40"/>
    </row>
    <row r="4057" spans="45:45" x14ac:dyDescent="0.35">
      <c r="AS4057" s="40"/>
    </row>
    <row r="4058" spans="45:45" x14ac:dyDescent="0.35">
      <c r="AS4058" s="40"/>
    </row>
    <row r="4059" spans="45:45" x14ac:dyDescent="0.35">
      <c r="AS4059" s="40"/>
    </row>
    <row r="4060" spans="45:45" x14ac:dyDescent="0.35">
      <c r="AS4060" s="40"/>
    </row>
    <row r="4061" spans="45:45" x14ac:dyDescent="0.35">
      <c r="AS4061" s="40"/>
    </row>
    <row r="4062" spans="45:45" x14ac:dyDescent="0.35">
      <c r="AS4062" s="40"/>
    </row>
    <row r="4063" spans="45:45" x14ac:dyDescent="0.35">
      <c r="AS4063" s="40"/>
    </row>
    <row r="4064" spans="45:45" x14ac:dyDescent="0.35">
      <c r="AS4064" s="40"/>
    </row>
    <row r="4065" spans="45:45" x14ac:dyDescent="0.35">
      <c r="AS4065" s="40"/>
    </row>
    <row r="4066" spans="45:45" x14ac:dyDescent="0.35">
      <c r="AS4066" s="40"/>
    </row>
    <row r="4067" spans="45:45" x14ac:dyDescent="0.35">
      <c r="AS4067" s="40"/>
    </row>
    <row r="4068" spans="45:45" x14ac:dyDescent="0.35">
      <c r="AS4068" s="40"/>
    </row>
    <row r="4069" spans="45:45" x14ac:dyDescent="0.35">
      <c r="AS4069" s="40"/>
    </row>
    <row r="4070" spans="45:45" x14ac:dyDescent="0.35">
      <c r="AS4070" s="40"/>
    </row>
    <row r="4071" spans="45:45" x14ac:dyDescent="0.35">
      <c r="AS4071" s="40"/>
    </row>
    <row r="4072" spans="45:45" x14ac:dyDescent="0.35">
      <c r="AS4072" s="40"/>
    </row>
    <row r="4073" spans="45:45" x14ac:dyDescent="0.35">
      <c r="AS4073" s="40"/>
    </row>
    <row r="4074" spans="45:45" x14ac:dyDescent="0.35">
      <c r="AS4074" s="40"/>
    </row>
    <row r="4075" spans="45:45" x14ac:dyDescent="0.35">
      <c r="AS4075" s="40"/>
    </row>
    <row r="4076" spans="45:45" x14ac:dyDescent="0.35">
      <c r="AS4076" s="40"/>
    </row>
    <row r="4077" spans="45:45" x14ac:dyDescent="0.35">
      <c r="AS4077" s="40"/>
    </row>
    <row r="4078" spans="45:45" x14ac:dyDescent="0.35">
      <c r="AS4078" s="40"/>
    </row>
    <row r="4079" spans="45:45" x14ac:dyDescent="0.35">
      <c r="AS4079" s="40"/>
    </row>
    <row r="4080" spans="45:45" x14ac:dyDescent="0.35">
      <c r="AS4080" s="40"/>
    </row>
    <row r="4081" spans="45:45" x14ac:dyDescent="0.35">
      <c r="AS4081" s="40"/>
    </row>
    <row r="4082" spans="45:45" x14ac:dyDescent="0.35">
      <c r="AS4082" s="40"/>
    </row>
    <row r="4083" spans="45:45" x14ac:dyDescent="0.35">
      <c r="AS4083" s="40"/>
    </row>
    <row r="4084" spans="45:45" x14ac:dyDescent="0.35">
      <c r="AS4084" s="40"/>
    </row>
    <row r="4085" spans="45:45" x14ac:dyDescent="0.35">
      <c r="AS4085" s="40"/>
    </row>
    <row r="4086" spans="45:45" x14ac:dyDescent="0.35">
      <c r="AS4086" s="40"/>
    </row>
    <row r="4087" spans="45:45" x14ac:dyDescent="0.35">
      <c r="AS4087" s="40"/>
    </row>
    <row r="4088" spans="45:45" x14ac:dyDescent="0.35">
      <c r="AS4088" s="40"/>
    </row>
    <row r="4089" spans="45:45" x14ac:dyDescent="0.35">
      <c r="AS4089" s="40"/>
    </row>
    <row r="4090" spans="45:45" x14ac:dyDescent="0.35">
      <c r="AS4090" s="40"/>
    </row>
    <row r="4091" spans="45:45" x14ac:dyDescent="0.35">
      <c r="AS4091" s="40"/>
    </row>
    <row r="4092" spans="45:45" x14ac:dyDescent="0.35">
      <c r="AS4092" s="40"/>
    </row>
    <row r="4093" spans="45:45" x14ac:dyDescent="0.35">
      <c r="AS4093" s="40"/>
    </row>
    <row r="4094" spans="45:45" x14ac:dyDescent="0.35">
      <c r="AS4094" s="40"/>
    </row>
    <row r="4095" spans="45:45" x14ac:dyDescent="0.35">
      <c r="AS4095" s="40"/>
    </row>
    <row r="4096" spans="45:45" x14ac:dyDescent="0.35">
      <c r="AS4096" s="40"/>
    </row>
    <row r="4097" spans="45:45" x14ac:dyDescent="0.35">
      <c r="AS4097" s="40"/>
    </row>
    <row r="4098" spans="45:45" x14ac:dyDescent="0.35">
      <c r="AS4098" s="40"/>
    </row>
    <row r="4099" spans="45:45" x14ac:dyDescent="0.35">
      <c r="AS4099" s="40"/>
    </row>
    <row r="4100" spans="45:45" x14ac:dyDescent="0.35">
      <c r="AS4100" s="40"/>
    </row>
    <row r="4101" spans="45:45" x14ac:dyDescent="0.35">
      <c r="AS4101" s="40"/>
    </row>
    <row r="4102" spans="45:45" x14ac:dyDescent="0.35">
      <c r="AS4102" s="40"/>
    </row>
    <row r="4103" spans="45:45" x14ac:dyDescent="0.35">
      <c r="AS4103" s="40"/>
    </row>
    <row r="4104" spans="45:45" x14ac:dyDescent="0.35">
      <c r="AS4104" s="40"/>
    </row>
    <row r="4105" spans="45:45" x14ac:dyDescent="0.35">
      <c r="AS4105" s="40"/>
    </row>
    <row r="4106" spans="45:45" x14ac:dyDescent="0.35">
      <c r="AS4106" s="40"/>
    </row>
    <row r="4107" spans="45:45" x14ac:dyDescent="0.35">
      <c r="AS4107" s="40"/>
    </row>
    <row r="4108" spans="45:45" x14ac:dyDescent="0.35">
      <c r="AS4108" s="40"/>
    </row>
    <row r="4109" spans="45:45" x14ac:dyDescent="0.35">
      <c r="AS4109" s="40"/>
    </row>
    <row r="4110" spans="45:45" x14ac:dyDescent="0.35">
      <c r="AS4110" s="40"/>
    </row>
    <row r="4111" spans="45:45" x14ac:dyDescent="0.35">
      <c r="AS4111" s="40"/>
    </row>
    <row r="4112" spans="45:45" x14ac:dyDescent="0.35">
      <c r="AS4112" s="40"/>
    </row>
    <row r="4113" spans="45:45" x14ac:dyDescent="0.35">
      <c r="AS4113" s="40"/>
    </row>
    <row r="4114" spans="45:45" x14ac:dyDescent="0.35">
      <c r="AS4114" s="40"/>
    </row>
    <row r="4115" spans="45:45" x14ac:dyDescent="0.35">
      <c r="AS4115" s="40"/>
    </row>
    <row r="4116" spans="45:45" x14ac:dyDescent="0.35">
      <c r="AS4116" s="40"/>
    </row>
    <row r="4117" spans="45:45" x14ac:dyDescent="0.35">
      <c r="AS4117" s="40"/>
    </row>
    <row r="4118" spans="45:45" x14ac:dyDescent="0.35">
      <c r="AS4118" s="40"/>
    </row>
    <row r="4119" spans="45:45" x14ac:dyDescent="0.35">
      <c r="AS4119" s="40"/>
    </row>
    <row r="4120" spans="45:45" x14ac:dyDescent="0.35">
      <c r="AS4120" s="40"/>
    </row>
    <row r="4121" spans="45:45" x14ac:dyDescent="0.35">
      <c r="AS4121" s="40"/>
    </row>
    <row r="4122" spans="45:45" x14ac:dyDescent="0.35">
      <c r="AS4122" s="40"/>
    </row>
    <row r="4123" spans="45:45" x14ac:dyDescent="0.35">
      <c r="AS4123" s="40"/>
    </row>
    <row r="4124" spans="45:45" x14ac:dyDescent="0.35">
      <c r="AS4124" s="40"/>
    </row>
    <row r="4125" spans="45:45" x14ac:dyDescent="0.35">
      <c r="AS4125" s="40"/>
    </row>
    <row r="4126" spans="45:45" x14ac:dyDescent="0.35">
      <c r="AS4126" s="40"/>
    </row>
    <row r="4127" spans="45:45" x14ac:dyDescent="0.35">
      <c r="AS4127" s="40"/>
    </row>
    <row r="4128" spans="45:45" x14ac:dyDescent="0.35">
      <c r="AS4128" s="40"/>
    </row>
    <row r="4129" spans="45:45" x14ac:dyDescent="0.35">
      <c r="AS4129" s="40"/>
    </row>
    <row r="4130" spans="45:45" x14ac:dyDescent="0.35">
      <c r="AS4130" s="40"/>
    </row>
    <row r="4131" spans="45:45" x14ac:dyDescent="0.35">
      <c r="AS4131" s="40"/>
    </row>
    <row r="4132" spans="45:45" x14ac:dyDescent="0.35">
      <c r="AS4132" s="40"/>
    </row>
    <row r="4133" spans="45:45" x14ac:dyDescent="0.35">
      <c r="AS4133" s="40"/>
    </row>
    <row r="4134" spans="45:45" x14ac:dyDescent="0.35">
      <c r="AS4134" s="40"/>
    </row>
    <row r="4135" spans="45:45" x14ac:dyDescent="0.35">
      <c r="AS4135" s="40"/>
    </row>
    <row r="4136" spans="45:45" x14ac:dyDescent="0.35">
      <c r="AS4136" s="40"/>
    </row>
    <row r="4137" spans="45:45" x14ac:dyDescent="0.35">
      <c r="AS4137" s="40"/>
    </row>
    <row r="4138" spans="45:45" x14ac:dyDescent="0.35">
      <c r="AS4138" s="40"/>
    </row>
    <row r="4139" spans="45:45" x14ac:dyDescent="0.35">
      <c r="AS4139" s="40"/>
    </row>
    <row r="4140" spans="45:45" x14ac:dyDescent="0.35">
      <c r="AS4140" s="40"/>
    </row>
    <row r="4141" spans="45:45" x14ac:dyDescent="0.35">
      <c r="AS4141" s="40"/>
    </row>
    <row r="4142" spans="45:45" x14ac:dyDescent="0.35">
      <c r="AS4142" s="40"/>
    </row>
    <row r="4143" spans="45:45" x14ac:dyDescent="0.35">
      <c r="AS4143" s="40"/>
    </row>
    <row r="4144" spans="45:45" x14ac:dyDescent="0.35">
      <c r="AS4144" s="40"/>
    </row>
    <row r="4145" spans="45:45" x14ac:dyDescent="0.35">
      <c r="AS4145" s="40"/>
    </row>
    <row r="4146" spans="45:45" x14ac:dyDescent="0.35">
      <c r="AS4146" s="40"/>
    </row>
    <row r="4147" spans="45:45" x14ac:dyDescent="0.35">
      <c r="AS4147" s="40"/>
    </row>
    <row r="4148" spans="45:45" x14ac:dyDescent="0.35">
      <c r="AS4148" s="40"/>
    </row>
    <row r="4149" spans="45:45" x14ac:dyDescent="0.35">
      <c r="AS4149" s="40"/>
    </row>
    <row r="4150" spans="45:45" x14ac:dyDescent="0.35">
      <c r="AS4150" s="40"/>
    </row>
    <row r="4151" spans="45:45" x14ac:dyDescent="0.35">
      <c r="AS4151" s="40"/>
    </row>
    <row r="4152" spans="45:45" x14ac:dyDescent="0.35">
      <c r="AS4152" s="40"/>
    </row>
    <row r="4153" spans="45:45" x14ac:dyDescent="0.35">
      <c r="AS4153" s="40"/>
    </row>
    <row r="4154" spans="45:45" x14ac:dyDescent="0.35">
      <c r="AS4154" s="40"/>
    </row>
    <row r="4155" spans="45:45" x14ac:dyDescent="0.35">
      <c r="AS4155" s="40"/>
    </row>
    <row r="4156" spans="45:45" x14ac:dyDescent="0.35">
      <c r="AS4156" s="40"/>
    </row>
    <row r="4157" spans="45:45" x14ac:dyDescent="0.35">
      <c r="AS4157" s="40"/>
    </row>
    <row r="4158" spans="45:45" x14ac:dyDescent="0.35">
      <c r="AS4158" s="40"/>
    </row>
    <row r="4159" spans="45:45" x14ac:dyDescent="0.35">
      <c r="AS4159" s="40"/>
    </row>
    <row r="4160" spans="45:45" x14ac:dyDescent="0.35">
      <c r="AS4160" s="40"/>
    </row>
    <row r="4161" spans="45:45" x14ac:dyDescent="0.35">
      <c r="AS4161" s="40"/>
    </row>
    <row r="4162" spans="45:45" x14ac:dyDescent="0.35">
      <c r="AS4162" s="40"/>
    </row>
    <row r="4163" spans="45:45" x14ac:dyDescent="0.35">
      <c r="AS4163" s="40"/>
    </row>
    <row r="4164" spans="45:45" x14ac:dyDescent="0.35">
      <c r="AS4164" s="40"/>
    </row>
    <row r="4165" spans="45:45" x14ac:dyDescent="0.35">
      <c r="AS4165" s="40"/>
    </row>
    <row r="4166" spans="45:45" x14ac:dyDescent="0.35">
      <c r="AS4166" s="40"/>
    </row>
    <row r="4167" spans="45:45" x14ac:dyDescent="0.35">
      <c r="AS4167" s="40"/>
    </row>
    <row r="4168" spans="45:45" x14ac:dyDescent="0.35">
      <c r="AS4168" s="40"/>
    </row>
    <row r="4169" spans="45:45" x14ac:dyDescent="0.35">
      <c r="AS4169" s="40"/>
    </row>
    <row r="4170" spans="45:45" x14ac:dyDescent="0.35">
      <c r="AS4170" s="40"/>
    </row>
    <row r="4171" spans="45:45" x14ac:dyDescent="0.35">
      <c r="AS4171" s="40"/>
    </row>
    <row r="4172" spans="45:45" x14ac:dyDescent="0.35">
      <c r="AS4172" s="40"/>
    </row>
    <row r="4173" spans="45:45" x14ac:dyDescent="0.35">
      <c r="AS4173" s="40"/>
    </row>
    <row r="4174" spans="45:45" x14ac:dyDescent="0.35">
      <c r="AS4174" s="40"/>
    </row>
    <row r="4175" spans="45:45" x14ac:dyDescent="0.35">
      <c r="AS4175" s="40"/>
    </row>
    <row r="4176" spans="45:45" x14ac:dyDescent="0.35">
      <c r="AS4176" s="40"/>
    </row>
    <row r="4177" spans="45:45" x14ac:dyDescent="0.35">
      <c r="AS4177" s="40"/>
    </row>
    <row r="4178" spans="45:45" x14ac:dyDescent="0.35">
      <c r="AS4178" s="40"/>
    </row>
    <row r="4179" spans="45:45" x14ac:dyDescent="0.35">
      <c r="AS4179" s="40"/>
    </row>
    <row r="4180" spans="45:45" x14ac:dyDescent="0.35">
      <c r="AS4180" s="40"/>
    </row>
    <row r="4181" spans="45:45" x14ac:dyDescent="0.35">
      <c r="AS4181" s="40"/>
    </row>
    <row r="4182" spans="45:45" x14ac:dyDescent="0.35">
      <c r="AS4182" s="40"/>
    </row>
    <row r="4183" spans="45:45" x14ac:dyDescent="0.35">
      <c r="AS4183" s="40"/>
    </row>
    <row r="4184" spans="45:45" x14ac:dyDescent="0.35">
      <c r="AS4184" s="40"/>
    </row>
    <row r="4185" spans="45:45" x14ac:dyDescent="0.35">
      <c r="AS4185" s="40"/>
    </row>
    <row r="4186" spans="45:45" x14ac:dyDescent="0.35">
      <c r="AS4186" s="40"/>
    </row>
    <row r="4187" spans="45:45" x14ac:dyDescent="0.35">
      <c r="AS4187" s="40"/>
    </row>
    <row r="4188" spans="45:45" x14ac:dyDescent="0.35">
      <c r="AS4188" s="40"/>
    </row>
    <row r="4189" spans="45:45" x14ac:dyDescent="0.35">
      <c r="AS4189" s="40"/>
    </row>
    <row r="4190" spans="45:45" x14ac:dyDescent="0.35">
      <c r="AS4190" s="40"/>
    </row>
    <row r="4191" spans="45:45" x14ac:dyDescent="0.35">
      <c r="AS4191" s="40"/>
    </row>
    <row r="4192" spans="45:45" x14ac:dyDescent="0.35">
      <c r="AS4192" s="40"/>
    </row>
    <row r="4193" spans="45:45" x14ac:dyDescent="0.35">
      <c r="AS4193" s="40"/>
    </row>
    <row r="4194" spans="45:45" x14ac:dyDescent="0.35">
      <c r="AS4194" s="40"/>
    </row>
    <row r="4195" spans="45:45" x14ac:dyDescent="0.35">
      <c r="AS4195" s="40"/>
    </row>
    <row r="4196" spans="45:45" x14ac:dyDescent="0.35">
      <c r="AS4196" s="40"/>
    </row>
    <row r="4197" spans="45:45" x14ac:dyDescent="0.35">
      <c r="AS4197" s="40"/>
    </row>
    <row r="4198" spans="45:45" x14ac:dyDescent="0.35">
      <c r="AS4198" s="40"/>
    </row>
    <row r="4199" spans="45:45" x14ac:dyDescent="0.35">
      <c r="AS4199" s="40"/>
    </row>
    <row r="4200" spans="45:45" x14ac:dyDescent="0.35">
      <c r="AS4200" s="40"/>
    </row>
    <row r="4201" spans="45:45" x14ac:dyDescent="0.35">
      <c r="AS4201" s="40"/>
    </row>
    <row r="4202" spans="45:45" x14ac:dyDescent="0.35">
      <c r="AS4202" s="40"/>
    </row>
    <row r="4203" spans="45:45" x14ac:dyDescent="0.35">
      <c r="AS4203" s="40"/>
    </row>
    <row r="4204" spans="45:45" x14ac:dyDescent="0.35">
      <c r="AS4204" s="40"/>
    </row>
    <row r="4205" spans="45:45" x14ac:dyDescent="0.35">
      <c r="AS4205" s="40"/>
    </row>
    <row r="4206" spans="45:45" x14ac:dyDescent="0.35">
      <c r="AS4206" s="40"/>
    </row>
    <row r="4207" spans="45:45" x14ac:dyDescent="0.35">
      <c r="AS4207" s="40"/>
    </row>
    <row r="4208" spans="45:45" x14ac:dyDescent="0.35">
      <c r="AS4208" s="40"/>
    </row>
    <row r="4209" spans="45:45" x14ac:dyDescent="0.35">
      <c r="AS4209" s="40"/>
    </row>
    <row r="4210" spans="45:45" x14ac:dyDescent="0.35">
      <c r="AS4210" s="40"/>
    </row>
    <row r="4211" spans="45:45" x14ac:dyDescent="0.35">
      <c r="AS4211" s="40"/>
    </row>
    <row r="4212" spans="45:45" x14ac:dyDescent="0.35">
      <c r="AS4212" s="40"/>
    </row>
    <row r="4213" spans="45:45" x14ac:dyDescent="0.35">
      <c r="AS4213" s="40"/>
    </row>
    <row r="4214" spans="45:45" x14ac:dyDescent="0.35">
      <c r="AS4214" s="40"/>
    </row>
    <row r="4215" spans="45:45" x14ac:dyDescent="0.35">
      <c r="AS4215" s="40"/>
    </row>
    <row r="4216" spans="45:45" x14ac:dyDescent="0.35">
      <c r="AS4216" s="40"/>
    </row>
    <row r="4217" spans="45:45" x14ac:dyDescent="0.35">
      <c r="AS4217" s="40"/>
    </row>
    <row r="4218" spans="45:45" x14ac:dyDescent="0.35">
      <c r="AS4218" s="40"/>
    </row>
    <row r="4219" spans="45:45" x14ac:dyDescent="0.35">
      <c r="AS4219" s="40"/>
    </row>
    <row r="4220" spans="45:45" x14ac:dyDescent="0.35">
      <c r="AS4220" s="40"/>
    </row>
    <row r="4221" spans="45:45" x14ac:dyDescent="0.35">
      <c r="AS4221" s="40"/>
    </row>
    <row r="4222" spans="45:45" x14ac:dyDescent="0.35">
      <c r="AS4222" s="40"/>
    </row>
    <row r="4223" spans="45:45" x14ac:dyDescent="0.35">
      <c r="AS4223" s="40"/>
    </row>
    <row r="4224" spans="45:45" x14ac:dyDescent="0.35">
      <c r="AS4224" s="40"/>
    </row>
    <row r="4225" spans="45:45" x14ac:dyDescent="0.35">
      <c r="AS4225" s="40"/>
    </row>
    <row r="4226" spans="45:45" x14ac:dyDescent="0.35">
      <c r="AS4226" s="40"/>
    </row>
    <row r="4227" spans="45:45" x14ac:dyDescent="0.35">
      <c r="AS4227" s="40"/>
    </row>
    <row r="4228" spans="45:45" x14ac:dyDescent="0.35">
      <c r="AS4228" s="40"/>
    </row>
    <row r="4229" spans="45:45" x14ac:dyDescent="0.35">
      <c r="AS4229" s="40"/>
    </row>
    <row r="4230" spans="45:45" x14ac:dyDescent="0.35">
      <c r="AS4230" s="40"/>
    </row>
    <row r="4231" spans="45:45" x14ac:dyDescent="0.35">
      <c r="AS4231" s="40"/>
    </row>
    <row r="4232" spans="45:45" x14ac:dyDescent="0.35">
      <c r="AS4232" s="40"/>
    </row>
    <row r="4233" spans="45:45" x14ac:dyDescent="0.35">
      <c r="AS4233" s="40"/>
    </row>
    <row r="4234" spans="45:45" x14ac:dyDescent="0.35">
      <c r="AS4234" s="40"/>
    </row>
    <row r="4235" spans="45:45" x14ac:dyDescent="0.35">
      <c r="AS4235" s="40"/>
    </row>
    <row r="4236" spans="45:45" x14ac:dyDescent="0.35">
      <c r="AS4236" s="40"/>
    </row>
    <row r="4237" spans="45:45" x14ac:dyDescent="0.35">
      <c r="AS4237" s="40"/>
    </row>
    <row r="4238" spans="45:45" x14ac:dyDescent="0.35">
      <c r="AS4238" s="40"/>
    </row>
    <row r="4239" spans="45:45" x14ac:dyDescent="0.35">
      <c r="AS4239" s="40"/>
    </row>
    <row r="4240" spans="45:45" x14ac:dyDescent="0.35">
      <c r="AS4240" s="40"/>
    </row>
    <row r="4241" spans="45:45" x14ac:dyDescent="0.35">
      <c r="AS4241" s="40"/>
    </row>
    <row r="4242" spans="45:45" x14ac:dyDescent="0.35">
      <c r="AS4242" s="40"/>
    </row>
    <row r="4243" spans="45:45" x14ac:dyDescent="0.35">
      <c r="AS4243" s="40"/>
    </row>
    <row r="4244" spans="45:45" x14ac:dyDescent="0.35">
      <c r="AS4244" s="40"/>
    </row>
    <row r="4245" spans="45:45" x14ac:dyDescent="0.35">
      <c r="AS4245" s="40"/>
    </row>
    <row r="4246" spans="45:45" x14ac:dyDescent="0.35">
      <c r="AS4246" s="40"/>
    </row>
    <row r="4247" spans="45:45" x14ac:dyDescent="0.35">
      <c r="AS4247" s="40"/>
    </row>
    <row r="4248" spans="45:45" x14ac:dyDescent="0.35">
      <c r="AS4248" s="40"/>
    </row>
    <row r="4249" spans="45:45" x14ac:dyDescent="0.35">
      <c r="AS4249" s="40"/>
    </row>
    <row r="4250" spans="45:45" x14ac:dyDescent="0.35">
      <c r="AS4250" s="40"/>
    </row>
    <row r="4251" spans="45:45" x14ac:dyDescent="0.35">
      <c r="AS4251" s="40"/>
    </row>
    <row r="4252" spans="45:45" x14ac:dyDescent="0.35">
      <c r="AS4252" s="40"/>
    </row>
    <row r="4253" spans="45:45" x14ac:dyDescent="0.35">
      <c r="AS4253" s="40"/>
    </row>
    <row r="4254" spans="45:45" x14ac:dyDescent="0.35">
      <c r="AS4254" s="40"/>
    </row>
    <row r="4255" spans="45:45" x14ac:dyDescent="0.35">
      <c r="AS4255" s="40"/>
    </row>
    <row r="4256" spans="45:45" x14ac:dyDescent="0.35">
      <c r="AS4256" s="40"/>
    </row>
    <row r="4257" spans="45:45" x14ac:dyDescent="0.35">
      <c r="AS4257" s="40"/>
    </row>
    <row r="4258" spans="45:45" x14ac:dyDescent="0.35">
      <c r="AS4258" s="40"/>
    </row>
    <row r="4259" spans="45:45" x14ac:dyDescent="0.35">
      <c r="AS4259" s="40"/>
    </row>
    <row r="4260" spans="45:45" x14ac:dyDescent="0.35">
      <c r="AS4260" s="40"/>
    </row>
    <row r="4261" spans="45:45" x14ac:dyDescent="0.35">
      <c r="AS4261" s="40"/>
    </row>
    <row r="4262" spans="45:45" x14ac:dyDescent="0.35">
      <c r="AS4262" s="40"/>
    </row>
    <row r="4263" spans="45:45" x14ac:dyDescent="0.35">
      <c r="AS4263" s="40"/>
    </row>
    <row r="4264" spans="45:45" x14ac:dyDescent="0.35">
      <c r="AS4264" s="40"/>
    </row>
    <row r="4265" spans="45:45" x14ac:dyDescent="0.35">
      <c r="AS4265" s="40"/>
    </row>
    <row r="4266" spans="45:45" x14ac:dyDescent="0.35">
      <c r="AS4266" s="40"/>
    </row>
    <row r="4267" spans="45:45" x14ac:dyDescent="0.35">
      <c r="AS4267" s="40"/>
    </row>
    <row r="4268" spans="45:45" x14ac:dyDescent="0.35">
      <c r="AS4268" s="40"/>
    </row>
    <row r="4269" spans="45:45" x14ac:dyDescent="0.35">
      <c r="AS4269" s="40"/>
    </row>
    <row r="4270" spans="45:45" x14ac:dyDescent="0.35">
      <c r="AS4270" s="40"/>
    </row>
    <row r="4271" spans="45:45" x14ac:dyDescent="0.35">
      <c r="AS4271" s="40"/>
    </row>
    <row r="4272" spans="45:45" x14ac:dyDescent="0.35">
      <c r="AS4272" s="40"/>
    </row>
    <row r="4273" spans="45:45" x14ac:dyDescent="0.35">
      <c r="AS4273" s="40"/>
    </row>
    <row r="4274" spans="45:45" x14ac:dyDescent="0.35">
      <c r="AS4274" s="40"/>
    </row>
    <row r="4275" spans="45:45" x14ac:dyDescent="0.35">
      <c r="AS4275" s="40"/>
    </row>
    <row r="4276" spans="45:45" x14ac:dyDescent="0.35">
      <c r="AS4276" s="40"/>
    </row>
    <row r="4277" spans="45:45" x14ac:dyDescent="0.35">
      <c r="AS4277" s="40"/>
    </row>
    <row r="4278" spans="45:45" x14ac:dyDescent="0.35">
      <c r="AS4278" s="40"/>
    </row>
    <row r="4279" spans="45:45" x14ac:dyDescent="0.35">
      <c r="AS4279" s="40"/>
    </row>
    <row r="4280" spans="45:45" x14ac:dyDescent="0.35">
      <c r="AS4280" s="40"/>
    </row>
    <row r="4281" spans="45:45" x14ac:dyDescent="0.35">
      <c r="AS4281" s="40"/>
    </row>
    <row r="4282" spans="45:45" x14ac:dyDescent="0.35">
      <c r="AS4282" s="40"/>
    </row>
    <row r="4283" spans="45:45" x14ac:dyDescent="0.35">
      <c r="AS4283" s="40"/>
    </row>
    <row r="4284" spans="45:45" x14ac:dyDescent="0.35">
      <c r="AS4284" s="40"/>
    </row>
    <row r="4285" spans="45:45" x14ac:dyDescent="0.35">
      <c r="AS4285" s="40"/>
    </row>
    <row r="4286" spans="45:45" x14ac:dyDescent="0.35">
      <c r="AS4286" s="40"/>
    </row>
    <row r="4287" spans="45:45" x14ac:dyDescent="0.35">
      <c r="AS4287" s="40"/>
    </row>
    <row r="4288" spans="45:45" x14ac:dyDescent="0.35">
      <c r="AS4288" s="40"/>
    </row>
    <row r="4289" spans="45:45" x14ac:dyDescent="0.35">
      <c r="AS4289" s="40"/>
    </row>
    <row r="4290" spans="45:45" x14ac:dyDescent="0.35">
      <c r="AS4290" s="40"/>
    </row>
    <row r="4291" spans="45:45" x14ac:dyDescent="0.35">
      <c r="AS4291" s="40"/>
    </row>
    <row r="4292" spans="45:45" x14ac:dyDescent="0.35">
      <c r="AS4292" s="40"/>
    </row>
    <row r="4293" spans="45:45" x14ac:dyDescent="0.35">
      <c r="AS4293" s="40"/>
    </row>
    <row r="4294" spans="45:45" x14ac:dyDescent="0.35">
      <c r="AS4294" s="40"/>
    </row>
    <row r="4295" spans="45:45" x14ac:dyDescent="0.35">
      <c r="AS4295" s="40"/>
    </row>
    <row r="4296" spans="45:45" x14ac:dyDescent="0.35">
      <c r="AS4296" s="40"/>
    </row>
    <row r="4297" spans="45:45" x14ac:dyDescent="0.35">
      <c r="AS4297" s="40"/>
    </row>
    <row r="4298" spans="45:45" x14ac:dyDescent="0.35">
      <c r="AS4298" s="40"/>
    </row>
    <row r="4299" spans="45:45" x14ac:dyDescent="0.35">
      <c r="AS4299" s="40"/>
    </row>
    <row r="4300" spans="45:45" x14ac:dyDescent="0.35">
      <c r="AS4300" s="40"/>
    </row>
    <row r="4301" spans="45:45" x14ac:dyDescent="0.35">
      <c r="AS4301" s="40"/>
    </row>
    <row r="4302" spans="45:45" x14ac:dyDescent="0.35">
      <c r="AS4302" s="40"/>
    </row>
    <row r="4303" spans="45:45" x14ac:dyDescent="0.35">
      <c r="AS4303" s="40"/>
    </row>
    <row r="4304" spans="45:45" x14ac:dyDescent="0.35">
      <c r="AS4304" s="40"/>
    </row>
    <row r="4305" spans="45:45" x14ac:dyDescent="0.35">
      <c r="AS4305" s="40"/>
    </row>
    <row r="4306" spans="45:45" x14ac:dyDescent="0.35">
      <c r="AS4306" s="40"/>
    </row>
    <row r="4307" spans="45:45" x14ac:dyDescent="0.35">
      <c r="AS4307" s="40"/>
    </row>
    <row r="4308" spans="45:45" x14ac:dyDescent="0.35">
      <c r="AS4308" s="40"/>
    </row>
    <row r="4309" spans="45:45" x14ac:dyDescent="0.35">
      <c r="AS4309" s="40"/>
    </row>
    <row r="4310" spans="45:45" x14ac:dyDescent="0.35">
      <c r="AS4310" s="40"/>
    </row>
    <row r="4311" spans="45:45" x14ac:dyDescent="0.35">
      <c r="AS4311" s="40"/>
    </row>
    <row r="4312" spans="45:45" x14ac:dyDescent="0.35">
      <c r="AS4312" s="40"/>
    </row>
    <row r="4313" spans="45:45" x14ac:dyDescent="0.35">
      <c r="AS4313" s="40"/>
    </row>
    <row r="4314" spans="45:45" x14ac:dyDescent="0.35">
      <c r="AS4314" s="40"/>
    </row>
    <row r="4315" spans="45:45" x14ac:dyDescent="0.35">
      <c r="AS4315" s="40"/>
    </row>
    <row r="4316" spans="45:45" x14ac:dyDescent="0.35">
      <c r="AS4316" s="40"/>
    </row>
    <row r="4317" spans="45:45" x14ac:dyDescent="0.35">
      <c r="AS4317" s="40"/>
    </row>
    <row r="4318" spans="45:45" x14ac:dyDescent="0.35">
      <c r="AS4318" s="40"/>
    </row>
    <row r="4319" spans="45:45" x14ac:dyDescent="0.35">
      <c r="AS4319" s="40"/>
    </row>
    <row r="4320" spans="45:45" x14ac:dyDescent="0.35">
      <c r="AS4320" s="40"/>
    </row>
    <row r="4321" spans="45:45" x14ac:dyDescent="0.35">
      <c r="AS4321" s="40"/>
    </row>
    <row r="4322" spans="45:45" x14ac:dyDescent="0.35">
      <c r="AS4322" s="40"/>
    </row>
    <row r="4323" spans="45:45" x14ac:dyDescent="0.35">
      <c r="AS4323" s="40"/>
    </row>
    <row r="4324" spans="45:45" x14ac:dyDescent="0.35">
      <c r="AS4324" s="40"/>
    </row>
    <row r="4325" spans="45:45" x14ac:dyDescent="0.35">
      <c r="AS4325" s="40"/>
    </row>
    <row r="4326" spans="45:45" x14ac:dyDescent="0.35">
      <c r="AS4326" s="40"/>
    </row>
    <row r="4327" spans="45:45" x14ac:dyDescent="0.35">
      <c r="AS4327" s="40"/>
    </row>
    <row r="4328" spans="45:45" x14ac:dyDescent="0.35">
      <c r="AS4328" s="40"/>
    </row>
    <row r="4329" spans="45:45" x14ac:dyDescent="0.35">
      <c r="AS4329" s="40"/>
    </row>
    <row r="4330" spans="45:45" x14ac:dyDescent="0.35">
      <c r="AS4330" s="40"/>
    </row>
    <row r="4331" spans="45:45" x14ac:dyDescent="0.35">
      <c r="AS4331" s="40"/>
    </row>
    <row r="4332" spans="45:45" x14ac:dyDescent="0.35">
      <c r="AS4332" s="40"/>
    </row>
    <row r="4333" spans="45:45" x14ac:dyDescent="0.35">
      <c r="AS4333" s="40"/>
    </row>
    <row r="4334" spans="45:45" x14ac:dyDescent="0.35">
      <c r="AS4334" s="40"/>
    </row>
    <row r="4335" spans="45:45" x14ac:dyDescent="0.35">
      <c r="AS4335" s="40"/>
    </row>
    <row r="4336" spans="45:45" x14ac:dyDescent="0.35">
      <c r="AS4336" s="40"/>
    </row>
    <row r="4337" spans="45:45" x14ac:dyDescent="0.35">
      <c r="AS4337" s="40"/>
    </row>
    <row r="4338" spans="45:45" x14ac:dyDescent="0.35">
      <c r="AS4338" s="40"/>
    </row>
    <row r="4339" spans="45:45" x14ac:dyDescent="0.35">
      <c r="AS4339" s="40"/>
    </row>
    <row r="4340" spans="45:45" x14ac:dyDescent="0.35">
      <c r="AS4340" s="40"/>
    </row>
    <row r="4341" spans="45:45" x14ac:dyDescent="0.35">
      <c r="AS4341" s="40"/>
    </row>
    <row r="4342" spans="45:45" x14ac:dyDescent="0.35">
      <c r="AS4342" s="40"/>
    </row>
    <row r="4343" spans="45:45" x14ac:dyDescent="0.35">
      <c r="AS4343" s="40"/>
    </row>
    <row r="4344" spans="45:45" x14ac:dyDescent="0.35">
      <c r="AS4344" s="40"/>
    </row>
    <row r="4345" spans="45:45" x14ac:dyDescent="0.35">
      <c r="AS4345" s="40"/>
    </row>
    <row r="4346" spans="45:45" x14ac:dyDescent="0.35">
      <c r="AS4346" s="40"/>
    </row>
    <row r="4347" spans="45:45" x14ac:dyDescent="0.35">
      <c r="AS4347" s="40"/>
    </row>
    <row r="4348" spans="45:45" x14ac:dyDescent="0.35">
      <c r="AS4348" s="40"/>
    </row>
    <row r="4349" spans="45:45" x14ac:dyDescent="0.35">
      <c r="AS4349" s="40"/>
    </row>
    <row r="4350" spans="45:45" x14ac:dyDescent="0.35">
      <c r="AS4350" s="40"/>
    </row>
    <row r="4351" spans="45:45" x14ac:dyDescent="0.35">
      <c r="AS4351" s="40"/>
    </row>
    <row r="4352" spans="45:45" x14ac:dyDescent="0.35">
      <c r="AS4352" s="40"/>
    </row>
    <row r="4353" spans="45:45" x14ac:dyDescent="0.35">
      <c r="AS4353" s="40"/>
    </row>
    <row r="4354" spans="45:45" x14ac:dyDescent="0.35">
      <c r="AS4354" s="40"/>
    </row>
    <row r="4355" spans="45:45" x14ac:dyDescent="0.35">
      <c r="AS4355" s="40"/>
    </row>
    <row r="4356" spans="45:45" x14ac:dyDescent="0.35">
      <c r="AS4356" s="40"/>
    </row>
    <row r="4357" spans="45:45" x14ac:dyDescent="0.35">
      <c r="AS4357" s="40"/>
    </row>
    <row r="4358" spans="45:45" x14ac:dyDescent="0.35">
      <c r="AS4358" s="40"/>
    </row>
    <row r="4359" spans="45:45" x14ac:dyDescent="0.35">
      <c r="AS4359" s="40"/>
    </row>
    <row r="4360" spans="45:45" x14ac:dyDescent="0.35">
      <c r="AS4360" s="40"/>
    </row>
    <row r="4361" spans="45:45" x14ac:dyDescent="0.35">
      <c r="AS4361" s="40"/>
    </row>
    <row r="4362" spans="45:45" x14ac:dyDescent="0.35">
      <c r="AS4362" s="40"/>
    </row>
    <row r="4363" spans="45:45" x14ac:dyDescent="0.35">
      <c r="AS4363" s="40"/>
    </row>
    <row r="4364" spans="45:45" x14ac:dyDescent="0.35">
      <c r="AS4364" s="40"/>
    </row>
    <row r="4365" spans="45:45" x14ac:dyDescent="0.35">
      <c r="AS4365" s="40"/>
    </row>
    <row r="4366" spans="45:45" x14ac:dyDescent="0.35">
      <c r="AS4366" s="40"/>
    </row>
    <row r="4367" spans="45:45" x14ac:dyDescent="0.35">
      <c r="AS4367" s="40"/>
    </row>
    <row r="4368" spans="45:45" x14ac:dyDescent="0.35">
      <c r="AS4368" s="40"/>
    </row>
    <row r="4369" spans="45:45" x14ac:dyDescent="0.35">
      <c r="AS4369" s="40"/>
    </row>
    <row r="4370" spans="45:45" x14ac:dyDescent="0.35">
      <c r="AS4370" s="40"/>
    </row>
    <row r="4371" spans="45:45" x14ac:dyDescent="0.35">
      <c r="AS4371" s="40"/>
    </row>
    <row r="4372" spans="45:45" x14ac:dyDescent="0.35">
      <c r="AS4372" s="40"/>
    </row>
    <row r="4373" spans="45:45" x14ac:dyDescent="0.35">
      <c r="AS4373" s="40"/>
    </row>
    <row r="4374" spans="45:45" x14ac:dyDescent="0.35">
      <c r="AS4374" s="40"/>
    </row>
    <row r="4375" spans="45:45" x14ac:dyDescent="0.35">
      <c r="AS4375" s="40"/>
    </row>
    <row r="4376" spans="45:45" x14ac:dyDescent="0.35">
      <c r="AS4376" s="40"/>
    </row>
    <row r="4377" spans="45:45" x14ac:dyDescent="0.35">
      <c r="AS4377" s="40"/>
    </row>
    <row r="4378" spans="45:45" x14ac:dyDescent="0.35">
      <c r="AS4378" s="40"/>
    </row>
    <row r="4379" spans="45:45" x14ac:dyDescent="0.35">
      <c r="AS4379" s="40"/>
    </row>
    <row r="4380" spans="45:45" x14ac:dyDescent="0.35">
      <c r="AS4380" s="40"/>
    </row>
    <row r="4381" spans="45:45" x14ac:dyDescent="0.35">
      <c r="AS4381" s="40"/>
    </row>
    <row r="4382" spans="45:45" x14ac:dyDescent="0.35">
      <c r="AS4382" s="40"/>
    </row>
    <row r="4383" spans="45:45" x14ac:dyDescent="0.35">
      <c r="AS4383" s="40"/>
    </row>
    <row r="4384" spans="45:45" x14ac:dyDescent="0.35">
      <c r="AS4384" s="40"/>
    </row>
    <row r="4385" spans="45:45" x14ac:dyDescent="0.35">
      <c r="AS4385" s="40"/>
    </row>
    <row r="4386" spans="45:45" x14ac:dyDescent="0.35">
      <c r="AS4386" s="40"/>
    </row>
    <row r="4387" spans="45:45" x14ac:dyDescent="0.35">
      <c r="AS4387" s="40"/>
    </row>
    <row r="4388" spans="45:45" x14ac:dyDescent="0.35">
      <c r="AS4388" s="40"/>
    </row>
    <row r="4389" spans="45:45" x14ac:dyDescent="0.35">
      <c r="AS4389" s="40"/>
    </row>
    <row r="4390" spans="45:45" x14ac:dyDescent="0.35">
      <c r="AS4390" s="40"/>
    </row>
    <row r="4391" spans="45:45" x14ac:dyDescent="0.35">
      <c r="AS4391" s="40"/>
    </row>
    <row r="4392" spans="45:45" x14ac:dyDescent="0.35">
      <c r="AS4392" s="40"/>
    </row>
    <row r="4393" spans="45:45" x14ac:dyDescent="0.35">
      <c r="AS4393" s="40"/>
    </row>
    <row r="4394" spans="45:45" x14ac:dyDescent="0.35">
      <c r="AS4394" s="40"/>
    </row>
    <row r="4395" spans="45:45" x14ac:dyDescent="0.35">
      <c r="AS4395" s="40"/>
    </row>
    <row r="4396" spans="45:45" x14ac:dyDescent="0.35">
      <c r="AS4396" s="40"/>
    </row>
    <row r="4397" spans="45:45" x14ac:dyDescent="0.35">
      <c r="AS4397" s="40"/>
    </row>
    <row r="4398" spans="45:45" x14ac:dyDescent="0.35">
      <c r="AS4398" s="40"/>
    </row>
    <row r="4399" spans="45:45" x14ac:dyDescent="0.35">
      <c r="AS4399" s="40"/>
    </row>
    <row r="4400" spans="45:45" x14ac:dyDescent="0.35">
      <c r="AS4400" s="40"/>
    </row>
    <row r="4401" spans="45:45" x14ac:dyDescent="0.35">
      <c r="AS4401" s="40"/>
    </row>
    <row r="4402" spans="45:45" x14ac:dyDescent="0.35">
      <c r="AS4402" s="40"/>
    </row>
    <row r="4403" spans="45:45" x14ac:dyDescent="0.35">
      <c r="AS4403" s="40"/>
    </row>
    <row r="4404" spans="45:45" x14ac:dyDescent="0.35">
      <c r="AS4404" s="40"/>
    </row>
    <row r="4405" spans="45:45" x14ac:dyDescent="0.35">
      <c r="AS4405" s="40"/>
    </row>
    <row r="4406" spans="45:45" x14ac:dyDescent="0.35">
      <c r="AS4406" s="40"/>
    </row>
    <row r="4407" spans="45:45" x14ac:dyDescent="0.35">
      <c r="AS4407" s="40"/>
    </row>
    <row r="4408" spans="45:45" x14ac:dyDescent="0.35">
      <c r="AS4408" s="40"/>
    </row>
    <row r="4409" spans="45:45" x14ac:dyDescent="0.35">
      <c r="AS4409" s="40"/>
    </row>
    <row r="4410" spans="45:45" x14ac:dyDescent="0.35">
      <c r="AS4410" s="40"/>
    </row>
    <row r="4411" spans="45:45" x14ac:dyDescent="0.35">
      <c r="AS4411" s="40"/>
    </row>
    <row r="4412" spans="45:45" x14ac:dyDescent="0.35">
      <c r="AS4412" s="40"/>
    </row>
    <row r="4413" spans="45:45" x14ac:dyDescent="0.35">
      <c r="AS4413" s="40"/>
    </row>
    <row r="4414" spans="45:45" x14ac:dyDescent="0.35">
      <c r="AS4414" s="40"/>
    </row>
    <row r="4415" spans="45:45" x14ac:dyDescent="0.35">
      <c r="AS4415" s="40"/>
    </row>
    <row r="4416" spans="45:45" x14ac:dyDescent="0.35">
      <c r="AS4416" s="40"/>
    </row>
    <row r="4417" spans="45:45" x14ac:dyDescent="0.35">
      <c r="AS4417" s="40"/>
    </row>
    <row r="4418" spans="45:45" x14ac:dyDescent="0.35">
      <c r="AS4418" s="40"/>
    </row>
    <row r="4419" spans="45:45" x14ac:dyDescent="0.35">
      <c r="AS4419" s="40"/>
    </row>
    <row r="4420" spans="45:45" x14ac:dyDescent="0.35">
      <c r="AS4420" s="40"/>
    </row>
    <row r="4421" spans="45:45" x14ac:dyDescent="0.35">
      <c r="AS4421" s="40"/>
    </row>
    <row r="4422" spans="45:45" x14ac:dyDescent="0.35">
      <c r="AS4422" s="40"/>
    </row>
    <row r="4423" spans="45:45" x14ac:dyDescent="0.35">
      <c r="AS4423" s="40"/>
    </row>
    <row r="4424" spans="45:45" x14ac:dyDescent="0.35">
      <c r="AS4424" s="40"/>
    </row>
    <row r="4425" spans="45:45" x14ac:dyDescent="0.35">
      <c r="AS4425" s="40"/>
    </row>
    <row r="4426" spans="45:45" x14ac:dyDescent="0.35">
      <c r="AS4426" s="40"/>
    </row>
    <row r="4427" spans="45:45" x14ac:dyDescent="0.35">
      <c r="AS4427" s="40"/>
    </row>
    <row r="4428" spans="45:45" x14ac:dyDescent="0.35">
      <c r="AS4428" s="40"/>
    </row>
    <row r="4429" spans="45:45" x14ac:dyDescent="0.35">
      <c r="AS4429" s="40"/>
    </row>
    <row r="4430" spans="45:45" x14ac:dyDescent="0.35">
      <c r="AS4430" s="40"/>
    </row>
    <row r="4431" spans="45:45" x14ac:dyDescent="0.35">
      <c r="AS4431" s="40"/>
    </row>
    <row r="4432" spans="45:45" x14ac:dyDescent="0.35">
      <c r="AS4432" s="40"/>
    </row>
    <row r="4433" spans="45:45" x14ac:dyDescent="0.35">
      <c r="AS4433" s="40"/>
    </row>
    <row r="4434" spans="45:45" x14ac:dyDescent="0.35">
      <c r="AS4434" s="40"/>
    </row>
    <row r="4435" spans="45:45" x14ac:dyDescent="0.35">
      <c r="AS4435" s="40"/>
    </row>
    <row r="4436" spans="45:45" x14ac:dyDescent="0.35">
      <c r="AS4436" s="40"/>
    </row>
    <row r="4437" spans="45:45" x14ac:dyDescent="0.35">
      <c r="AS4437" s="40"/>
    </row>
    <row r="4438" spans="45:45" x14ac:dyDescent="0.35">
      <c r="AS4438" s="40"/>
    </row>
    <row r="4439" spans="45:45" x14ac:dyDescent="0.35">
      <c r="AS4439" s="40"/>
    </row>
    <row r="4440" spans="45:45" x14ac:dyDescent="0.35">
      <c r="AS4440" s="40"/>
    </row>
    <row r="4441" spans="45:45" x14ac:dyDescent="0.35">
      <c r="AS4441" s="40"/>
    </row>
    <row r="4442" spans="45:45" x14ac:dyDescent="0.35">
      <c r="AS4442" s="40"/>
    </row>
    <row r="4443" spans="45:45" x14ac:dyDescent="0.35">
      <c r="AS4443" s="40"/>
    </row>
    <row r="4444" spans="45:45" x14ac:dyDescent="0.35">
      <c r="AS4444" s="40"/>
    </row>
    <row r="4445" spans="45:45" x14ac:dyDescent="0.35">
      <c r="AS4445" s="40"/>
    </row>
    <row r="4446" spans="45:45" x14ac:dyDescent="0.35">
      <c r="AS4446" s="40"/>
    </row>
    <row r="4447" spans="45:45" x14ac:dyDescent="0.35">
      <c r="AS4447" s="40"/>
    </row>
    <row r="4448" spans="45:45" x14ac:dyDescent="0.35">
      <c r="AS4448" s="40"/>
    </row>
    <row r="4449" spans="45:45" x14ac:dyDescent="0.35">
      <c r="AS4449" s="40"/>
    </row>
    <row r="4450" spans="45:45" x14ac:dyDescent="0.35">
      <c r="AS4450" s="40"/>
    </row>
    <row r="4451" spans="45:45" x14ac:dyDescent="0.35">
      <c r="AS4451" s="40"/>
    </row>
    <row r="4452" spans="45:45" x14ac:dyDescent="0.35">
      <c r="AS4452" s="40"/>
    </row>
    <row r="4453" spans="45:45" x14ac:dyDescent="0.35">
      <c r="AS4453" s="40"/>
    </row>
    <row r="4454" spans="45:45" x14ac:dyDescent="0.35">
      <c r="AS4454" s="40"/>
    </row>
    <row r="4455" spans="45:45" x14ac:dyDescent="0.35">
      <c r="AS4455" s="40"/>
    </row>
    <row r="4456" spans="45:45" x14ac:dyDescent="0.35">
      <c r="AS4456" s="40"/>
    </row>
    <row r="4457" spans="45:45" x14ac:dyDescent="0.35">
      <c r="AS4457" s="40"/>
    </row>
    <row r="4458" spans="45:45" x14ac:dyDescent="0.35">
      <c r="AS4458" s="40"/>
    </row>
    <row r="4459" spans="45:45" x14ac:dyDescent="0.35">
      <c r="AS4459" s="40"/>
    </row>
    <row r="4460" spans="45:45" x14ac:dyDescent="0.35">
      <c r="AS4460" s="40"/>
    </row>
    <row r="4461" spans="45:45" x14ac:dyDescent="0.35">
      <c r="AS4461" s="40"/>
    </row>
    <row r="4462" spans="45:45" x14ac:dyDescent="0.35">
      <c r="AS4462" s="40"/>
    </row>
    <row r="4463" spans="45:45" x14ac:dyDescent="0.35">
      <c r="AS4463" s="40"/>
    </row>
    <row r="4464" spans="45:45" x14ac:dyDescent="0.35">
      <c r="AS4464" s="40"/>
    </row>
    <row r="4465" spans="45:45" x14ac:dyDescent="0.35">
      <c r="AS4465" s="40"/>
    </row>
    <row r="4466" spans="45:45" x14ac:dyDescent="0.35">
      <c r="AS4466" s="40"/>
    </row>
    <row r="4467" spans="45:45" x14ac:dyDescent="0.35">
      <c r="AS4467" s="40"/>
    </row>
    <row r="4468" spans="45:45" x14ac:dyDescent="0.35">
      <c r="AS4468" s="40"/>
    </row>
    <row r="4469" spans="45:45" x14ac:dyDescent="0.35">
      <c r="AS4469" s="40"/>
    </row>
    <row r="4470" spans="45:45" x14ac:dyDescent="0.35">
      <c r="AS4470" s="40"/>
    </row>
    <row r="4471" spans="45:45" x14ac:dyDescent="0.35">
      <c r="AS4471" s="40"/>
    </row>
    <row r="4472" spans="45:45" x14ac:dyDescent="0.35">
      <c r="AS4472" s="40"/>
    </row>
    <row r="4473" spans="45:45" x14ac:dyDescent="0.35">
      <c r="AS4473" s="40"/>
    </row>
    <row r="4474" spans="45:45" x14ac:dyDescent="0.35">
      <c r="AS4474" s="40"/>
    </row>
    <row r="4475" spans="45:45" x14ac:dyDescent="0.35">
      <c r="AS4475" s="40"/>
    </row>
    <row r="4476" spans="45:45" x14ac:dyDescent="0.35">
      <c r="AS4476" s="40"/>
    </row>
    <row r="4477" spans="45:45" x14ac:dyDescent="0.35">
      <c r="AS4477" s="40"/>
    </row>
    <row r="4478" spans="45:45" x14ac:dyDescent="0.35">
      <c r="AS4478" s="40"/>
    </row>
    <row r="4479" spans="45:45" x14ac:dyDescent="0.35">
      <c r="AS4479" s="40"/>
    </row>
    <row r="4480" spans="45:45" x14ac:dyDescent="0.35">
      <c r="AS4480" s="40"/>
    </row>
    <row r="4481" spans="45:45" x14ac:dyDescent="0.35">
      <c r="AS4481" s="40"/>
    </row>
    <row r="4482" spans="45:45" x14ac:dyDescent="0.35">
      <c r="AS4482" s="40"/>
    </row>
    <row r="4483" spans="45:45" x14ac:dyDescent="0.35">
      <c r="AS4483" s="40"/>
    </row>
    <row r="4484" spans="45:45" x14ac:dyDescent="0.35">
      <c r="AS4484" s="40"/>
    </row>
    <row r="4485" spans="45:45" x14ac:dyDescent="0.35">
      <c r="AS4485" s="40"/>
    </row>
    <row r="4486" spans="45:45" x14ac:dyDescent="0.35">
      <c r="AS4486" s="40"/>
    </row>
    <row r="4487" spans="45:45" x14ac:dyDescent="0.35">
      <c r="AS4487" s="40"/>
    </row>
    <row r="4488" spans="45:45" x14ac:dyDescent="0.35">
      <c r="AS4488" s="40"/>
    </row>
    <row r="4489" spans="45:45" x14ac:dyDescent="0.35">
      <c r="AS4489" s="40"/>
    </row>
    <row r="4490" spans="45:45" x14ac:dyDescent="0.35">
      <c r="AS4490" s="40"/>
    </row>
    <row r="4491" spans="45:45" x14ac:dyDescent="0.35">
      <c r="AS4491" s="40"/>
    </row>
    <row r="4492" spans="45:45" x14ac:dyDescent="0.35">
      <c r="AS4492" s="40"/>
    </row>
    <row r="4493" spans="45:45" x14ac:dyDescent="0.35">
      <c r="AS4493" s="40"/>
    </row>
    <row r="4494" spans="45:45" x14ac:dyDescent="0.35">
      <c r="AS4494" s="40"/>
    </row>
    <row r="4495" spans="45:45" x14ac:dyDescent="0.35">
      <c r="AS4495" s="40"/>
    </row>
    <row r="4496" spans="45:45" x14ac:dyDescent="0.35">
      <c r="AS4496" s="40"/>
    </row>
    <row r="4497" spans="45:45" x14ac:dyDescent="0.35">
      <c r="AS4497" s="40"/>
    </row>
    <row r="4498" spans="45:45" x14ac:dyDescent="0.35">
      <c r="AS4498" s="40"/>
    </row>
    <row r="4499" spans="45:45" x14ac:dyDescent="0.35">
      <c r="AS4499" s="40"/>
    </row>
    <row r="4500" spans="45:45" x14ac:dyDescent="0.35">
      <c r="AS4500" s="40"/>
    </row>
    <row r="4501" spans="45:45" x14ac:dyDescent="0.35">
      <c r="AS4501" s="40"/>
    </row>
    <row r="4502" spans="45:45" x14ac:dyDescent="0.35">
      <c r="AS4502" s="40"/>
    </row>
    <row r="4503" spans="45:45" x14ac:dyDescent="0.35">
      <c r="AS4503" s="40"/>
    </row>
    <row r="4504" spans="45:45" x14ac:dyDescent="0.35">
      <c r="AS4504" s="40"/>
    </row>
    <row r="4505" spans="45:45" x14ac:dyDescent="0.35">
      <c r="AS4505" s="40"/>
    </row>
    <row r="4506" spans="45:45" x14ac:dyDescent="0.35">
      <c r="AS4506" s="40"/>
    </row>
    <row r="4507" spans="45:45" x14ac:dyDescent="0.35">
      <c r="AS4507" s="40"/>
    </row>
    <row r="4508" spans="45:45" x14ac:dyDescent="0.35">
      <c r="AS4508" s="40"/>
    </row>
    <row r="4509" spans="45:45" x14ac:dyDescent="0.35">
      <c r="AS4509" s="40"/>
    </row>
    <row r="4510" spans="45:45" x14ac:dyDescent="0.35">
      <c r="AS4510" s="40"/>
    </row>
    <row r="4511" spans="45:45" x14ac:dyDescent="0.35">
      <c r="AS4511" s="40"/>
    </row>
    <row r="4512" spans="45:45" x14ac:dyDescent="0.35">
      <c r="AS4512" s="40"/>
    </row>
    <row r="4513" spans="45:45" x14ac:dyDescent="0.35">
      <c r="AS4513" s="40"/>
    </row>
    <row r="4514" spans="45:45" x14ac:dyDescent="0.35">
      <c r="AS4514" s="40"/>
    </row>
    <row r="4515" spans="45:45" x14ac:dyDescent="0.35">
      <c r="AS4515" s="40"/>
    </row>
    <row r="4516" spans="45:45" x14ac:dyDescent="0.35">
      <c r="AS4516" s="40"/>
    </row>
    <row r="4517" spans="45:45" x14ac:dyDescent="0.35">
      <c r="AS4517" s="40"/>
    </row>
    <row r="4518" spans="45:45" x14ac:dyDescent="0.35">
      <c r="AS4518" s="40"/>
    </row>
    <row r="4519" spans="45:45" x14ac:dyDescent="0.35">
      <c r="AS4519" s="40"/>
    </row>
    <row r="4520" spans="45:45" x14ac:dyDescent="0.35">
      <c r="AS4520" s="40"/>
    </row>
    <row r="4521" spans="45:45" x14ac:dyDescent="0.35">
      <c r="AS4521" s="40"/>
    </row>
    <row r="4522" spans="45:45" x14ac:dyDescent="0.35">
      <c r="AS4522" s="40"/>
    </row>
    <row r="4523" spans="45:45" x14ac:dyDescent="0.35">
      <c r="AS4523" s="40"/>
    </row>
    <row r="4524" spans="45:45" x14ac:dyDescent="0.35">
      <c r="AS4524" s="40"/>
    </row>
    <row r="4525" spans="45:45" x14ac:dyDescent="0.35">
      <c r="AS4525" s="40"/>
    </row>
    <row r="4526" spans="45:45" x14ac:dyDescent="0.35">
      <c r="AS4526" s="40"/>
    </row>
    <row r="4527" spans="45:45" x14ac:dyDescent="0.35">
      <c r="AS4527" s="40"/>
    </row>
    <row r="4528" spans="45:45" x14ac:dyDescent="0.35">
      <c r="AS4528" s="40"/>
    </row>
    <row r="4529" spans="45:45" x14ac:dyDescent="0.35">
      <c r="AS4529" s="40"/>
    </row>
    <row r="4530" spans="45:45" x14ac:dyDescent="0.35">
      <c r="AS4530" s="40"/>
    </row>
    <row r="4531" spans="45:45" x14ac:dyDescent="0.35">
      <c r="AS4531" s="40"/>
    </row>
    <row r="4532" spans="45:45" x14ac:dyDescent="0.35">
      <c r="AS4532" s="40"/>
    </row>
    <row r="4533" spans="45:45" x14ac:dyDescent="0.35">
      <c r="AS4533" s="40"/>
    </row>
    <row r="4534" spans="45:45" x14ac:dyDescent="0.35">
      <c r="AS4534" s="40"/>
    </row>
    <row r="4535" spans="45:45" x14ac:dyDescent="0.35">
      <c r="AS4535" s="40"/>
    </row>
    <row r="4536" spans="45:45" x14ac:dyDescent="0.35">
      <c r="AS4536" s="40"/>
    </row>
    <row r="4537" spans="45:45" x14ac:dyDescent="0.35">
      <c r="AS4537" s="40"/>
    </row>
    <row r="4538" spans="45:45" x14ac:dyDescent="0.35">
      <c r="AS4538" s="40"/>
    </row>
    <row r="4539" spans="45:45" x14ac:dyDescent="0.35">
      <c r="AS4539" s="40"/>
    </row>
    <row r="4540" spans="45:45" x14ac:dyDescent="0.35">
      <c r="AS4540" s="40"/>
    </row>
    <row r="4541" spans="45:45" x14ac:dyDescent="0.35">
      <c r="AS4541" s="40"/>
    </row>
    <row r="4542" spans="45:45" x14ac:dyDescent="0.35">
      <c r="AS4542" s="40"/>
    </row>
    <row r="4543" spans="45:45" x14ac:dyDescent="0.35">
      <c r="AS4543" s="40"/>
    </row>
    <row r="4544" spans="45:45" x14ac:dyDescent="0.35">
      <c r="AS4544" s="40"/>
    </row>
    <row r="4545" spans="45:45" x14ac:dyDescent="0.35">
      <c r="AS4545" s="40"/>
    </row>
    <row r="4546" spans="45:45" x14ac:dyDescent="0.35">
      <c r="AS4546" s="40"/>
    </row>
    <row r="4547" spans="45:45" x14ac:dyDescent="0.35">
      <c r="AS4547" s="40"/>
    </row>
    <row r="4548" spans="45:45" x14ac:dyDescent="0.35">
      <c r="AS4548" s="40"/>
    </row>
    <row r="4549" spans="45:45" x14ac:dyDescent="0.35">
      <c r="AS4549" s="40"/>
    </row>
    <row r="4550" spans="45:45" x14ac:dyDescent="0.35">
      <c r="AS4550" s="40"/>
    </row>
    <row r="4551" spans="45:45" x14ac:dyDescent="0.35">
      <c r="AS4551" s="40"/>
    </row>
    <row r="4552" spans="45:45" x14ac:dyDescent="0.35">
      <c r="AS4552" s="40"/>
    </row>
    <row r="4553" spans="45:45" x14ac:dyDescent="0.35">
      <c r="AS4553" s="40"/>
    </row>
    <row r="4554" spans="45:45" x14ac:dyDescent="0.35">
      <c r="AS4554" s="40"/>
    </row>
    <row r="4555" spans="45:45" x14ac:dyDescent="0.35">
      <c r="AS4555" s="40"/>
    </row>
    <row r="4556" spans="45:45" x14ac:dyDescent="0.35">
      <c r="AS4556" s="40"/>
    </row>
    <row r="4557" spans="45:45" x14ac:dyDescent="0.35">
      <c r="AS4557" s="40"/>
    </row>
    <row r="4558" spans="45:45" x14ac:dyDescent="0.35">
      <c r="AS4558" s="40"/>
    </row>
    <row r="4559" spans="45:45" x14ac:dyDescent="0.35">
      <c r="AS4559" s="40"/>
    </row>
    <row r="4560" spans="45:45" x14ac:dyDescent="0.35">
      <c r="AS4560" s="40"/>
    </row>
    <row r="4561" spans="45:45" x14ac:dyDescent="0.35">
      <c r="AS4561" s="40"/>
    </row>
    <row r="4562" spans="45:45" x14ac:dyDescent="0.35">
      <c r="AS4562" s="40"/>
    </row>
    <row r="4563" spans="45:45" x14ac:dyDescent="0.35">
      <c r="AS4563" s="40"/>
    </row>
    <row r="4564" spans="45:45" x14ac:dyDescent="0.35">
      <c r="AS4564" s="40"/>
    </row>
    <row r="4565" spans="45:45" x14ac:dyDescent="0.35">
      <c r="AS4565" s="40"/>
    </row>
    <row r="4566" spans="45:45" x14ac:dyDescent="0.35">
      <c r="AS4566" s="40"/>
    </row>
    <row r="4567" spans="45:45" x14ac:dyDescent="0.35">
      <c r="AS4567" s="40"/>
    </row>
    <row r="4568" spans="45:45" x14ac:dyDescent="0.35">
      <c r="AS4568" s="40"/>
    </row>
    <row r="4569" spans="45:45" x14ac:dyDescent="0.35">
      <c r="AS4569" s="40"/>
    </row>
    <row r="4570" spans="45:45" x14ac:dyDescent="0.35">
      <c r="AS4570" s="40"/>
    </row>
    <row r="4571" spans="45:45" x14ac:dyDescent="0.35">
      <c r="AS4571" s="40"/>
    </row>
    <row r="4572" spans="45:45" x14ac:dyDescent="0.35">
      <c r="AS4572" s="40"/>
    </row>
    <row r="4573" spans="45:45" x14ac:dyDescent="0.35">
      <c r="AS4573" s="40"/>
    </row>
    <row r="4574" spans="45:45" x14ac:dyDescent="0.35">
      <c r="AS4574" s="40"/>
    </row>
    <row r="4575" spans="45:45" x14ac:dyDescent="0.35">
      <c r="AS4575" s="40"/>
    </row>
    <row r="4576" spans="45:45" x14ac:dyDescent="0.35">
      <c r="AS4576" s="40"/>
    </row>
    <row r="4577" spans="45:45" x14ac:dyDescent="0.35">
      <c r="AS4577" s="40"/>
    </row>
    <row r="4578" spans="45:45" x14ac:dyDescent="0.35">
      <c r="AS4578" s="40"/>
    </row>
    <row r="4579" spans="45:45" x14ac:dyDescent="0.35">
      <c r="AS4579" s="40"/>
    </row>
    <row r="4580" spans="45:45" x14ac:dyDescent="0.35">
      <c r="AS4580" s="40"/>
    </row>
    <row r="4581" spans="45:45" x14ac:dyDescent="0.35">
      <c r="AS4581" s="40"/>
    </row>
    <row r="4582" spans="45:45" x14ac:dyDescent="0.35">
      <c r="AS4582" s="40"/>
    </row>
    <row r="4583" spans="45:45" x14ac:dyDescent="0.35">
      <c r="AS4583" s="40"/>
    </row>
    <row r="4584" spans="45:45" x14ac:dyDescent="0.35">
      <c r="AS4584" s="40"/>
    </row>
    <row r="4585" spans="45:45" x14ac:dyDescent="0.35">
      <c r="AS4585" s="40"/>
    </row>
    <row r="4586" spans="45:45" x14ac:dyDescent="0.35">
      <c r="AS4586" s="40"/>
    </row>
    <row r="4587" spans="45:45" x14ac:dyDescent="0.35">
      <c r="AS4587" s="40"/>
    </row>
    <row r="4588" spans="45:45" x14ac:dyDescent="0.35">
      <c r="AS4588" s="40"/>
    </row>
    <row r="4589" spans="45:45" x14ac:dyDescent="0.35">
      <c r="AS4589" s="40"/>
    </row>
    <row r="4590" spans="45:45" x14ac:dyDescent="0.35">
      <c r="AS4590" s="40"/>
    </row>
    <row r="4591" spans="45:45" x14ac:dyDescent="0.35">
      <c r="AS4591" s="40"/>
    </row>
    <row r="4592" spans="45:45" x14ac:dyDescent="0.35">
      <c r="AS4592" s="40"/>
    </row>
    <row r="4593" spans="45:45" x14ac:dyDescent="0.35">
      <c r="AS4593" s="40"/>
    </row>
    <row r="4594" spans="45:45" x14ac:dyDescent="0.35">
      <c r="AS4594" s="40"/>
    </row>
    <row r="4595" spans="45:45" x14ac:dyDescent="0.35">
      <c r="AS4595" s="40"/>
    </row>
    <row r="4596" spans="45:45" x14ac:dyDescent="0.35">
      <c r="AS4596" s="40"/>
    </row>
    <row r="4597" spans="45:45" x14ac:dyDescent="0.35">
      <c r="AS4597" s="40"/>
    </row>
    <row r="4598" spans="45:45" x14ac:dyDescent="0.35">
      <c r="AS4598" s="40"/>
    </row>
    <row r="4599" spans="45:45" x14ac:dyDescent="0.35">
      <c r="AS4599" s="40"/>
    </row>
    <row r="4600" spans="45:45" x14ac:dyDescent="0.35">
      <c r="AS4600" s="40"/>
    </row>
    <row r="4601" spans="45:45" x14ac:dyDescent="0.35">
      <c r="AS4601" s="40"/>
    </row>
    <row r="4602" spans="45:45" x14ac:dyDescent="0.35">
      <c r="AS4602" s="40"/>
    </row>
    <row r="4603" spans="45:45" x14ac:dyDescent="0.35">
      <c r="AS4603" s="40"/>
    </row>
    <row r="4604" spans="45:45" x14ac:dyDescent="0.35">
      <c r="AS4604" s="40"/>
    </row>
    <row r="4605" spans="45:45" x14ac:dyDescent="0.35">
      <c r="AS4605" s="40"/>
    </row>
    <row r="4606" spans="45:45" x14ac:dyDescent="0.35">
      <c r="AS4606" s="40"/>
    </row>
    <row r="4607" spans="45:45" x14ac:dyDescent="0.35">
      <c r="AS4607" s="40"/>
    </row>
    <row r="4608" spans="45:45" x14ac:dyDescent="0.35">
      <c r="AS4608" s="40"/>
    </row>
    <row r="4609" spans="45:45" x14ac:dyDescent="0.35">
      <c r="AS4609" s="40"/>
    </row>
    <row r="4610" spans="45:45" x14ac:dyDescent="0.35">
      <c r="AS4610" s="40"/>
    </row>
    <row r="4611" spans="45:45" x14ac:dyDescent="0.35">
      <c r="AS4611" s="40"/>
    </row>
    <row r="4612" spans="45:45" x14ac:dyDescent="0.35">
      <c r="AS4612" s="40"/>
    </row>
    <row r="4613" spans="45:45" x14ac:dyDescent="0.35">
      <c r="AS4613" s="40"/>
    </row>
    <row r="4614" spans="45:45" x14ac:dyDescent="0.35">
      <c r="AS4614" s="40"/>
    </row>
    <row r="4615" spans="45:45" x14ac:dyDescent="0.35">
      <c r="AS4615" s="40"/>
    </row>
    <row r="4616" spans="45:45" x14ac:dyDescent="0.35">
      <c r="AS4616" s="40"/>
    </row>
    <row r="4617" spans="45:45" x14ac:dyDescent="0.35">
      <c r="AS4617" s="40"/>
    </row>
    <row r="4618" spans="45:45" x14ac:dyDescent="0.35">
      <c r="AS4618" s="40"/>
    </row>
    <row r="4619" spans="45:45" x14ac:dyDescent="0.35">
      <c r="AS4619" s="40"/>
    </row>
    <row r="4620" spans="45:45" x14ac:dyDescent="0.35">
      <c r="AS4620" s="40"/>
    </row>
    <row r="4621" spans="45:45" x14ac:dyDescent="0.35">
      <c r="AS4621" s="40"/>
    </row>
    <row r="4622" spans="45:45" x14ac:dyDescent="0.35">
      <c r="AS4622" s="40"/>
    </row>
    <row r="4623" spans="45:45" x14ac:dyDescent="0.35">
      <c r="AS4623" s="40"/>
    </row>
    <row r="4624" spans="45:45" x14ac:dyDescent="0.35">
      <c r="AS4624" s="40"/>
    </row>
    <row r="4625" spans="45:45" x14ac:dyDescent="0.35">
      <c r="AS4625" s="40"/>
    </row>
    <row r="4626" spans="45:45" x14ac:dyDescent="0.35">
      <c r="AS4626" s="40"/>
    </row>
    <row r="4627" spans="45:45" x14ac:dyDescent="0.35">
      <c r="AS4627" s="40"/>
    </row>
    <row r="4628" spans="45:45" x14ac:dyDescent="0.35">
      <c r="AS4628" s="40"/>
    </row>
    <row r="4629" spans="45:45" x14ac:dyDescent="0.35">
      <c r="AS4629" s="40"/>
    </row>
    <row r="4630" spans="45:45" x14ac:dyDescent="0.35">
      <c r="AS4630" s="40"/>
    </row>
    <row r="4631" spans="45:45" x14ac:dyDescent="0.35">
      <c r="AS4631" s="40"/>
    </row>
    <row r="4632" spans="45:45" x14ac:dyDescent="0.35">
      <c r="AS4632" s="40"/>
    </row>
    <row r="4633" spans="45:45" x14ac:dyDescent="0.35">
      <c r="AS4633" s="40"/>
    </row>
    <row r="4634" spans="45:45" x14ac:dyDescent="0.35">
      <c r="AS4634" s="40"/>
    </row>
    <row r="4635" spans="45:45" x14ac:dyDescent="0.35">
      <c r="AS4635" s="40"/>
    </row>
    <row r="4636" spans="45:45" x14ac:dyDescent="0.35">
      <c r="AS4636" s="40"/>
    </row>
    <row r="4637" spans="45:45" x14ac:dyDescent="0.35">
      <c r="AS4637" s="40"/>
    </row>
    <row r="4638" spans="45:45" x14ac:dyDescent="0.35">
      <c r="AS4638" s="40"/>
    </row>
    <row r="4639" spans="45:45" x14ac:dyDescent="0.35">
      <c r="AS4639" s="40"/>
    </row>
    <row r="4640" spans="45:45" x14ac:dyDescent="0.35">
      <c r="AS4640" s="40"/>
    </row>
    <row r="4641" spans="45:45" x14ac:dyDescent="0.35">
      <c r="AS4641" s="40"/>
    </row>
    <row r="4642" spans="45:45" x14ac:dyDescent="0.35">
      <c r="AS4642" s="40"/>
    </row>
    <row r="4643" spans="45:45" x14ac:dyDescent="0.35">
      <c r="AS4643" s="40"/>
    </row>
    <row r="4644" spans="45:45" x14ac:dyDescent="0.35">
      <c r="AS4644" s="40"/>
    </row>
    <row r="4645" spans="45:45" x14ac:dyDescent="0.35">
      <c r="AS4645" s="40"/>
    </row>
    <row r="4646" spans="45:45" x14ac:dyDescent="0.35">
      <c r="AS4646" s="40"/>
    </row>
    <row r="4647" spans="45:45" x14ac:dyDescent="0.35">
      <c r="AS4647" s="40"/>
    </row>
    <row r="4648" spans="45:45" x14ac:dyDescent="0.35">
      <c r="AS4648" s="40"/>
    </row>
    <row r="4649" spans="45:45" x14ac:dyDescent="0.35">
      <c r="AS4649" s="40"/>
    </row>
    <row r="4650" spans="45:45" x14ac:dyDescent="0.35">
      <c r="AS4650" s="40"/>
    </row>
    <row r="4651" spans="45:45" x14ac:dyDescent="0.35">
      <c r="AS4651" s="40"/>
    </row>
    <row r="4652" spans="45:45" x14ac:dyDescent="0.35">
      <c r="AS4652" s="40"/>
    </row>
    <row r="4653" spans="45:45" x14ac:dyDescent="0.35">
      <c r="AS4653" s="40"/>
    </row>
    <row r="4654" spans="45:45" x14ac:dyDescent="0.35">
      <c r="AS4654" s="40"/>
    </row>
    <row r="4655" spans="45:45" x14ac:dyDescent="0.35">
      <c r="AS4655" s="40"/>
    </row>
    <row r="4656" spans="45:45" x14ac:dyDescent="0.35">
      <c r="AS4656" s="40"/>
    </row>
    <row r="4657" spans="45:45" x14ac:dyDescent="0.35">
      <c r="AS4657" s="40"/>
    </row>
    <row r="4658" spans="45:45" x14ac:dyDescent="0.35">
      <c r="AS4658" s="40"/>
    </row>
    <row r="4659" spans="45:45" x14ac:dyDescent="0.35">
      <c r="AS4659" s="40"/>
    </row>
    <row r="4660" spans="45:45" x14ac:dyDescent="0.35">
      <c r="AS4660" s="40"/>
    </row>
    <row r="4661" spans="45:45" x14ac:dyDescent="0.35">
      <c r="AS4661" s="40"/>
    </row>
    <row r="4662" spans="45:45" x14ac:dyDescent="0.35">
      <c r="AS4662" s="40"/>
    </row>
    <row r="4663" spans="45:45" x14ac:dyDescent="0.35">
      <c r="AS4663" s="40"/>
    </row>
    <row r="4664" spans="45:45" x14ac:dyDescent="0.35">
      <c r="AS4664" s="40"/>
    </row>
    <row r="4665" spans="45:45" x14ac:dyDescent="0.35">
      <c r="AS4665" s="40"/>
    </row>
    <row r="4666" spans="45:45" x14ac:dyDescent="0.35">
      <c r="AS4666" s="40"/>
    </row>
    <row r="4667" spans="45:45" x14ac:dyDescent="0.35">
      <c r="AS4667" s="40"/>
    </row>
    <row r="4668" spans="45:45" x14ac:dyDescent="0.35">
      <c r="AS4668" s="40"/>
    </row>
    <row r="4669" spans="45:45" x14ac:dyDescent="0.35">
      <c r="AS4669" s="40"/>
    </row>
    <row r="4670" spans="45:45" x14ac:dyDescent="0.35">
      <c r="AS4670" s="40"/>
    </row>
    <row r="4671" spans="45:45" x14ac:dyDescent="0.35">
      <c r="AS4671" s="40"/>
    </row>
    <row r="4672" spans="45:45" x14ac:dyDescent="0.35">
      <c r="AS4672" s="40"/>
    </row>
    <row r="4673" spans="45:45" x14ac:dyDescent="0.35">
      <c r="AS4673" s="40"/>
    </row>
    <row r="4674" spans="45:45" x14ac:dyDescent="0.35">
      <c r="AS4674" s="40"/>
    </row>
    <row r="4675" spans="45:45" x14ac:dyDescent="0.35">
      <c r="AS4675" s="40"/>
    </row>
    <row r="4676" spans="45:45" x14ac:dyDescent="0.35">
      <c r="AS4676" s="40"/>
    </row>
    <row r="4677" spans="45:45" x14ac:dyDescent="0.35">
      <c r="AS4677" s="40"/>
    </row>
    <row r="4678" spans="45:45" x14ac:dyDescent="0.35">
      <c r="AS4678" s="40"/>
    </row>
    <row r="4679" spans="45:45" x14ac:dyDescent="0.35">
      <c r="AS4679" s="40"/>
    </row>
    <row r="4680" spans="45:45" x14ac:dyDescent="0.35">
      <c r="AS4680" s="40"/>
    </row>
    <row r="4681" spans="45:45" x14ac:dyDescent="0.35">
      <c r="AS4681" s="40"/>
    </row>
    <row r="4682" spans="45:45" x14ac:dyDescent="0.35">
      <c r="AS4682" s="40"/>
    </row>
    <row r="4683" spans="45:45" x14ac:dyDescent="0.35">
      <c r="AS4683" s="40"/>
    </row>
    <row r="4684" spans="45:45" x14ac:dyDescent="0.35">
      <c r="AS4684" s="40"/>
    </row>
    <row r="4685" spans="45:45" x14ac:dyDescent="0.35">
      <c r="AS4685" s="40"/>
    </row>
    <row r="4686" spans="45:45" x14ac:dyDescent="0.35">
      <c r="AS4686" s="40"/>
    </row>
    <row r="4687" spans="45:45" x14ac:dyDescent="0.35">
      <c r="AS4687" s="40"/>
    </row>
    <row r="4688" spans="45:45" x14ac:dyDescent="0.35">
      <c r="AS4688" s="40"/>
    </row>
    <row r="4689" spans="45:45" x14ac:dyDescent="0.35">
      <c r="AS4689" s="40"/>
    </row>
    <row r="4690" spans="45:45" x14ac:dyDescent="0.35">
      <c r="AS4690" s="40"/>
    </row>
    <row r="4691" spans="45:45" x14ac:dyDescent="0.35">
      <c r="AS4691" s="40"/>
    </row>
    <row r="4692" spans="45:45" x14ac:dyDescent="0.35">
      <c r="AS4692" s="40"/>
    </row>
    <row r="4693" spans="45:45" x14ac:dyDescent="0.35">
      <c r="AS4693" s="40"/>
    </row>
    <row r="4694" spans="45:45" x14ac:dyDescent="0.35">
      <c r="AS4694" s="40"/>
    </row>
    <row r="4695" spans="45:45" x14ac:dyDescent="0.35">
      <c r="AS4695" s="40"/>
    </row>
    <row r="4696" spans="45:45" x14ac:dyDescent="0.35">
      <c r="AS4696" s="40"/>
    </row>
    <row r="4697" spans="45:45" x14ac:dyDescent="0.35">
      <c r="AS4697" s="40"/>
    </row>
    <row r="4698" spans="45:45" x14ac:dyDescent="0.35">
      <c r="AS4698" s="40"/>
    </row>
    <row r="4699" spans="45:45" x14ac:dyDescent="0.35">
      <c r="AS4699" s="40"/>
    </row>
    <row r="4700" spans="45:45" x14ac:dyDescent="0.35">
      <c r="AS4700" s="40"/>
    </row>
    <row r="4701" spans="45:45" x14ac:dyDescent="0.35">
      <c r="AS4701" s="40"/>
    </row>
    <row r="4702" spans="45:45" x14ac:dyDescent="0.35">
      <c r="AS4702" s="40"/>
    </row>
    <row r="4703" spans="45:45" x14ac:dyDescent="0.35">
      <c r="AS4703" s="40"/>
    </row>
    <row r="4704" spans="45:45" x14ac:dyDescent="0.35">
      <c r="AS4704" s="40"/>
    </row>
    <row r="4705" spans="45:45" x14ac:dyDescent="0.35">
      <c r="AS4705" s="40"/>
    </row>
    <row r="4706" spans="45:45" x14ac:dyDescent="0.35">
      <c r="AS4706" s="40"/>
    </row>
    <row r="4707" spans="45:45" x14ac:dyDescent="0.35">
      <c r="AS4707" s="40"/>
    </row>
    <row r="4708" spans="45:45" x14ac:dyDescent="0.35">
      <c r="AS4708" s="40"/>
    </row>
    <row r="4709" spans="45:45" x14ac:dyDescent="0.35">
      <c r="AS4709" s="40"/>
    </row>
    <row r="4710" spans="45:45" x14ac:dyDescent="0.35">
      <c r="AS4710" s="40"/>
    </row>
    <row r="4711" spans="45:45" x14ac:dyDescent="0.35">
      <c r="AS4711" s="40"/>
    </row>
    <row r="4712" spans="45:45" x14ac:dyDescent="0.35">
      <c r="AS4712" s="40"/>
    </row>
    <row r="4713" spans="45:45" x14ac:dyDescent="0.35">
      <c r="AS4713" s="40"/>
    </row>
    <row r="4714" spans="45:45" x14ac:dyDescent="0.35">
      <c r="AS4714" s="40"/>
    </row>
    <row r="4715" spans="45:45" x14ac:dyDescent="0.35">
      <c r="AS4715" s="40"/>
    </row>
    <row r="4716" spans="45:45" x14ac:dyDescent="0.35">
      <c r="AS4716" s="40"/>
    </row>
    <row r="4717" spans="45:45" x14ac:dyDescent="0.35">
      <c r="AS4717" s="40"/>
    </row>
    <row r="4718" spans="45:45" x14ac:dyDescent="0.35">
      <c r="AS4718" s="40"/>
    </row>
    <row r="4719" spans="45:45" x14ac:dyDescent="0.35">
      <c r="AS4719" s="40"/>
    </row>
    <row r="4720" spans="45:45" x14ac:dyDescent="0.35">
      <c r="AS4720" s="40"/>
    </row>
    <row r="4721" spans="45:45" x14ac:dyDescent="0.35">
      <c r="AS4721" s="40"/>
    </row>
    <row r="4722" spans="45:45" x14ac:dyDescent="0.35">
      <c r="AS4722" s="40"/>
    </row>
    <row r="4723" spans="45:45" x14ac:dyDescent="0.35">
      <c r="AS4723" s="40"/>
    </row>
    <row r="4724" spans="45:45" x14ac:dyDescent="0.35">
      <c r="AS4724" s="40"/>
    </row>
    <row r="4725" spans="45:45" x14ac:dyDescent="0.35">
      <c r="AS4725" s="40"/>
    </row>
    <row r="4726" spans="45:45" x14ac:dyDescent="0.35">
      <c r="AS4726" s="40"/>
    </row>
    <row r="4727" spans="45:45" x14ac:dyDescent="0.35">
      <c r="AS4727" s="40"/>
    </row>
    <row r="4728" spans="45:45" x14ac:dyDescent="0.35">
      <c r="AS4728" s="40"/>
    </row>
    <row r="4729" spans="45:45" x14ac:dyDescent="0.35">
      <c r="AS4729" s="40"/>
    </row>
    <row r="4730" spans="45:45" x14ac:dyDescent="0.35">
      <c r="AS4730" s="40"/>
    </row>
    <row r="4731" spans="45:45" x14ac:dyDescent="0.35">
      <c r="AS4731" s="40"/>
    </row>
    <row r="4732" spans="45:45" x14ac:dyDescent="0.35">
      <c r="AS4732" s="40"/>
    </row>
    <row r="4733" spans="45:45" x14ac:dyDescent="0.35">
      <c r="AS4733" s="40"/>
    </row>
    <row r="4734" spans="45:45" x14ac:dyDescent="0.35">
      <c r="AS4734" s="40"/>
    </row>
    <row r="4735" spans="45:45" x14ac:dyDescent="0.35">
      <c r="AS4735" s="40"/>
    </row>
    <row r="4736" spans="45:45" x14ac:dyDescent="0.35">
      <c r="AS4736" s="40"/>
    </row>
    <row r="4737" spans="45:45" x14ac:dyDescent="0.35">
      <c r="AS4737" s="40"/>
    </row>
    <row r="4738" spans="45:45" x14ac:dyDescent="0.35">
      <c r="AS4738" s="40"/>
    </row>
    <row r="4739" spans="45:45" x14ac:dyDescent="0.35">
      <c r="AS4739" s="40"/>
    </row>
    <row r="4740" spans="45:45" x14ac:dyDescent="0.35">
      <c r="AS4740" s="40"/>
    </row>
    <row r="4741" spans="45:45" x14ac:dyDescent="0.35">
      <c r="AS4741" s="40"/>
    </row>
    <row r="4742" spans="45:45" x14ac:dyDescent="0.35">
      <c r="AS4742" s="40"/>
    </row>
    <row r="4743" spans="45:45" x14ac:dyDescent="0.35">
      <c r="AS4743" s="40"/>
    </row>
    <row r="4744" spans="45:45" x14ac:dyDescent="0.35">
      <c r="AS4744" s="40"/>
    </row>
    <row r="4745" spans="45:45" x14ac:dyDescent="0.35">
      <c r="AS4745" s="40"/>
    </row>
    <row r="4746" spans="45:45" x14ac:dyDescent="0.35">
      <c r="AS4746" s="40"/>
    </row>
    <row r="4747" spans="45:45" x14ac:dyDescent="0.35">
      <c r="AS4747" s="40"/>
    </row>
    <row r="4748" spans="45:45" x14ac:dyDescent="0.35">
      <c r="AS4748" s="40"/>
    </row>
    <row r="4749" spans="45:45" x14ac:dyDescent="0.35">
      <c r="AS4749" s="40"/>
    </row>
    <row r="4750" spans="45:45" x14ac:dyDescent="0.35">
      <c r="AS4750" s="40"/>
    </row>
    <row r="4751" spans="45:45" x14ac:dyDescent="0.35">
      <c r="AS4751" s="40"/>
    </row>
    <row r="4752" spans="45:45" x14ac:dyDescent="0.35">
      <c r="AS4752" s="40"/>
    </row>
    <row r="4753" spans="45:45" x14ac:dyDescent="0.35">
      <c r="AS4753" s="40"/>
    </row>
    <row r="4754" spans="45:45" x14ac:dyDescent="0.35">
      <c r="AS4754" s="40"/>
    </row>
    <row r="4755" spans="45:45" x14ac:dyDescent="0.35">
      <c r="AS4755" s="40"/>
    </row>
    <row r="4756" spans="45:45" x14ac:dyDescent="0.35">
      <c r="AS4756" s="40"/>
    </row>
    <row r="4757" spans="45:45" x14ac:dyDescent="0.35">
      <c r="AS4757" s="40"/>
    </row>
    <row r="4758" spans="45:45" x14ac:dyDescent="0.35">
      <c r="AS4758" s="40"/>
    </row>
    <row r="4759" spans="45:45" x14ac:dyDescent="0.35">
      <c r="AS4759" s="40"/>
    </row>
    <row r="4760" spans="45:45" x14ac:dyDescent="0.35">
      <c r="AS4760" s="40"/>
    </row>
    <row r="4761" spans="45:45" x14ac:dyDescent="0.35">
      <c r="AS4761" s="40"/>
    </row>
    <row r="4762" spans="45:45" x14ac:dyDescent="0.35">
      <c r="AS4762" s="40"/>
    </row>
    <row r="4763" spans="45:45" x14ac:dyDescent="0.35">
      <c r="AS4763" s="40"/>
    </row>
    <row r="4764" spans="45:45" x14ac:dyDescent="0.35">
      <c r="AS4764" s="40"/>
    </row>
    <row r="4765" spans="45:45" x14ac:dyDescent="0.35">
      <c r="AS4765" s="40"/>
    </row>
    <row r="4766" spans="45:45" x14ac:dyDescent="0.35">
      <c r="AS4766" s="40"/>
    </row>
    <row r="4767" spans="45:45" x14ac:dyDescent="0.35">
      <c r="AS4767" s="40"/>
    </row>
    <row r="4768" spans="45:45" x14ac:dyDescent="0.35">
      <c r="AS4768" s="40"/>
    </row>
    <row r="4769" spans="45:45" x14ac:dyDescent="0.35">
      <c r="AS4769" s="40"/>
    </row>
    <row r="4770" spans="45:45" x14ac:dyDescent="0.35">
      <c r="AS4770" s="40"/>
    </row>
    <row r="4771" spans="45:45" x14ac:dyDescent="0.35">
      <c r="AS4771" s="40"/>
    </row>
    <row r="4772" spans="45:45" x14ac:dyDescent="0.35">
      <c r="AS4772" s="40"/>
    </row>
    <row r="4773" spans="45:45" x14ac:dyDescent="0.35">
      <c r="AS4773" s="40"/>
    </row>
    <row r="4774" spans="45:45" x14ac:dyDescent="0.35">
      <c r="AS4774" s="40"/>
    </row>
    <row r="4775" spans="45:45" x14ac:dyDescent="0.35">
      <c r="AS4775" s="40"/>
    </row>
    <row r="4776" spans="45:45" x14ac:dyDescent="0.35">
      <c r="AS4776" s="40"/>
    </row>
    <row r="4777" spans="45:45" x14ac:dyDescent="0.35">
      <c r="AS4777" s="40"/>
    </row>
    <row r="4778" spans="45:45" x14ac:dyDescent="0.35">
      <c r="AS4778" s="40"/>
    </row>
    <row r="4779" spans="45:45" x14ac:dyDescent="0.35">
      <c r="AS4779" s="40"/>
    </row>
    <row r="4780" spans="45:45" x14ac:dyDescent="0.35">
      <c r="AS4780" s="40"/>
    </row>
    <row r="4781" spans="45:45" x14ac:dyDescent="0.35">
      <c r="AS4781" s="40"/>
    </row>
    <row r="4782" spans="45:45" x14ac:dyDescent="0.35">
      <c r="AS4782" s="40"/>
    </row>
    <row r="4783" spans="45:45" x14ac:dyDescent="0.35">
      <c r="AS4783" s="40"/>
    </row>
    <row r="4784" spans="45:45" x14ac:dyDescent="0.35">
      <c r="AS4784" s="40"/>
    </row>
    <row r="4785" spans="45:45" x14ac:dyDescent="0.35">
      <c r="AS4785" s="40"/>
    </row>
    <row r="4786" spans="45:45" x14ac:dyDescent="0.35">
      <c r="AS4786" s="40"/>
    </row>
    <row r="4787" spans="45:45" x14ac:dyDescent="0.35">
      <c r="AS4787" s="40"/>
    </row>
    <row r="4788" spans="45:45" x14ac:dyDescent="0.35">
      <c r="AS4788" s="40"/>
    </row>
    <row r="4789" spans="45:45" x14ac:dyDescent="0.35">
      <c r="AS4789" s="40"/>
    </row>
    <row r="4790" spans="45:45" x14ac:dyDescent="0.35">
      <c r="AS4790" s="40"/>
    </row>
    <row r="4791" spans="45:45" x14ac:dyDescent="0.35">
      <c r="AS4791" s="40"/>
    </row>
    <row r="4792" spans="45:45" x14ac:dyDescent="0.35">
      <c r="AS4792" s="40"/>
    </row>
    <row r="4793" spans="45:45" x14ac:dyDescent="0.35">
      <c r="AS4793" s="40"/>
    </row>
    <row r="4794" spans="45:45" x14ac:dyDescent="0.35">
      <c r="AS4794" s="40"/>
    </row>
    <row r="4795" spans="45:45" x14ac:dyDescent="0.35">
      <c r="AS4795" s="40"/>
    </row>
    <row r="4796" spans="45:45" x14ac:dyDescent="0.35">
      <c r="AS4796" s="40"/>
    </row>
    <row r="4797" spans="45:45" x14ac:dyDescent="0.35">
      <c r="AS4797" s="40"/>
    </row>
    <row r="4798" spans="45:45" x14ac:dyDescent="0.35">
      <c r="AS4798" s="40"/>
    </row>
    <row r="4799" spans="45:45" x14ac:dyDescent="0.35">
      <c r="AS4799" s="40"/>
    </row>
    <row r="4800" spans="45:45" x14ac:dyDescent="0.35">
      <c r="AS4800" s="40"/>
    </row>
    <row r="4801" spans="45:45" x14ac:dyDescent="0.35">
      <c r="AS4801" s="40"/>
    </row>
    <row r="4802" spans="45:45" x14ac:dyDescent="0.35">
      <c r="AS4802" s="40"/>
    </row>
    <row r="4803" spans="45:45" x14ac:dyDescent="0.35">
      <c r="AS4803" s="40"/>
    </row>
    <row r="4804" spans="45:45" x14ac:dyDescent="0.35">
      <c r="AS4804" s="40"/>
    </row>
    <row r="4805" spans="45:45" x14ac:dyDescent="0.35">
      <c r="AS4805" s="40"/>
    </row>
    <row r="4806" spans="45:45" x14ac:dyDescent="0.35">
      <c r="AS4806" s="40"/>
    </row>
    <row r="4807" spans="45:45" x14ac:dyDescent="0.35">
      <c r="AS4807" s="40"/>
    </row>
    <row r="4808" spans="45:45" x14ac:dyDescent="0.35">
      <c r="AS4808" s="40"/>
    </row>
    <row r="4809" spans="45:45" x14ac:dyDescent="0.35">
      <c r="AS4809" s="40"/>
    </row>
    <row r="4810" spans="45:45" x14ac:dyDescent="0.35">
      <c r="AS4810" s="40"/>
    </row>
    <row r="4811" spans="45:45" x14ac:dyDescent="0.35">
      <c r="AS4811" s="40"/>
    </row>
    <row r="4812" spans="45:45" x14ac:dyDescent="0.35">
      <c r="AS4812" s="40"/>
    </row>
    <row r="4813" spans="45:45" x14ac:dyDescent="0.35">
      <c r="AS4813" s="40"/>
    </row>
    <row r="4814" spans="45:45" x14ac:dyDescent="0.35">
      <c r="AS4814" s="40"/>
    </row>
    <row r="4815" spans="45:45" x14ac:dyDescent="0.35">
      <c r="AS4815" s="40"/>
    </row>
    <row r="4816" spans="45:45" x14ac:dyDescent="0.35">
      <c r="AS4816" s="40"/>
    </row>
    <row r="4817" spans="45:45" x14ac:dyDescent="0.35">
      <c r="AS4817" s="40"/>
    </row>
    <row r="4818" spans="45:45" x14ac:dyDescent="0.35">
      <c r="AS4818" s="40"/>
    </row>
    <row r="4819" spans="45:45" x14ac:dyDescent="0.35">
      <c r="AS4819" s="40"/>
    </row>
    <row r="4820" spans="45:45" x14ac:dyDescent="0.35">
      <c r="AS4820" s="40"/>
    </row>
    <row r="4821" spans="45:45" x14ac:dyDescent="0.35">
      <c r="AS4821" s="40"/>
    </row>
    <row r="4822" spans="45:45" x14ac:dyDescent="0.35">
      <c r="AS4822" s="40"/>
    </row>
    <row r="4823" spans="45:45" x14ac:dyDescent="0.35">
      <c r="AS4823" s="40"/>
    </row>
    <row r="4824" spans="45:45" x14ac:dyDescent="0.35">
      <c r="AS4824" s="40"/>
    </row>
    <row r="4825" spans="45:45" x14ac:dyDescent="0.35">
      <c r="AS4825" s="40"/>
    </row>
    <row r="4826" spans="45:45" x14ac:dyDescent="0.35">
      <c r="AS4826" s="40"/>
    </row>
    <row r="4827" spans="45:45" x14ac:dyDescent="0.35">
      <c r="AS4827" s="40"/>
    </row>
    <row r="4828" spans="45:45" x14ac:dyDescent="0.35">
      <c r="AS4828" s="40"/>
    </row>
    <row r="4829" spans="45:45" x14ac:dyDescent="0.35">
      <c r="AS4829" s="40"/>
    </row>
    <row r="4830" spans="45:45" x14ac:dyDescent="0.35">
      <c r="AS4830" s="40"/>
    </row>
    <row r="4831" spans="45:45" x14ac:dyDescent="0.35">
      <c r="AS4831" s="40"/>
    </row>
    <row r="4832" spans="45:45" x14ac:dyDescent="0.35">
      <c r="AS4832" s="40"/>
    </row>
    <row r="4833" spans="45:45" x14ac:dyDescent="0.35">
      <c r="AS4833" s="40"/>
    </row>
    <row r="4834" spans="45:45" x14ac:dyDescent="0.35">
      <c r="AS4834" s="40"/>
    </row>
    <row r="4835" spans="45:45" x14ac:dyDescent="0.35">
      <c r="AS4835" s="40"/>
    </row>
    <row r="4836" spans="45:45" x14ac:dyDescent="0.35">
      <c r="AS4836" s="40"/>
    </row>
    <row r="4837" spans="45:45" x14ac:dyDescent="0.35">
      <c r="AS4837" s="40"/>
    </row>
    <row r="4838" spans="45:45" x14ac:dyDescent="0.35">
      <c r="AS4838" s="40"/>
    </row>
    <row r="4839" spans="45:45" x14ac:dyDescent="0.35">
      <c r="AS4839" s="40"/>
    </row>
    <row r="4840" spans="45:45" x14ac:dyDescent="0.35">
      <c r="AS4840" s="40"/>
    </row>
    <row r="4841" spans="45:45" x14ac:dyDescent="0.35">
      <c r="AS4841" s="40"/>
    </row>
    <row r="4842" spans="45:45" x14ac:dyDescent="0.35">
      <c r="AS4842" s="40"/>
    </row>
    <row r="4843" spans="45:45" x14ac:dyDescent="0.35">
      <c r="AS4843" s="40"/>
    </row>
    <row r="4844" spans="45:45" x14ac:dyDescent="0.35">
      <c r="AS4844" s="40"/>
    </row>
    <row r="4845" spans="45:45" x14ac:dyDescent="0.35">
      <c r="AS4845" s="40"/>
    </row>
    <row r="4846" spans="45:45" x14ac:dyDescent="0.35">
      <c r="AS4846" s="40"/>
    </row>
    <row r="4847" spans="45:45" x14ac:dyDescent="0.35">
      <c r="AS4847" s="40"/>
    </row>
    <row r="4848" spans="45:45" x14ac:dyDescent="0.35">
      <c r="AS4848" s="40"/>
    </row>
    <row r="4849" spans="45:45" x14ac:dyDescent="0.35">
      <c r="AS4849" s="40"/>
    </row>
    <row r="4850" spans="45:45" x14ac:dyDescent="0.35">
      <c r="AS4850" s="40"/>
    </row>
    <row r="4851" spans="45:45" x14ac:dyDescent="0.35">
      <c r="AS4851" s="40"/>
    </row>
    <row r="4852" spans="45:45" x14ac:dyDescent="0.35">
      <c r="AS4852" s="40"/>
    </row>
    <row r="4853" spans="45:45" x14ac:dyDescent="0.35">
      <c r="AS4853" s="40"/>
    </row>
    <row r="4854" spans="45:45" x14ac:dyDescent="0.35">
      <c r="AS4854" s="40"/>
    </row>
    <row r="4855" spans="45:45" x14ac:dyDescent="0.35">
      <c r="AS4855" s="40"/>
    </row>
    <row r="4856" spans="45:45" x14ac:dyDescent="0.35">
      <c r="AS4856" s="40"/>
    </row>
    <row r="4857" spans="45:45" x14ac:dyDescent="0.35">
      <c r="AS4857" s="40"/>
    </row>
    <row r="4858" spans="45:45" x14ac:dyDescent="0.35">
      <c r="AS4858" s="40"/>
    </row>
    <row r="4859" spans="45:45" x14ac:dyDescent="0.35">
      <c r="AS4859" s="40"/>
    </row>
    <row r="4860" spans="45:45" x14ac:dyDescent="0.35">
      <c r="AS4860" s="40"/>
    </row>
    <row r="4861" spans="45:45" x14ac:dyDescent="0.35">
      <c r="AS4861" s="40"/>
    </row>
    <row r="4862" spans="45:45" x14ac:dyDescent="0.35">
      <c r="AS4862" s="40"/>
    </row>
    <row r="4863" spans="45:45" x14ac:dyDescent="0.35">
      <c r="AS4863" s="40"/>
    </row>
    <row r="4864" spans="45:45" x14ac:dyDescent="0.35">
      <c r="AS4864" s="40"/>
    </row>
    <row r="4865" spans="45:45" x14ac:dyDescent="0.35">
      <c r="AS4865" s="40"/>
    </row>
    <row r="4866" spans="45:45" x14ac:dyDescent="0.35">
      <c r="AS4866" s="40"/>
    </row>
    <row r="4867" spans="45:45" x14ac:dyDescent="0.35">
      <c r="AS4867" s="40"/>
    </row>
    <row r="4868" spans="45:45" x14ac:dyDescent="0.35">
      <c r="AS4868" s="40"/>
    </row>
    <row r="4869" spans="45:45" x14ac:dyDescent="0.35">
      <c r="AS4869" s="40"/>
    </row>
    <row r="4870" spans="45:45" x14ac:dyDescent="0.35">
      <c r="AS4870" s="40"/>
    </row>
    <row r="4871" spans="45:45" x14ac:dyDescent="0.35">
      <c r="AS4871" s="40"/>
    </row>
    <row r="4872" spans="45:45" x14ac:dyDescent="0.35">
      <c r="AS4872" s="40"/>
    </row>
    <row r="4873" spans="45:45" x14ac:dyDescent="0.35">
      <c r="AS4873" s="40"/>
    </row>
    <row r="4874" spans="45:45" x14ac:dyDescent="0.35">
      <c r="AS4874" s="40"/>
    </row>
    <row r="4875" spans="45:45" x14ac:dyDescent="0.35">
      <c r="AS4875" s="40"/>
    </row>
    <row r="4876" spans="45:45" x14ac:dyDescent="0.35">
      <c r="AS4876" s="40"/>
    </row>
    <row r="4877" spans="45:45" x14ac:dyDescent="0.35">
      <c r="AS4877" s="40"/>
    </row>
    <row r="4878" spans="45:45" x14ac:dyDescent="0.35">
      <c r="AS4878" s="40"/>
    </row>
    <row r="4879" spans="45:45" x14ac:dyDescent="0.35">
      <c r="AS4879" s="40"/>
    </row>
    <row r="4880" spans="45:45" x14ac:dyDescent="0.35">
      <c r="AS4880" s="40"/>
    </row>
    <row r="4881" spans="45:45" x14ac:dyDescent="0.35">
      <c r="AS4881" s="40"/>
    </row>
    <row r="4882" spans="45:45" x14ac:dyDescent="0.35">
      <c r="AS4882" s="40"/>
    </row>
    <row r="4883" spans="45:45" x14ac:dyDescent="0.35">
      <c r="AS4883" s="40"/>
    </row>
    <row r="4884" spans="45:45" x14ac:dyDescent="0.35">
      <c r="AS4884" s="40"/>
    </row>
    <row r="4885" spans="45:45" x14ac:dyDescent="0.35">
      <c r="AS4885" s="40"/>
    </row>
    <row r="4886" spans="45:45" x14ac:dyDescent="0.35">
      <c r="AS4886" s="40"/>
    </row>
    <row r="4887" spans="45:45" x14ac:dyDescent="0.35">
      <c r="AS4887" s="40"/>
    </row>
    <row r="4888" spans="45:45" x14ac:dyDescent="0.35">
      <c r="AS4888" s="40"/>
    </row>
    <row r="4889" spans="45:45" x14ac:dyDescent="0.35">
      <c r="AS4889" s="40"/>
    </row>
    <row r="4890" spans="45:45" x14ac:dyDescent="0.35">
      <c r="AS4890" s="40"/>
    </row>
    <row r="4891" spans="45:45" x14ac:dyDescent="0.35">
      <c r="AS4891" s="40"/>
    </row>
    <row r="4892" spans="45:45" x14ac:dyDescent="0.35">
      <c r="AS4892" s="40"/>
    </row>
    <row r="4893" spans="45:45" x14ac:dyDescent="0.35">
      <c r="AS4893" s="40"/>
    </row>
    <row r="4894" spans="45:45" x14ac:dyDescent="0.35">
      <c r="AS4894" s="40"/>
    </row>
    <row r="4895" spans="45:45" x14ac:dyDescent="0.35">
      <c r="AS4895" s="40"/>
    </row>
    <row r="4896" spans="45:45" x14ac:dyDescent="0.35">
      <c r="AS4896" s="40"/>
    </row>
    <row r="4897" spans="45:45" x14ac:dyDescent="0.35">
      <c r="AS4897" s="40"/>
    </row>
    <row r="4898" spans="45:45" x14ac:dyDescent="0.35">
      <c r="AS4898" s="40"/>
    </row>
    <row r="4899" spans="45:45" x14ac:dyDescent="0.35">
      <c r="AS4899" s="40"/>
    </row>
    <row r="4900" spans="45:45" x14ac:dyDescent="0.35">
      <c r="AS4900" s="40"/>
    </row>
    <row r="4901" spans="45:45" x14ac:dyDescent="0.35">
      <c r="AS4901" s="40"/>
    </row>
    <row r="4902" spans="45:45" x14ac:dyDescent="0.35">
      <c r="AS4902" s="40"/>
    </row>
    <row r="4903" spans="45:45" x14ac:dyDescent="0.35">
      <c r="AS4903" s="40"/>
    </row>
    <row r="4904" spans="45:45" x14ac:dyDescent="0.35">
      <c r="AS4904" s="40"/>
    </row>
    <row r="4905" spans="45:45" x14ac:dyDescent="0.35">
      <c r="AS4905" s="40"/>
    </row>
    <row r="4906" spans="45:45" x14ac:dyDescent="0.35">
      <c r="AS4906" s="40"/>
    </row>
    <row r="4907" spans="45:45" x14ac:dyDescent="0.35">
      <c r="AS4907" s="40"/>
    </row>
    <row r="4908" spans="45:45" x14ac:dyDescent="0.35">
      <c r="AS4908" s="40"/>
    </row>
    <row r="4909" spans="45:45" x14ac:dyDescent="0.35">
      <c r="AS4909" s="40"/>
    </row>
    <row r="4910" spans="45:45" x14ac:dyDescent="0.35">
      <c r="AS4910" s="40"/>
    </row>
    <row r="4911" spans="45:45" x14ac:dyDescent="0.35">
      <c r="AS4911" s="40"/>
    </row>
    <row r="4912" spans="45:45" x14ac:dyDescent="0.35">
      <c r="AS4912" s="40"/>
    </row>
    <row r="4913" spans="45:45" x14ac:dyDescent="0.35">
      <c r="AS4913" s="40"/>
    </row>
    <row r="4914" spans="45:45" x14ac:dyDescent="0.35">
      <c r="AS4914" s="40"/>
    </row>
    <row r="4915" spans="45:45" x14ac:dyDescent="0.35">
      <c r="AS4915" s="40"/>
    </row>
    <row r="4916" spans="45:45" x14ac:dyDescent="0.35">
      <c r="AS4916" s="40"/>
    </row>
    <row r="4917" spans="45:45" x14ac:dyDescent="0.35">
      <c r="AS4917" s="40"/>
    </row>
    <row r="4918" spans="45:45" x14ac:dyDescent="0.35">
      <c r="AS4918" s="40"/>
    </row>
    <row r="4919" spans="45:45" x14ac:dyDescent="0.35">
      <c r="AS4919" s="40"/>
    </row>
    <row r="4920" spans="45:45" x14ac:dyDescent="0.35">
      <c r="AS4920" s="40"/>
    </row>
    <row r="4921" spans="45:45" x14ac:dyDescent="0.35">
      <c r="AS4921" s="40"/>
    </row>
    <row r="4922" spans="45:45" x14ac:dyDescent="0.35">
      <c r="AS4922" s="40"/>
    </row>
    <row r="4923" spans="45:45" x14ac:dyDescent="0.35">
      <c r="AS4923" s="40"/>
    </row>
    <row r="4924" spans="45:45" x14ac:dyDescent="0.35">
      <c r="AS4924" s="40"/>
    </row>
    <row r="4925" spans="45:45" x14ac:dyDescent="0.35">
      <c r="AS4925" s="40"/>
    </row>
    <row r="4926" spans="45:45" x14ac:dyDescent="0.35">
      <c r="AS4926" s="40"/>
    </row>
    <row r="4927" spans="45:45" x14ac:dyDescent="0.35">
      <c r="AS4927" s="40"/>
    </row>
    <row r="4928" spans="45:45" x14ac:dyDescent="0.35">
      <c r="AS4928" s="40"/>
    </row>
    <row r="4929" spans="45:45" x14ac:dyDescent="0.35">
      <c r="AS4929" s="40"/>
    </row>
    <row r="4930" spans="45:45" x14ac:dyDescent="0.35">
      <c r="AS4930" s="40"/>
    </row>
    <row r="4931" spans="45:45" x14ac:dyDescent="0.35">
      <c r="AS4931" s="40"/>
    </row>
    <row r="4932" spans="45:45" x14ac:dyDescent="0.35">
      <c r="AS4932" s="40"/>
    </row>
    <row r="4933" spans="45:45" x14ac:dyDescent="0.35">
      <c r="AS4933" s="40"/>
    </row>
    <row r="4934" spans="45:45" x14ac:dyDescent="0.35">
      <c r="AS4934" s="40"/>
    </row>
    <row r="4935" spans="45:45" x14ac:dyDescent="0.35">
      <c r="AS4935" s="40"/>
    </row>
    <row r="4936" spans="45:45" x14ac:dyDescent="0.35">
      <c r="AS4936" s="40"/>
    </row>
    <row r="4937" spans="45:45" x14ac:dyDescent="0.35">
      <c r="AS4937" s="40"/>
    </row>
    <row r="4938" spans="45:45" x14ac:dyDescent="0.35">
      <c r="AS4938" s="40"/>
    </row>
    <row r="4939" spans="45:45" x14ac:dyDescent="0.35">
      <c r="AS4939" s="40"/>
    </row>
    <row r="4940" spans="45:45" x14ac:dyDescent="0.35">
      <c r="AS4940" s="40"/>
    </row>
    <row r="4941" spans="45:45" x14ac:dyDescent="0.35">
      <c r="AS4941" s="40"/>
    </row>
    <row r="4942" spans="45:45" x14ac:dyDescent="0.35">
      <c r="AS4942" s="40"/>
    </row>
    <row r="4943" spans="45:45" x14ac:dyDescent="0.35">
      <c r="AS4943" s="40"/>
    </row>
    <row r="4944" spans="45:45" x14ac:dyDescent="0.35">
      <c r="AS4944" s="40"/>
    </row>
    <row r="4945" spans="45:45" x14ac:dyDescent="0.35">
      <c r="AS4945" s="40"/>
    </row>
    <row r="4946" spans="45:45" x14ac:dyDescent="0.35">
      <c r="AS4946" s="40"/>
    </row>
    <row r="4947" spans="45:45" x14ac:dyDescent="0.35">
      <c r="AS4947" s="40"/>
    </row>
    <row r="4948" spans="45:45" x14ac:dyDescent="0.35">
      <c r="AS4948" s="40"/>
    </row>
    <row r="4949" spans="45:45" x14ac:dyDescent="0.35">
      <c r="AS4949" s="40"/>
    </row>
    <row r="4950" spans="45:45" x14ac:dyDescent="0.35">
      <c r="AS4950" s="40"/>
    </row>
    <row r="4951" spans="45:45" x14ac:dyDescent="0.35">
      <c r="AS4951" s="40"/>
    </row>
    <row r="4952" spans="45:45" x14ac:dyDescent="0.35">
      <c r="AS4952" s="40"/>
    </row>
    <row r="4953" spans="45:45" x14ac:dyDescent="0.35">
      <c r="AS4953" s="40"/>
    </row>
    <row r="4954" spans="45:45" x14ac:dyDescent="0.35">
      <c r="AS4954" s="40"/>
    </row>
    <row r="4955" spans="45:45" x14ac:dyDescent="0.35">
      <c r="AS4955" s="40"/>
    </row>
    <row r="4956" spans="45:45" x14ac:dyDescent="0.35">
      <c r="AS4956" s="40"/>
    </row>
    <row r="4957" spans="45:45" x14ac:dyDescent="0.35">
      <c r="AS4957" s="40"/>
    </row>
    <row r="4958" spans="45:45" x14ac:dyDescent="0.35">
      <c r="AS4958" s="40"/>
    </row>
    <row r="4959" spans="45:45" x14ac:dyDescent="0.35">
      <c r="AS4959" s="40"/>
    </row>
    <row r="4960" spans="45:45" x14ac:dyDescent="0.35">
      <c r="AS4960" s="40"/>
    </row>
    <row r="4961" spans="45:45" x14ac:dyDescent="0.35">
      <c r="AS4961" s="40"/>
    </row>
    <row r="4962" spans="45:45" x14ac:dyDescent="0.35">
      <c r="AS4962" s="40"/>
    </row>
    <row r="4963" spans="45:45" x14ac:dyDescent="0.35">
      <c r="AS4963" s="40"/>
    </row>
    <row r="4964" spans="45:45" x14ac:dyDescent="0.35">
      <c r="AS4964" s="40"/>
    </row>
    <row r="4965" spans="45:45" x14ac:dyDescent="0.35">
      <c r="AS4965" s="40"/>
    </row>
    <row r="4966" spans="45:45" x14ac:dyDescent="0.35">
      <c r="AS4966" s="40"/>
    </row>
    <row r="4967" spans="45:45" x14ac:dyDescent="0.35">
      <c r="AS4967" s="40"/>
    </row>
    <row r="4968" spans="45:45" x14ac:dyDescent="0.35">
      <c r="AS4968" s="40"/>
    </row>
    <row r="4969" spans="45:45" x14ac:dyDescent="0.35">
      <c r="AS4969" s="40"/>
    </row>
    <row r="4970" spans="45:45" x14ac:dyDescent="0.35">
      <c r="AS4970" s="40"/>
    </row>
    <row r="4971" spans="45:45" x14ac:dyDescent="0.35">
      <c r="AS4971" s="40"/>
    </row>
    <row r="4972" spans="45:45" x14ac:dyDescent="0.35">
      <c r="AS4972" s="40"/>
    </row>
    <row r="4973" spans="45:45" x14ac:dyDescent="0.35">
      <c r="AS4973" s="40"/>
    </row>
    <row r="4974" spans="45:45" x14ac:dyDescent="0.35">
      <c r="AS4974" s="40"/>
    </row>
    <row r="4975" spans="45:45" x14ac:dyDescent="0.35">
      <c r="AS4975" s="40"/>
    </row>
    <row r="4976" spans="45:45" x14ac:dyDescent="0.35">
      <c r="AS4976" s="40"/>
    </row>
    <row r="4977" spans="45:45" x14ac:dyDescent="0.35">
      <c r="AS4977" s="40"/>
    </row>
    <row r="4978" spans="45:45" x14ac:dyDescent="0.35">
      <c r="AS4978" s="40"/>
    </row>
    <row r="4979" spans="45:45" x14ac:dyDescent="0.35">
      <c r="AS4979" s="40"/>
    </row>
    <row r="4980" spans="45:45" x14ac:dyDescent="0.35">
      <c r="AS4980" s="40"/>
    </row>
    <row r="4981" spans="45:45" x14ac:dyDescent="0.35">
      <c r="AS4981" s="40"/>
    </row>
    <row r="4982" spans="45:45" x14ac:dyDescent="0.35">
      <c r="AS4982" s="40"/>
    </row>
    <row r="4983" spans="45:45" x14ac:dyDescent="0.35">
      <c r="AS4983" s="40"/>
    </row>
    <row r="4984" spans="45:45" x14ac:dyDescent="0.35">
      <c r="AS4984" s="40"/>
    </row>
    <row r="4985" spans="45:45" x14ac:dyDescent="0.35">
      <c r="AS4985" s="40"/>
    </row>
    <row r="4986" spans="45:45" x14ac:dyDescent="0.35">
      <c r="AS4986" s="40"/>
    </row>
    <row r="4987" spans="45:45" x14ac:dyDescent="0.35">
      <c r="AS4987" s="40"/>
    </row>
    <row r="4988" spans="45:45" x14ac:dyDescent="0.35">
      <c r="AS4988" s="40"/>
    </row>
    <row r="4989" spans="45:45" x14ac:dyDescent="0.35">
      <c r="AS4989" s="40"/>
    </row>
    <row r="4990" spans="45:45" x14ac:dyDescent="0.35">
      <c r="AS4990" s="40"/>
    </row>
    <row r="4991" spans="45:45" x14ac:dyDescent="0.35">
      <c r="AS4991" s="40"/>
    </row>
    <row r="4992" spans="45:45" x14ac:dyDescent="0.35">
      <c r="AS4992" s="40"/>
    </row>
    <row r="4993" spans="45:45" x14ac:dyDescent="0.35">
      <c r="AS4993" s="40"/>
    </row>
    <row r="4994" spans="45:45" x14ac:dyDescent="0.35">
      <c r="AS4994" s="40"/>
    </row>
    <row r="4995" spans="45:45" x14ac:dyDescent="0.35">
      <c r="AS4995" s="40"/>
    </row>
    <row r="4996" spans="45:45" x14ac:dyDescent="0.35">
      <c r="AS4996" s="40"/>
    </row>
    <row r="4997" spans="45:45" x14ac:dyDescent="0.35">
      <c r="AS4997" s="40"/>
    </row>
    <row r="4998" spans="45:45" x14ac:dyDescent="0.35">
      <c r="AS4998" s="40"/>
    </row>
    <row r="4999" spans="45:45" x14ac:dyDescent="0.35">
      <c r="AS4999" s="40"/>
    </row>
    <row r="5000" spans="45:45" x14ac:dyDescent="0.35">
      <c r="AS5000" s="40"/>
    </row>
    <row r="5001" spans="45:45" x14ac:dyDescent="0.35">
      <c r="AS5001" s="40"/>
    </row>
    <row r="5002" spans="45:45" x14ac:dyDescent="0.35">
      <c r="AS5002" s="40"/>
    </row>
    <row r="5003" spans="45:45" x14ac:dyDescent="0.35">
      <c r="AS5003" s="40"/>
    </row>
    <row r="5004" spans="45:45" x14ac:dyDescent="0.35">
      <c r="AS5004" s="40"/>
    </row>
    <row r="5005" spans="45:45" x14ac:dyDescent="0.35">
      <c r="AS5005" s="40"/>
    </row>
    <row r="5006" spans="45:45" x14ac:dyDescent="0.35">
      <c r="AS5006" s="40"/>
    </row>
    <row r="5007" spans="45:45" x14ac:dyDescent="0.35">
      <c r="AS5007" s="40"/>
    </row>
    <row r="5008" spans="45:45" x14ac:dyDescent="0.35">
      <c r="AS5008" s="40"/>
    </row>
    <row r="5009" spans="45:45" x14ac:dyDescent="0.35">
      <c r="AS5009" s="40"/>
    </row>
    <row r="5010" spans="45:45" x14ac:dyDescent="0.35">
      <c r="AS5010" s="40"/>
    </row>
    <row r="5011" spans="45:45" x14ac:dyDescent="0.35">
      <c r="AS5011" s="40"/>
    </row>
    <row r="5012" spans="45:45" x14ac:dyDescent="0.35">
      <c r="AS5012" s="40"/>
    </row>
    <row r="5013" spans="45:45" x14ac:dyDescent="0.35">
      <c r="AS5013" s="40"/>
    </row>
    <row r="5014" spans="45:45" x14ac:dyDescent="0.35">
      <c r="AS5014" s="40"/>
    </row>
    <row r="5015" spans="45:45" x14ac:dyDescent="0.35">
      <c r="AS5015" s="40"/>
    </row>
    <row r="5016" spans="45:45" x14ac:dyDescent="0.35">
      <c r="AS5016" s="40"/>
    </row>
    <row r="5017" spans="45:45" x14ac:dyDescent="0.35">
      <c r="AS5017" s="40"/>
    </row>
    <row r="5018" spans="45:45" x14ac:dyDescent="0.35">
      <c r="AS5018" s="40"/>
    </row>
    <row r="5019" spans="45:45" x14ac:dyDescent="0.35">
      <c r="AS5019" s="40"/>
    </row>
    <row r="5020" spans="45:45" x14ac:dyDescent="0.35">
      <c r="AS5020" s="40"/>
    </row>
    <row r="5021" spans="45:45" x14ac:dyDescent="0.35">
      <c r="AS5021" s="40"/>
    </row>
    <row r="5022" spans="45:45" x14ac:dyDescent="0.35">
      <c r="AS5022" s="40"/>
    </row>
    <row r="5023" spans="45:45" x14ac:dyDescent="0.35">
      <c r="AS5023" s="40"/>
    </row>
    <row r="5024" spans="45:45" x14ac:dyDescent="0.35">
      <c r="AS5024" s="40"/>
    </row>
    <row r="5025" spans="45:45" x14ac:dyDescent="0.35">
      <c r="AS5025" s="40"/>
    </row>
    <row r="5026" spans="45:45" x14ac:dyDescent="0.35">
      <c r="AS5026" s="40"/>
    </row>
    <row r="5027" spans="45:45" x14ac:dyDescent="0.35">
      <c r="AS5027" s="40"/>
    </row>
    <row r="5028" spans="45:45" x14ac:dyDescent="0.35">
      <c r="AS5028" s="40"/>
    </row>
    <row r="5029" spans="45:45" x14ac:dyDescent="0.35">
      <c r="AS5029" s="40"/>
    </row>
    <row r="5030" spans="45:45" x14ac:dyDescent="0.35">
      <c r="AS5030" s="40"/>
    </row>
    <row r="5031" spans="45:45" x14ac:dyDescent="0.35">
      <c r="AS5031" s="40"/>
    </row>
    <row r="5032" spans="45:45" x14ac:dyDescent="0.35">
      <c r="AS5032" s="40"/>
    </row>
    <row r="5033" spans="45:45" x14ac:dyDescent="0.35">
      <c r="AS5033" s="40"/>
    </row>
    <row r="5034" spans="45:45" x14ac:dyDescent="0.35">
      <c r="AS5034" s="40"/>
    </row>
    <row r="5035" spans="45:45" x14ac:dyDescent="0.35">
      <c r="AS5035" s="40"/>
    </row>
    <row r="5036" spans="45:45" x14ac:dyDescent="0.35">
      <c r="AS5036" s="40"/>
    </row>
    <row r="5037" spans="45:45" x14ac:dyDescent="0.35">
      <c r="AS5037" s="40"/>
    </row>
    <row r="5038" spans="45:45" x14ac:dyDescent="0.35">
      <c r="AS5038" s="40"/>
    </row>
    <row r="5039" spans="45:45" x14ac:dyDescent="0.35">
      <c r="AS5039" s="40"/>
    </row>
    <row r="5040" spans="45:45" x14ac:dyDescent="0.35">
      <c r="AS5040" s="40"/>
    </row>
    <row r="5041" spans="45:45" x14ac:dyDescent="0.35">
      <c r="AS5041" s="40"/>
    </row>
    <row r="5042" spans="45:45" x14ac:dyDescent="0.35">
      <c r="AS5042" s="40"/>
    </row>
    <row r="5043" spans="45:45" x14ac:dyDescent="0.35">
      <c r="AS5043" s="40"/>
    </row>
    <row r="5044" spans="45:45" x14ac:dyDescent="0.35">
      <c r="AS5044" s="40"/>
    </row>
    <row r="5045" spans="45:45" x14ac:dyDescent="0.35">
      <c r="AS5045" s="40"/>
    </row>
    <row r="5046" spans="45:45" x14ac:dyDescent="0.35">
      <c r="AS5046" s="40"/>
    </row>
    <row r="5047" spans="45:45" x14ac:dyDescent="0.35">
      <c r="AS5047" s="40"/>
    </row>
    <row r="5048" spans="45:45" x14ac:dyDescent="0.35">
      <c r="AS5048" s="40"/>
    </row>
    <row r="5049" spans="45:45" x14ac:dyDescent="0.35">
      <c r="AS5049" s="40"/>
    </row>
    <row r="5050" spans="45:45" x14ac:dyDescent="0.35">
      <c r="AS5050" s="40"/>
    </row>
    <row r="5051" spans="45:45" x14ac:dyDescent="0.35">
      <c r="AS5051" s="40"/>
    </row>
    <row r="5052" spans="45:45" x14ac:dyDescent="0.35">
      <c r="AS5052" s="40"/>
    </row>
    <row r="5053" spans="45:45" x14ac:dyDescent="0.35">
      <c r="AS5053" s="40"/>
    </row>
    <row r="5054" spans="45:45" x14ac:dyDescent="0.35">
      <c r="AS5054" s="40"/>
    </row>
    <row r="5055" spans="45:45" x14ac:dyDescent="0.35">
      <c r="AS5055" s="40"/>
    </row>
    <row r="5056" spans="45:45" x14ac:dyDescent="0.35">
      <c r="AS5056" s="40"/>
    </row>
    <row r="5057" spans="45:45" x14ac:dyDescent="0.35">
      <c r="AS5057" s="40"/>
    </row>
    <row r="5058" spans="45:45" x14ac:dyDescent="0.35">
      <c r="AS5058" s="40"/>
    </row>
    <row r="5059" spans="45:45" x14ac:dyDescent="0.35">
      <c r="AS5059" s="40"/>
    </row>
    <row r="5060" spans="45:45" x14ac:dyDescent="0.35">
      <c r="AS5060" s="40"/>
    </row>
    <row r="5061" spans="45:45" x14ac:dyDescent="0.35">
      <c r="AS5061" s="40"/>
    </row>
    <row r="5062" spans="45:45" x14ac:dyDescent="0.35">
      <c r="AS5062" s="40"/>
    </row>
    <row r="5063" spans="45:45" x14ac:dyDescent="0.35">
      <c r="AS5063" s="40"/>
    </row>
    <row r="5064" spans="45:45" x14ac:dyDescent="0.35">
      <c r="AS5064" s="40"/>
    </row>
    <row r="5065" spans="45:45" x14ac:dyDescent="0.35">
      <c r="AS5065" s="40"/>
    </row>
    <row r="5066" spans="45:45" x14ac:dyDescent="0.35">
      <c r="AS5066" s="40"/>
    </row>
    <row r="5067" spans="45:45" x14ac:dyDescent="0.35">
      <c r="AS5067" s="40"/>
    </row>
    <row r="5068" spans="45:45" x14ac:dyDescent="0.35">
      <c r="AS5068" s="40"/>
    </row>
    <row r="5069" spans="45:45" x14ac:dyDescent="0.35">
      <c r="AS5069" s="40"/>
    </row>
    <row r="5070" spans="45:45" x14ac:dyDescent="0.35">
      <c r="AS5070" s="40"/>
    </row>
    <row r="5071" spans="45:45" x14ac:dyDescent="0.35">
      <c r="AS5071" s="40"/>
    </row>
    <row r="5072" spans="45:45" x14ac:dyDescent="0.35">
      <c r="AS5072" s="40"/>
    </row>
    <row r="5073" spans="45:45" x14ac:dyDescent="0.35">
      <c r="AS5073" s="40"/>
    </row>
    <row r="5074" spans="45:45" x14ac:dyDescent="0.35">
      <c r="AS5074" s="40"/>
    </row>
    <row r="5075" spans="45:45" x14ac:dyDescent="0.35">
      <c r="AS5075" s="40"/>
    </row>
    <row r="5076" spans="45:45" x14ac:dyDescent="0.35">
      <c r="AS5076" s="40"/>
    </row>
    <row r="5077" spans="45:45" x14ac:dyDescent="0.35">
      <c r="AS5077" s="40"/>
    </row>
    <row r="5078" spans="45:45" x14ac:dyDescent="0.35">
      <c r="AS5078" s="40"/>
    </row>
    <row r="5079" spans="45:45" x14ac:dyDescent="0.35">
      <c r="AS5079" s="40"/>
    </row>
    <row r="5080" spans="45:45" x14ac:dyDescent="0.35">
      <c r="AS5080" s="40"/>
    </row>
    <row r="5081" spans="45:45" x14ac:dyDescent="0.35">
      <c r="AS5081" s="40"/>
    </row>
    <row r="5082" spans="45:45" x14ac:dyDescent="0.35">
      <c r="AS5082" s="40"/>
    </row>
    <row r="5083" spans="45:45" x14ac:dyDescent="0.35">
      <c r="AS5083" s="40"/>
    </row>
    <row r="5084" spans="45:45" x14ac:dyDescent="0.35">
      <c r="AS5084" s="40"/>
    </row>
    <row r="5085" spans="45:45" x14ac:dyDescent="0.35">
      <c r="AS5085" s="40"/>
    </row>
    <row r="5086" spans="45:45" x14ac:dyDescent="0.35">
      <c r="AS5086" s="40"/>
    </row>
    <row r="5087" spans="45:45" x14ac:dyDescent="0.35">
      <c r="AS5087" s="40"/>
    </row>
    <row r="5088" spans="45:45" x14ac:dyDescent="0.35">
      <c r="AS5088" s="40"/>
    </row>
    <row r="5089" spans="45:45" x14ac:dyDescent="0.35">
      <c r="AS5089" s="40"/>
    </row>
    <row r="5090" spans="45:45" x14ac:dyDescent="0.35">
      <c r="AS5090" s="40"/>
    </row>
    <row r="5091" spans="45:45" x14ac:dyDescent="0.35">
      <c r="AS5091" s="40"/>
    </row>
    <row r="5092" spans="45:45" x14ac:dyDescent="0.35">
      <c r="AS5092" s="40"/>
    </row>
    <row r="5093" spans="45:45" x14ac:dyDescent="0.35">
      <c r="AS5093" s="40"/>
    </row>
    <row r="5094" spans="45:45" x14ac:dyDescent="0.35">
      <c r="AS5094" s="40"/>
    </row>
    <row r="5095" spans="45:45" x14ac:dyDescent="0.35">
      <c r="AS5095" s="40"/>
    </row>
    <row r="5096" spans="45:45" x14ac:dyDescent="0.35">
      <c r="AS5096" s="40"/>
    </row>
    <row r="5097" spans="45:45" x14ac:dyDescent="0.35">
      <c r="AS5097" s="40"/>
    </row>
    <row r="5098" spans="45:45" x14ac:dyDescent="0.35">
      <c r="AS5098" s="40"/>
    </row>
    <row r="5099" spans="45:45" x14ac:dyDescent="0.35">
      <c r="AS5099" s="40"/>
    </row>
    <row r="5100" spans="45:45" x14ac:dyDescent="0.35">
      <c r="AS5100" s="40"/>
    </row>
    <row r="5101" spans="45:45" x14ac:dyDescent="0.35">
      <c r="AS5101" s="40"/>
    </row>
    <row r="5102" spans="45:45" x14ac:dyDescent="0.35">
      <c r="AS5102" s="40"/>
    </row>
    <row r="5103" spans="45:45" x14ac:dyDescent="0.35">
      <c r="AS5103" s="40"/>
    </row>
    <row r="5104" spans="45:45" x14ac:dyDescent="0.35">
      <c r="AS5104" s="40"/>
    </row>
    <row r="5105" spans="45:45" x14ac:dyDescent="0.35">
      <c r="AS5105" s="40"/>
    </row>
    <row r="5106" spans="45:45" x14ac:dyDescent="0.35">
      <c r="AS5106" s="40"/>
    </row>
    <row r="5107" spans="45:45" x14ac:dyDescent="0.35">
      <c r="AS5107" s="40"/>
    </row>
    <row r="5108" spans="45:45" x14ac:dyDescent="0.35">
      <c r="AS5108" s="40"/>
    </row>
    <row r="5109" spans="45:45" x14ac:dyDescent="0.35">
      <c r="AS5109" s="40"/>
    </row>
    <row r="5110" spans="45:45" x14ac:dyDescent="0.35">
      <c r="AS5110" s="40"/>
    </row>
    <row r="5111" spans="45:45" x14ac:dyDescent="0.35">
      <c r="AS5111" s="40"/>
    </row>
    <row r="5112" spans="45:45" x14ac:dyDescent="0.35">
      <c r="AS5112" s="40"/>
    </row>
    <row r="5113" spans="45:45" x14ac:dyDescent="0.35">
      <c r="AS5113" s="40"/>
    </row>
    <row r="5114" spans="45:45" x14ac:dyDescent="0.35">
      <c r="AS5114" s="40"/>
    </row>
    <row r="5115" spans="45:45" x14ac:dyDescent="0.35">
      <c r="AS5115" s="40"/>
    </row>
    <row r="5116" spans="45:45" x14ac:dyDescent="0.35">
      <c r="AS5116" s="40"/>
    </row>
    <row r="5117" spans="45:45" x14ac:dyDescent="0.35">
      <c r="AS5117" s="40"/>
    </row>
    <row r="5118" spans="45:45" x14ac:dyDescent="0.35">
      <c r="AS5118" s="40"/>
    </row>
    <row r="5119" spans="45:45" x14ac:dyDescent="0.35">
      <c r="AS5119" s="40"/>
    </row>
    <row r="5120" spans="45:45" x14ac:dyDescent="0.35">
      <c r="AS5120" s="40"/>
    </row>
    <row r="5121" spans="45:45" x14ac:dyDescent="0.35">
      <c r="AS5121" s="40"/>
    </row>
    <row r="5122" spans="45:45" x14ac:dyDescent="0.35">
      <c r="AS5122" s="40"/>
    </row>
    <row r="5123" spans="45:45" x14ac:dyDescent="0.35">
      <c r="AS5123" s="40"/>
    </row>
    <row r="5124" spans="45:45" x14ac:dyDescent="0.35">
      <c r="AS5124" s="40"/>
    </row>
    <row r="5125" spans="45:45" x14ac:dyDescent="0.35">
      <c r="AS5125" s="40"/>
    </row>
    <row r="5126" spans="45:45" x14ac:dyDescent="0.35">
      <c r="AS5126" s="40"/>
    </row>
    <row r="5127" spans="45:45" x14ac:dyDescent="0.35">
      <c r="AS5127" s="40"/>
    </row>
    <row r="5128" spans="45:45" x14ac:dyDescent="0.35">
      <c r="AS5128" s="40"/>
    </row>
    <row r="5129" spans="45:45" x14ac:dyDescent="0.35">
      <c r="AS5129" s="40"/>
    </row>
    <row r="5130" spans="45:45" x14ac:dyDescent="0.35">
      <c r="AS5130" s="40"/>
    </row>
    <row r="5131" spans="45:45" x14ac:dyDescent="0.35">
      <c r="AS5131" s="40"/>
    </row>
    <row r="5132" spans="45:45" x14ac:dyDescent="0.35">
      <c r="AS5132" s="40"/>
    </row>
    <row r="5133" spans="45:45" x14ac:dyDescent="0.35">
      <c r="AS5133" s="40"/>
    </row>
    <row r="5134" spans="45:45" x14ac:dyDescent="0.35">
      <c r="AS5134" s="40"/>
    </row>
    <row r="5135" spans="45:45" x14ac:dyDescent="0.35">
      <c r="AS5135" s="40"/>
    </row>
    <row r="5136" spans="45:45" x14ac:dyDescent="0.35">
      <c r="AS5136" s="40"/>
    </row>
    <row r="5137" spans="45:45" x14ac:dyDescent="0.35">
      <c r="AS5137" s="40"/>
    </row>
    <row r="5138" spans="45:45" x14ac:dyDescent="0.35">
      <c r="AS5138" s="40"/>
    </row>
    <row r="5139" spans="45:45" x14ac:dyDescent="0.35">
      <c r="AS5139" s="40"/>
    </row>
    <row r="5140" spans="45:45" x14ac:dyDescent="0.35">
      <c r="AS5140" s="40"/>
    </row>
    <row r="5141" spans="45:45" x14ac:dyDescent="0.35">
      <c r="AS5141" s="40"/>
    </row>
    <row r="5142" spans="45:45" x14ac:dyDescent="0.35">
      <c r="AS5142" s="40"/>
    </row>
    <row r="5143" spans="45:45" x14ac:dyDescent="0.35">
      <c r="AS5143" s="40"/>
    </row>
    <row r="5144" spans="45:45" x14ac:dyDescent="0.35">
      <c r="AS5144" s="40"/>
    </row>
    <row r="5145" spans="45:45" x14ac:dyDescent="0.35">
      <c r="AS5145" s="40"/>
    </row>
    <row r="5146" spans="45:45" x14ac:dyDescent="0.35">
      <c r="AS5146" s="40"/>
    </row>
    <row r="5147" spans="45:45" x14ac:dyDescent="0.35">
      <c r="AS5147" s="40"/>
    </row>
    <row r="5148" spans="45:45" x14ac:dyDescent="0.35">
      <c r="AS5148" s="40"/>
    </row>
    <row r="5149" spans="45:45" x14ac:dyDescent="0.35">
      <c r="AS5149" s="40"/>
    </row>
    <row r="5150" spans="45:45" x14ac:dyDescent="0.35">
      <c r="AS5150" s="40"/>
    </row>
    <row r="5151" spans="45:45" x14ac:dyDescent="0.35">
      <c r="AS5151" s="40"/>
    </row>
    <row r="5152" spans="45:45" x14ac:dyDescent="0.35">
      <c r="AS5152" s="40"/>
    </row>
    <row r="5153" spans="45:45" x14ac:dyDescent="0.35">
      <c r="AS5153" s="40"/>
    </row>
    <row r="5154" spans="45:45" x14ac:dyDescent="0.35">
      <c r="AS5154" s="40"/>
    </row>
    <row r="5155" spans="45:45" x14ac:dyDescent="0.35">
      <c r="AS5155" s="40"/>
    </row>
    <row r="5156" spans="45:45" x14ac:dyDescent="0.35">
      <c r="AS5156" s="40"/>
    </row>
    <row r="5157" spans="45:45" x14ac:dyDescent="0.35">
      <c r="AS5157" s="40"/>
    </row>
    <row r="5158" spans="45:45" x14ac:dyDescent="0.35">
      <c r="AS5158" s="40"/>
    </row>
    <row r="5159" spans="45:45" x14ac:dyDescent="0.35">
      <c r="AS5159" s="40"/>
    </row>
    <row r="5160" spans="45:45" x14ac:dyDescent="0.35">
      <c r="AS5160" s="40"/>
    </row>
    <row r="5161" spans="45:45" x14ac:dyDescent="0.35">
      <c r="AS5161" s="40"/>
    </row>
    <row r="5162" spans="45:45" x14ac:dyDescent="0.35">
      <c r="AS5162" s="40"/>
    </row>
    <row r="5163" spans="45:45" x14ac:dyDescent="0.35">
      <c r="AS5163" s="40"/>
    </row>
    <row r="5164" spans="45:45" x14ac:dyDescent="0.35">
      <c r="AS5164" s="40"/>
    </row>
    <row r="5165" spans="45:45" x14ac:dyDescent="0.35">
      <c r="AS5165" s="40"/>
    </row>
    <row r="5166" spans="45:45" x14ac:dyDescent="0.35">
      <c r="AS5166" s="40"/>
    </row>
    <row r="5167" spans="45:45" x14ac:dyDescent="0.35">
      <c r="AS5167" s="40"/>
    </row>
    <row r="5168" spans="45:45" x14ac:dyDescent="0.35">
      <c r="AS5168" s="40"/>
    </row>
    <row r="5169" spans="45:45" x14ac:dyDescent="0.35">
      <c r="AS5169" s="40"/>
    </row>
    <row r="5170" spans="45:45" x14ac:dyDescent="0.35">
      <c r="AS5170" s="40"/>
    </row>
    <row r="5171" spans="45:45" x14ac:dyDescent="0.35">
      <c r="AS5171" s="40"/>
    </row>
    <row r="5172" spans="45:45" x14ac:dyDescent="0.35">
      <c r="AS5172" s="40"/>
    </row>
    <row r="5173" spans="45:45" x14ac:dyDescent="0.35">
      <c r="AS5173" s="40"/>
    </row>
    <row r="5174" spans="45:45" x14ac:dyDescent="0.35">
      <c r="AS5174" s="40"/>
    </row>
    <row r="5175" spans="45:45" x14ac:dyDescent="0.35">
      <c r="AS5175" s="40"/>
    </row>
    <row r="5176" spans="45:45" x14ac:dyDescent="0.35">
      <c r="AS5176" s="40"/>
    </row>
    <row r="5177" spans="45:45" x14ac:dyDescent="0.35">
      <c r="AS5177" s="40"/>
    </row>
    <row r="5178" spans="45:45" x14ac:dyDescent="0.35">
      <c r="AS5178" s="40"/>
    </row>
    <row r="5179" spans="45:45" x14ac:dyDescent="0.35">
      <c r="AS5179" s="40"/>
    </row>
    <row r="5180" spans="45:45" x14ac:dyDescent="0.35">
      <c r="AS5180" s="40"/>
    </row>
    <row r="5181" spans="45:45" x14ac:dyDescent="0.35">
      <c r="AS5181" s="40"/>
    </row>
    <row r="5182" spans="45:45" x14ac:dyDescent="0.35">
      <c r="AS5182" s="40"/>
    </row>
    <row r="5183" spans="45:45" x14ac:dyDescent="0.35">
      <c r="AS5183" s="40"/>
    </row>
    <row r="5184" spans="45:45" x14ac:dyDescent="0.35">
      <c r="AS5184" s="40"/>
    </row>
    <row r="5185" spans="45:45" x14ac:dyDescent="0.35">
      <c r="AS5185" s="40"/>
    </row>
    <row r="5186" spans="45:45" x14ac:dyDescent="0.35">
      <c r="AS5186" s="40"/>
    </row>
    <row r="5187" spans="45:45" x14ac:dyDescent="0.35">
      <c r="AS5187" s="40"/>
    </row>
    <row r="5188" spans="45:45" x14ac:dyDescent="0.35">
      <c r="AS5188" s="40"/>
    </row>
    <row r="5189" spans="45:45" x14ac:dyDescent="0.35">
      <c r="AS5189" s="40"/>
    </row>
    <row r="5190" spans="45:45" x14ac:dyDescent="0.35">
      <c r="AS5190" s="40"/>
    </row>
    <row r="5191" spans="45:45" x14ac:dyDescent="0.35">
      <c r="AS5191" s="40"/>
    </row>
    <row r="5192" spans="45:45" x14ac:dyDescent="0.35">
      <c r="AS5192" s="40"/>
    </row>
    <row r="5193" spans="45:45" x14ac:dyDescent="0.35">
      <c r="AS5193" s="40"/>
    </row>
    <row r="5194" spans="45:45" x14ac:dyDescent="0.35">
      <c r="AS5194" s="40"/>
    </row>
    <row r="5195" spans="45:45" x14ac:dyDescent="0.35">
      <c r="AS5195" s="40"/>
    </row>
    <row r="5196" spans="45:45" x14ac:dyDescent="0.35">
      <c r="AS5196" s="40"/>
    </row>
    <row r="5197" spans="45:45" x14ac:dyDescent="0.35">
      <c r="AS5197" s="40"/>
    </row>
    <row r="5198" spans="45:45" x14ac:dyDescent="0.35">
      <c r="AS5198" s="40"/>
    </row>
    <row r="5199" spans="45:45" x14ac:dyDescent="0.35">
      <c r="AS5199" s="40"/>
    </row>
    <row r="5200" spans="45:45" x14ac:dyDescent="0.35">
      <c r="AS5200" s="40"/>
    </row>
    <row r="5201" spans="45:45" x14ac:dyDescent="0.35">
      <c r="AS5201" s="40"/>
    </row>
    <row r="5202" spans="45:45" x14ac:dyDescent="0.35">
      <c r="AS5202" s="40"/>
    </row>
    <row r="5203" spans="45:45" x14ac:dyDescent="0.35">
      <c r="AS5203" s="40"/>
    </row>
    <row r="5204" spans="45:45" x14ac:dyDescent="0.35">
      <c r="AS5204" s="40"/>
    </row>
    <row r="5205" spans="45:45" x14ac:dyDescent="0.35">
      <c r="AS5205" s="40"/>
    </row>
    <row r="5206" spans="45:45" x14ac:dyDescent="0.35">
      <c r="AS5206" s="40"/>
    </row>
    <row r="5207" spans="45:45" x14ac:dyDescent="0.35">
      <c r="AS5207" s="40"/>
    </row>
    <row r="5208" spans="45:45" x14ac:dyDescent="0.35">
      <c r="AS5208" s="40"/>
    </row>
    <row r="5209" spans="45:45" x14ac:dyDescent="0.35">
      <c r="AS5209" s="40"/>
    </row>
    <row r="5210" spans="45:45" x14ac:dyDescent="0.35">
      <c r="AS5210" s="40"/>
    </row>
    <row r="5211" spans="45:45" x14ac:dyDescent="0.35">
      <c r="AS5211" s="40"/>
    </row>
    <row r="5212" spans="45:45" x14ac:dyDescent="0.35">
      <c r="AS5212" s="40"/>
    </row>
    <row r="5213" spans="45:45" x14ac:dyDescent="0.35">
      <c r="AS5213" s="40"/>
    </row>
    <row r="5214" spans="45:45" x14ac:dyDescent="0.35">
      <c r="AS5214" s="40"/>
    </row>
    <row r="5215" spans="45:45" x14ac:dyDescent="0.35">
      <c r="AS5215" s="40"/>
    </row>
    <row r="5216" spans="45:45" x14ac:dyDescent="0.35">
      <c r="AS5216" s="40"/>
    </row>
    <row r="5217" spans="45:45" x14ac:dyDescent="0.35">
      <c r="AS5217" s="40"/>
    </row>
    <row r="5218" spans="45:45" x14ac:dyDescent="0.35">
      <c r="AS5218" s="40"/>
    </row>
    <row r="5219" spans="45:45" x14ac:dyDescent="0.35">
      <c r="AS5219" s="40"/>
    </row>
    <row r="5220" spans="45:45" x14ac:dyDescent="0.35">
      <c r="AS5220" s="40"/>
    </row>
    <row r="5221" spans="45:45" x14ac:dyDescent="0.35">
      <c r="AS5221" s="40"/>
    </row>
    <row r="5222" spans="45:45" x14ac:dyDescent="0.35">
      <c r="AS5222" s="40"/>
    </row>
    <row r="5223" spans="45:45" x14ac:dyDescent="0.35">
      <c r="AS5223" s="40"/>
    </row>
    <row r="5224" spans="45:45" x14ac:dyDescent="0.35">
      <c r="AS5224" s="40"/>
    </row>
    <row r="5225" spans="45:45" x14ac:dyDescent="0.35">
      <c r="AS5225" s="40"/>
    </row>
    <row r="5226" spans="45:45" x14ac:dyDescent="0.35">
      <c r="AS5226" s="40"/>
    </row>
    <row r="5227" spans="45:45" x14ac:dyDescent="0.35">
      <c r="AS5227" s="40"/>
    </row>
    <row r="5228" spans="45:45" x14ac:dyDescent="0.35">
      <c r="AS5228" s="40"/>
    </row>
    <row r="5229" spans="45:45" x14ac:dyDescent="0.35">
      <c r="AS5229" s="40"/>
    </row>
    <row r="5230" spans="45:45" x14ac:dyDescent="0.35">
      <c r="AS5230" s="40"/>
    </row>
    <row r="5231" spans="45:45" x14ac:dyDescent="0.35">
      <c r="AS5231" s="40"/>
    </row>
    <row r="5232" spans="45:45" x14ac:dyDescent="0.35">
      <c r="AS5232" s="40"/>
    </row>
    <row r="5233" spans="45:45" x14ac:dyDescent="0.35">
      <c r="AS5233" s="40"/>
    </row>
    <row r="5234" spans="45:45" x14ac:dyDescent="0.35">
      <c r="AS5234" s="40"/>
    </row>
    <row r="5235" spans="45:45" x14ac:dyDescent="0.35">
      <c r="AS5235" s="40"/>
    </row>
    <row r="5236" spans="45:45" x14ac:dyDescent="0.35">
      <c r="AS5236" s="40"/>
    </row>
    <row r="5237" spans="45:45" x14ac:dyDescent="0.35">
      <c r="AS5237" s="40"/>
    </row>
    <row r="5238" spans="45:45" x14ac:dyDescent="0.35">
      <c r="AS5238" s="40"/>
    </row>
    <row r="5239" spans="45:45" x14ac:dyDescent="0.35">
      <c r="AS5239" s="40"/>
    </row>
    <row r="5240" spans="45:45" x14ac:dyDescent="0.35">
      <c r="AS5240" s="40"/>
    </row>
    <row r="5241" spans="45:45" x14ac:dyDescent="0.35">
      <c r="AS5241" s="40"/>
    </row>
    <row r="5242" spans="45:45" x14ac:dyDescent="0.35">
      <c r="AS5242" s="40"/>
    </row>
    <row r="5243" spans="45:45" x14ac:dyDescent="0.35">
      <c r="AS5243" s="40"/>
    </row>
    <row r="5244" spans="45:45" x14ac:dyDescent="0.35">
      <c r="AS5244" s="40"/>
    </row>
    <row r="5245" spans="45:45" x14ac:dyDescent="0.35">
      <c r="AS5245" s="40"/>
    </row>
    <row r="5246" spans="45:45" x14ac:dyDescent="0.35">
      <c r="AS5246" s="40"/>
    </row>
    <row r="5247" spans="45:45" x14ac:dyDescent="0.35">
      <c r="AS5247" s="40"/>
    </row>
    <row r="5248" spans="45:45" x14ac:dyDescent="0.35">
      <c r="AS5248" s="40"/>
    </row>
    <row r="5249" spans="45:45" x14ac:dyDescent="0.35">
      <c r="AS5249" s="40"/>
    </row>
    <row r="5250" spans="45:45" x14ac:dyDescent="0.35">
      <c r="AS5250" s="40"/>
    </row>
    <row r="5251" spans="45:45" x14ac:dyDescent="0.35">
      <c r="AS5251" s="40"/>
    </row>
    <row r="5252" spans="45:45" x14ac:dyDescent="0.35">
      <c r="AS5252" s="40"/>
    </row>
    <row r="5253" spans="45:45" x14ac:dyDescent="0.35">
      <c r="AS5253" s="40"/>
    </row>
    <row r="5254" spans="45:45" x14ac:dyDescent="0.35">
      <c r="AS5254" s="40"/>
    </row>
    <row r="5255" spans="45:45" x14ac:dyDescent="0.35">
      <c r="AS5255" s="40"/>
    </row>
    <row r="5256" spans="45:45" x14ac:dyDescent="0.35">
      <c r="AS5256" s="40"/>
    </row>
    <row r="5257" spans="45:45" x14ac:dyDescent="0.35">
      <c r="AS5257" s="40"/>
    </row>
    <row r="5258" spans="45:45" x14ac:dyDescent="0.35">
      <c r="AS5258" s="40"/>
    </row>
    <row r="5259" spans="45:45" x14ac:dyDescent="0.35">
      <c r="AS5259" s="40"/>
    </row>
    <row r="5260" spans="45:45" x14ac:dyDescent="0.35">
      <c r="AS5260" s="40"/>
    </row>
    <row r="5261" spans="45:45" x14ac:dyDescent="0.35">
      <c r="AS5261" s="40"/>
    </row>
    <row r="5262" spans="45:45" x14ac:dyDescent="0.35">
      <c r="AS5262" s="40"/>
    </row>
    <row r="5263" spans="45:45" x14ac:dyDescent="0.35">
      <c r="AS5263" s="40"/>
    </row>
    <row r="5264" spans="45:45" x14ac:dyDescent="0.35">
      <c r="AS5264" s="40"/>
    </row>
    <row r="5265" spans="45:45" x14ac:dyDescent="0.35">
      <c r="AS5265" s="40"/>
    </row>
    <row r="5266" spans="45:45" x14ac:dyDescent="0.35">
      <c r="AS5266" s="40"/>
    </row>
    <row r="5267" spans="45:45" x14ac:dyDescent="0.35">
      <c r="AS5267" s="40"/>
    </row>
    <row r="5268" spans="45:45" x14ac:dyDescent="0.35">
      <c r="AS5268" s="40"/>
    </row>
    <row r="5269" spans="45:45" x14ac:dyDescent="0.35">
      <c r="AS5269" s="40"/>
    </row>
    <row r="5270" spans="45:45" x14ac:dyDescent="0.35">
      <c r="AS5270" s="40"/>
    </row>
    <row r="5271" spans="45:45" x14ac:dyDescent="0.35">
      <c r="AS5271" s="40"/>
    </row>
    <row r="5272" spans="45:45" x14ac:dyDescent="0.35">
      <c r="AS5272" s="40"/>
    </row>
    <row r="5273" spans="45:45" x14ac:dyDescent="0.35">
      <c r="AS5273" s="40"/>
    </row>
    <row r="5274" spans="45:45" x14ac:dyDescent="0.35">
      <c r="AS5274" s="40"/>
    </row>
    <row r="5275" spans="45:45" x14ac:dyDescent="0.35">
      <c r="AS5275" s="40"/>
    </row>
    <row r="5276" spans="45:45" x14ac:dyDescent="0.35">
      <c r="AS5276" s="40"/>
    </row>
    <row r="5277" spans="45:45" x14ac:dyDescent="0.35">
      <c r="AS5277" s="40"/>
    </row>
    <row r="5278" spans="45:45" x14ac:dyDescent="0.35">
      <c r="AS5278" s="40"/>
    </row>
    <row r="5279" spans="45:45" x14ac:dyDescent="0.35">
      <c r="AS5279" s="40"/>
    </row>
    <row r="5280" spans="45:45" x14ac:dyDescent="0.35">
      <c r="AS5280" s="40"/>
    </row>
    <row r="5281" spans="45:45" x14ac:dyDescent="0.35">
      <c r="AS5281" s="40"/>
    </row>
    <row r="5282" spans="45:45" x14ac:dyDescent="0.35">
      <c r="AS5282" s="40"/>
    </row>
    <row r="5283" spans="45:45" x14ac:dyDescent="0.35">
      <c r="AS5283" s="40"/>
    </row>
    <row r="5284" spans="45:45" x14ac:dyDescent="0.35">
      <c r="AS5284" s="40"/>
    </row>
    <row r="5285" spans="45:45" x14ac:dyDescent="0.35">
      <c r="AS5285" s="40"/>
    </row>
    <row r="5286" spans="45:45" x14ac:dyDescent="0.35">
      <c r="AS5286" s="40"/>
    </row>
    <row r="5287" spans="45:45" x14ac:dyDescent="0.35">
      <c r="AS5287" s="40"/>
    </row>
    <row r="5288" spans="45:45" x14ac:dyDescent="0.35">
      <c r="AS5288" s="40"/>
    </row>
    <row r="5289" spans="45:45" x14ac:dyDescent="0.35">
      <c r="AS5289" s="40"/>
    </row>
    <row r="5290" spans="45:45" x14ac:dyDescent="0.35">
      <c r="AS5290" s="40"/>
    </row>
    <row r="5291" spans="45:45" x14ac:dyDescent="0.35">
      <c r="AS5291" s="40"/>
    </row>
    <row r="5292" spans="45:45" x14ac:dyDescent="0.35">
      <c r="AS5292" s="40"/>
    </row>
    <row r="5293" spans="45:45" x14ac:dyDescent="0.35">
      <c r="AS5293" s="40"/>
    </row>
    <row r="5294" spans="45:45" x14ac:dyDescent="0.35">
      <c r="AS5294" s="40"/>
    </row>
    <row r="5295" spans="45:45" x14ac:dyDescent="0.35">
      <c r="AS5295" s="40"/>
    </row>
    <row r="5296" spans="45:45" x14ac:dyDescent="0.35">
      <c r="AS5296" s="40"/>
    </row>
    <row r="5297" spans="45:45" x14ac:dyDescent="0.35">
      <c r="AS5297" s="40"/>
    </row>
    <row r="5298" spans="45:45" x14ac:dyDescent="0.35">
      <c r="AS5298" s="40"/>
    </row>
    <row r="5299" spans="45:45" x14ac:dyDescent="0.35">
      <c r="AS5299" s="40"/>
    </row>
    <row r="5300" spans="45:45" x14ac:dyDescent="0.35">
      <c r="AS5300" s="40"/>
    </row>
    <row r="5301" spans="45:45" x14ac:dyDescent="0.35">
      <c r="AS5301" s="40"/>
    </row>
    <row r="5302" spans="45:45" x14ac:dyDescent="0.35">
      <c r="AS5302" s="40"/>
    </row>
    <row r="5303" spans="45:45" x14ac:dyDescent="0.35">
      <c r="AS5303" s="40"/>
    </row>
    <row r="5304" spans="45:45" x14ac:dyDescent="0.35">
      <c r="AS5304" s="40"/>
    </row>
    <row r="5305" spans="45:45" x14ac:dyDescent="0.35">
      <c r="AS5305" s="40"/>
    </row>
    <row r="5306" spans="45:45" x14ac:dyDescent="0.35">
      <c r="AS5306" s="40"/>
    </row>
    <row r="5307" spans="45:45" x14ac:dyDescent="0.35">
      <c r="AS5307" s="40"/>
    </row>
    <row r="5308" spans="45:45" x14ac:dyDescent="0.35">
      <c r="AS5308" s="40"/>
    </row>
    <row r="5309" spans="45:45" x14ac:dyDescent="0.35">
      <c r="AS5309" s="40"/>
    </row>
    <row r="5310" spans="45:45" x14ac:dyDescent="0.35">
      <c r="AS5310" s="40"/>
    </row>
    <row r="5311" spans="45:45" x14ac:dyDescent="0.35">
      <c r="AS5311" s="40"/>
    </row>
    <row r="5312" spans="45:45" x14ac:dyDescent="0.35">
      <c r="AS5312" s="40"/>
    </row>
    <row r="5313" spans="45:45" x14ac:dyDescent="0.35">
      <c r="AS5313" s="40"/>
    </row>
    <row r="5314" spans="45:45" x14ac:dyDescent="0.35">
      <c r="AS5314" s="40"/>
    </row>
    <row r="5315" spans="45:45" x14ac:dyDescent="0.35">
      <c r="AS5315" s="40"/>
    </row>
    <row r="5316" spans="45:45" x14ac:dyDescent="0.35">
      <c r="AS5316" s="40"/>
    </row>
    <row r="5317" spans="45:45" x14ac:dyDescent="0.35">
      <c r="AS5317" s="40"/>
    </row>
    <row r="5318" spans="45:45" x14ac:dyDescent="0.35">
      <c r="AS5318" s="40"/>
    </row>
    <row r="5319" spans="45:45" x14ac:dyDescent="0.35">
      <c r="AS5319" s="40"/>
    </row>
    <row r="5320" spans="45:45" x14ac:dyDescent="0.35">
      <c r="AS5320" s="40"/>
    </row>
    <row r="5321" spans="45:45" x14ac:dyDescent="0.35">
      <c r="AS5321" s="40"/>
    </row>
    <row r="5322" spans="45:45" x14ac:dyDescent="0.35">
      <c r="AS5322" s="40"/>
    </row>
    <row r="5323" spans="45:45" x14ac:dyDescent="0.35">
      <c r="AS5323" s="40"/>
    </row>
    <row r="5324" spans="45:45" x14ac:dyDescent="0.35">
      <c r="AS5324" s="40"/>
    </row>
    <row r="5325" spans="45:45" x14ac:dyDescent="0.35">
      <c r="AS5325" s="40"/>
    </row>
    <row r="5326" spans="45:45" x14ac:dyDescent="0.35">
      <c r="AS5326" s="40"/>
    </row>
    <row r="5327" spans="45:45" x14ac:dyDescent="0.35">
      <c r="AS5327" s="40"/>
    </row>
    <row r="5328" spans="45:45" x14ac:dyDescent="0.35">
      <c r="AS5328" s="40"/>
    </row>
    <row r="5329" spans="45:45" x14ac:dyDescent="0.35">
      <c r="AS5329" s="40"/>
    </row>
    <row r="5330" spans="45:45" x14ac:dyDescent="0.35">
      <c r="AS5330" s="40"/>
    </row>
    <row r="5331" spans="45:45" x14ac:dyDescent="0.35">
      <c r="AS5331" s="40"/>
    </row>
    <row r="5332" spans="45:45" x14ac:dyDescent="0.35">
      <c r="AS5332" s="40"/>
    </row>
    <row r="5333" spans="45:45" x14ac:dyDescent="0.35">
      <c r="AS5333" s="40"/>
    </row>
    <row r="5334" spans="45:45" x14ac:dyDescent="0.35">
      <c r="AS5334" s="40"/>
    </row>
    <row r="5335" spans="45:45" x14ac:dyDescent="0.35">
      <c r="AS5335" s="40"/>
    </row>
    <row r="5336" spans="45:45" x14ac:dyDescent="0.35">
      <c r="AS5336" s="40"/>
    </row>
    <row r="5337" spans="45:45" x14ac:dyDescent="0.35">
      <c r="AS5337" s="40"/>
    </row>
    <row r="5338" spans="45:45" x14ac:dyDescent="0.35">
      <c r="AS5338" s="40"/>
    </row>
    <row r="5339" spans="45:45" x14ac:dyDescent="0.35">
      <c r="AS5339" s="40"/>
    </row>
    <row r="5340" spans="45:45" x14ac:dyDescent="0.35">
      <c r="AS5340" s="40"/>
    </row>
    <row r="5341" spans="45:45" x14ac:dyDescent="0.35">
      <c r="AS5341" s="40"/>
    </row>
    <row r="5342" spans="45:45" x14ac:dyDescent="0.35">
      <c r="AS5342" s="40"/>
    </row>
    <row r="5343" spans="45:45" x14ac:dyDescent="0.35">
      <c r="AS5343" s="40"/>
    </row>
    <row r="5344" spans="45:45" x14ac:dyDescent="0.35">
      <c r="AS5344" s="40"/>
    </row>
    <row r="5345" spans="45:45" x14ac:dyDescent="0.35">
      <c r="AS5345" s="40"/>
    </row>
    <row r="5346" spans="45:45" x14ac:dyDescent="0.35">
      <c r="AS5346" s="40"/>
    </row>
    <row r="5347" spans="45:45" x14ac:dyDescent="0.35">
      <c r="AS5347" s="40"/>
    </row>
    <row r="5348" spans="45:45" x14ac:dyDescent="0.35">
      <c r="AS5348" s="40"/>
    </row>
    <row r="5349" spans="45:45" x14ac:dyDescent="0.35">
      <c r="AS5349" s="40"/>
    </row>
    <row r="5350" spans="45:45" x14ac:dyDescent="0.35">
      <c r="AS5350" s="40"/>
    </row>
    <row r="5351" spans="45:45" x14ac:dyDescent="0.35">
      <c r="AS5351" s="40"/>
    </row>
    <row r="5352" spans="45:45" x14ac:dyDescent="0.35">
      <c r="AS5352" s="40"/>
    </row>
    <row r="5353" spans="45:45" x14ac:dyDescent="0.35">
      <c r="AS5353" s="40"/>
    </row>
    <row r="5354" spans="45:45" x14ac:dyDescent="0.35">
      <c r="AS5354" s="40"/>
    </row>
    <row r="5355" spans="45:45" x14ac:dyDescent="0.35">
      <c r="AS5355" s="40"/>
    </row>
    <row r="5356" spans="45:45" x14ac:dyDescent="0.35">
      <c r="AS5356" s="40"/>
    </row>
    <row r="5357" spans="45:45" x14ac:dyDescent="0.35">
      <c r="AS5357" s="40"/>
    </row>
    <row r="5358" spans="45:45" x14ac:dyDescent="0.35">
      <c r="AS5358" s="40"/>
    </row>
    <row r="5359" spans="45:45" x14ac:dyDescent="0.35">
      <c r="AS5359" s="40"/>
    </row>
    <row r="5360" spans="45:45" x14ac:dyDescent="0.35">
      <c r="AS5360" s="40"/>
    </row>
    <row r="5361" spans="45:45" x14ac:dyDescent="0.35">
      <c r="AS5361" s="40"/>
    </row>
    <row r="5362" spans="45:45" x14ac:dyDescent="0.35">
      <c r="AS5362" s="40"/>
    </row>
    <row r="5363" spans="45:45" x14ac:dyDescent="0.35">
      <c r="AS5363" s="40"/>
    </row>
    <row r="5364" spans="45:45" x14ac:dyDescent="0.35">
      <c r="AS5364" s="40"/>
    </row>
    <row r="5365" spans="45:45" x14ac:dyDescent="0.35">
      <c r="AS5365" s="40"/>
    </row>
    <row r="5366" spans="45:45" x14ac:dyDescent="0.35">
      <c r="AS5366" s="40"/>
    </row>
    <row r="5367" spans="45:45" x14ac:dyDescent="0.35">
      <c r="AS5367" s="40"/>
    </row>
    <row r="5368" spans="45:45" x14ac:dyDescent="0.35">
      <c r="AS5368" s="40"/>
    </row>
    <row r="5369" spans="45:45" x14ac:dyDescent="0.35">
      <c r="AS5369" s="40"/>
    </row>
    <row r="5370" spans="45:45" x14ac:dyDescent="0.35">
      <c r="AS5370" s="40"/>
    </row>
    <row r="5371" spans="45:45" x14ac:dyDescent="0.35">
      <c r="AS5371" s="40"/>
    </row>
    <row r="5372" spans="45:45" x14ac:dyDescent="0.35">
      <c r="AS5372" s="40"/>
    </row>
    <row r="5373" spans="45:45" x14ac:dyDescent="0.35">
      <c r="AS5373" s="40"/>
    </row>
    <row r="5374" spans="45:45" x14ac:dyDescent="0.35">
      <c r="AS5374" s="40"/>
    </row>
    <row r="5375" spans="45:45" x14ac:dyDescent="0.35">
      <c r="AS5375" s="40"/>
    </row>
    <row r="5376" spans="45:45" x14ac:dyDescent="0.35">
      <c r="AS5376" s="40"/>
    </row>
    <row r="5377" spans="45:45" x14ac:dyDescent="0.35">
      <c r="AS5377" s="40"/>
    </row>
    <row r="5378" spans="45:45" x14ac:dyDescent="0.35">
      <c r="AS5378" s="40"/>
    </row>
    <row r="5379" spans="45:45" x14ac:dyDescent="0.35">
      <c r="AS5379" s="40"/>
    </row>
    <row r="5380" spans="45:45" x14ac:dyDescent="0.35">
      <c r="AS5380" s="40"/>
    </row>
    <row r="5381" spans="45:45" x14ac:dyDescent="0.35">
      <c r="AS5381" s="40"/>
    </row>
    <row r="5382" spans="45:45" x14ac:dyDescent="0.35">
      <c r="AS5382" s="40"/>
    </row>
    <row r="5383" spans="45:45" x14ac:dyDescent="0.35">
      <c r="AS5383" s="40"/>
    </row>
    <row r="5384" spans="45:45" x14ac:dyDescent="0.35">
      <c r="AS5384" s="40"/>
    </row>
    <row r="5385" spans="45:45" x14ac:dyDescent="0.35">
      <c r="AS5385" s="40"/>
    </row>
    <row r="5386" spans="45:45" x14ac:dyDescent="0.35">
      <c r="AS5386" s="40"/>
    </row>
    <row r="5387" spans="45:45" x14ac:dyDescent="0.35">
      <c r="AS5387" s="40"/>
    </row>
    <row r="5388" spans="45:45" x14ac:dyDescent="0.35">
      <c r="AS5388" s="40"/>
    </row>
    <row r="5389" spans="45:45" x14ac:dyDescent="0.35">
      <c r="AS5389" s="40"/>
    </row>
    <row r="5390" spans="45:45" x14ac:dyDescent="0.35">
      <c r="AS5390" s="40"/>
    </row>
    <row r="5391" spans="45:45" x14ac:dyDescent="0.35">
      <c r="AS5391" s="40"/>
    </row>
    <row r="5392" spans="45:45" x14ac:dyDescent="0.35">
      <c r="AS5392" s="40"/>
    </row>
    <row r="5393" spans="45:45" x14ac:dyDescent="0.35">
      <c r="AS5393" s="40"/>
    </row>
    <row r="5394" spans="45:45" x14ac:dyDescent="0.35">
      <c r="AS5394" s="40"/>
    </row>
    <row r="5395" spans="45:45" x14ac:dyDescent="0.35">
      <c r="AS5395" s="40"/>
    </row>
    <row r="5396" spans="45:45" x14ac:dyDescent="0.35">
      <c r="AS5396" s="40"/>
    </row>
    <row r="5397" spans="45:45" x14ac:dyDescent="0.35">
      <c r="AS5397" s="40"/>
    </row>
    <row r="5398" spans="45:45" x14ac:dyDescent="0.35">
      <c r="AS5398" s="40"/>
    </row>
    <row r="5399" spans="45:45" x14ac:dyDescent="0.35">
      <c r="AS5399" s="40"/>
    </row>
    <row r="5400" spans="45:45" x14ac:dyDescent="0.35">
      <c r="AS5400" s="40"/>
    </row>
    <row r="5401" spans="45:45" x14ac:dyDescent="0.35">
      <c r="AS5401" s="40"/>
    </row>
    <row r="5402" spans="45:45" x14ac:dyDescent="0.35">
      <c r="AS5402" s="40"/>
    </row>
    <row r="5403" spans="45:45" x14ac:dyDescent="0.35">
      <c r="AS5403" s="40"/>
    </row>
    <row r="5404" spans="45:45" x14ac:dyDescent="0.35">
      <c r="AS5404" s="40"/>
    </row>
    <row r="5405" spans="45:45" x14ac:dyDescent="0.35">
      <c r="AS5405" s="40"/>
    </row>
    <row r="5406" spans="45:45" x14ac:dyDescent="0.35">
      <c r="AS5406" s="40"/>
    </row>
    <row r="5407" spans="45:45" x14ac:dyDescent="0.35">
      <c r="AS5407" s="40"/>
    </row>
    <row r="5408" spans="45:45" x14ac:dyDescent="0.35">
      <c r="AS5408" s="40"/>
    </row>
    <row r="5409" spans="45:45" x14ac:dyDescent="0.35">
      <c r="AS5409" s="40"/>
    </row>
    <row r="5410" spans="45:45" x14ac:dyDescent="0.35">
      <c r="AS5410" s="40"/>
    </row>
    <row r="5411" spans="45:45" x14ac:dyDescent="0.35">
      <c r="AS5411" s="40"/>
    </row>
    <row r="5412" spans="45:45" x14ac:dyDescent="0.35">
      <c r="AS5412" s="40"/>
    </row>
    <row r="5413" spans="45:45" x14ac:dyDescent="0.35">
      <c r="AS5413" s="40"/>
    </row>
    <row r="5414" spans="45:45" x14ac:dyDescent="0.35">
      <c r="AS5414" s="40"/>
    </row>
    <row r="5415" spans="45:45" x14ac:dyDescent="0.35">
      <c r="AS5415" s="40"/>
    </row>
    <row r="5416" spans="45:45" x14ac:dyDescent="0.35">
      <c r="AS5416" s="40"/>
    </row>
    <row r="5417" spans="45:45" x14ac:dyDescent="0.35">
      <c r="AS5417" s="40"/>
    </row>
    <row r="5418" spans="45:45" x14ac:dyDescent="0.35">
      <c r="AS5418" s="40"/>
    </row>
    <row r="5419" spans="45:45" x14ac:dyDescent="0.35">
      <c r="AS5419" s="40"/>
    </row>
    <row r="5420" spans="45:45" x14ac:dyDescent="0.35">
      <c r="AS5420" s="40"/>
    </row>
    <row r="5421" spans="45:45" x14ac:dyDescent="0.35">
      <c r="AS5421" s="40"/>
    </row>
    <row r="5422" spans="45:45" x14ac:dyDescent="0.35">
      <c r="AS5422" s="40"/>
    </row>
    <row r="5423" spans="45:45" x14ac:dyDescent="0.35">
      <c r="AS5423" s="40"/>
    </row>
    <row r="5424" spans="45:45" x14ac:dyDescent="0.35">
      <c r="AS5424" s="40"/>
    </row>
    <row r="5425" spans="45:45" x14ac:dyDescent="0.35">
      <c r="AS5425" s="40"/>
    </row>
    <row r="5426" spans="45:45" x14ac:dyDescent="0.35">
      <c r="AS5426" s="40"/>
    </row>
    <row r="5427" spans="45:45" x14ac:dyDescent="0.35">
      <c r="AS5427" s="40"/>
    </row>
    <row r="5428" spans="45:45" x14ac:dyDescent="0.35">
      <c r="AS5428" s="40"/>
    </row>
    <row r="5429" spans="45:45" x14ac:dyDescent="0.35">
      <c r="AS5429" s="40"/>
    </row>
    <row r="5430" spans="45:45" x14ac:dyDescent="0.35">
      <c r="AS5430" s="40"/>
    </row>
    <row r="5431" spans="45:45" x14ac:dyDescent="0.35">
      <c r="AS5431" s="40"/>
    </row>
    <row r="5432" spans="45:45" x14ac:dyDescent="0.35">
      <c r="AS5432" s="40"/>
    </row>
    <row r="5433" spans="45:45" x14ac:dyDescent="0.35">
      <c r="AS5433" s="40"/>
    </row>
    <row r="5434" spans="45:45" x14ac:dyDescent="0.35">
      <c r="AS5434" s="40"/>
    </row>
    <row r="5435" spans="45:45" x14ac:dyDescent="0.35">
      <c r="AS5435" s="40"/>
    </row>
    <row r="5436" spans="45:45" x14ac:dyDescent="0.35">
      <c r="AS5436" s="40"/>
    </row>
    <row r="5437" spans="45:45" x14ac:dyDescent="0.35">
      <c r="AS5437" s="40"/>
    </row>
    <row r="5438" spans="45:45" x14ac:dyDescent="0.35">
      <c r="AS5438" s="40"/>
    </row>
    <row r="5439" spans="45:45" x14ac:dyDescent="0.35">
      <c r="AS5439" s="40"/>
    </row>
    <row r="5440" spans="45:45" x14ac:dyDescent="0.35">
      <c r="AS5440" s="40"/>
    </row>
    <row r="5441" spans="45:45" x14ac:dyDescent="0.35">
      <c r="AS5441" s="40"/>
    </row>
    <row r="5442" spans="45:45" x14ac:dyDescent="0.35">
      <c r="AS5442" s="40"/>
    </row>
    <row r="5443" spans="45:45" x14ac:dyDescent="0.35">
      <c r="AS5443" s="40"/>
    </row>
    <row r="5444" spans="45:45" x14ac:dyDescent="0.35">
      <c r="AS5444" s="40"/>
    </row>
    <row r="5445" spans="45:45" x14ac:dyDescent="0.35">
      <c r="AS5445" s="40"/>
    </row>
    <row r="5446" spans="45:45" x14ac:dyDescent="0.35">
      <c r="AS5446" s="40"/>
    </row>
    <row r="5447" spans="45:45" x14ac:dyDescent="0.35">
      <c r="AS5447" s="40"/>
    </row>
    <row r="5448" spans="45:45" x14ac:dyDescent="0.35">
      <c r="AS5448" s="40"/>
    </row>
    <row r="5449" spans="45:45" x14ac:dyDescent="0.35">
      <c r="AS5449" s="40"/>
    </row>
    <row r="5450" spans="45:45" x14ac:dyDescent="0.35">
      <c r="AS5450" s="40"/>
    </row>
    <row r="5451" spans="45:45" x14ac:dyDescent="0.35">
      <c r="AS5451" s="40"/>
    </row>
    <row r="5452" spans="45:45" x14ac:dyDescent="0.35">
      <c r="AS5452" s="40"/>
    </row>
    <row r="5453" spans="45:45" x14ac:dyDescent="0.35">
      <c r="AS5453" s="40"/>
    </row>
    <row r="5454" spans="45:45" x14ac:dyDescent="0.35">
      <c r="AS5454" s="40"/>
    </row>
    <row r="5455" spans="45:45" x14ac:dyDescent="0.35">
      <c r="AS5455" s="40"/>
    </row>
    <row r="5456" spans="45:45" x14ac:dyDescent="0.35">
      <c r="AS5456" s="40"/>
    </row>
    <row r="5457" spans="45:45" x14ac:dyDescent="0.35">
      <c r="AS5457" s="40"/>
    </row>
    <row r="5458" spans="45:45" x14ac:dyDescent="0.35">
      <c r="AS5458" s="40"/>
    </row>
    <row r="5459" spans="45:45" x14ac:dyDescent="0.35">
      <c r="AS5459" s="40"/>
    </row>
    <row r="5460" spans="45:45" x14ac:dyDescent="0.35">
      <c r="AS5460" s="40"/>
    </row>
    <row r="5461" spans="45:45" x14ac:dyDescent="0.35">
      <c r="AS5461" s="40"/>
    </row>
    <row r="5462" spans="45:45" x14ac:dyDescent="0.35">
      <c r="AS5462" s="40"/>
    </row>
    <row r="5463" spans="45:45" x14ac:dyDescent="0.35">
      <c r="AS5463" s="40"/>
    </row>
    <row r="5464" spans="45:45" x14ac:dyDescent="0.35">
      <c r="AS5464" s="40"/>
    </row>
    <row r="5465" spans="45:45" x14ac:dyDescent="0.35">
      <c r="AS5465" s="40"/>
    </row>
    <row r="5466" spans="45:45" x14ac:dyDescent="0.35">
      <c r="AS5466" s="40"/>
    </row>
    <row r="5467" spans="45:45" x14ac:dyDescent="0.35">
      <c r="AS5467" s="40"/>
    </row>
    <row r="5468" spans="45:45" x14ac:dyDescent="0.35">
      <c r="AS5468" s="40"/>
    </row>
    <row r="5469" spans="45:45" x14ac:dyDescent="0.35">
      <c r="AS5469" s="40"/>
    </row>
    <row r="5470" spans="45:45" x14ac:dyDescent="0.35">
      <c r="AS5470" s="40"/>
    </row>
    <row r="5471" spans="45:45" x14ac:dyDescent="0.35">
      <c r="AS5471" s="40"/>
    </row>
    <row r="5472" spans="45:45" x14ac:dyDescent="0.35">
      <c r="AS5472" s="40"/>
    </row>
    <row r="5473" spans="45:45" x14ac:dyDescent="0.35">
      <c r="AS5473" s="40"/>
    </row>
    <row r="5474" spans="45:45" x14ac:dyDescent="0.35">
      <c r="AS5474" s="40"/>
    </row>
    <row r="5475" spans="45:45" x14ac:dyDescent="0.35">
      <c r="AS5475" s="40"/>
    </row>
    <row r="5476" spans="45:45" x14ac:dyDescent="0.35">
      <c r="AS5476" s="40"/>
    </row>
    <row r="5477" spans="45:45" x14ac:dyDescent="0.35">
      <c r="AS5477" s="40"/>
    </row>
    <row r="5478" spans="45:45" x14ac:dyDescent="0.35">
      <c r="AS5478" s="40"/>
    </row>
    <row r="5479" spans="45:45" x14ac:dyDescent="0.35">
      <c r="AS5479" s="40"/>
    </row>
    <row r="5480" spans="45:45" x14ac:dyDescent="0.35">
      <c r="AS5480" s="40"/>
    </row>
    <row r="5481" spans="45:45" x14ac:dyDescent="0.35">
      <c r="AS5481" s="40"/>
    </row>
    <row r="5482" spans="45:45" x14ac:dyDescent="0.35">
      <c r="AS5482" s="40"/>
    </row>
    <row r="5483" spans="45:45" x14ac:dyDescent="0.35">
      <c r="AS5483" s="40"/>
    </row>
    <row r="5484" spans="45:45" x14ac:dyDescent="0.35">
      <c r="AS5484" s="40"/>
    </row>
    <row r="5485" spans="45:45" x14ac:dyDescent="0.35">
      <c r="AS5485" s="40"/>
    </row>
    <row r="5486" spans="45:45" x14ac:dyDescent="0.35">
      <c r="AS5486" s="40"/>
    </row>
    <row r="5487" spans="45:45" x14ac:dyDescent="0.35">
      <c r="AS5487" s="40"/>
    </row>
    <row r="5488" spans="45:45" x14ac:dyDescent="0.35">
      <c r="AS5488" s="40"/>
    </row>
    <row r="5489" spans="45:45" x14ac:dyDescent="0.35">
      <c r="AS5489" s="40"/>
    </row>
    <row r="5490" spans="45:45" x14ac:dyDescent="0.35">
      <c r="AS5490" s="40"/>
    </row>
    <row r="5491" spans="45:45" x14ac:dyDescent="0.35">
      <c r="AS5491" s="40"/>
    </row>
    <row r="5492" spans="45:45" x14ac:dyDescent="0.35">
      <c r="AS5492" s="40"/>
    </row>
    <row r="5493" spans="45:45" x14ac:dyDescent="0.35">
      <c r="AS5493" s="40"/>
    </row>
    <row r="5494" spans="45:45" x14ac:dyDescent="0.35">
      <c r="AS5494" s="40"/>
    </row>
    <row r="5495" spans="45:45" x14ac:dyDescent="0.35">
      <c r="AS5495" s="40"/>
    </row>
    <row r="5496" spans="45:45" x14ac:dyDescent="0.35">
      <c r="AS5496" s="40"/>
    </row>
    <row r="5497" spans="45:45" x14ac:dyDescent="0.35">
      <c r="AS5497" s="40"/>
    </row>
    <row r="5498" spans="45:45" x14ac:dyDescent="0.35">
      <c r="AS5498" s="40"/>
    </row>
    <row r="5499" spans="45:45" x14ac:dyDescent="0.35">
      <c r="AS5499" s="40"/>
    </row>
    <row r="5500" spans="45:45" x14ac:dyDescent="0.35">
      <c r="AS5500" s="40"/>
    </row>
    <row r="5501" spans="45:45" x14ac:dyDescent="0.35">
      <c r="AS5501" s="40"/>
    </row>
    <row r="5502" spans="45:45" x14ac:dyDescent="0.35">
      <c r="AS5502" s="40"/>
    </row>
    <row r="5503" spans="45:45" x14ac:dyDescent="0.35">
      <c r="AS5503" s="40"/>
    </row>
    <row r="5504" spans="45:45" x14ac:dyDescent="0.35">
      <c r="AS5504" s="40"/>
    </row>
    <row r="5505" spans="45:45" x14ac:dyDescent="0.35">
      <c r="AS5505" s="40"/>
    </row>
    <row r="5506" spans="45:45" x14ac:dyDescent="0.35">
      <c r="AS5506" s="40"/>
    </row>
    <row r="5507" spans="45:45" x14ac:dyDescent="0.35">
      <c r="AS5507" s="40"/>
    </row>
    <row r="5508" spans="45:45" x14ac:dyDescent="0.35">
      <c r="AS5508" s="40"/>
    </row>
    <row r="5509" spans="45:45" x14ac:dyDescent="0.35">
      <c r="AS5509" s="40"/>
    </row>
    <row r="5510" spans="45:45" x14ac:dyDescent="0.35">
      <c r="AS5510" s="40"/>
    </row>
    <row r="5511" spans="45:45" x14ac:dyDescent="0.35">
      <c r="AS5511" s="40"/>
    </row>
    <row r="5512" spans="45:45" x14ac:dyDescent="0.35">
      <c r="AS5512" s="40"/>
    </row>
    <row r="5513" spans="45:45" x14ac:dyDescent="0.35">
      <c r="AS5513" s="40"/>
    </row>
    <row r="5514" spans="45:45" x14ac:dyDescent="0.35">
      <c r="AS5514" s="40"/>
    </row>
    <row r="5515" spans="45:45" x14ac:dyDescent="0.35">
      <c r="AS5515" s="40"/>
    </row>
    <row r="5516" spans="45:45" x14ac:dyDescent="0.35">
      <c r="AS5516" s="40"/>
    </row>
    <row r="5517" spans="45:45" x14ac:dyDescent="0.35">
      <c r="AS5517" s="40"/>
    </row>
    <row r="5518" spans="45:45" x14ac:dyDescent="0.35">
      <c r="AS5518" s="40"/>
    </row>
    <row r="5519" spans="45:45" x14ac:dyDescent="0.35">
      <c r="AS5519" s="40"/>
    </row>
    <row r="5520" spans="45:45" x14ac:dyDescent="0.35">
      <c r="AS5520" s="40"/>
    </row>
    <row r="5521" spans="45:45" x14ac:dyDescent="0.35">
      <c r="AS5521" s="40"/>
    </row>
    <row r="5522" spans="45:45" x14ac:dyDescent="0.35">
      <c r="AS5522" s="40"/>
    </row>
    <row r="5523" spans="45:45" x14ac:dyDescent="0.35">
      <c r="AS5523" s="40"/>
    </row>
    <row r="5524" spans="45:45" x14ac:dyDescent="0.35">
      <c r="AS5524" s="40"/>
    </row>
    <row r="5525" spans="45:45" x14ac:dyDescent="0.35">
      <c r="AS5525" s="40"/>
    </row>
    <row r="5526" spans="45:45" x14ac:dyDescent="0.35">
      <c r="AS5526" s="40"/>
    </row>
    <row r="5527" spans="45:45" x14ac:dyDescent="0.35">
      <c r="AS5527" s="40"/>
    </row>
    <row r="5528" spans="45:45" x14ac:dyDescent="0.35">
      <c r="AS5528" s="40"/>
    </row>
    <row r="5529" spans="45:45" x14ac:dyDescent="0.35">
      <c r="AS5529" s="40"/>
    </row>
    <row r="5530" spans="45:45" x14ac:dyDescent="0.35">
      <c r="AS5530" s="40"/>
    </row>
    <row r="5531" spans="45:45" x14ac:dyDescent="0.35">
      <c r="AS5531" s="40"/>
    </row>
    <row r="5532" spans="45:45" x14ac:dyDescent="0.35">
      <c r="AS5532" s="40"/>
    </row>
    <row r="5533" spans="45:45" x14ac:dyDescent="0.35">
      <c r="AS5533" s="40"/>
    </row>
    <row r="5534" spans="45:45" x14ac:dyDescent="0.35">
      <c r="AS5534" s="40"/>
    </row>
    <row r="5535" spans="45:45" x14ac:dyDescent="0.35">
      <c r="AS5535" s="40"/>
    </row>
    <row r="5536" spans="45:45" x14ac:dyDescent="0.35">
      <c r="AS5536" s="40"/>
    </row>
    <row r="5537" spans="45:45" x14ac:dyDescent="0.35">
      <c r="AS5537" s="40"/>
    </row>
    <row r="5538" spans="45:45" x14ac:dyDescent="0.35">
      <c r="AS5538" s="40"/>
    </row>
    <row r="5539" spans="45:45" x14ac:dyDescent="0.35">
      <c r="AS5539" s="40"/>
    </row>
    <row r="5540" spans="45:45" x14ac:dyDescent="0.35">
      <c r="AS5540" s="40"/>
    </row>
    <row r="5541" spans="45:45" x14ac:dyDescent="0.35">
      <c r="AS5541" s="40"/>
    </row>
    <row r="5542" spans="45:45" x14ac:dyDescent="0.35">
      <c r="AS5542" s="40"/>
    </row>
    <row r="5543" spans="45:45" x14ac:dyDescent="0.35">
      <c r="AS5543" s="40"/>
    </row>
    <row r="5544" spans="45:45" x14ac:dyDescent="0.35">
      <c r="AS5544" s="40"/>
    </row>
    <row r="5545" spans="45:45" x14ac:dyDescent="0.35">
      <c r="AS5545" s="40"/>
    </row>
    <row r="5546" spans="45:45" x14ac:dyDescent="0.35">
      <c r="AS5546" s="40"/>
    </row>
    <row r="5547" spans="45:45" x14ac:dyDescent="0.35">
      <c r="AS5547" s="40"/>
    </row>
    <row r="5548" spans="45:45" x14ac:dyDescent="0.35">
      <c r="AS5548" s="40"/>
    </row>
    <row r="5549" spans="45:45" x14ac:dyDescent="0.35">
      <c r="AS5549" s="40"/>
    </row>
    <row r="5550" spans="45:45" x14ac:dyDescent="0.35">
      <c r="AS5550" s="40"/>
    </row>
    <row r="5551" spans="45:45" x14ac:dyDescent="0.35">
      <c r="AS5551" s="40"/>
    </row>
    <row r="5552" spans="45:45" x14ac:dyDescent="0.35">
      <c r="AS5552" s="40"/>
    </row>
    <row r="5553" spans="45:45" x14ac:dyDescent="0.35">
      <c r="AS5553" s="40"/>
    </row>
    <row r="5554" spans="45:45" x14ac:dyDescent="0.35">
      <c r="AS5554" s="40"/>
    </row>
    <row r="5555" spans="45:45" x14ac:dyDescent="0.35">
      <c r="AS5555" s="40"/>
    </row>
    <row r="5556" spans="45:45" x14ac:dyDescent="0.35">
      <c r="AS5556" s="40"/>
    </row>
    <row r="5557" spans="45:45" x14ac:dyDescent="0.35">
      <c r="AS5557" s="40"/>
    </row>
    <row r="5558" spans="45:45" x14ac:dyDescent="0.35">
      <c r="AS5558" s="40"/>
    </row>
    <row r="5559" spans="45:45" x14ac:dyDescent="0.35">
      <c r="AS5559" s="40"/>
    </row>
    <row r="5560" spans="45:45" x14ac:dyDescent="0.35">
      <c r="AS5560" s="40"/>
    </row>
    <row r="5561" spans="45:45" x14ac:dyDescent="0.35">
      <c r="AS5561" s="40"/>
    </row>
    <row r="5562" spans="45:45" x14ac:dyDescent="0.35">
      <c r="AS5562" s="40"/>
    </row>
    <row r="5563" spans="45:45" x14ac:dyDescent="0.35">
      <c r="AS5563" s="40"/>
    </row>
    <row r="5564" spans="45:45" x14ac:dyDescent="0.35">
      <c r="AS5564" s="40"/>
    </row>
    <row r="5565" spans="45:45" x14ac:dyDescent="0.35">
      <c r="AS5565" s="40"/>
    </row>
    <row r="5566" spans="45:45" x14ac:dyDescent="0.35">
      <c r="AS5566" s="40"/>
    </row>
    <row r="5567" spans="45:45" x14ac:dyDescent="0.35">
      <c r="AS5567" s="40"/>
    </row>
    <row r="5568" spans="45:45" x14ac:dyDescent="0.35">
      <c r="AS5568" s="40"/>
    </row>
    <row r="5569" spans="45:45" x14ac:dyDescent="0.35">
      <c r="AS5569" s="40"/>
    </row>
    <row r="5570" spans="45:45" x14ac:dyDescent="0.35">
      <c r="AS5570" s="40"/>
    </row>
    <row r="5571" spans="45:45" x14ac:dyDescent="0.35">
      <c r="AS5571" s="40"/>
    </row>
    <row r="5572" spans="45:45" x14ac:dyDescent="0.35">
      <c r="AS5572" s="40"/>
    </row>
    <row r="5573" spans="45:45" x14ac:dyDescent="0.35">
      <c r="AS5573" s="40"/>
    </row>
    <row r="5574" spans="45:45" x14ac:dyDescent="0.35">
      <c r="AS5574" s="40"/>
    </row>
    <row r="5575" spans="45:45" x14ac:dyDescent="0.35">
      <c r="AS5575" s="40"/>
    </row>
    <row r="5576" spans="45:45" x14ac:dyDescent="0.35">
      <c r="AS5576" s="40"/>
    </row>
    <row r="5577" spans="45:45" x14ac:dyDescent="0.35">
      <c r="AS5577" s="40"/>
    </row>
    <row r="5578" spans="45:45" x14ac:dyDescent="0.35">
      <c r="AS5578" s="40"/>
    </row>
    <row r="5579" spans="45:45" x14ac:dyDescent="0.35">
      <c r="AS5579" s="40"/>
    </row>
    <row r="5580" spans="45:45" x14ac:dyDescent="0.35">
      <c r="AS5580" s="40"/>
    </row>
    <row r="5581" spans="45:45" x14ac:dyDescent="0.35">
      <c r="AS5581" s="40"/>
    </row>
    <row r="5582" spans="45:45" x14ac:dyDescent="0.35">
      <c r="AS5582" s="40"/>
    </row>
    <row r="5583" spans="45:45" x14ac:dyDescent="0.35">
      <c r="AS5583" s="40"/>
    </row>
    <row r="5584" spans="45:45" x14ac:dyDescent="0.35">
      <c r="AS5584" s="40"/>
    </row>
    <row r="5585" spans="45:45" x14ac:dyDescent="0.35">
      <c r="AS5585" s="40"/>
    </row>
    <row r="5586" spans="45:45" x14ac:dyDescent="0.35">
      <c r="AS5586" s="40"/>
    </row>
    <row r="5587" spans="45:45" x14ac:dyDescent="0.35">
      <c r="AS5587" s="40"/>
    </row>
    <row r="5588" spans="45:45" x14ac:dyDescent="0.35">
      <c r="AS5588" s="40"/>
    </row>
    <row r="5589" spans="45:45" x14ac:dyDescent="0.35">
      <c r="AS5589" s="40"/>
    </row>
    <row r="5590" spans="45:45" x14ac:dyDescent="0.35">
      <c r="AS5590" s="40"/>
    </row>
    <row r="5591" spans="45:45" x14ac:dyDescent="0.35">
      <c r="AS5591" s="40"/>
    </row>
    <row r="5592" spans="45:45" x14ac:dyDescent="0.35">
      <c r="AS5592" s="40"/>
    </row>
    <row r="5593" spans="45:45" x14ac:dyDescent="0.35">
      <c r="AS5593" s="40"/>
    </row>
    <row r="5594" spans="45:45" x14ac:dyDescent="0.35">
      <c r="AS5594" s="40"/>
    </row>
    <row r="5595" spans="45:45" x14ac:dyDescent="0.35">
      <c r="AS5595" s="40"/>
    </row>
    <row r="5596" spans="45:45" x14ac:dyDescent="0.35">
      <c r="AS5596" s="40"/>
    </row>
    <row r="5597" spans="45:45" x14ac:dyDescent="0.35">
      <c r="AS5597" s="40"/>
    </row>
    <row r="5598" spans="45:45" x14ac:dyDescent="0.35">
      <c r="AS5598" s="40"/>
    </row>
    <row r="5599" spans="45:45" x14ac:dyDescent="0.35">
      <c r="AS5599" s="40"/>
    </row>
    <row r="5600" spans="45:45" x14ac:dyDescent="0.35">
      <c r="AS5600" s="40"/>
    </row>
    <row r="5601" spans="45:45" x14ac:dyDescent="0.35">
      <c r="AS5601" s="40"/>
    </row>
    <row r="5602" spans="45:45" x14ac:dyDescent="0.35">
      <c r="AS5602" s="40"/>
    </row>
    <row r="5603" spans="45:45" x14ac:dyDescent="0.35">
      <c r="AS5603" s="40"/>
    </row>
    <row r="5604" spans="45:45" x14ac:dyDescent="0.35">
      <c r="AS5604" s="40"/>
    </row>
    <row r="5605" spans="45:45" x14ac:dyDescent="0.35">
      <c r="AS5605" s="40"/>
    </row>
    <row r="5606" spans="45:45" x14ac:dyDescent="0.35">
      <c r="AS5606" s="40"/>
    </row>
    <row r="5607" spans="45:45" x14ac:dyDescent="0.35">
      <c r="AS5607" s="40"/>
    </row>
    <row r="5608" spans="45:45" x14ac:dyDescent="0.35">
      <c r="AS5608" s="40"/>
    </row>
    <row r="5609" spans="45:45" x14ac:dyDescent="0.35">
      <c r="AS5609" s="40"/>
    </row>
    <row r="5610" spans="45:45" x14ac:dyDescent="0.35">
      <c r="AS5610" s="40"/>
    </row>
    <row r="5611" spans="45:45" x14ac:dyDescent="0.35">
      <c r="AS5611" s="40"/>
    </row>
    <row r="5612" spans="45:45" x14ac:dyDescent="0.35">
      <c r="AS5612" s="40"/>
    </row>
    <row r="5613" spans="45:45" x14ac:dyDescent="0.35">
      <c r="AS5613" s="40"/>
    </row>
    <row r="5614" spans="45:45" x14ac:dyDescent="0.35">
      <c r="AS5614" s="40"/>
    </row>
    <row r="5615" spans="45:45" x14ac:dyDescent="0.35">
      <c r="AS5615" s="40"/>
    </row>
    <row r="5616" spans="45:45" x14ac:dyDescent="0.35">
      <c r="AS5616" s="40"/>
    </row>
    <row r="5617" spans="45:45" x14ac:dyDescent="0.35">
      <c r="AS5617" s="40"/>
    </row>
    <row r="5618" spans="45:45" x14ac:dyDescent="0.35">
      <c r="AS5618" s="40"/>
    </row>
    <row r="5619" spans="45:45" x14ac:dyDescent="0.35">
      <c r="AS5619" s="40"/>
    </row>
    <row r="5620" spans="45:45" x14ac:dyDescent="0.35">
      <c r="AS5620" s="40"/>
    </row>
    <row r="5621" spans="45:45" x14ac:dyDescent="0.35">
      <c r="AS5621" s="40"/>
    </row>
    <row r="5622" spans="45:45" x14ac:dyDescent="0.35">
      <c r="AS5622" s="40"/>
    </row>
    <row r="5623" spans="45:45" x14ac:dyDescent="0.35">
      <c r="AS5623" s="40"/>
    </row>
    <row r="5624" spans="45:45" x14ac:dyDescent="0.35">
      <c r="AS5624" s="40"/>
    </row>
    <row r="5625" spans="45:45" x14ac:dyDescent="0.35">
      <c r="AS5625" s="40"/>
    </row>
    <row r="5626" spans="45:45" x14ac:dyDescent="0.35">
      <c r="AS5626" s="40"/>
    </row>
    <row r="5627" spans="45:45" x14ac:dyDescent="0.35">
      <c r="AS5627" s="40"/>
    </row>
    <row r="5628" spans="45:45" x14ac:dyDescent="0.35">
      <c r="AS5628" s="40"/>
    </row>
    <row r="5629" spans="45:45" x14ac:dyDescent="0.35">
      <c r="AS5629" s="40"/>
    </row>
    <row r="5630" spans="45:45" x14ac:dyDescent="0.35">
      <c r="AS5630" s="40"/>
    </row>
    <row r="5631" spans="45:45" x14ac:dyDescent="0.35">
      <c r="AS5631" s="40"/>
    </row>
    <row r="5632" spans="45:45" x14ac:dyDescent="0.35">
      <c r="AS5632" s="40"/>
    </row>
    <row r="5633" spans="45:45" x14ac:dyDescent="0.35">
      <c r="AS5633" s="40"/>
    </row>
    <row r="5634" spans="45:45" x14ac:dyDescent="0.35">
      <c r="AS5634" s="40"/>
    </row>
    <row r="5635" spans="45:45" x14ac:dyDescent="0.35">
      <c r="AS5635" s="40"/>
    </row>
    <row r="5636" spans="45:45" x14ac:dyDescent="0.35">
      <c r="AS5636" s="40"/>
    </row>
    <row r="5637" spans="45:45" x14ac:dyDescent="0.35">
      <c r="AS5637" s="40"/>
    </row>
    <row r="5638" spans="45:45" x14ac:dyDescent="0.35">
      <c r="AS5638" s="40"/>
    </row>
    <row r="5639" spans="45:45" x14ac:dyDescent="0.35">
      <c r="AS5639" s="40"/>
    </row>
    <row r="5640" spans="45:45" x14ac:dyDescent="0.35">
      <c r="AS5640" s="40"/>
    </row>
    <row r="5641" spans="45:45" x14ac:dyDescent="0.35">
      <c r="AS5641" s="40"/>
    </row>
    <row r="5642" spans="45:45" x14ac:dyDescent="0.35">
      <c r="AS5642" s="40"/>
    </row>
    <row r="5643" spans="45:45" x14ac:dyDescent="0.35">
      <c r="AS5643" s="40"/>
    </row>
    <row r="5644" spans="45:45" x14ac:dyDescent="0.35">
      <c r="AS5644" s="40"/>
    </row>
    <row r="5645" spans="45:45" x14ac:dyDescent="0.35">
      <c r="AS5645" s="40"/>
    </row>
    <row r="5646" spans="45:45" x14ac:dyDescent="0.35">
      <c r="AS5646" s="40"/>
    </row>
    <row r="5647" spans="45:45" x14ac:dyDescent="0.35">
      <c r="AS5647" s="40"/>
    </row>
    <row r="5648" spans="45:45" x14ac:dyDescent="0.35">
      <c r="AS5648" s="40"/>
    </row>
    <row r="5649" spans="45:45" x14ac:dyDescent="0.35">
      <c r="AS5649" s="40"/>
    </row>
    <row r="5650" spans="45:45" x14ac:dyDescent="0.35">
      <c r="AS5650" s="40"/>
    </row>
    <row r="5651" spans="45:45" x14ac:dyDescent="0.35">
      <c r="AS5651" s="40"/>
    </row>
    <row r="5652" spans="45:45" x14ac:dyDescent="0.35">
      <c r="AS5652" s="40"/>
    </row>
    <row r="5653" spans="45:45" x14ac:dyDescent="0.35">
      <c r="AS5653" s="40"/>
    </row>
    <row r="5654" spans="45:45" x14ac:dyDescent="0.35">
      <c r="AS5654" s="40"/>
    </row>
    <row r="5655" spans="45:45" x14ac:dyDescent="0.35">
      <c r="AS5655" s="40"/>
    </row>
    <row r="5656" spans="45:45" x14ac:dyDescent="0.35">
      <c r="AS5656" s="40"/>
    </row>
    <row r="5657" spans="45:45" x14ac:dyDescent="0.35">
      <c r="AS5657" s="40"/>
    </row>
    <row r="5658" spans="45:45" x14ac:dyDescent="0.35">
      <c r="AS5658" s="40"/>
    </row>
    <row r="5659" spans="45:45" x14ac:dyDescent="0.35">
      <c r="AS5659" s="40"/>
    </row>
    <row r="5660" spans="45:45" x14ac:dyDescent="0.35">
      <c r="AS5660" s="40"/>
    </row>
    <row r="5661" spans="45:45" x14ac:dyDescent="0.35">
      <c r="AS5661" s="40"/>
    </row>
    <row r="5662" spans="45:45" x14ac:dyDescent="0.35">
      <c r="AS5662" s="40"/>
    </row>
    <row r="5663" spans="45:45" x14ac:dyDescent="0.35">
      <c r="AS5663" s="40"/>
    </row>
    <row r="5664" spans="45:45" x14ac:dyDescent="0.35">
      <c r="AS5664" s="40"/>
    </row>
    <row r="5665" spans="45:45" x14ac:dyDescent="0.35">
      <c r="AS5665" s="40"/>
    </row>
    <row r="5666" spans="45:45" x14ac:dyDescent="0.35">
      <c r="AS5666" s="40"/>
    </row>
    <row r="5667" spans="45:45" x14ac:dyDescent="0.35">
      <c r="AS5667" s="40"/>
    </row>
    <row r="5668" spans="45:45" x14ac:dyDescent="0.35">
      <c r="AS5668" s="40"/>
    </row>
    <row r="5669" spans="45:45" x14ac:dyDescent="0.35">
      <c r="AS5669" s="40"/>
    </row>
    <row r="5670" spans="45:45" x14ac:dyDescent="0.35">
      <c r="AS5670" s="40"/>
    </row>
    <row r="5671" spans="45:45" x14ac:dyDescent="0.35">
      <c r="AS5671" s="40"/>
    </row>
    <row r="5672" spans="45:45" x14ac:dyDescent="0.35">
      <c r="AS5672" s="40"/>
    </row>
    <row r="5673" spans="45:45" x14ac:dyDescent="0.35">
      <c r="AS5673" s="40"/>
    </row>
    <row r="5674" spans="45:45" x14ac:dyDescent="0.35">
      <c r="AS5674" s="40"/>
    </row>
    <row r="5675" spans="45:45" x14ac:dyDescent="0.35">
      <c r="AS5675" s="40"/>
    </row>
    <row r="5676" spans="45:45" x14ac:dyDescent="0.35">
      <c r="AS5676" s="40"/>
    </row>
    <row r="5677" spans="45:45" x14ac:dyDescent="0.35">
      <c r="AS5677" s="40"/>
    </row>
    <row r="5678" spans="45:45" x14ac:dyDescent="0.35">
      <c r="AS5678" s="40"/>
    </row>
    <row r="5679" spans="45:45" x14ac:dyDescent="0.35">
      <c r="AS5679" s="40"/>
    </row>
    <row r="5680" spans="45:45" x14ac:dyDescent="0.35">
      <c r="AS5680" s="40"/>
    </row>
    <row r="5681" spans="45:45" x14ac:dyDescent="0.35">
      <c r="AS5681" s="40"/>
    </row>
    <row r="5682" spans="45:45" x14ac:dyDescent="0.35">
      <c r="AS5682" s="40"/>
    </row>
    <row r="5683" spans="45:45" x14ac:dyDescent="0.35">
      <c r="AS5683" s="40"/>
    </row>
    <row r="5684" spans="45:45" x14ac:dyDescent="0.35">
      <c r="AS5684" s="40"/>
    </row>
    <row r="5685" spans="45:45" x14ac:dyDescent="0.35">
      <c r="AS5685" s="40"/>
    </row>
    <row r="5686" spans="45:45" x14ac:dyDescent="0.35">
      <c r="AS5686" s="40"/>
    </row>
    <row r="5687" spans="45:45" x14ac:dyDescent="0.35">
      <c r="AS5687" s="40"/>
    </row>
    <row r="5688" spans="45:45" x14ac:dyDescent="0.35">
      <c r="AS5688" s="40"/>
    </row>
    <row r="5689" spans="45:45" x14ac:dyDescent="0.35">
      <c r="AS5689" s="40"/>
    </row>
    <row r="5690" spans="45:45" x14ac:dyDescent="0.35">
      <c r="AS5690" s="40"/>
    </row>
    <row r="5691" spans="45:45" x14ac:dyDescent="0.35">
      <c r="AS5691" s="40"/>
    </row>
    <row r="5692" spans="45:45" x14ac:dyDescent="0.35">
      <c r="AS5692" s="40"/>
    </row>
    <row r="5693" spans="45:45" x14ac:dyDescent="0.35">
      <c r="AS5693" s="40"/>
    </row>
    <row r="5694" spans="45:45" x14ac:dyDescent="0.35">
      <c r="AS5694" s="40"/>
    </row>
    <row r="5695" spans="45:45" x14ac:dyDescent="0.35">
      <c r="AS5695" s="40"/>
    </row>
    <row r="5696" spans="45:45" x14ac:dyDescent="0.35">
      <c r="AS5696" s="40"/>
    </row>
    <row r="5697" spans="45:45" x14ac:dyDescent="0.35">
      <c r="AS5697" s="40"/>
    </row>
    <row r="5698" spans="45:45" x14ac:dyDescent="0.35">
      <c r="AS5698" s="40"/>
    </row>
    <row r="5699" spans="45:45" x14ac:dyDescent="0.35">
      <c r="AS5699" s="40"/>
    </row>
    <row r="5700" spans="45:45" x14ac:dyDescent="0.35">
      <c r="AS5700" s="40"/>
    </row>
    <row r="5701" spans="45:45" x14ac:dyDescent="0.35">
      <c r="AS5701" s="40"/>
    </row>
    <row r="5702" spans="45:45" x14ac:dyDescent="0.35">
      <c r="AS5702" s="40"/>
    </row>
    <row r="5703" spans="45:45" x14ac:dyDescent="0.35">
      <c r="AS5703" s="40"/>
    </row>
    <row r="5704" spans="45:45" x14ac:dyDescent="0.35">
      <c r="AS5704" s="40"/>
    </row>
    <row r="5705" spans="45:45" x14ac:dyDescent="0.35">
      <c r="AS5705" s="40"/>
    </row>
    <row r="5706" spans="45:45" x14ac:dyDescent="0.35">
      <c r="AS5706" s="40"/>
    </row>
    <row r="5707" spans="45:45" x14ac:dyDescent="0.35">
      <c r="AS5707" s="40"/>
    </row>
    <row r="5708" spans="45:45" x14ac:dyDescent="0.35">
      <c r="AS5708" s="40"/>
    </row>
    <row r="5709" spans="45:45" x14ac:dyDescent="0.35">
      <c r="AS5709" s="40"/>
    </row>
    <row r="5710" spans="45:45" x14ac:dyDescent="0.35">
      <c r="AS5710" s="40"/>
    </row>
    <row r="5711" spans="45:45" x14ac:dyDescent="0.35">
      <c r="AS5711" s="40"/>
    </row>
    <row r="5712" spans="45:45" x14ac:dyDescent="0.35">
      <c r="AS5712" s="40"/>
    </row>
    <row r="5713" spans="45:45" x14ac:dyDescent="0.35">
      <c r="AS5713" s="40"/>
    </row>
    <row r="5714" spans="45:45" x14ac:dyDescent="0.35">
      <c r="AS5714" s="40"/>
    </row>
    <row r="5715" spans="45:45" x14ac:dyDescent="0.35">
      <c r="AS5715" s="40"/>
    </row>
    <row r="5716" spans="45:45" x14ac:dyDescent="0.35">
      <c r="AS5716" s="40"/>
    </row>
    <row r="5717" spans="45:45" x14ac:dyDescent="0.35">
      <c r="AS5717" s="40"/>
    </row>
    <row r="5718" spans="45:45" x14ac:dyDescent="0.35">
      <c r="AS5718" s="40"/>
    </row>
    <row r="5719" spans="45:45" x14ac:dyDescent="0.35">
      <c r="AS5719" s="40"/>
    </row>
    <row r="5720" spans="45:45" x14ac:dyDescent="0.35">
      <c r="AS5720" s="40"/>
    </row>
    <row r="5721" spans="45:45" x14ac:dyDescent="0.35">
      <c r="AS5721" s="40"/>
    </row>
    <row r="5722" spans="45:45" x14ac:dyDescent="0.35">
      <c r="AS5722" s="40"/>
    </row>
    <row r="5723" spans="45:45" x14ac:dyDescent="0.35">
      <c r="AS5723" s="40"/>
    </row>
    <row r="5724" spans="45:45" x14ac:dyDescent="0.35">
      <c r="AS5724" s="40"/>
    </row>
    <row r="5725" spans="45:45" x14ac:dyDescent="0.35">
      <c r="AS5725" s="40"/>
    </row>
    <row r="5726" spans="45:45" x14ac:dyDescent="0.35">
      <c r="AS5726" s="40"/>
    </row>
    <row r="5727" spans="45:45" x14ac:dyDescent="0.35">
      <c r="AS5727" s="40"/>
    </row>
    <row r="5728" spans="45:45" x14ac:dyDescent="0.35">
      <c r="AS5728" s="40"/>
    </row>
    <row r="5729" spans="45:45" x14ac:dyDescent="0.35">
      <c r="AS5729" s="40"/>
    </row>
    <row r="5730" spans="45:45" x14ac:dyDescent="0.35">
      <c r="AS5730" s="40"/>
    </row>
    <row r="5731" spans="45:45" x14ac:dyDescent="0.35">
      <c r="AS5731" s="40"/>
    </row>
    <row r="5732" spans="45:45" x14ac:dyDescent="0.35">
      <c r="AS5732" s="40"/>
    </row>
    <row r="5733" spans="45:45" x14ac:dyDescent="0.35">
      <c r="AS5733" s="40"/>
    </row>
    <row r="5734" spans="45:45" x14ac:dyDescent="0.35">
      <c r="AS5734" s="40"/>
    </row>
    <row r="5735" spans="45:45" x14ac:dyDescent="0.35">
      <c r="AS5735" s="40"/>
    </row>
    <row r="5736" spans="45:45" x14ac:dyDescent="0.35">
      <c r="AS5736" s="40"/>
    </row>
    <row r="5737" spans="45:45" x14ac:dyDescent="0.35">
      <c r="AS5737" s="40"/>
    </row>
    <row r="5738" spans="45:45" x14ac:dyDescent="0.35">
      <c r="AS5738" s="40"/>
    </row>
    <row r="5739" spans="45:45" x14ac:dyDescent="0.35">
      <c r="AS5739" s="40"/>
    </row>
    <row r="5740" spans="45:45" x14ac:dyDescent="0.35">
      <c r="AS5740" s="40"/>
    </row>
    <row r="5741" spans="45:45" x14ac:dyDescent="0.35">
      <c r="AS5741" s="40"/>
    </row>
    <row r="5742" spans="45:45" x14ac:dyDescent="0.35">
      <c r="AS5742" s="40"/>
    </row>
    <row r="5743" spans="45:45" x14ac:dyDescent="0.35">
      <c r="AS5743" s="40"/>
    </row>
    <row r="5744" spans="45:45" x14ac:dyDescent="0.35">
      <c r="AS5744" s="40"/>
    </row>
    <row r="5745" spans="45:45" x14ac:dyDescent="0.35">
      <c r="AS5745" s="40"/>
    </row>
    <row r="5746" spans="45:45" x14ac:dyDescent="0.35">
      <c r="AS5746" s="40"/>
    </row>
    <row r="5747" spans="45:45" x14ac:dyDescent="0.35">
      <c r="AS5747" s="40"/>
    </row>
    <row r="5748" spans="45:45" x14ac:dyDescent="0.35">
      <c r="AS5748" s="40"/>
    </row>
    <row r="5749" spans="45:45" x14ac:dyDescent="0.35">
      <c r="AS5749" s="40"/>
    </row>
    <row r="5750" spans="45:45" x14ac:dyDescent="0.35">
      <c r="AS5750" s="40"/>
    </row>
    <row r="5751" spans="45:45" x14ac:dyDescent="0.35">
      <c r="AS5751" s="40"/>
    </row>
    <row r="5752" spans="45:45" x14ac:dyDescent="0.35">
      <c r="AS5752" s="40"/>
    </row>
    <row r="5753" spans="45:45" x14ac:dyDescent="0.35">
      <c r="AS5753" s="40"/>
    </row>
    <row r="5754" spans="45:45" x14ac:dyDescent="0.35">
      <c r="AS5754" s="40"/>
    </row>
    <row r="5755" spans="45:45" x14ac:dyDescent="0.35">
      <c r="AS5755" s="40"/>
    </row>
    <row r="5756" spans="45:45" x14ac:dyDescent="0.35">
      <c r="AS5756" s="40"/>
    </row>
    <row r="5757" spans="45:45" x14ac:dyDescent="0.35">
      <c r="AS5757" s="40"/>
    </row>
    <row r="5758" spans="45:45" x14ac:dyDescent="0.35">
      <c r="AS5758" s="40"/>
    </row>
    <row r="5759" spans="45:45" x14ac:dyDescent="0.35">
      <c r="AS5759" s="40"/>
    </row>
    <row r="5760" spans="45:45" x14ac:dyDescent="0.35">
      <c r="AS5760" s="40"/>
    </row>
    <row r="5761" spans="45:45" x14ac:dyDescent="0.35">
      <c r="AS5761" s="40"/>
    </row>
    <row r="5762" spans="45:45" x14ac:dyDescent="0.35">
      <c r="AS5762" s="40"/>
    </row>
    <row r="5763" spans="45:45" x14ac:dyDescent="0.35">
      <c r="AS5763" s="40"/>
    </row>
    <row r="5764" spans="45:45" x14ac:dyDescent="0.35">
      <c r="AS5764" s="40"/>
    </row>
    <row r="5765" spans="45:45" x14ac:dyDescent="0.35">
      <c r="AS5765" s="40"/>
    </row>
    <row r="5766" spans="45:45" x14ac:dyDescent="0.35">
      <c r="AS5766" s="40"/>
    </row>
    <row r="5767" spans="45:45" x14ac:dyDescent="0.35">
      <c r="AS5767" s="40"/>
    </row>
    <row r="5768" spans="45:45" x14ac:dyDescent="0.35">
      <c r="AS5768" s="40"/>
    </row>
    <row r="5769" spans="45:45" x14ac:dyDescent="0.35">
      <c r="AS5769" s="40"/>
    </row>
    <row r="5770" spans="45:45" x14ac:dyDescent="0.35">
      <c r="AS5770" s="40"/>
    </row>
    <row r="5771" spans="45:45" x14ac:dyDescent="0.35">
      <c r="AS5771" s="40"/>
    </row>
    <row r="5772" spans="45:45" x14ac:dyDescent="0.35">
      <c r="AS5772" s="40"/>
    </row>
    <row r="5773" spans="45:45" x14ac:dyDescent="0.35">
      <c r="AS5773" s="40"/>
    </row>
    <row r="5774" spans="45:45" x14ac:dyDescent="0.35">
      <c r="AS5774" s="40"/>
    </row>
    <row r="5775" spans="45:45" x14ac:dyDescent="0.35">
      <c r="AS5775" s="40"/>
    </row>
    <row r="5776" spans="45:45" x14ac:dyDescent="0.35">
      <c r="AS5776" s="40"/>
    </row>
    <row r="5777" spans="45:45" x14ac:dyDescent="0.35">
      <c r="AS5777" s="40"/>
    </row>
    <row r="5778" spans="45:45" x14ac:dyDescent="0.35">
      <c r="AS5778" s="40"/>
    </row>
    <row r="5779" spans="45:45" x14ac:dyDescent="0.35">
      <c r="AS5779" s="40"/>
    </row>
    <row r="5780" spans="45:45" x14ac:dyDescent="0.35">
      <c r="AS5780" s="40"/>
    </row>
    <row r="5781" spans="45:45" x14ac:dyDescent="0.35">
      <c r="AS5781" s="40"/>
    </row>
    <row r="5782" spans="45:45" x14ac:dyDescent="0.35">
      <c r="AS5782" s="40"/>
    </row>
    <row r="5783" spans="45:45" x14ac:dyDescent="0.35">
      <c r="AS5783" s="40"/>
    </row>
    <row r="5784" spans="45:45" x14ac:dyDescent="0.35">
      <c r="AS5784" s="40"/>
    </row>
    <row r="5785" spans="45:45" x14ac:dyDescent="0.35">
      <c r="AS5785" s="40"/>
    </row>
    <row r="5786" spans="45:45" x14ac:dyDescent="0.35">
      <c r="AS5786" s="40"/>
    </row>
    <row r="5787" spans="45:45" x14ac:dyDescent="0.35">
      <c r="AS5787" s="40"/>
    </row>
    <row r="5788" spans="45:45" x14ac:dyDescent="0.35">
      <c r="AS5788" s="40"/>
    </row>
    <row r="5789" spans="45:45" x14ac:dyDescent="0.35">
      <c r="AS5789" s="40"/>
    </row>
    <row r="5790" spans="45:45" x14ac:dyDescent="0.35">
      <c r="AS5790" s="40"/>
    </row>
    <row r="5791" spans="45:45" x14ac:dyDescent="0.35">
      <c r="AS5791" s="40"/>
    </row>
    <row r="5792" spans="45:45" x14ac:dyDescent="0.35">
      <c r="AS5792" s="40"/>
    </row>
    <row r="5793" spans="45:45" x14ac:dyDescent="0.35">
      <c r="AS5793" s="40"/>
    </row>
    <row r="5794" spans="45:45" x14ac:dyDescent="0.35">
      <c r="AS5794" s="40"/>
    </row>
    <row r="5795" spans="45:45" x14ac:dyDescent="0.35">
      <c r="AS5795" s="40"/>
    </row>
    <row r="5796" spans="45:45" x14ac:dyDescent="0.35">
      <c r="AS5796" s="40"/>
    </row>
    <row r="5797" spans="45:45" x14ac:dyDescent="0.35">
      <c r="AS5797" s="40"/>
    </row>
    <row r="5798" spans="45:45" x14ac:dyDescent="0.35">
      <c r="AS5798" s="40"/>
    </row>
    <row r="5799" spans="45:45" x14ac:dyDescent="0.35">
      <c r="AS5799" s="40"/>
    </row>
    <row r="5800" spans="45:45" x14ac:dyDescent="0.35">
      <c r="AS5800" s="40"/>
    </row>
    <row r="5801" spans="45:45" x14ac:dyDescent="0.35">
      <c r="AS5801" s="40"/>
    </row>
    <row r="5802" spans="45:45" x14ac:dyDescent="0.35">
      <c r="AS5802" s="40"/>
    </row>
    <row r="5803" spans="45:45" x14ac:dyDescent="0.35">
      <c r="AS5803" s="40"/>
    </row>
    <row r="5804" spans="45:45" x14ac:dyDescent="0.35">
      <c r="AS5804" s="40"/>
    </row>
    <row r="5805" spans="45:45" x14ac:dyDescent="0.35">
      <c r="AS5805" s="40"/>
    </row>
    <row r="5806" spans="45:45" x14ac:dyDescent="0.35">
      <c r="AS5806" s="40"/>
    </row>
    <row r="5807" spans="45:45" x14ac:dyDescent="0.35">
      <c r="AS5807" s="40"/>
    </row>
    <row r="5808" spans="45:45" x14ac:dyDescent="0.35">
      <c r="AS5808" s="40"/>
    </row>
    <row r="5809" spans="45:45" x14ac:dyDescent="0.35">
      <c r="AS5809" s="40"/>
    </row>
    <row r="5810" spans="45:45" x14ac:dyDescent="0.35">
      <c r="AS5810" s="40"/>
    </row>
    <row r="5811" spans="45:45" x14ac:dyDescent="0.35">
      <c r="AS5811" s="40"/>
    </row>
    <row r="5812" spans="45:45" x14ac:dyDescent="0.35">
      <c r="AS5812" s="40"/>
    </row>
    <row r="5813" spans="45:45" x14ac:dyDescent="0.35">
      <c r="AS5813" s="40"/>
    </row>
    <row r="5814" spans="45:45" x14ac:dyDescent="0.35">
      <c r="AS5814" s="40"/>
    </row>
    <row r="5815" spans="45:45" x14ac:dyDescent="0.35">
      <c r="AS5815" s="40"/>
    </row>
    <row r="5816" spans="45:45" x14ac:dyDescent="0.35">
      <c r="AS5816" s="40"/>
    </row>
    <row r="5817" spans="45:45" x14ac:dyDescent="0.35">
      <c r="AS5817" s="40"/>
    </row>
    <row r="5818" spans="45:45" x14ac:dyDescent="0.35">
      <c r="AS5818" s="40"/>
    </row>
    <row r="5819" spans="45:45" x14ac:dyDescent="0.35">
      <c r="AS5819" s="40"/>
    </row>
    <row r="5820" spans="45:45" x14ac:dyDescent="0.35">
      <c r="AS5820" s="40"/>
    </row>
    <row r="5821" spans="45:45" x14ac:dyDescent="0.35">
      <c r="AS5821" s="40"/>
    </row>
    <row r="5822" spans="45:45" x14ac:dyDescent="0.35">
      <c r="AS5822" s="40"/>
    </row>
    <row r="5823" spans="45:45" x14ac:dyDescent="0.35">
      <c r="AS5823" s="40"/>
    </row>
    <row r="5824" spans="45:45" x14ac:dyDescent="0.35">
      <c r="AS5824" s="40"/>
    </row>
    <row r="5825" spans="45:45" x14ac:dyDescent="0.35">
      <c r="AS5825" s="40"/>
    </row>
    <row r="5826" spans="45:45" x14ac:dyDescent="0.35">
      <c r="AS5826" s="40"/>
    </row>
    <row r="5827" spans="45:45" x14ac:dyDescent="0.35">
      <c r="AS5827" s="40"/>
    </row>
    <row r="5828" spans="45:45" x14ac:dyDescent="0.35">
      <c r="AS5828" s="40"/>
    </row>
    <row r="5829" spans="45:45" x14ac:dyDescent="0.35">
      <c r="AS5829" s="40"/>
    </row>
    <row r="5830" spans="45:45" x14ac:dyDescent="0.35">
      <c r="AS5830" s="40"/>
    </row>
    <row r="5831" spans="45:45" x14ac:dyDescent="0.35">
      <c r="AS5831" s="40"/>
    </row>
    <row r="5832" spans="45:45" x14ac:dyDescent="0.35">
      <c r="AS5832" s="40"/>
    </row>
    <row r="5833" spans="45:45" x14ac:dyDescent="0.35">
      <c r="AS5833" s="40"/>
    </row>
    <row r="5834" spans="45:45" x14ac:dyDescent="0.35">
      <c r="AS5834" s="40"/>
    </row>
    <row r="5835" spans="45:45" x14ac:dyDescent="0.35">
      <c r="AS5835" s="40"/>
    </row>
    <row r="5836" spans="45:45" x14ac:dyDescent="0.35">
      <c r="AS5836" s="40"/>
    </row>
    <row r="5837" spans="45:45" x14ac:dyDescent="0.35">
      <c r="AS5837" s="40"/>
    </row>
    <row r="5838" spans="45:45" x14ac:dyDescent="0.35">
      <c r="AS5838" s="40"/>
    </row>
    <row r="5839" spans="45:45" x14ac:dyDescent="0.35">
      <c r="AS5839" s="40"/>
    </row>
    <row r="5840" spans="45:45" x14ac:dyDescent="0.35">
      <c r="AS5840" s="40"/>
    </row>
    <row r="5841" spans="45:45" x14ac:dyDescent="0.35">
      <c r="AS5841" s="40"/>
    </row>
    <row r="5842" spans="45:45" x14ac:dyDescent="0.35">
      <c r="AS5842" s="40"/>
    </row>
    <row r="5843" spans="45:45" x14ac:dyDescent="0.35">
      <c r="AS5843" s="40"/>
    </row>
    <row r="5844" spans="45:45" x14ac:dyDescent="0.35">
      <c r="AS5844" s="40"/>
    </row>
    <row r="5845" spans="45:45" x14ac:dyDescent="0.35">
      <c r="AS5845" s="40"/>
    </row>
    <row r="5846" spans="45:45" x14ac:dyDescent="0.35">
      <c r="AS5846" s="40"/>
    </row>
    <row r="5847" spans="45:45" x14ac:dyDescent="0.35">
      <c r="AS5847" s="40"/>
    </row>
    <row r="5848" spans="45:45" x14ac:dyDescent="0.35">
      <c r="AS5848" s="40"/>
    </row>
    <row r="5849" spans="45:45" x14ac:dyDescent="0.35">
      <c r="AS5849" s="40"/>
    </row>
    <row r="5850" spans="45:45" x14ac:dyDescent="0.35">
      <c r="AS5850" s="40"/>
    </row>
    <row r="5851" spans="45:45" x14ac:dyDescent="0.35">
      <c r="AS5851" s="40"/>
    </row>
    <row r="5852" spans="45:45" x14ac:dyDescent="0.35">
      <c r="AS5852" s="40"/>
    </row>
    <row r="5853" spans="45:45" x14ac:dyDescent="0.35">
      <c r="AS5853" s="40"/>
    </row>
    <row r="5854" spans="45:45" x14ac:dyDescent="0.35">
      <c r="AS5854" s="40"/>
    </row>
    <row r="5855" spans="45:45" x14ac:dyDescent="0.35">
      <c r="AS5855" s="40"/>
    </row>
    <row r="5856" spans="45:45" x14ac:dyDescent="0.35">
      <c r="AS5856" s="40"/>
    </row>
    <row r="5857" spans="45:45" x14ac:dyDescent="0.35">
      <c r="AS5857" s="40"/>
    </row>
    <row r="5858" spans="45:45" x14ac:dyDescent="0.35">
      <c r="AS5858" s="40"/>
    </row>
    <row r="5859" spans="45:45" x14ac:dyDescent="0.35">
      <c r="AS5859" s="40"/>
    </row>
    <row r="5860" spans="45:45" x14ac:dyDescent="0.35">
      <c r="AS5860" s="40"/>
    </row>
    <row r="5861" spans="45:45" x14ac:dyDescent="0.35">
      <c r="AS5861" s="40"/>
    </row>
    <row r="5862" spans="45:45" x14ac:dyDescent="0.35">
      <c r="AS5862" s="40"/>
    </row>
    <row r="5863" spans="45:45" x14ac:dyDescent="0.35">
      <c r="AS5863" s="40"/>
    </row>
    <row r="5864" spans="45:45" x14ac:dyDescent="0.35">
      <c r="AS5864" s="40"/>
    </row>
    <row r="5865" spans="45:45" x14ac:dyDescent="0.35">
      <c r="AS5865" s="40"/>
    </row>
    <row r="5866" spans="45:45" x14ac:dyDescent="0.35">
      <c r="AS5866" s="40"/>
    </row>
    <row r="5867" spans="45:45" x14ac:dyDescent="0.35">
      <c r="AS5867" s="40"/>
    </row>
    <row r="5868" spans="45:45" x14ac:dyDescent="0.35">
      <c r="AS5868" s="40"/>
    </row>
    <row r="5869" spans="45:45" x14ac:dyDescent="0.35">
      <c r="AS5869" s="40"/>
    </row>
    <row r="5870" spans="45:45" x14ac:dyDescent="0.35">
      <c r="AS5870" s="40"/>
    </row>
    <row r="5871" spans="45:45" x14ac:dyDescent="0.35">
      <c r="AS5871" s="40"/>
    </row>
    <row r="5872" spans="45:45" x14ac:dyDescent="0.35">
      <c r="AS5872" s="40"/>
    </row>
    <row r="5873" spans="45:45" x14ac:dyDescent="0.35">
      <c r="AS5873" s="40"/>
    </row>
    <row r="5874" spans="45:45" x14ac:dyDescent="0.35">
      <c r="AS5874" s="40"/>
    </row>
    <row r="5875" spans="45:45" x14ac:dyDescent="0.35">
      <c r="AS5875" s="40"/>
    </row>
    <row r="5876" spans="45:45" x14ac:dyDescent="0.35">
      <c r="AS5876" s="40"/>
    </row>
    <row r="5877" spans="45:45" x14ac:dyDescent="0.35">
      <c r="AS5877" s="40"/>
    </row>
    <row r="5878" spans="45:45" x14ac:dyDescent="0.35">
      <c r="AS5878" s="40"/>
    </row>
    <row r="5879" spans="45:45" x14ac:dyDescent="0.35">
      <c r="AS5879" s="40"/>
    </row>
    <row r="5880" spans="45:45" x14ac:dyDescent="0.35">
      <c r="AS5880" s="40"/>
    </row>
    <row r="5881" spans="45:45" x14ac:dyDescent="0.35">
      <c r="AS5881" s="40"/>
    </row>
    <row r="5882" spans="45:45" x14ac:dyDescent="0.35">
      <c r="AS5882" s="40"/>
    </row>
    <row r="5883" spans="45:45" x14ac:dyDescent="0.35">
      <c r="AS5883" s="40"/>
    </row>
    <row r="5884" spans="45:45" x14ac:dyDescent="0.35">
      <c r="AS5884" s="40"/>
    </row>
    <row r="5885" spans="45:45" x14ac:dyDescent="0.35">
      <c r="AS5885" s="40"/>
    </row>
    <row r="5886" spans="45:45" x14ac:dyDescent="0.35">
      <c r="AS5886" s="40"/>
    </row>
    <row r="5887" spans="45:45" x14ac:dyDescent="0.35">
      <c r="AS5887" s="40"/>
    </row>
    <row r="5888" spans="45:45" x14ac:dyDescent="0.35">
      <c r="AS5888" s="40"/>
    </row>
    <row r="5889" spans="45:45" x14ac:dyDescent="0.35">
      <c r="AS5889" s="40"/>
    </row>
    <row r="5890" spans="45:45" x14ac:dyDescent="0.35">
      <c r="AS5890" s="40"/>
    </row>
    <row r="5891" spans="45:45" x14ac:dyDescent="0.35">
      <c r="AS5891" s="40"/>
    </row>
    <row r="5892" spans="45:45" x14ac:dyDescent="0.35">
      <c r="AS5892" s="40"/>
    </row>
    <row r="5893" spans="45:45" x14ac:dyDescent="0.35">
      <c r="AS5893" s="40"/>
    </row>
    <row r="5894" spans="45:45" x14ac:dyDescent="0.35">
      <c r="AS5894" s="40"/>
    </row>
    <row r="5895" spans="45:45" x14ac:dyDescent="0.35">
      <c r="AS5895" s="40"/>
    </row>
    <row r="5896" spans="45:45" x14ac:dyDescent="0.35">
      <c r="AS5896" s="40"/>
    </row>
    <row r="5897" spans="45:45" x14ac:dyDescent="0.35">
      <c r="AS5897" s="40"/>
    </row>
    <row r="5898" spans="45:45" x14ac:dyDescent="0.35">
      <c r="AS5898" s="40"/>
    </row>
    <row r="5899" spans="45:45" x14ac:dyDescent="0.35">
      <c r="AS5899" s="40"/>
    </row>
    <row r="5900" spans="45:45" x14ac:dyDescent="0.35">
      <c r="AS5900" s="40"/>
    </row>
    <row r="5901" spans="45:45" x14ac:dyDescent="0.35">
      <c r="AS5901" s="40"/>
    </row>
    <row r="5902" spans="45:45" x14ac:dyDescent="0.35">
      <c r="AS5902" s="40"/>
    </row>
    <row r="5903" spans="45:45" x14ac:dyDescent="0.35">
      <c r="AS5903" s="40"/>
    </row>
    <row r="5904" spans="45:45" x14ac:dyDescent="0.35">
      <c r="AS5904" s="40"/>
    </row>
    <row r="5905" spans="45:45" x14ac:dyDescent="0.35">
      <c r="AS5905" s="40"/>
    </row>
    <row r="5906" spans="45:45" x14ac:dyDescent="0.35">
      <c r="AS5906" s="40"/>
    </row>
    <row r="5907" spans="45:45" x14ac:dyDescent="0.35">
      <c r="AS5907" s="40"/>
    </row>
    <row r="5908" spans="45:45" x14ac:dyDescent="0.35">
      <c r="AS5908" s="40"/>
    </row>
    <row r="5909" spans="45:45" x14ac:dyDescent="0.35">
      <c r="AS5909" s="40"/>
    </row>
    <row r="5910" spans="45:45" x14ac:dyDescent="0.35">
      <c r="AS5910" s="40"/>
    </row>
    <row r="5911" spans="45:45" x14ac:dyDescent="0.35">
      <c r="AS5911" s="40"/>
    </row>
    <row r="5912" spans="45:45" x14ac:dyDescent="0.35">
      <c r="AS5912" s="40"/>
    </row>
    <row r="5913" spans="45:45" x14ac:dyDescent="0.35">
      <c r="AS5913" s="40"/>
    </row>
    <row r="5914" spans="45:45" x14ac:dyDescent="0.35">
      <c r="AS5914" s="40"/>
    </row>
    <row r="5915" spans="45:45" x14ac:dyDescent="0.35">
      <c r="AS5915" s="40"/>
    </row>
    <row r="5916" spans="45:45" x14ac:dyDescent="0.35">
      <c r="AS5916" s="40"/>
    </row>
    <row r="5917" spans="45:45" x14ac:dyDescent="0.35">
      <c r="AS5917" s="40"/>
    </row>
    <row r="5918" spans="45:45" x14ac:dyDescent="0.35">
      <c r="AS5918" s="40"/>
    </row>
    <row r="5919" spans="45:45" x14ac:dyDescent="0.35">
      <c r="AS5919" s="40"/>
    </row>
    <row r="5920" spans="45:45" x14ac:dyDescent="0.35">
      <c r="AS5920" s="40"/>
    </row>
    <row r="5921" spans="45:45" x14ac:dyDescent="0.35">
      <c r="AS5921" s="40"/>
    </row>
    <row r="5922" spans="45:45" x14ac:dyDescent="0.35">
      <c r="AS5922" s="40"/>
    </row>
    <row r="5923" spans="45:45" x14ac:dyDescent="0.35">
      <c r="AS5923" s="40"/>
    </row>
    <row r="5924" spans="45:45" x14ac:dyDescent="0.35">
      <c r="AS5924" s="40"/>
    </row>
    <row r="5925" spans="45:45" x14ac:dyDescent="0.35">
      <c r="AS5925" s="40"/>
    </row>
    <row r="5926" spans="45:45" x14ac:dyDescent="0.35">
      <c r="AS5926" s="40"/>
    </row>
    <row r="5927" spans="45:45" x14ac:dyDescent="0.35">
      <c r="AS5927" s="40"/>
    </row>
    <row r="5928" spans="45:45" x14ac:dyDescent="0.35">
      <c r="AS5928" s="40"/>
    </row>
    <row r="5929" spans="45:45" x14ac:dyDescent="0.35">
      <c r="AS5929" s="40"/>
    </row>
    <row r="5930" spans="45:45" x14ac:dyDescent="0.35">
      <c r="AS5930" s="40"/>
    </row>
    <row r="5931" spans="45:45" x14ac:dyDescent="0.35">
      <c r="AS5931" s="40"/>
    </row>
    <row r="5932" spans="45:45" x14ac:dyDescent="0.35">
      <c r="AS5932" s="40"/>
    </row>
    <row r="5933" spans="45:45" x14ac:dyDescent="0.35">
      <c r="AS5933" s="40"/>
    </row>
    <row r="5934" spans="45:45" x14ac:dyDescent="0.35">
      <c r="AS5934" s="40"/>
    </row>
    <row r="5935" spans="45:45" x14ac:dyDescent="0.35">
      <c r="AS5935" s="40"/>
    </row>
    <row r="5936" spans="45:45" x14ac:dyDescent="0.35">
      <c r="AS5936" s="40"/>
    </row>
    <row r="5937" spans="45:45" x14ac:dyDescent="0.35">
      <c r="AS5937" s="40"/>
    </row>
    <row r="5938" spans="45:45" x14ac:dyDescent="0.35">
      <c r="AS5938" s="40"/>
    </row>
    <row r="5939" spans="45:45" x14ac:dyDescent="0.35">
      <c r="AS5939" s="40"/>
    </row>
    <row r="5940" spans="45:45" x14ac:dyDescent="0.35">
      <c r="AS5940" s="40"/>
    </row>
    <row r="5941" spans="45:45" x14ac:dyDescent="0.35">
      <c r="AS5941" s="40"/>
    </row>
    <row r="5942" spans="45:45" x14ac:dyDescent="0.35">
      <c r="AS5942" s="40"/>
    </row>
    <row r="5943" spans="45:45" x14ac:dyDescent="0.35">
      <c r="AS5943" s="40"/>
    </row>
    <row r="5944" spans="45:45" x14ac:dyDescent="0.35">
      <c r="AS5944" s="40"/>
    </row>
    <row r="5945" spans="45:45" x14ac:dyDescent="0.35">
      <c r="AS5945" s="40"/>
    </row>
    <row r="5946" spans="45:45" x14ac:dyDescent="0.35">
      <c r="AS5946" s="40"/>
    </row>
    <row r="5947" spans="45:45" x14ac:dyDescent="0.35">
      <c r="AS5947" s="40"/>
    </row>
    <row r="5948" spans="45:45" x14ac:dyDescent="0.35">
      <c r="AS5948" s="40"/>
    </row>
    <row r="5949" spans="45:45" x14ac:dyDescent="0.35">
      <c r="AS5949" s="40"/>
    </row>
    <row r="5950" spans="45:45" x14ac:dyDescent="0.35">
      <c r="AS5950" s="40"/>
    </row>
    <row r="5951" spans="45:45" x14ac:dyDescent="0.35">
      <c r="AS5951" s="40"/>
    </row>
    <row r="5952" spans="45:45" x14ac:dyDescent="0.35">
      <c r="AS5952" s="40"/>
    </row>
    <row r="5953" spans="45:45" x14ac:dyDescent="0.35">
      <c r="AS5953" s="40"/>
    </row>
    <row r="5954" spans="45:45" x14ac:dyDescent="0.35">
      <c r="AS5954" s="40"/>
    </row>
    <row r="5955" spans="45:45" x14ac:dyDescent="0.35">
      <c r="AS5955" s="40"/>
    </row>
    <row r="5956" spans="45:45" x14ac:dyDescent="0.35">
      <c r="AS5956" s="40"/>
    </row>
    <row r="5957" spans="45:45" x14ac:dyDescent="0.35">
      <c r="AS5957" s="40"/>
    </row>
    <row r="5958" spans="45:45" x14ac:dyDescent="0.35">
      <c r="AS5958" s="40"/>
    </row>
    <row r="5959" spans="45:45" x14ac:dyDescent="0.35">
      <c r="AS5959" s="40"/>
    </row>
    <row r="5960" spans="45:45" x14ac:dyDescent="0.35">
      <c r="AS5960" s="40"/>
    </row>
    <row r="5961" spans="45:45" x14ac:dyDescent="0.35">
      <c r="AS5961" s="40"/>
    </row>
    <row r="5962" spans="45:45" x14ac:dyDescent="0.35">
      <c r="AS5962" s="40"/>
    </row>
    <row r="5963" spans="45:45" x14ac:dyDescent="0.35">
      <c r="AS5963" s="40"/>
    </row>
    <row r="5964" spans="45:45" x14ac:dyDescent="0.35">
      <c r="AS5964" s="40"/>
    </row>
    <row r="5965" spans="45:45" x14ac:dyDescent="0.35">
      <c r="AS5965" s="40"/>
    </row>
    <row r="5966" spans="45:45" x14ac:dyDescent="0.35">
      <c r="AS5966" s="40"/>
    </row>
    <row r="5967" spans="45:45" x14ac:dyDescent="0.35">
      <c r="AS5967" s="40"/>
    </row>
    <row r="5968" spans="45:45" x14ac:dyDescent="0.35">
      <c r="AS5968" s="40"/>
    </row>
    <row r="5969" spans="45:45" x14ac:dyDescent="0.35">
      <c r="AS5969" s="40"/>
    </row>
    <row r="5970" spans="45:45" x14ac:dyDescent="0.35">
      <c r="AS5970" s="40"/>
    </row>
    <row r="5971" spans="45:45" x14ac:dyDescent="0.35">
      <c r="AS5971" s="40"/>
    </row>
    <row r="5972" spans="45:45" x14ac:dyDescent="0.35">
      <c r="AS5972" s="40"/>
    </row>
    <row r="5973" spans="45:45" x14ac:dyDescent="0.35">
      <c r="AS5973" s="40"/>
    </row>
    <row r="5974" spans="45:45" x14ac:dyDescent="0.35">
      <c r="AS5974" s="40"/>
    </row>
    <row r="5975" spans="45:45" x14ac:dyDescent="0.35">
      <c r="AS5975" s="40"/>
    </row>
    <row r="5976" spans="45:45" x14ac:dyDescent="0.35">
      <c r="AS5976" s="40"/>
    </row>
    <row r="5977" spans="45:45" x14ac:dyDescent="0.35">
      <c r="AS5977" s="40"/>
    </row>
    <row r="5978" spans="45:45" x14ac:dyDescent="0.35">
      <c r="AS5978" s="40"/>
    </row>
    <row r="5979" spans="45:45" x14ac:dyDescent="0.35">
      <c r="AS5979" s="40"/>
    </row>
    <row r="5980" spans="45:45" x14ac:dyDescent="0.35">
      <c r="AS5980" s="40"/>
    </row>
    <row r="5981" spans="45:45" x14ac:dyDescent="0.35">
      <c r="AS5981" s="40"/>
    </row>
    <row r="5982" spans="45:45" x14ac:dyDescent="0.35">
      <c r="AS5982" s="40"/>
    </row>
    <row r="5983" spans="45:45" x14ac:dyDescent="0.35">
      <c r="AS5983" s="40"/>
    </row>
    <row r="5984" spans="45:45" x14ac:dyDescent="0.35">
      <c r="AS5984" s="40"/>
    </row>
    <row r="5985" spans="45:45" x14ac:dyDescent="0.35">
      <c r="AS5985" s="40"/>
    </row>
    <row r="5986" spans="45:45" x14ac:dyDescent="0.35">
      <c r="AS5986" s="40"/>
    </row>
    <row r="5987" spans="45:45" x14ac:dyDescent="0.35">
      <c r="AS5987" s="40"/>
    </row>
    <row r="5988" spans="45:45" x14ac:dyDescent="0.35">
      <c r="AS5988" s="40"/>
    </row>
    <row r="5989" spans="45:45" x14ac:dyDescent="0.35">
      <c r="AS5989" s="40"/>
    </row>
    <row r="5990" spans="45:45" x14ac:dyDescent="0.35">
      <c r="AS5990" s="40"/>
    </row>
    <row r="5991" spans="45:45" x14ac:dyDescent="0.35">
      <c r="AS5991" s="40"/>
    </row>
    <row r="5992" spans="45:45" x14ac:dyDescent="0.35">
      <c r="AS5992" s="40"/>
    </row>
    <row r="5993" spans="45:45" x14ac:dyDescent="0.35">
      <c r="AS5993" s="40"/>
    </row>
    <row r="5994" spans="45:45" x14ac:dyDescent="0.35">
      <c r="AS5994" s="40"/>
    </row>
    <row r="5995" spans="45:45" x14ac:dyDescent="0.35">
      <c r="AS5995" s="40"/>
    </row>
    <row r="5996" spans="45:45" x14ac:dyDescent="0.35">
      <c r="AS5996" s="40"/>
    </row>
    <row r="5997" spans="45:45" x14ac:dyDescent="0.35">
      <c r="AS5997" s="40"/>
    </row>
    <row r="5998" spans="45:45" x14ac:dyDescent="0.35">
      <c r="AS5998" s="40"/>
    </row>
    <row r="5999" spans="45:45" x14ac:dyDescent="0.35">
      <c r="AS5999" s="40"/>
    </row>
    <row r="6000" spans="45:45" x14ac:dyDescent="0.35">
      <c r="AS6000" s="40"/>
    </row>
    <row r="6001" spans="45:45" x14ac:dyDescent="0.35">
      <c r="AS6001" s="40"/>
    </row>
    <row r="6002" spans="45:45" x14ac:dyDescent="0.35">
      <c r="AS6002" s="40"/>
    </row>
    <row r="6003" spans="45:45" x14ac:dyDescent="0.35">
      <c r="AS6003" s="40"/>
    </row>
    <row r="6004" spans="45:45" x14ac:dyDescent="0.35">
      <c r="AS6004" s="40"/>
    </row>
    <row r="6005" spans="45:45" x14ac:dyDescent="0.35">
      <c r="AS6005" s="40"/>
    </row>
    <row r="6006" spans="45:45" x14ac:dyDescent="0.35">
      <c r="AS6006" s="40"/>
    </row>
    <row r="6007" spans="45:45" x14ac:dyDescent="0.35">
      <c r="AS6007" s="40"/>
    </row>
    <row r="6008" spans="45:45" x14ac:dyDescent="0.35">
      <c r="AS6008" s="40"/>
    </row>
    <row r="6009" spans="45:45" x14ac:dyDescent="0.35">
      <c r="AS6009" s="40"/>
    </row>
    <row r="6010" spans="45:45" x14ac:dyDescent="0.35">
      <c r="AS6010" s="40"/>
    </row>
    <row r="6011" spans="45:45" x14ac:dyDescent="0.35">
      <c r="AS6011" s="40"/>
    </row>
    <row r="6012" spans="45:45" x14ac:dyDescent="0.35">
      <c r="AS6012" s="40"/>
    </row>
    <row r="6013" spans="45:45" x14ac:dyDescent="0.35">
      <c r="AS6013" s="40"/>
    </row>
    <row r="6014" spans="45:45" x14ac:dyDescent="0.35">
      <c r="AS6014" s="40"/>
    </row>
    <row r="6015" spans="45:45" x14ac:dyDescent="0.35">
      <c r="AS6015" s="40"/>
    </row>
    <row r="6016" spans="45:45" x14ac:dyDescent="0.35">
      <c r="AS6016" s="40"/>
    </row>
    <row r="6017" spans="45:45" x14ac:dyDescent="0.35">
      <c r="AS6017" s="40"/>
    </row>
    <row r="6018" spans="45:45" x14ac:dyDescent="0.35">
      <c r="AS6018" s="40"/>
    </row>
    <row r="6019" spans="45:45" x14ac:dyDescent="0.35">
      <c r="AS6019" s="40"/>
    </row>
    <row r="6020" spans="45:45" x14ac:dyDescent="0.35">
      <c r="AS6020" s="40"/>
    </row>
    <row r="6021" spans="45:45" x14ac:dyDescent="0.35">
      <c r="AS6021" s="40"/>
    </row>
    <row r="6022" spans="45:45" x14ac:dyDescent="0.35">
      <c r="AS6022" s="40"/>
    </row>
    <row r="6023" spans="45:45" x14ac:dyDescent="0.35">
      <c r="AS6023" s="40"/>
    </row>
    <row r="6024" spans="45:45" x14ac:dyDescent="0.35">
      <c r="AS6024" s="40"/>
    </row>
    <row r="6025" spans="45:45" x14ac:dyDescent="0.35">
      <c r="AS6025" s="40"/>
    </row>
    <row r="6026" spans="45:45" x14ac:dyDescent="0.35">
      <c r="AS6026" s="40"/>
    </row>
    <row r="6027" spans="45:45" x14ac:dyDescent="0.35">
      <c r="AS6027" s="40"/>
    </row>
    <row r="6028" spans="45:45" x14ac:dyDescent="0.35">
      <c r="AS6028" s="40"/>
    </row>
    <row r="6029" spans="45:45" x14ac:dyDescent="0.35">
      <c r="AS6029" s="40"/>
    </row>
    <row r="6030" spans="45:45" x14ac:dyDescent="0.35">
      <c r="AS6030" s="40"/>
    </row>
    <row r="6031" spans="45:45" x14ac:dyDescent="0.35">
      <c r="AS6031" s="40"/>
    </row>
    <row r="6032" spans="45:45" x14ac:dyDescent="0.35">
      <c r="AS6032" s="40"/>
    </row>
    <row r="6033" spans="45:45" x14ac:dyDescent="0.35">
      <c r="AS6033" s="40"/>
    </row>
    <row r="6034" spans="45:45" x14ac:dyDescent="0.35">
      <c r="AS6034" s="40"/>
    </row>
    <row r="6035" spans="45:45" x14ac:dyDescent="0.35">
      <c r="AS6035" s="40"/>
    </row>
    <row r="6036" spans="45:45" x14ac:dyDescent="0.35">
      <c r="AS6036" s="40"/>
    </row>
    <row r="6037" spans="45:45" x14ac:dyDescent="0.35">
      <c r="AS6037" s="40"/>
    </row>
    <row r="6038" spans="45:45" x14ac:dyDescent="0.35">
      <c r="AS6038" s="40"/>
    </row>
    <row r="6039" spans="45:45" x14ac:dyDescent="0.35">
      <c r="AS6039" s="40"/>
    </row>
    <row r="6040" spans="45:45" x14ac:dyDescent="0.35">
      <c r="AS6040" s="40"/>
    </row>
    <row r="6041" spans="45:45" x14ac:dyDescent="0.35">
      <c r="AS6041" s="40"/>
    </row>
    <row r="6042" spans="45:45" x14ac:dyDescent="0.35">
      <c r="AS6042" s="40"/>
    </row>
    <row r="6043" spans="45:45" x14ac:dyDescent="0.35">
      <c r="AS6043" s="40"/>
    </row>
    <row r="6044" spans="45:45" x14ac:dyDescent="0.35">
      <c r="AS6044" s="40"/>
    </row>
    <row r="6045" spans="45:45" x14ac:dyDescent="0.35">
      <c r="AS6045" s="40"/>
    </row>
    <row r="6046" spans="45:45" x14ac:dyDescent="0.35">
      <c r="AS6046" s="40"/>
    </row>
    <row r="6047" spans="45:45" x14ac:dyDescent="0.35">
      <c r="AS6047" s="40"/>
    </row>
    <row r="6048" spans="45:45" x14ac:dyDescent="0.35">
      <c r="AS6048" s="40"/>
    </row>
    <row r="6049" spans="45:45" x14ac:dyDescent="0.35">
      <c r="AS6049" s="40"/>
    </row>
    <row r="6050" spans="45:45" x14ac:dyDescent="0.35">
      <c r="AS6050" s="40"/>
    </row>
    <row r="6051" spans="45:45" x14ac:dyDescent="0.35">
      <c r="AS6051" s="40"/>
    </row>
    <row r="6052" spans="45:45" x14ac:dyDescent="0.35">
      <c r="AS6052" s="40"/>
    </row>
    <row r="6053" spans="45:45" x14ac:dyDescent="0.35">
      <c r="AS6053" s="40"/>
    </row>
    <row r="6054" spans="45:45" x14ac:dyDescent="0.35">
      <c r="AS6054" s="40"/>
    </row>
    <row r="6055" spans="45:45" x14ac:dyDescent="0.35">
      <c r="AS6055" s="40"/>
    </row>
    <row r="6056" spans="45:45" x14ac:dyDescent="0.35">
      <c r="AS6056" s="40"/>
    </row>
    <row r="6057" spans="45:45" x14ac:dyDescent="0.35">
      <c r="AS6057" s="40"/>
    </row>
    <row r="6058" spans="45:45" x14ac:dyDescent="0.35">
      <c r="AS6058" s="40"/>
    </row>
    <row r="6059" spans="45:45" x14ac:dyDescent="0.35">
      <c r="AS6059" s="40"/>
    </row>
    <row r="6060" spans="45:45" x14ac:dyDescent="0.35">
      <c r="AS6060" s="40"/>
    </row>
    <row r="6061" spans="45:45" x14ac:dyDescent="0.35">
      <c r="AS6061" s="40"/>
    </row>
    <row r="6062" spans="45:45" x14ac:dyDescent="0.35">
      <c r="AS6062" s="40"/>
    </row>
    <row r="6063" spans="45:45" x14ac:dyDescent="0.35">
      <c r="AS6063" s="40"/>
    </row>
    <row r="6064" spans="45:45" x14ac:dyDescent="0.35">
      <c r="AS6064" s="40"/>
    </row>
    <row r="6065" spans="45:45" x14ac:dyDescent="0.35">
      <c r="AS6065" s="40"/>
    </row>
    <row r="6066" spans="45:45" x14ac:dyDescent="0.35">
      <c r="AS6066" s="40"/>
    </row>
    <row r="6067" spans="45:45" x14ac:dyDescent="0.35">
      <c r="AS6067" s="40"/>
    </row>
    <row r="6068" spans="45:45" x14ac:dyDescent="0.35">
      <c r="AS6068" s="40"/>
    </row>
    <row r="6069" spans="45:45" x14ac:dyDescent="0.35">
      <c r="AS6069" s="40"/>
    </row>
    <row r="6070" spans="45:45" x14ac:dyDescent="0.35">
      <c r="AS6070" s="40"/>
    </row>
    <row r="6071" spans="45:45" x14ac:dyDescent="0.35">
      <c r="AS6071" s="40"/>
    </row>
    <row r="6072" spans="45:45" x14ac:dyDescent="0.35">
      <c r="AS6072" s="40"/>
    </row>
    <row r="6073" spans="45:45" x14ac:dyDescent="0.35">
      <c r="AS6073" s="40"/>
    </row>
    <row r="6074" spans="45:45" x14ac:dyDescent="0.35">
      <c r="AS6074" s="40"/>
    </row>
    <row r="6075" spans="45:45" x14ac:dyDescent="0.35">
      <c r="AS6075" s="40"/>
    </row>
    <row r="6076" spans="45:45" x14ac:dyDescent="0.35">
      <c r="AS6076" s="40"/>
    </row>
    <row r="6077" spans="45:45" x14ac:dyDescent="0.35">
      <c r="AS6077" s="40"/>
    </row>
    <row r="6078" spans="45:45" x14ac:dyDescent="0.35">
      <c r="AS6078" s="40"/>
    </row>
    <row r="6079" spans="45:45" x14ac:dyDescent="0.35">
      <c r="AS6079" s="40"/>
    </row>
    <row r="6080" spans="45:45" x14ac:dyDescent="0.35">
      <c r="AS6080" s="40"/>
    </row>
    <row r="6081" spans="45:45" x14ac:dyDescent="0.35">
      <c r="AS6081" s="40"/>
    </row>
    <row r="6082" spans="45:45" x14ac:dyDescent="0.35">
      <c r="AS6082" s="40"/>
    </row>
    <row r="6083" spans="45:45" x14ac:dyDescent="0.35">
      <c r="AS6083" s="40"/>
    </row>
    <row r="6084" spans="45:45" x14ac:dyDescent="0.35">
      <c r="AS6084" s="40"/>
    </row>
    <row r="6085" spans="45:45" x14ac:dyDescent="0.35">
      <c r="AS6085" s="40"/>
    </row>
    <row r="6086" spans="45:45" x14ac:dyDescent="0.35">
      <c r="AS6086" s="40"/>
    </row>
    <row r="6087" spans="45:45" x14ac:dyDescent="0.35">
      <c r="AS6087" s="40"/>
    </row>
    <row r="6088" spans="45:45" x14ac:dyDescent="0.35">
      <c r="AS6088" s="40"/>
    </row>
    <row r="6089" spans="45:45" x14ac:dyDescent="0.35">
      <c r="AS6089" s="40"/>
    </row>
    <row r="6090" spans="45:45" x14ac:dyDescent="0.35">
      <c r="AS6090" s="40"/>
    </row>
    <row r="6091" spans="45:45" x14ac:dyDescent="0.35">
      <c r="AS6091" s="40"/>
    </row>
    <row r="6092" spans="45:45" x14ac:dyDescent="0.35">
      <c r="AS6092" s="40"/>
    </row>
    <row r="6093" spans="45:45" x14ac:dyDescent="0.35">
      <c r="AS6093" s="40"/>
    </row>
    <row r="6094" spans="45:45" x14ac:dyDescent="0.35">
      <c r="AS6094" s="40"/>
    </row>
    <row r="6095" spans="45:45" x14ac:dyDescent="0.35">
      <c r="AS6095" s="40"/>
    </row>
    <row r="6096" spans="45:45" x14ac:dyDescent="0.35">
      <c r="AS6096" s="40"/>
    </row>
    <row r="6097" spans="45:45" x14ac:dyDescent="0.35">
      <c r="AS6097" s="40"/>
    </row>
    <row r="6098" spans="45:45" x14ac:dyDescent="0.35">
      <c r="AS6098" s="40"/>
    </row>
    <row r="6099" spans="45:45" x14ac:dyDescent="0.35">
      <c r="AS6099" s="40"/>
    </row>
    <row r="6100" spans="45:45" x14ac:dyDescent="0.35">
      <c r="AS6100" s="40"/>
    </row>
    <row r="6101" spans="45:45" x14ac:dyDescent="0.35">
      <c r="AS6101" s="40"/>
    </row>
    <row r="6102" spans="45:45" x14ac:dyDescent="0.35">
      <c r="AS6102" s="40"/>
    </row>
    <row r="6103" spans="45:45" x14ac:dyDescent="0.35">
      <c r="AS6103" s="40"/>
    </row>
    <row r="6104" spans="45:45" x14ac:dyDescent="0.35">
      <c r="AS6104" s="40"/>
    </row>
    <row r="6105" spans="45:45" x14ac:dyDescent="0.35">
      <c r="AS6105" s="40"/>
    </row>
    <row r="6106" spans="45:45" x14ac:dyDescent="0.35">
      <c r="AS6106" s="40"/>
    </row>
    <row r="6107" spans="45:45" x14ac:dyDescent="0.35">
      <c r="AS6107" s="40"/>
    </row>
    <row r="6108" spans="45:45" x14ac:dyDescent="0.35">
      <c r="AS6108" s="40"/>
    </row>
    <row r="6109" spans="45:45" x14ac:dyDescent="0.35">
      <c r="AS6109" s="40"/>
    </row>
    <row r="6110" spans="45:45" x14ac:dyDescent="0.35">
      <c r="AS6110" s="40"/>
    </row>
    <row r="6111" spans="45:45" x14ac:dyDescent="0.35">
      <c r="AS6111" s="40"/>
    </row>
    <row r="6112" spans="45:45" x14ac:dyDescent="0.35">
      <c r="AS6112" s="40"/>
    </row>
    <row r="6113" spans="45:45" x14ac:dyDescent="0.35">
      <c r="AS6113" s="40"/>
    </row>
    <row r="6114" spans="45:45" x14ac:dyDescent="0.35">
      <c r="AS6114" s="40"/>
    </row>
    <row r="6115" spans="45:45" x14ac:dyDescent="0.35">
      <c r="AS6115" s="40"/>
    </row>
    <row r="6116" spans="45:45" x14ac:dyDescent="0.35">
      <c r="AS6116" s="40"/>
    </row>
    <row r="6117" spans="45:45" x14ac:dyDescent="0.35">
      <c r="AS6117" s="40"/>
    </row>
    <row r="6118" spans="45:45" x14ac:dyDescent="0.35">
      <c r="AS6118" s="40"/>
    </row>
    <row r="6119" spans="45:45" x14ac:dyDescent="0.35">
      <c r="AS6119" s="40"/>
    </row>
    <row r="6120" spans="45:45" x14ac:dyDescent="0.35">
      <c r="AS6120" s="40"/>
    </row>
    <row r="6121" spans="45:45" x14ac:dyDescent="0.35">
      <c r="AS6121" s="40"/>
    </row>
    <row r="6122" spans="45:45" x14ac:dyDescent="0.35">
      <c r="AS6122" s="40"/>
    </row>
    <row r="6123" spans="45:45" x14ac:dyDescent="0.35">
      <c r="AS6123" s="40"/>
    </row>
    <row r="6124" spans="45:45" x14ac:dyDescent="0.35">
      <c r="AS6124" s="40"/>
    </row>
    <row r="6125" spans="45:45" x14ac:dyDescent="0.35">
      <c r="AS6125" s="40"/>
    </row>
    <row r="6126" spans="45:45" x14ac:dyDescent="0.35">
      <c r="AS6126" s="40"/>
    </row>
    <row r="6127" spans="45:45" x14ac:dyDescent="0.35">
      <c r="AS6127" s="40"/>
    </row>
    <row r="6128" spans="45:45" x14ac:dyDescent="0.35">
      <c r="AS6128" s="40"/>
    </row>
    <row r="6129" spans="45:45" x14ac:dyDescent="0.35">
      <c r="AS6129" s="40"/>
    </row>
    <row r="6130" spans="45:45" x14ac:dyDescent="0.35">
      <c r="AS6130" s="40"/>
    </row>
    <row r="6131" spans="45:45" x14ac:dyDescent="0.35">
      <c r="AS6131" s="40"/>
    </row>
    <row r="6132" spans="45:45" x14ac:dyDescent="0.35">
      <c r="AS6132" s="40"/>
    </row>
    <row r="6133" spans="45:45" x14ac:dyDescent="0.35">
      <c r="AS6133" s="40"/>
    </row>
    <row r="6134" spans="45:45" x14ac:dyDescent="0.35">
      <c r="AS6134" s="40"/>
    </row>
    <row r="6135" spans="45:45" x14ac:dyDescent="0.35">
      <c r="AS6135" s="40"/>
    </row>
    <row r="6136" spans="45:45" x14ac:dyDescent="0.35">
      <c r="AS6136" s="40"/>
    </row>
    <row r="6137" spans="45:45" x14ac:dyDescent="0.35">
      <c r="AS6137" s="40"/>
    </row>
    <row r="6138" spans="45:45" x14ac:dyDescent="0.35">
      <c r="AS6138" s="40"/>
    </row>
    <row r="6139" spans="45:45" x14ac:dyDescent="0.35">
      <c r="AS6139" s="40"/>
    </row>
    <row r="6140" spans="45:45" x14ac:dyDescent="0.35">
      <c r="AS6140" s="40"/>
    </row>
    <row r="6141" spans="45:45" x14ac:dyDescent="0.35">
      <c r="AS6141" s="40"/>
    </row>
    <row r="6142" spans="45:45" x14ac:dyDescent="0.35">
      <c r="AS6142" s="40"/>
    </row>
    <row r="6143" spans="45:45" x14ac:dyDescent="0.35">
      <c r="AS6143" s="40"/>
    </row>
    <row r="6144" spans="45:45" x14ac:dyDescent="0.35">
      <c r="AS6144" s="40"/>
    </row>
    <row r="6145" spans="45:45" x14ac:dyDescent="0.35">
      <c r="AS6145" s="40"/>
    </row>
    <row r="6146" spans="45:45" x14ac:dyDescent="0.35">
      <c r="AS6146" s="40"/>
    </row>
    <row r="6147" spans="45:45" x14ac:dyDescent="0.35">
      <c r="AS6147" s="40"/>
    </row>
    <row r="6148" spans="45:45" x14ac:dyDescent="0.35">
      <c r="AS6148" s="40"/>
    </row>
    <row r="6149" spans="45:45" x14ac:dyDescent="0.35">
      <c r="AS6149" s="40"/>
    </row>
    <row r="6150" spans="45:45" x14ac:dyDescent="0.35">
      <c r="AS6150" s="40"/>
    </row>
    <row r="6151" spans="45:45" x14ac:dyDescent="0.35">
      <c r="AS6151" s="40"/>
    </row>
    <row r="6152" spans="45:45" x14ac:dyDescent="0.35">
      <c r="AS6152" s="40"/>
    </row>
    <row r="6153" spans="45:45" x14ac:dyDescent="0.35">
      <c r="AS6153" s="40"/>
    </row>
    <row r="6154" spans="45:45" x14ac:dyDescent="0.35">
      <c r="AS6154" s="40"/>
    </row>
    <row r="6155" spans="45:45" x14ac:dyDescent="0.35">
      <c r="AS6155" s="40"/>
    </row>
    <row r="6156" spans="45:45" x14ac:dyDescent="0.35">
      <c r="AS6156" s="40"/>
    </row>
    <row r="6157" spans="45:45" x14ac:dyDescent="0.35">
      <c r="AS6157" s="40"/>
    </row>
    <row r="6158" spans="45:45" x14ac:dyDescent="0.35">
      <c r="AS6158" s="40"/>
    </row>
    <row r="6159" spans="45:45" x14ac:dyDescent="0.35">
      <c r="AS6159" s="40"/>
    </row>
    <row r="6160" spans="45:45" x14ac:dyDescent="0.35">
      <c r="AS6160" s="40"/>
    </row>
    <row r="6161" spans="45:45" x14ac:dyDescent="0.35">
      <c r="AS6161" s="40"/>
    </row>
    <row r="6162" spans="45:45" x14ac:dyDescent="0.35">
      <c r="AS6162" s="40"/>
    </row>
    <row r="6163" spans="45:45" x14ac:dyDescent="0.35">
      <c r="AS6163" s="40"/>
    </row>
    <row r="6164" spans="45:45" x14ac:dyDescent="0.35">
      <c r="AS6164" s="40"/>
    </row>
    <row r="6165" spans="45:45" x14ac:dyDescent="0.35">
      <c r="AS6165" s="40"/>
    </row>
    <row r="6166" spans="45:45" x14ac:dyDescent="0.35">
      <c r="AS6166" s="40"/>
    </row>
    <row r="6167" spans="45:45" x14ac:dyDescent="0.35">
      <c r="AS6167" s="40"/>
    </row>
    <row r="6168" spans="45:45" x14ac:dyDescent="0.35">
      <c r="AS6168" s="40"/>
    </row>
    <row r="6169" spans="45:45" x14ac:dyDescent="0.35">
      <c r="AS6169" s="40"/>
    </row>
    <row r="6170" spans="45:45" x14ac:dyDescent="0.35">
      <c r="AS6170" s="40"/>
    </row>
    <row r="6171" spans="45:45" x14ac:dyDescent="0.35">
      <c r="AS6171" s="40"/>
    </row>
    <row r="6172" spans="45:45" x14ac:dyDescent="0.35">
      <c r="AS6172" s="40"/>
    </row>
    <row r="6173" spans="45:45" x14ac:dyDescent="0.35">
      <c r="AS6173" s="40"/>
    </row>
    <row r="6174" spans="45:45" x14ac:dyDescent="0.35">
      <c r="AS6174" s="40"/>
    </row>
    <row r="6175" spans="45:45" x14ac:dyDescent="0.35">
      <c r="AS6175" s="40"/>
    </row>
    <row r="6176" spans="45:45" x14ac:dyDescent="0.35">
      <c r="AS6176" s="40"/>
    </row>
    <row r="6177" spans="45:45" x14ac:dyDescent="0.35">
      <c r="AS6177" s="40"/>
    </row>
    <row r="6178" spans="45:45" x14ac:dyDescent="0.35">
      <c r="AS6178" s="40"/>
    </row>
    <row r="6179" spans="45:45" x14ac:dyDescent="0.35">
      <c r="AS6179" s="40"/>
    </row>
    <row r="6180" spans="45:45" x14ac:dyDescent="0.35">
      <c r="AS6180" s="40"/>
    </row>
    <row r="6181" spans="45:45" x14ac:dyDescent="0.35">
      <c r="AS6181" s="40"/>
    </row>
    <row r="6182" spans="45:45" x14ac:dyDescent="0.35">
      <c r="AS6182" s="40"/>
    </row>
    <row r="6183" spans="45:45" x14ac:dyDescent="0.35">
      <c r="AS6183" s="40"/>
    </row>
    <row r="6184" spans="45:45" x14ac:dyDescent="0.35">
      <c r="AS6184" s="40"/>
    </row>
    <row r="6185" spans="45:45" x14ac:dyDescent="0.35">
      <c r="AS6185" s="40"/>
    </row>
    <row r="6186" spans="45:45" x14ac:dyDescent="0.35">
      <c r="AS6186" s="40"/>
    </row>
    <row r="6187" spans="45:45" x14ac:dyDescent="0.35">
      <c r="AS6187" s="40"/>
    </row>
    <row r="6188" spans="45:45" x14ac:dyDescent="0.35">
      <c r="AS6188" s="40"/>
    </row>
    <row r="6189" spans="45:45" x14ac:dyDescent="0.35">
      <c r="AS6189" s="40"/>
    </row>
    <row r="6190" spans="45:45" x14ac:dyDescent="0.35">
      <c r="AS6190" s="40"/>
    </row>
    <row r="6191" spans="45:45" x14ac:dyDescent="0.35">
      <c r="AS6191" s="40"/>
    </row>
    <row r="6192" spans="45:45" x14ac:dyDescent="0.35">
      <c r="AS6192" s="40"/>
    </row>
    <row r="6193" spans="45:45" x14ac:dyDescent="0.35">
      <c r="AS6193" s="40"/>
    </row>
    <row r="6194" spans="45:45" x14ac:dyDescent="0.35">
      <c r="AS6194" s="40"/>
    </row>
    <row r="6195" spans="45:45" x14ac:dyDescent="0.35">
      <c r="AS6195" s="40"/>
    </row>
    <row r="6196" spans="45:45" x14ac:dyDescent="0.35">
      <c r="AS6196" s="40"/>
    </row>
    <row r="6197" spans="45:45" x14ac:dyDescent="0.35">
      <c r="AS6197" s="40"/>
    </row>
    <row r="6198" spans="45:45" x14ac:dyDescent="0.35">
      <c r="AS6198" s="40"/>
    </row>
    <row r="6199" spans="45:45" x14ac:dyDescent="0.35">
      <c r="AS6199" s="40"/>
    </row>
    <row r="6200" spans="45:45" x14ac:dyDescent="0.35">
      <c r="AS6200" s="40"/>
    </row>
    <row r="6201" spans="45:45" x14ac:dyDescent="0.35">
      <c r="AS6201" s="40"/>
    </row>
    <row r="6202" spans="45:45" x14ac:dyDescent="0.35">
      <c r="AS6202" s="40"/>
    </row>
    <row r="6203" spans="45:45" x14ac:dyDescent="0.35">
      <c r="AS6203" s="40"/>
    </row>
    <row r="6204" spans="45:45" x14ac:dyDescent="0.35">
      <c r="AS6204" s="40"/>
    </row>
    <row r="6205" spans="45:45" x14ac:dyDescent="0.35">
      <c r="AS6205" s="40"/>
    </row>
    <row r="6206" spans="45:45" x14ac:dyDescent="0.35">
      <c r="AS6206" s="40"/>
    </row>
    <row r="6207" spans="45:45" x14ac:dyDescent="0.35">
      <c r="AS6207" s="40"/>
    </row>
    <row r="6208" spans="45:45" x14ac:dyDescent="0.35">
      <c r="AS6208" s="40"/>
    </row>
    <row r="6209" spans="45:45" x14ac:dyDescent="0.35">
      <c r="AS6209" s="40"/>
    </row>
    <row r="6210" spans="45:45" x14ac:dyDescent="0.35">
      <c r="AS6210" s="40"/>
    </row>
    <row r="6211" spans="45:45" x14ac:dyDescent="0.35">
      <c r="AS6211" s="40"/>
    </row>
    <row r="6212" spans="45:45" x14ac:dyDescent="0.35">
      <c r="AS6212" s="40"/>
    </row>
    <row r="6213" spans="45:45" x14ac:dyDescent="0.35">
      <c r="AS6213" s="40"/>
    </row>
    <row r="6214" spans="45:45" x14ac:dyDescent="0.35">
      <c r="AS6214" s="40"/>
    </row>
    <row r="6215" spans="45:45" x14ac:dyDescent="0.35">
      <c r="AS6215" s="40"/>
    </row>
    <row r="6216" spans="45:45" x14ac:dyDescent="0.35">
      <c r="AS6216" s="40"/>
    </row>
    <row r="6217" spans="45:45" x14ac:dyDescent="0.35">
      <c r="AS6217" s="40"/>
    </row>
    <row r="6218" spans="45:45" x14ac:dyDescent="0.35">
      <c r="AS6218" s="40"/>
    </row>
    <row r="6219" spans="45:45" x14ac:dyDescent="0.35">
      <c r="AS6219" s="40"/>
    </row>
    <row r="6220" spans="45:45" x14ac:dyDescent="0.35">
      <c r="AS6220" s="40"/>
    </row>
    <row r="6221" spans="45:45" x14ac:dyDescent="0.35">
      <c r="AS6221" s="40"/>
    </row>
    <row r="6222" spans="45:45" x14ac:dyDescent="0.35">
      <c r="AS6222" s="40"/>
    </row>
    <row r="6223" spans="45:45" x14ac:dyDescent="0.35">
      <c r="AS6223" s="40"/>
    </row>
    <row r="6224" spans="45:45" x14ac:dyDescent="0.35">
      <c r="AS6224" s="40"/>
    </row>
    <row r="6225" spans="45:45" x14ac:dyDescent="0.35">
      <c r="AS6225" s="40"/>
    </row>
    <row r="6226" spans="45:45" x14ac:dyDescent="0.35">
      <c r="AS6226" s="40"/>
    </row>
    <row r="6227" spans="45:45" x14ac:dyDescent="0.35">
      <c r="AS6227" s="40"/>
    </row>
    <row r="6228" spans="45:45" x14ac:dyDescent="0.35">
      <c r="AS6228" s="40"/>
    </row>
    <row r="6229" spans="45:45" x14ac:dyDescent="0.35">
      <c r="AS6229" s="40"/>
    </row>
    <row r="6230" spans="45:45" x14ac:dyDescent="0.35">
      <c r="AS6230" s="40"/>
    </row>
    <row r="6231" spans="45:45" x14ac:dyDescent="0.35">
      <c r="AS6231" s="40"/>
    </row>
    <row r="6232" spans="45:45" x14ac:dyDescent="0.35">
      <c r="AS6232" s="40"/>
    </row>
    <row r="6233" spans="45:45" x14ac:dyDescent="0.35">
      <c r="AS6233" s="40"/>
    </row>
    <row r="6234" spans="45:45" x14ac:dyDescent="0.35">
      <c r="AS6234" s="40"/>
    </row>
    <row r="6235" spans="45:45" x14ac:dyDescent="0.35">
      <c r="AS6235" s="40"/>
    </row>
    <row r="6236" spans="45:45" x14ac:dyDescent="0.35">
      <c r="AS6236" s="40"/>
    </row>
    <row r="6237" spans="45:45" x14ac:dyDescent="0.35">
      <c r="AS6237" s="40"/>
    </row>
    <row r="6238" spans="45:45" x14ac:dyDescent="0.35">
      <c r="AS6238" s="40"/>
    </row>
    <row r="6239" spans="45:45" x14ac:dyDescent="0.35">
      <c r="AS6239" s="40"/>
    </row>
    <row r="6240" spans="45:45" x14ac:dyDescent="0.35">
      <c r="AS6240" s="40"/>
    </row>
    <row r="6241" spans="45:45" x14ac:dyDescent="0.35">
      <c r="AS6241" s="40"/>
    </row>
    <row r="6242" spans="45:45" x14ac:dyDescent="0.35">
      <c r="AS6242" s="40"/>
    </row>
    <row r="6243" spans="45:45" x14ac:dyDescent="0.35">
      <c r="AS6243" s="40"/>
    </row>
    <row r="6244" spans="45:45" x14ac:dyDescent="0.35">
      <c r="AS6244" s="40"/>
    </row>
    <row r="6245" spans="45:45" x14ac:dyDescent="0.35">
      <c r="AS6245" s="40"/>
    </row>
    <row r="6246" spans="45:45" x14ac:dyDescent="0.35">
      <c r="AS6246" s="40"/>
    </row>
    <row r="6247" spans="45:45" x14ac:dyDescent="0.35">
      <c r="AS6247" s="40"/>
    </row>
    <row r="6248" spans="45:45" x14ac:dyDescent="0.35">
      <c r="AS6248" s="40"/>
    </row>
    <row r="6249" spans="45:45" x14ac:dyDescent="0.35">
      <c r="AS6249" s="40"/>
    </row>
    <row r="6250" spans="45:45" x14ac:dyDescent="0.35">
      <c r="AS6250" s="40"/>
    </row>
    <row r="6251" spans="45:45" x14ac:dyDescent="0.35">
      <c r="AS6251" s="40"/>
    </row>
    <row r="6252" spans="45:45" x14ac:dyDescent="0.35">
      <c r="AS6252" s="40"/>
    </row>
    <row r="6253" spans="45:45" x14ac:dyDescent="0.35">
      <c r="AS6253" s="40"/>
    </row>
    <row r="6254" spans="45:45" x14ac:dyDescent="0.35">
      <c r="AS6254" s="40"/>
    </row>
    <row r="6255" spans="45:45" x14ac:dyDescent="0.35">
      <c r="AS6255" s="40"/>
    </row>
    <row r="6256" spans="45:45" x14ac:dyDescent="0.35">
      <c r="AS6256" s="40"/>
    </row>
    <row r="6257" spans="45:45" x14ac:dyDescent="0.35">
      <c r="AS6257" s="40"/>
    </row>
    <row r="6258" spans="45:45" x14ac:dyDescent="0.35">
      <c r="AS6258" s="40"/>
    </row>
    <row r="6259" spans="45:45" x14ac:dyDescent="0.35">
      <c r="AS6259" s="40"/>
    </row>
    <row r="6260" spans="45:45" x14ac:dyDescent="0.35">
      <c r="AS6260" s="40"/>
    </row>
    <row r="6261" spans="45:45" x14ac:dyDescent="0.35">
      <c r="AS6261" s="40"/>
    </row>
    <row r="6262" spans="45:45" x14ac:dyDescent="0.35">
      <c r="AS6262" s="40"/>
    </row>
    <row r="6263" spans="45:45" x14ac:dyDescent="0.35">
      <c r="AS6263" s="40"/>
    </row>
    <row r="6264" spans="45:45" x14ac:dyDescent="0.35">
      <c r="AS6264" s="40"/>
    </row>
    <row r="6265" spans="45:45" x14ac:dyDescent="0.35">
      <c r="AS6265" s="40"/>
    </row>
    <row r="6266" spans="45:45" x14ac:dyDescent="0.35">
      <c r="AS6266" s="40"/>
    </row>
    <row r="6267" spans="45:45" x14ac:dyDescent="0.35">
      <c r="AS6267" s="40"/>
    </row>
    <row r="6268" spans="45:45" x14ac:dyDescent="0.35">
      <c r="AS6268" s="40"/>
    </row>
    <row r="6269" spans="45:45" x14ac:dyDescent="0.35">
      <c r="AS6269" s="40"/>
    </row>
    <row r="6270" spans="45:45" x14ac:dyDescent="0.35">
      <c r="AS6270" s="40"/>
    </row>
    <row r="6271" spans="45:45" x14ac:dyDescent="0.35">
      <c r="AS6271" s="40"/>
    </row>
    <row r="6272" spans="45:45" x14ac:dyDescent="0.35">
      <c r="AS6272" s="40"/>
    </row>
    <row r="6273" spans="45:45" x14ac:dyDescent="0.35">
      <c r="AS6273" s="40"/>
    </row>
    <row r="6274" spans="45:45" x14ac:dyDescent="0.35">
      <c r="AS6274" s="40"/>
    </row>
    <row r="6275" spans="45:45" x14ac:dyDescent="0.35">
      <c r="AS6275" s="40"/>
    </row>
    <row r="6276" spans="45:45" x14ac:dyDescent="0.35">
      <c r="AS6276" s="40"/>
    </row>
    <row r="6277" spans="45:45" x14ac:dyDescent="0.35">
      <c r="AS6277" s="40"/>
    </row>
    <row r="6278" spans="45:45" x14ac:dyDescent="0.35">
      <c r="AS6278" s="40"/>
    </row>
    <row r="6279" spans="45:45" x14ac:dyDescent="0.35">
      <c r="AS6279" s="40"/>
    </row>
    <row r="6280" spans="45:45" x14ac:dyDescent="0.35">
      <c r="AS6280" s="40"/>
    </row>
    <row r="6281" spans="45:45" x14ac:dyDescent="0.35">
      <c r="AS6281" s="40"/>
    </row>
    <row r="6282" spans="45:45" x14ac:dyDescent="0.35">
      <c r="AS6282" s="40"/>
    </row>
    <row r="6283" spans="45:45" x14ac:dyDescent="0.35">
      <c r="AS6283" s="40"/>
    </row>
    <row r="6284" spans="45:45" x14ac:dyDescent="0.35">
      <c r="AS6284" s="40"/>
    </row>
    <row r="6285" spans="45:45" x14ac:dyDescent="0.35">
      <c r="AS6285" s="40"/>
    </row>
    <row r="6286" spans="45:45" x14ac:dyDescent="0.35">
      <c r="AS6286" s="40"/>
    </row>
    <row r="6287" spans="45:45" x14ac:dyDescent="0.35">
      <c r="AS6287" s="40"/>
    </row>
    <row r="6288" spans="45:45" x14ac:dyDescent="0.35">
      <c r="AS6288" s="40"/>
    </row>
    <row r="6289" spans="45:45" x14ac:dyDescent="0.35">
      <c r="AS6289" s="40"/>
    </row>
    <row r="6290" spans="45:45" x14ac:dyDescent="0.35">
      <c r="AS6290" s="40"/>
    </row>
    <row r="6291" spans="45:45" x14ac:dyDescent="0.35">
      <c r="AS6291" s="40"/>
    </row>
    <row r="6292" spans="45:45" x14ac:dyDescent="0.35">
      <c r="AS6292" s="40"/>
    </row>
    <row r="6293" spans="45:45" x14ac:dyDescent="0.35">
      <c r="AS6293" s="40"/>
    </row>
    <row r="6294" spans="45:45" x14ac:dyDescent="0.35">
      <c r="AS6294" s="40"/>
    </row>
    <row r="6295" spans="45:45" x14ac:dyDescent="0.35">
      <c r="AS6295" s="40"/>
    </row>
    <row r="6296" spans="45:45" x14ac:dyDescent="0.35">
      <c r="AS6296" s="40"/>
    </row>
    <row r="6297" spans="45:45" x14ac:dyDescent="0.35">
      <c r="AS6297" s="40"/>
    </row>
    <row r="6298" spans="45:45" x14ac:dyDescent="0.35">
      <c r="AS6298" s="40"/>
    </row>
    <row r="6299" spans="45:45" x14ac:dyDescent="0.35">
      <c r="AS6299" s="40"/>
    </row>
    <row r="6300" spans="45:45" x14ac:dyDescent="0.35">
      <c r="AS6300" s="40"/>
    </row>
    <row r="6301" spans="45:45" x14ac:dyDescent="0.35">
      <c r="AS6301" s="40"/>
    </row>
    <row r="6302" spans="45:45" x14ac:dyDescent="0.35">
      <c r="AS6302" s="40"/>
    </row>
    <row r="6303" spans="45:45" x14ac:dyDescent="0.35">
      <c r="AS6303" s="40"/>
    </row>
    <row r="6304" spans="45:45" x14ac:dyDescent="0.35">
      <c r="AS6304" s="40"/>
    </row>
    <row r="6305" spans="45:45" x14ac:dyDescent="0.35">
      <c r="AS6305" s="40"/>
    </row>
    <row r="6306" spans="45:45" x14ac:dyDescent="0.35">
      <c r="AS6306" s="40"/>
    </row>
    <row r="6307" spans="45:45" x14ac:dyDescent="0.35">
      <c r="AS6307" s="40"/>
    </row>
    <row r="6308" spans="45:45" x14ac:dyDescent="0.35">
      <c r="AS6308" s="40"/>
    </row>
    <row r="6309" spans="45:45" x14ac:dyDescent="0.35">
      <c r="AS6309" s="40"/>
    </row>
    <row r="6310" spans="45:45" x14ac:dyDescent="0.35">
      <c r="AS6310" s="40"/>
    </row>
    <row r="6311" spans="45:45" x14ac:dyDescent="0.35">
      <c r="AS6311" s="40"/>
    </row>
    <row r="6312" spans="45:45" x14ac:dyDescent="0.35">
      <c r="AS6312" s="40"/>
    </row>
    <row r="6313" spans="45:45" x14ac:dyDescent="0.35">
      <c r="AS6313" s="40"/>
    </row>
    <row r="6314" spans="45:45" x14ac:dyDescent="0.35">
      <c r="AS6314" s="40"/>
    </row>
    <row r="6315" spans="45:45" x14ac:dyDescent="0.35">
      <c r="AS6315" s="40"/>
    </row>
    <row r="6316" spans="45:45" x14ac:dyDescent="0.35">
      <c r="AS6316" s="40"/>
    </row>
    <row r="6317" spans="45:45" x14ac:dyDescent="0.35">
      <c r="AS6317" s="40"/>
    </row>
    <row r="6318" spans="45:45" x14ac:dyDescent="0.35">
      <c r="AS6318" s="40"/>
    </row>
    <row r="6319" spans="45:45" x14ac:dyDescent="0.35">
      <c r="AS6319" s="40"/>
    </row>
    <row r="6320" spans="45:45" x14ac:dyDescent="0.35">
      <c r="AS6320" s="40"/>
    </row>
    <row r="6321" spans="45:45" x14ac:dyDescent="0.35">
      <c r="AS6321" s="40"/>
    </row>
    <row r="6322" spans="45:45" x14ac:dyDescent="0.35">
      <c r="AS6322" s="40"/>
    </row>
    <row r="6323" spans="45:45" x14ac:dyDescent="0.35">
      <c r="AS6323" s="40"/>
    </row>
    <row r="6324" spans="45:45" x14ac:dyDescent="0.35">
      <c r="AS6324" s="40"/>
    </row>
    <row r="6325" spans="45:45" x14ac:dyDescent="0.35">
      <c r="AS6325" s="40"/>
    </row>
    <row r="6326" spans="45:45" x14ac:dyDescent="0.35">
      <c r="AS6326" s="40"/>
    </row>
    <row r="6327" spans="45:45" x14ac:dyDescent="0.35">
      <c r="AS6327" s="40"/>
    </row>
    <row r="6328" spans="45:45" x14ac:dyDescent="0.35">
      <c r="AS6328" s="40"/>
    </row>
    <row r="6329" spans="45:45" x14ac:dyDescent="0.35">
      <c r="AS6329" s="40"/>
    </row>
    <row r="6330" spans="45:45" x14ac:dyDescent="0.35">
      <c r="AS6330" s="40"/>
    </row>
    <row r="6331" spans="45:45" x14ac:dyDescent="0.35">
      <c r="AS6331" s="40"/>
    </row>
    <row r="6332" spans="45:45" x14ac:dyDescent="0.35">
      <c r="AS6332" s="40"/>
    </row>
    <row r="6333" spans="45:45" x14ac:dyDescent="0.35">
      <c r="AS6333" s="40"/>
    </row>
    <row r="6334" spans="45:45" x14ac:dyDescent="0.35">
      <c r="AS6334" s="40"/>
    </row>
    <row r="6335" spans="45:45" x14ac:dyDescent="0.35">
      <c r="AS6335" s="40"/>
    </row>
    <row r="6336" spans="45:45" x14ac:dyDescent="0.35">
      <c r="AS6336" s="40"/>
    </row>
    <row r="6337" spans="45:45" x14ac:dyDescent="0.35">
      <c r="AS6337" s="40"/>
    </row>
    <row r="6338" spans="45:45" x14ac:dyDescent="0.35">
      <c r="AS6338" s="40"/>
    </row>
    <row r="6339" spans="45:45" x14ac:dyDescent="0.35">
      <c r="AS6339" s="40"/>
    </row>
    <row r="6340" spans="45:45" x14ac:dyDescent="0.35">
      <c r="AS6340" s="40"/>
    </row>
    <row r="6341" spans="45:45" x14ac:dyDescent="0.35">
      <c r="AS6341" s="40"/>
    </row>
    <row r="6342" spans="45:45" x14ac:dyDescent="0.35">
      <c r="AS6342" s="40"/>
    </row>
    <row r="6343" spans="45:45" x14ac:dyDescent="0.35">
      <c r="AS6343" s="40"/>
    </row>
    <row r="6344" spans="45:45" x14ac:dyDescent="0.35">
      <c r="AS6344" s="40"/>
    </row>
    <row r="6345" spans="45:45" x14ac:dyDescent="0.35">
      <c r="AS6345" s="40"/>
    </row>
    <row r="6346" spans="45:45" x14ac:dyDescent="0.35">
      <c r="AS6346" s="40"/>
    </row>
    <row r="6347" spans="45:45" x14ac:dyDescent="0.35">
      <c r="AS6347" s="40"/>
    </row>
    <row r="6348" spans="45:45" x14ac:dyDescent="0.35">
      <c r="AS6348" s="40"/>
    </row>
    <row r="6349" spans="45:45" x14ac:dyDescent="0.35">
      <c r="AS6349" s="40"/>
    </row>
    <row r="6350" spans="45:45" x14ac:dyDescent="0.35">
      <c r="AS6350" s="40"/>
    </row>
    <row r="6351" spans="45:45" x14ac:dyDescent="0.35">
      <c r="AS6351" s="40"/>
    </row>
    <row r="6352" spans="45:45" x14ac:dyDescent="0.35">
      <c r="AS6352" s="40"/>
    </row>
    <row r="6353" spans="45:45" x14ac:dyDescent="0.35">
      <c r="AS6353" s="40"/>
    </row>
    <row r="6354" spans="45:45" x14ac:dyDescent="0.35">
      <c r="AS6354" s="40"/>
    </row>
    <row r="6355" spans="45:45" x14ac:dyDescent="0.35">
      <c r="AS6355" s="40"/>
    </row>
    <row r="6356" spans="45:45" x14ac:dyDescent="0.35">
      <c r="AS6356" s="40"/>
    </row>
    <row r="6357" spans="45:45" x14ac:dyDescent="0.35">
      <c r="AS6357" s="40"/>
    </row>
    <row r="6358" spans="45:45" x14ac:dyDescent="0.35">
      <c r="AS6358" s="40"/>
    </row>
    <row r="6359" spans="45:45" x14ac:dyDescent="0.35">
      <c r="AS6359" s="40"/>
    </row>
    <row r="6360" spans="45:45" x14ac:dyDescent="0.35">
      <c r="AS6360" s="40"/>
    </row>
    <row r="6361" spans="45:45" x14ac:dyDescent="0.35">
      <c r="AS6361" s="40"/>
    </row>
    <row r="6362" spans="45:45" x14ac:dyDescent="0.35">
      <c r="AS6362" s="40"/>
    </row>
    <row r="6363" spans="45:45" x14ac:dyDescent="0.35">
      <c r="AS6363" s="40"/>
    </row>
    <row r="6364" spans="45:45" x14ac:dyDescent="0.35">
      <c r="AS6364" s="40"/>
    </row>
    <row r="6365" spans="45:45" x14ac:dyDescent="0.35">
      <c r="AS6365" s="40"/>
    </row>
    <row r="6366" spans="45:45" x14ac:dyDescent="0.35">
      <c r="AS6366" s="40"/>
    </row>
    <row r="6367" spans="45:45" x14ac:dyDescent="0.35">
      <c r="AS6367" s="40"/>
    </row>
    <row r="6368" spans="45:45" x14ac:dyDescent="0.35">
      <c r="AS6368" s="40"/>
    </row>
    <row r="6369" spans="45:45" x14ac:dyDescent="0.35">
      <c r="AS6369" s="40"/>
    </row>
    <row r="6370" spans="45:45" x14ac:dyDescent="0.35">
      <c r="AS6370" s="40"/>
    </row>
    <row r="6371" spans="45:45" x14ac:dyDescent="0.35">
      <c r="AS6371" s="40"/>
    </row>
    <row r="6372" spans="45:45" x14ac:dyDescent="0.35">
      <c r="AS6372" s="40"/>
    </row>
    <row r="6373" spans="45:45" x14ac:dyDescent="0.35">
      <c r="AS6373" s="40"/>
    </row>
    <row r="6374" spans="45:45" x14ac:dyDescent="0.35">
      <c r="AS6374" s="40"/>
    </row>
    <row r="6375" spans="45:45" x14ac:dyDescent="0.35">
      <c r="AS6375" s="40"/>
    </row>
    <row r="6376" spans="45:45" x14ac:dyDescent="0.35">
      <c r="AS6376" s="40"/>
    </row>
    <row r="6377" spans="45:45" x14ac:dyDescent="0.35">
      <c r="AS6377" s="40"/>
    </row>
    <row r="6378" spans="45:45" x14ac:dyDescent="0.35">
      <c r="AS6378" s="40"/>
    </row>
    <row r="6379" spans="45:45" x14ac:dyDescent="0.35">
      <c r="AS6379" s="40"/>
    </row>
    <row r="6380" spans="45:45" x14ac:dyDescent="0.35">
      <c r="AS6380" s="40"/>
    </row>
    <row r="6381" spans="45:45" x14ac:dyDescent="0.35">
      <c r="AS6381" s="40"/>
    </row>
    <row r="6382" spans="45:45" x14ac:dyDescent="0.35">
      <c r="AS6382" s="40"/>
    </row>
    <row r="6383" spans="45:45" x14ac:dyDescent="0.35">
      <c r="AS6383" s="40"/>
    </row>
    <row r="6384" spans="45:45" x14ac:dyDescent="0.35">
      <c r="AS6384" s="40"/>
    </row>
    <row r="6385" spans="45:45" x14ac:dyDescent="0.35">
      <c r="AS6385" s="40"/>
    </row>
    <row r="6386" spans="45:45" x14ac:dyDescent="0.35">
      <c r="AS6386" s="40"/>
    </row>
    <row r="6387" spans="45:45" x14ac:dyDescent="0.35">
      <c r="AS6387" s="40"/>
    </row>
    <row r="6388" spans="45:45" x14ac:dyDescent="0.35">
      <c r="AS6388" s="40"/>
    </row>
    <row r="6389" spans="45:45" x14ac:dyDescent="0.35">
      <c r="AS6389" s="40"/>
    </row>
    <row r="6390" spans="45:45" x14ac:dyDescent="0.35">
      <c r="AS6390" s="40"/>
    </row>
    <row r="6391" spans="45:45" x14ac:dyDescent="0.35">
      <c r="AS6391" s="40"/>
    </row>
    <row r="6392" spans="45:45" x14ac:dyDescent="0.35">
      <c r="AS6392" s="40"/>
    </row>
    <row r="6393" spans="45:45" x14ac:dyDescent="0.35">
      <c r="AS6393" s="40"/>
    </row>
    <row r="6394" spans="45:45" x14ac:dyDescent="0.35">
      <c r="AS6394" s="40"/>
    </row>
    <row r="6395" spans="45:45" x14ac:dyDescent="0.35">
      <c r="AS6395" s="40"/>
    </row>
    <row r="6396" spans="45:45" x14ac:dyDescent="0.35">
      <c r="AS6396" s="40"/>
    </row>
    <row r="6397" spans="45:45" x14ac:dyDescent="0.35">
      <c r="AS6397" s="40"/>
    </row>
    <row r="6398" spans="45:45" x14ac:dyDescent="0.35">
      <c r="AS6398" s="40"/>
    </row>
    <row r="6399" spans="45:45" x14ac:dyDescent="0.35">
      <c r="AS6399" s="40"/>
    </row>
    <row r="6400" spans="45:45" x14ac:dyDescent="0.35">
      <c r="AS6400" s="40"/>
    </row>
    <row r="6401" spans="45:45" x14ac:dyDescent="0.35">
      <c r="AS6401" s="40"/>
    </row>
    <row r="6402" spans="45:45" x14ac:dyDescent="0.35">
      <c r="AS6402" s="40"/>
    </row>
    <row r="6403" spans="45:45" x14ac:dyDescent="0.35">
      <c r="AS6403" s="40"/>
    </row>
    <row r="6404" spans="45:45" x14ac:dyDescent="0.35">
      <c r="AS6404" s="40"/>
    </row>
    <row r="6405" spans="45:45" x14ac:dyDescent="0.35">
      <c r="AS6405" s="40"/>
    </row>
    <row r="6406" spans="45:45" x14ac:dyDescent="0.35">
      <c r="AS6406" s="40"/>
    </row>
    <row r="6407" spans="45:45" x14ac:dyDescent="0.35">
      <c r="AS6407" s="40"/>
    </row>
    <row r="6408" spans="45:45" x14ac:dyDescent="0.35">
      <c r="AS6408" s="40"/>
    </row>
    <row r="6409" spans="45:45" x14ac:dyDescent="0.35">
      <c r="AS6409" s="40"/>
    </row>
    <row r="6410" spans="45:45" x14ac:dyDescent="0.35">
      <c r="AS6410" s="40"/>
    </row>
    <row r="6411" spans="45:45" x14ac:dyDescent="0.35">
      <c r="AS6411" s="40"/>
    </row>
    <row r="6412" spans="45:45" x14ac:dyDescent="0.35">
      <c r="AS6412" s="40"/>
    </row>
    <row r="6413" spans="45:45" x14ac:dyDescent="0.35">
      <c r="AS6413" s="40"/>
    </row>
    <row r="6414" spans="45:45" x14ac:dyDescent="0.35">
      <c r="AS6414" s="40"/>
    </row>
    <row r="6415" spans="45:45" x14ac:dyDescent="0.35">
      <c r="AS6415" s="40"/>
    </row>
    <row r="6416" spans="45:45" x14ac:dyDescent="0.35">
      <c r="AS6416" s="40"/>
    </row>
    <row r="6417" spans="45:45" x14ac:dyDescent="0.35">
      <c r="AS6417" s="40"/>
    </row>
    <row r="6418" spans="45:45" x14ac:dyDescent="0.35">
      <c r="AS6418" s="40"/>
    </row>
    <row r="6419" spans="45:45" x14ac:dyDescent="0.35">
      <c r="AS6419" s="40"/>
    </row>
    <row r="6420" spans="45:45" x14ac:dyDescent="0.35">
      <c r="AS6420" s="40"/>
    </row>
    <row r="6421" spans="45:45" x14ac:dyDescent="0.35">
      <c r="AS6421" s="40"/>
    </row>
    <row r="6422" spans="45:45" x14ac:dyDescent="0.35">
      <c r="AS6422" s="40"/>
    </row>
    <row r="6423" spans="45:45" x14ac:dyDescent="0.35">
      <c r="AS6423" s="40"/>
    </row>
    <row r="6424" spans="45:45" x14ac:dyDescent="0.35">
      <c r="AS6424" s="40"/>
    </row>
    <row r="6425" spans="45:45" x14ac:dyDescent="0.35">
      <c r="AS6425" s="40"/>
    </row>
    <row r="6426" spans="45:45" x14ac:dyDescent="0.35">
      <c r="AS6426" s="40"/>
    </row>
    <row r="6427" spans="45:45" x14ac:dyDescent="0.35">
      <c r="AS6427" s="40"/>
    </row>
    <row r="6428" spans="45:45" x14ac:dyDescent="0.35">
      <c r="AS6428" s="40"/>
    </row>
    <row r="6429" spans="45:45" x14ac:dyDescent="0.35">
      <c r="AS6429" s="40"/>
    </row>
    <row r="6430" spans="45:45" x14ac:dyDescent="0.35">
      <c r="AS6430" s="40"/>
    </row>
    <row r="6431" spans="45:45" x14ac:dyDescent="0.35">
      <c r="AS6431" s="40"/>
    </row>
    <row r="6432" spans="45:45" x14ac:dyDescent="0.35">
      <c r="AS6432" s="40"/>
    </row>
    <row r="6433" spans="45:45" x14ac:dyDescent="0.35">
      <c r="AS6433" s="40"/>
    </row>
    <row r="6434" spans="45:45" x14ac:dyDescent="0.35">
      <c r="AS6434" s="40"/>
    </row>
    <row r="6435" spans="45:45" x14ac:dyDescent="0.35">
      <c r="AS6435" s="40"/>
    </row>
    <row r="6436" spans="45:45" x14ac:dyDescent="0.35">
      <c r="AS6436" s="40"/>
    </row>
    <row r="6437" spans="45:45" x14ac:dyDescent="0.35">
      <c r="AS6437" s="40"/>
    </row>
    <row r="6438" spans="45:45" x14ac:dyDescent="0.35">
      <c r="AS6438" s="40"/>
    </row>
    <row r="6439" spans="45:45" x14ac:dyDescent="0.35">
      <c r="AS6439" s="40"/>
    </row>
    <row r="6440" spans="45:45" x14ac:dyDescent="0.35">
      <c r="AS6440" s="40"/>
    </row>
    <row r="6441" spans="45:45" x14ac:dyDescent="0.35">
      <c r="AS6441" s="40"/>
    </row>
    <row r="6442" spans="45:45" x14ac:dyDescent="0.35">
      <c r="AS6442" s="40"/>
    </row>
    <row r="6443" spans="45:45" x14ac:dyDescent="0.35">
      <c r="AS6443" s="40"/>
    </row>
    <row r="6444" spans="45:45" x14ac:dyDescent="0.35">
      <c r="AS6444" s="40"/>
    </row>
    <row r="6445" spans="45:45" x14ac:dyDescent="0.35">
      <c r="AS6445" s="40"/>
    </row>
    <row r="6446" spans="45:45" x14ac:dyDescent="0.35">
      <c r="AS6446" s="40"/>
    </row>
    <row r="6447" spans="45:45" x14ac:dyDescent="0.35">
      <c r="AS6447" s="40"/>
    </row>
    <row r="6448" spans="45:45" x14ac:dyDescent="0.35">
      <c r="AS6448" s="40"/>
    </row>
    <row r="6449" spans="45:45" x14ac:dyDescent="0.35">
      <c r="AS6449" s="40"/>
    </row>
    <row r="6450" spans="45:45" x14ac:dyDescent="0.35">
      <c r="AS6450" s="40"/>
    </row>
    <row r="6451" spans="45:45" x14ac:dyDescent="0.35">
      <c r="AS6451" s="40"/>
    </row>
    <row r="6452" spans="45:45" x14ac:dyDescent="0.35">
      <c r="AS6452" s="40"/>
    </row>
    <row r="6453" spans="45:45" x14ac:dyDescent="0.35">
      <c r="AS6453" s="40"/>
    </row>
    <row r="6454" spans="45:45" x14ac:dyDescent="0.35">
      <c r="AS6454" s="40"/>
    </row>
    <row r="6455" spans="45:45" x14ac:dyDescent="0.35">
      <c r="AS6455" s="40"/>
    </row>
    <row r="6456" spans="45:45" x14ac:dyDescent="0.35">
      <c r="AS6456" s="40"/>
    </row>
    <row r="6457" spans="45:45" x14ac:dyDescent="0.35">
      <c r="AS6457" s="40"/>
    </row>
    <row r="6458" spans="45:45" x14ac:dyDescent="0.35">
      <c r="AS6458" s="40"/>
    </row>
    <row r="6459" spans="45:45" x14ac:dyDescent="0.35">
      <c r="AS6459" s="40"/>
    </row>
    <row r="6460" spans="45:45" x14ac:dyDescent="0.35">
      <c r="AS6460" s="40"/>
    </row>
    <row r="6461" spans="45:45" x14ac:dyDescent="0.35">
      <c r="AS6461" s="40"/>
    </row>
    <row r="6462" spans="45:45" x14ac:dyDescent="0.35">
      <c r="AS6462" s="40"/>
    </row>
    <row r="6463" spans="45:45" x14ac:dyDescent="0.35">
      <c r="AS6463" s="40"/>
    </row>
    <row r="6464" spans="45:45" x14ac:dyDescent="0.35">
      <c r="AS6464" s="40"/>
    </row>
    <row r="6465" spans="45:45" x14ac:dyDescent="0.35">
      <c r="AS6465" s="40"/>
    </row>
    <row r="6466" spans="45:45" x14ac:dyDescent="0.35">
      <c r="AS6466" s="40"/>
    </row>
    <row r="6467" spans="45:45" x14ac:dyDescent="0.35">
      <c r="AS6467" s="40"/>
    </row>
    <row r="6468" spans="45:45" x14ac:dyDescent="0.35">
      <c r="AS6468" s="40"/>
    </row>
    <row r="6469" spans="45:45" x14ac:dyDescent="0.35">
      <c r="AS6469" s="40"/>
    </row>
    <row r="6470" spans="45:45" x14ac:dyDescent="0.35">
      <c r="AS6470" s="40"/>
    </row>
    <row r="6471" spans="45:45" x14ac:dyDescent="0.35">
      <c r="AS6471" s="40"/>
    </row>
    <row r="6472" spans="45:45" x14ac:dyDescent="0.35">
      <c r="AS6472" s="40"/>
    </row>
    <row r="6473" spans="45:45" x14ac:dyDescent="0.35">
      <c r="AS6473" s="40"/>
    </row>
    <row r="6474" spans="45:45" x14ac:dyDescent="0.35">
      <c r="AS6474" s="40"/>
    </row>
    <row r="6475" spans="45:45" x14ac:dyDescent="0.35">
      <c r="AS6475" s="40"/>
    </row>
    <row r="6476" spans="45:45" x14ac:dyDescent="0.35">
      <c r="AS6476" s="40"/>
    </row>
    <row r="6477" spans="45:45" x14ac:dyDescent="0.35">
      <c r="AS6477" s="40"/>
    </row>
    <row r="6478" spans="45:45" x14ac:dyDescent="0.35">
      <c r="AS6478" s="40"/>
    </row>
    <row r="6479" spans="45:45" x14ac:dyDescent="0.35">
      <c r="AS6479" s="40"/>
    </row>
    <row r="6480" spans="45:45" x14ac:dyDescent="0.35">
      <c r="AS6480" s="40"/>
    </row>
    <row r="6481" spans="45:45" x14ac:dyDescent="0.35">
      <c r="AS6481" s="40"/>
    </row>
    <row r="6482" spans="45:45" x14ac:dyDescent="0.35">
      <c r="AS6482" s="40"/>
    </row>
    <row r="6483" spans="45:45" x14ac:dyDescent="0.35">
      <c r="AS6483" s="40"/>
    </row>
    <row r="6484" spans="45:45" x14ac:dyDescent="0.35">
      <c r="AS6484" s="40"/>
    </row>
    <row r="6485" spans="45:45" x14ac:dyDescent="0.35">
      <c r="AS6485" s="40"/>
    </row>
    <row r="6486" spans="45:45" x14ac:dyDescent="0.35">
      <c r="AS6486" s="40"/>
    </row>
    <row r="6487" spans="45:45" x14ac:dyDescent="0.35">
      <c r="AS6487" s="40"/>
    </row>
    <row r="6488" spans="45:45" x14ac:dyDescent="0.35">
      <c r="AS6488" s="40"/>
    </row>
    <row r="6489" spans="45:45" x14ac:dyDescent="0.35">
      <c r="AS6489" s="40"/>
    </row>
    <row r="6490" spans="45:45" x14ac:dyDescent="0.35">
      <c r="AS6490" s="40"/>
    </row>
    <row r="6491" spans="45:45" x14ac:dyDescent="0.35">
      <c r="AS6491" s="40"/>
    </row>
    <row r="6492" spans="45:45" x14ac:dyDescent="0.35">
      <c r="AS6492" s="40"/>
    </row>
    <row r="6493" spans="45:45" x14ac:dyDescent="0.35">
      <c r="AS6493" s="40"/>
    </row>
    <row r="6494" spans="45:45" x14ac:dyDescent="0.35">
      <c r="AS6494" s="40"/>
    </row>
    <row r="6495" spans="45:45" x14ac:dyDescent="0.35">
      <c r="AS6495" s="40"/>
    </row>
    <row r="6496" spans="45:45" x14ac:dyDescent="0.35">
      <c r="AS6496" s="40"/>
    </row>
    <row r="6497" spans="45:45" x14ac:dyDescent="0.35">
      <c r="AS6497" s="40"/>
    </row>
    <row r="6498" spans="45:45" x14ac:dyDescent="0.35">
      <c r="AS6498" s="40"/>
    </row>
    <row r="6499" spans="45:45" x14ac:dyDescent="0.35">
      <c r="AS6499" s="40"/>
    </row>
    <row r="6500" spans="45:45" x14ac:dyDescent="0.35">
      <c r="AS6500" s="40"/>
    </row>
    <row r="6501" spans="45:45" x14ac:dyDescent="0.35">
      <c r="AS6501" s="40"/>
    </row>
    <row r="6502" spans="45:45" x14ac:dyDescent="0.35">
      <c r="AS6502" s="40"/>
    </row>
    <row r="6503" spans="45:45" x14ac:dyDescent="0.35">
      <c r="AS6503" s="40"/>
    </row>
    <row r="6504" spans="45:45" x14ac:dyDescent="0.35">
      <c r="AS6504" s="40"/>
    </row>
    <row r="6505" spans="45:45" x14ac:dyDescent="0.35">
      <c r="AS6505" s="40"/>
    </row>
    <row r="6506" spans="45:45" x14ac:dyDescent="0.35">
      <c r="AS6506" s="40"/>
    </row>
    <row r="6507" spans="45:45" x14ac:dyDescent="0.35">
      <c r="AS6507" s="40"/>
    </row>
    <row r="6508" spans="45:45" x14ac:dyDescent="0.35">
      <c r="AS6508" s="40"/>
    </row>
    <row r="6509" spans="45:45" x14ac:dyDescent="0.35">
      <c r="AS6509" s="40"/>
    </row>
    <row r="6510" spans="45:45" x14ac:dyDescent="0.35">
      <c r="AS6510" s="40"/>
    </row>
    <row r="6511" spans="45:45" x14ac:dyDescent="0.35">
      <c r="AS6511" s="40"/>
    </row>
    <row r="6512" spans="45:45" x14ac:dyDescent="0.35">
      <c r="AS6512" s="40"/>
    </row>
    <row r="6513" spans="45:45" x14ac:dyDescent="0.35">
      <c r="AS6513" s="40"/>
    </row>
    <row r="6514" spans="45:45" x14ac:dyDescent="0.35">
      <c r="AS6514" s="40"/>
    </row>
    <row r="6515" spans="45:45" x14ac:dyDescent="0.35">
      <c r="AS6515" s="40"/>
    </row>
    <row r="6516" spans="45:45" x14ac:dyDescent="0.35">
      <c r="AS6516" s="40"/>
    </row>
    <row r="6517" spans="45:45" x14ac:dyDescent="0.35">
      <c r="AS6517" s="40"/>
    </row>
    <row r="6518" spans="45:45" x14ac:dyDescent="0.35">
      <c r="AS6518" s="40"/>
    </row>
    <row r="6519" spans="45:45" x14ac:dyDescent="0.35">
      <c r="AS6519" s="40"/>
    </row>
    <row r="6520" spans="45:45" x14ac:dyDescent="0.35">
      <c r="AS6520" s="40"/>
    </row>
    <row r="6521" spans="45:45" x14ac:dyDescent="0.35">
      <c r="AS6521" s="40"/>
    </row>
    <row r="6522" spans="45:45" x14ac:dyDescent="0.35">
      <c r="AS6522" s="40"/>
    </row>
    <row r="6523" spans="45:45" x14ac:dyDescent="0.35">
      <c r="AS6523" s="40"/>
    </row>
    <row r="6524" spans="45:45" x14ac:dyDescent="0.35">
      <c r="AS6524" s="40"/>
    </row>
    <row r="6525" spans="45:45" x14ac:dyDescent="0.35">
      <c r="AS6525" s="40"/>
    </row>
    <row r="6526" spans="45:45" x14ac:dyDescent="0.35">
      <c r="AS6526" s="40"/>
    </row>
    <row r="6527" spans="45:45" x14ac:dyDescent="0.35">
      <c r="AS6527" s="40"/>
    </row>
    <row r="6528" spans="45:45" x14ac:dyDescent="0.35">
      <c r="AS6528" s="40"/>
    </row>
    <row r="6529" spans="45:45" x14ac:dyDescent="0.35">
      <c r="AS6529" s="40"/>
    </row>
    <row r="6530" spans="45:45" x14ac:dyDescent="0.35">
      <c r="AS6530" s="40"/>
    </row>
    <row r="6531" spans="45:45" x14ac:dyDescent="0.35">
      <c r="AS6531" s="40"/>
    </row>
    <row r="6532" spans="45:45" x14ac:dyDescent="0.35">
      <c r="AS6532" s="40"/>
    </row>
    <row r="6533" spans="45:45" x14ac:dyDescent="0.35">
      <c r="AS6533" s="40"/>
    </row>
    <row r="6534" spans="45:45" x14ac:dyDescent="0.35">
      <c r="AS6534" s="40"/>
    </row>
    <row r="6535" spans="45:45" x14ac:dyDescent="0.35">
      <c r="AS6535" s="40"/>
    </row>
    <row r="6536" spans="45:45" x14ac:dyDescent="0.35">
      <c r="AS6536" s="40"/>
    </row>
    <row r="6537" spans="45:45" x14ac:dyDescent="0.35">
      <c r="AS6537" s="40"/>
    </row>
    <row r="6538" spans="45:45" x14ac:dyDescent="0.35">
      <c r="AS6538" s="40"/>
    </row>
    <row r="6539" spans="45:45" x14ac:dyDescent="0.35">
      <c r="AS6539" s="40"/>
    </row>
    <row r="6540" spans="45:45" x14ac:dyDescent="0.35">
      <c r="AS6540" s="40"/>
    </row>
    <row r="6541" spans="45:45" x14ac:dyDescent="0.35">
      <c r="AS6541" s="40"/>
    </row>
    <row r="6542" spans="45:45" x14ac:dyDescent="0.35">
      <c r="AS6542" s="40"/>
    </row>
    <row r="6543" spans="45:45" x14ac:dyDescent="0.35">
      <c r="AS6543" s="40"/>
    </row>
    <row r="6544" spans="45:45" x14ac:dyDescent="0.35">
      <c r="AS6544" s="40"/>
    </row>
    <row r="6545" spans="45:45" x14ac:dyDescent="0.35">
      <c r="AS6545" s="40"/>
    </row>
    <row r="6546" spans="45:45" x14ac:dyDescent="0.35">
      <c r="AS6546" s="40"/>
    </row>
    <row r="6547" spans="45:45" x14ac:dyDescent="0.35">
      <c r="AS6547" s="40"/>
    </row>
    <row r="6548" spans="45:45" x14ac:dyDescent="0.35">
      <c r="AS6548" s="40"/>
    </row>
    <row r="6549" spans="45:45" x14ac:dyDescent="0.35">
      <c r="AS6549" s="40"/>
    </row>
    <row r="6550" spans="45:45" x14ac:dyDescent="0.35">
      <c r="AS6550" s="40"/>
    </row>
    <row r="6551" spans="45:45" x14ac:dyDescent="0.35">
      <c r="AS6551" s="40"/>
    </row>
    <row r="6552" spans="45:45" x14ac:dyDescent="0.35">
      <c r="AS6552" s="40"/>
    </row>
    <row r="6553" spans="45:45" x14ac:dyDescent="0.35">
      <c r="AS6553" s="40"/>
    </row>
    <row r="6554" spans="45:45" x14ac:dyDescent="0.35">
      <c r="AS6554" s="40"/>
    </row>
    <row r="6555" spans="45:45" x14ac:dyDescent="0.35">
      <c r="AS6555" s="40"/>
    </row>
    <row r="6556" spans="45:45" x14ac:dyDescent="0.35">
      <c r="AS6556" s="40"/>
    </row>
    <row r="6557" spans="45:45" x14ac:dyDescent="0.35">
      <c r="AS6557" s="40"/>
    </row>
    <row r="6558" spans="45:45" x14ac:dyDescent="0.35">
      <c r="AS6558" s="40"/>
    </row>
    <row r="6559" spans="45:45" x14ac:dyDescent="0.35">
      <c r="AS6559" s="40"/>
    </row>
    <row r="6560" spans="45:45" x14ac:dyDescent="0.35">
      <c r="AS6560" s="40"/>
    </row>
    <row r="6561" spans="45:45" x14ac:dyDescent="0.35">
      <c r="AS6561" s="40"/>
    </row>
    <row r="6562" spans="45:45" x14ac:dyDescent="0.35">
      <c r="AS6562" s="40"/>
    </row>
    <row r="6563" spans="45:45" x14ac:dyDescent="0.35">
      <c r="AS6563" s="40"/>
    </row>
    <row r="6564" spans="45:45" x14ac:dyDescent="0.35">
      <c r="AS6564" s="40"/>
    </row>
    <row r="6565" spans="45:45" x14ac:dyDescent="0.35">
      <c r="AS6565" s="40"/>
    </row>
    <row r="6566" spans="45:45" x14ac:dyDescent="0.35">
      <c r="AS6566" s="40"/>
    </row>
    <row r="6567" spans="45:45" x14ac:dyDescent="0.35">
      <c r="AS6567" s="40"/>
    </row>
    <row r="6568" spans="45:45" x14ac:dyDescent="0.35">
      <c r="AS6568" s="40"/>
    </row>
    <row r="6569" spans="45:45" x14ac:dyDescent="0.35">
      <c r="AS6569" s="40"/>
    </row>
    <row r="6570" spans="45:45" x14ac:dyDescent="0.35">
      <c r="AS6570" s="40"/>
    </row>
    <row r="6571" spans="45:45" x14ac:dyDescent="0.35">
      <c r="AS6571" s="40"/>
    </row>
    <row r="6572" spans="45:45" x14ac:dyDescent="0.35">
      <c r="AS6572" s="40"/>
    </row>
    <row r="6573" spans="45:45" x14ac:dyDescent="0.35">
      <c r="AS6573" s="40"/>
    </row>
    <row r="6574" spans="45:45" x14ac:dyDescent="0.35">
      <c r="AS6574" s="40"/>
    </row>
    <row r="6575" spans="45:45" x14ac:dyDescent="0.35">
      <c r="AS6575" s="40"/>
    </row>
    <row r="6576" spans="45:45" x14ac:dyDescent="0.35">
      <c r="AS6576" s="40"/>
    </row>
    <row r="6577" spans="45:45" x14ac:dyDescent="0.35">
      <c r="AS6577" s="40"/>
    </row>
    <row r="6578" spans="45:45" x14ac:dyDescent="0.35">
      <c r="AS6578" s="40"/>
    </row>
    <row r="6579" spans="45:45" x14ac:dyDescent="0.35">
      <c r="AS6579" s="40"/>
    </row>
    <row r="6580" spans="45:45" x14ac:dyDescent="0.35">
      <c r="AS6580" s="40"/>
    </row>
    <row r="6581" spans="45:45" x14ac:dyDescent="0.35">
      <c r="AS6581" s="40"/>
    </row>
    <row r="6582" spans="45:45" x14ac:dyDescent="0.35">
      <c r="AS6582" s="40"/>
    </row>
    <row r="6583" spans="45:45" x14ac:dyDescent="0.35">
      <c r="AS6583" s="40"/>
    </row>
    <row r="6584" spans="45:45" x14ac:dyDescent="0.35">
      <c r="AS6584" s="40"/>
    </row>
    <row r="6585" spans="45:45" x14ac:dyDescent="0.35">
      <c r="AS6585" s="40"/>
    </row>
    <row r="6586" spans="45:45" x14ac:dyDescent="0.35">
      <c r="AS6586" s="40"/>
    </row>
    <row r="6587" spans="45:45" x14ac:dyDescent="0.35">
      <c r="AS6587" s="40"/>
    </row>
    <row r="6588" spans="45:45" x14ac:dyDescent="0.35">
      <c r="AS6588" s="40"/>
    </row>
    <row r="6589" spans="45:45" x14ac:dyDescent="0.35">
      <c r="AS6589" s="40"/>
    </row>
    <row r="6590" spans="45:45" x14ac:dyDescent="0.35">
      <c r="AS6590" s="40"/>
    </row>
    <row r="6591" spans="45:45" x14ac:dyDescent="0.35">
      <c r="AS6591" s="40"/>
    </row>
    <row r="6592" spans="45:45" x14ac:dyDescent="0.35">
      <c r="AS6592" s="40"/>
    </row>
    <row r="6593" spans="45:45" x14ac:dyDescent="0.35">
      <c r="AS6593" s="40"/>
    </row>
    <row r="6594" spans="45:45" x14ac:dyDescent="0.35">
      <c r="AS6594" s="40"/>
    </row>
    <row r="6595" spans="45:45" x14ac:dyDescent="0.35">
      <c r="AS6595" s="40"/>
    </row>
    <row r="6596" spans="45:45" x14ac:dyDescent="0.35">
      <c r="AS6596" s="40"/>
    </row>
    <row r="6597" spans="45:45" x14ac:dyDescent="0.35">
      <c r="AS6597" s="40"/>
    </row>
    <row r="6598" spans="45:45" x14ac:dyDescent="0.35">
      <c r="AS6598" s="40"/>
    </row>
    <row r="6599" spans="45:45" x14ac:dyDescent="0.35">
      <c r="AS6599" s="40"/>
    </row>
    <row r="6600" spans="45:45" x14ac:dyDescent="0.35">
      <c r="AS6600" s="40"/>
    </row>
    <row r="6601" spans="45:45" x14ac:dyDescent="0.35">
      <c r="AS6601" s="40"/>
    </row>
    <row r="6602" spans="45:45" x14ac:dyDescent="0.35">
      <c r="AS6602" s="40"/>
    </row>
    <row r="6603" spans="45:45" x14ac:dyDescent="0.35">
      <c r="AS6603" s="40"/>
    </row>
    <row r="6604" spans="45:45" x14ac:dyDescent="0.35">
      <c r="AS6604" s="40"/>
    </row>
    <row r="6605" spans="45:45" x14ac:dyDescent="0.35">
      <c r="AS6605" s="40"/>
    </row>
    <row r="6606" spans="45:45" x14ac:dyDescent="0.35">
      <c r="AS6606" s="40"/>
    </row>
    <row r="6607" spans="45:45" x14ac:dyDescent="0.35">
      <c r="AS6607" s="40"/>
    </row>
    <row r="6608" spans="45:45" x14ac:dyDescent="0.35">
      <c r="AS6608" s="40"/>
    </row>
    <row r="6609" spans="45:45" x14ac:dyDescent="0.35">
      <c r="AS6609" s="40"/>
    </row>
    <row r="6610" spans="45:45" x14ac:dyDescent="0.35">
      <c r="AS6610" s="40"/>
    </row>
    <row r="6611" spans="45:45" x14ac:dyDescent="0.35">
      <c r="AS6611" s="40"/>
    </row>
    <row r="6612" spans="45:45" x14ac:dyDescent="0.35">
      <c r="AS6612" s="40"/>
    </row>
    <row r="6613" spans="45:45" x14ac:dyDescent="0.35">
      <c r="AS6613" s="40"/>
    </row>
    <row r="6614" spans="45:45" x14ac:dyDescent="0.35">
      <c r="AS6614" s="40"/>
    </row>
    <row r="6615" spans="45:45" x14ac:dyDescent="0.35">
      <c r="AS6615" s="40"/>
    </row>
    <row r="6616" spans="45:45" x14ac:dyDescent="0.35">
      <c r="AS6616" s="40"/>
    </row>
    <row r="6617" spans="45:45" x14ac:dyDescent="0.35">
      <c r="AS6617" s="40"/>
    </row>
    <row r="6618" spans="45:45" x14ac:dyDescent="0.35">
      <c r="AS6618" s="40"/>
    </row>
    <row r="6619" spans="45:45" x14ac:dyDescent="0.35">
      <c r="AS6619" s="40"/>
    </row>
    <row r="6620" spans="45:45" x14ac:dyDescent="0.35">
      <c r="AS6620" s="40"/>
    </row>
    <row r="6621" spans="45:45" x14ac:dyDescent="0.35">
      <c r="AS6621" s="40"/>
    </row>
    <row r="6622" spans="45:45" x14ac:dyDescent="0.35">
      <c r="AS6622" s="40"/>
    </row>
    <row r="6623" spans="45:45" x14ac:dyDescent="0.35">
      <c r="AS6623" s="40"/>
    </row>
    <row r="6624" spans="45:45" x14ac:dyDescent="0.35">
      <c r="AS6624" s="40"/>
    </row>
    <row r="6625" spans="45:45" x14ac:dyDescent="0.35">
      <c r="AS6625" s="40"/>
    </row>
    <row r="6626" spans="45:45" x14ac:dyDescent="0.35">
      <c r="AS6626" s="40"/>
    </row>
    <row r="6627" spans="45:45" x14ac:dyDescent="0.35">
      <c r="AS6627" s="40"/>
    </row>
    <row r="6628" spans="45:45" x14ac:dyDescent="0.35">
      <c r="AS6628" s="40"/>
    </row>
    <row r="6629" spans="45:45" x14ac:dyDescent="0.35">
      <c r="AS6629" s="40"/>
    </row>
    <row r="6630" spans="45:45" x14ac:dyDescent="0.35">
      <c r="AS6630" s="40"/>
    </row>
    <row r="6631" spans="45:45" x14ac:dyDescent="0.35">
      <c r="AS6631" s="40"/>
    </row>
    <row r="6632" spans="45:45" x14ac:dyDescent="0.35">
      <c r="AS6632" s="40"/>
    </row>
    <row r="6633" spans="45:45" x14ac:dyDescent="0.35">
      <c r="AS6633" s="40"/>
    </row>
    <row r="6634" spans="45:45" x14ac:dyDescent="0.35">
      <c r="AS6634" s="40"/>
    </row>
    <row r="6635" spans="45:45" x14ac:dyDescent="0.35">
      <c r="AS6635" s="40"/>
    </row>
    <row r="6636" spans="45:45" x14ac:dyDescent="0.35">
      <c r="AS6636" s="40"/>
    </row>
    <row r="6637" spans="45:45" x14ac:dyDescent="0.35">
      <c r="AS6637" s="40"/>
    </row>
    <row r="6638" spans="45:45" x14ac:dyDescent="0.35">
      <c r="AS6638" s="40"/>
    </row>
    <row r="6639" spans="45:45" x14ac:dyDescent="0.35">
      <c r="AS6639" s="40"/>
    </row>
    <row r="6640" spans="45:45" x14ac:dyDescent="0.35">
      <c r="AS6640" s="40"/>
    </row>
    <row r="6641" spans="45:45" x14ac:dyDescent="0.35">
      <c r="AS6641" s="40"/>
    </row>
    <row r="6642" spans="45:45" x14ac:dyDescent="0.35">
      <c r="AS6642" s="40"/>
    </row>
    <row r="6643" spans="45:45" x14ac:dyDescent="0.35">
      <c r="AS6643" s="40"/>
    </row>
    <row r="6644" spans="45:45" x14ac:dyDescent="0.35">
      <c r="AS6644" s="40"/>
    </row>
    <row r="6645" spans="45:45" x14ac:dyDescent="0.35">
      <c r="AS6645" s="40"/>
    </row>
    <row r="6646" spans="45:45" x14ac:dyDescent="0.35">
      <c r="AS6646" s="40"/>
    </row>
    <row r="6647" spans="45:45" x14ac:dyDescent="0.35">
      <c r="AS6647" s="40"/>
    </row>
    <row r="6648" spans="45:45" x14ac:dyDescent="0.35">
      <c r="AS6648" s="40"/>
    </row>
    <row r="6649" spans="45:45" x14ac:dyDescent="0.35">
      <c r="AS6649" s="40"/>
    </row>
    <row r="6650" spans="45:45" x14ac:dyDescent="0.35">
      <c r="AS6650" s="40"/>
    </row>
    <row r="6651" spans="45:45" x14ac:dyDescent="0.35">
      <c r="AS6651" s="40"/>
    </row>
    <row r="6652" spans="45:45" x14ac:dyDescent="0.35">
      <c r="AS6652" s="40"/>
    </row>
    <row r="6653" spans="45:45" x14ac:dyDescent="0.35">
      <c r="AS6653" s="40"/>
    </row>
    <row r="6654" spans="45:45" x14ac:dyDescent="0.35">
      <c r="AS6654" s="40"/>
    </row>
    <row r="6655" spans="45:45" x14ac:dyDescent="0.35">
      <c r="AS6655" s="40"/>
    </row>
    <row r="6656" spans="45:45" x14ac:dyDescent="0.35">
      <c r="AS6656" s="40"/>
    </row>
    <row r="6657" spans="45:45" x14ac:dyDescent="0.35">
      <c r="AS6657" s="40"/>
    </row>
    <row r="6658" spans="45:45" x14ac:dyDescent="0.35">
      <c r="AS6658" s="40"/>
    </row>
    <row r="6659" spans="45:45" x14ac:dyDescent="0.35">
      <c r="AS6659" s="40"/>
    </row>
    <row r="6660" spans="45:45" x14ac:dyDescent="0.35">
      <c r="AS6660" s="40"/>
    </row>
    <row r="6661" spans="45:45" x14ac:dyDescent="0.35">
      <c r="AS6661" s="40"/>
    </row>
    <row r="6662" spans="45:45" x14ac:dyDescent="0.35">
      <c r="AS6662" s="40"/>
    </row>
    <row r="6663" spans="45:45" x14ac:dyDescent="0.35">
      <c r="AS6663" s="40"/>
    </row>
    <row r="6664" spans="45:45" x14ac:dyDescent="0.35">
      <c r="AS6664" s="40"/>
    </row>
    <row r="6665" spans="45:45" x14ac:dyDescent="0.35">
      <c r="AS6665" s="40"/>
    </row>
    <row r="6666" spans="45:45" x14ac:dyDescent="0.35">
      <c r="AS6666" s="40"/>
    </row>
    <row r="6667" spans="45:45" x14ac:dyDescent="0.35">
      <c r="AS6667" s="40"/>
    </row>
    <row r="6668" spans="45:45" x14ac:dyDescent="0.35">
      <c r="AS6668" s="40"/>
    </row>
    <row r="6669" spans="45:45" x14ac:dyDescent="0.35">
      <c r="AS6669" s="40"/>
    </row>
    <row r="6670" spans="45:45" x14ac:dyDescent="0.35">
      <c r="AS6670" s="40"/>
    </row>
    <row r="6671" spans="45:45" x14ac:dyDescent="0.35">
      <c r="AS6671" s="40"/>
    </row>
    <row r="6672" spans="45:45" x14ac:dyDescent="0.35">
      <c r="AS6672" s="40"/>
    </row>
    <row r="6673" spans="45:45" x14ac:dyDescent="0.35">
      <c r="AS6673" s="40"/>
    </row>
    <row r="6674" spans="45:45" x14ac:dyDescent="0.35">
      <c r="AS6674" s="40"/>
    </row>
    <row r="6675" spans="45:45" x14ac:dyDescent="0.35">
      <c r="AS6675" s="40"/>
    </row>
    <row r="6676" spans="45:45" x14ac:dyDescent="0.35">
      <c r="AS6676" s="40"/>
    </row>
    <row r="6677" spans="45:45" x14ac:dyDescent="0.35">
      <c r="AS6677" s="40"/>
    </row>
    <row r="6678" spans="45:45" x14ac:dyDescent="0.35">
      <c r="AS6678" s="40"/>
    </row>
    <row r="6679" spans="45:45" x14ac:dyDescent="0.35">
      <c r="AS6679" s="40"/>
    </row>
    <row r="6680" spans="45:45" x14ac:dyDescent="0.35">
      <c r="AS6680" s="40"/>
    </row>
    <row r="6681" spans="45:45" x14ac:dyDescent="0.35">
      <c r="AS6681" s="40"/>
    </row>
    <row r="6682" spans="45:45" x14ac:dyDescent="0.35">
      <c r="AS6682" s="40"/>
    </row>
    <row r="6683" spans="45:45" x14ac:dyDescent="0.35">
      <c r="AS6683" s="40"/>
    </row>
    <row r="6684" spans="45:45" x14ac:dyDescent="0.35">
      <c r="AS6684" s="40"/>
    </row>
    <row r="6685" spans="45:45" x14ac:dyDescent="0.35">
      <c r="AS6685" s="40"/>
    </row>
    <row r="6686" spans="45:45" x14ac:dyDescent="0.35">
      <c r="AS6686" s="40"/>
    </row>
    <row r="6687" spans="45:45" x14ac:dyDescent="0.35">
      <c r="AS6687" s="40"/>
    </row>
    <row r="6688" spans="45:45" x14ac:dyDescent="0.35">
      <c r="AS6688" s="40"/>
    </row>
    <row r="6689" spans="45:45" x14ac:dyDescent="0.35">
      <c r="AS6689" s="40"/>
    </row>
    <row r="6690" spans="45:45" x14ac:dyDescent="0.35">
      <c r="AS6690" s="40"/>
    </row>
    <row r="6691" spans="45:45" x14ac:dyDescent="0.35">
      <c r="AS6691" s="40"/>
    </row>
    <row r="6692" spans="45:45" x14ac:dyDescent="0.35">
      <c r="AS6692" s="40"/>
    </row>
    <row r="6693" spans="45:45" x14ac:dyDescent="0.35">
      <c r="AS6693" s="40"/>
    </row>
    <row r="6694" spans="45:45" x14ac:dyDescent="0.35">
      <c r="AS6694" s="40"/>
    </row>
    <row r="6695" spans="45:45" x14ac:dyDescent="0.35">
      <c r="AS6695" s="40"/>
    </row>
    <row r="6696" spans="45:45" x14ac:dyDescent="0.35">
      <c r="AS6696" s="40"/>
    </row>
    <row r="6697" spans="45:45" x14ac:dyDescent="0.35">
      <c r="AS6697" s="40"/>
    </row>
    <row r="6698" spans="45:45" x14ac:dyDescent="0.35">
      <c r="AS6698" s="40"/>
    </row>
    <row r="6699" spans="45:45" x14ac:dyDescent="0.35">
      <c r="AS6699" s="40"/>
    </row>
    <row r="6700" spans="45:45" x14ac:dyDescent="0.35">
      <c r="AS6700" s="40"/>
    </row>
    <row r="6701" spans="45:45" x14ac:dyDescent="0.35">
      <c r="AS6701" s="40"/>
    </row>
    <row r="6702" spans="45:45" x14ac:dyDescent="0.35">
      <c r="AS6702" s="40"/>
    </row>
    <row r="6703" spans="45:45" x14ac:dyDescent="0.35">
      <c r="AS6703" s="40"/>
    </row>
    <row r="6704" spans="45:45" x14ac:dyDescent="0.35">
      <c r="AS6704" s="40"/>
    </row>
    <row r="6705" spans="45:45" x14ac:dyDescent="0.35">
      <c r="AS6705" s="40"/>
    </row>
    <row r="6706" spans="45:45" x14ac:dyDescent="0.35">
      <c r="AS6706" s="40"/>
    </row>
    <row r="6707" spans="45:45" x14ac:dyDescent="0.35">
      <c r="AS6707" s="40"/>
    </row>
    <row r="6708" spans="45:45" x14ac:dyDescent="0.35">
      <c r="AS6708" s="40"/>
    </row>
    <row r="6709" spans="45:45" x14ac:dyDescent="0.35">
      <c r="AS6709" s="40"/>
    </row>
    <row r="6710" spans="45:45" x14ac:dyDescent="0.35">
      <c r="AS6710" s="40"/>
    </row>
    <row r="6711" spans="45:45" x14ac:dyDescent="0.35">
      <c r="AS6711" s="40"/>
    </row>
    <row r="6712" spans="45:45" x14ac:dyDescent="0.35">
      <c r="AS6712" s="40"/>
    </row>
    <row r="6713" spans="45:45" x14ac:dyDescent="0.35">
      <c r="AS6713" s="40"/>
    </row>
    <row r="6714" spans="45:45" x14ac:dyDescent="0.35">
      <c r="AS6714" s="40"/>
    </row>
    <row r="6715" spans="45:45" x14ac:dyDescent="0.35">
      <c r="AS6715" s="40"/>
    </row>
    <row r="6716" spans="45:45" x14ac:dyDescent="0.35">
      <c r="AS6716" s="40"/>
    </row>
    <row r="6717" spans="45:45" x14ac:dyDescent="0.35">
      <c r="AS6717" s="40"/>
    </row>
    <row r="6718" spans="45:45" x14ac:dyDescent="0.35">
      <c r="AS6718" s="40"/>
    </row>
    <row r="6719" spans="45:45" x14ac:dyDescent="0.35">
      <c r="AS6719" s="40"/>
    </row>
    <row r="6720" spans="45:45" x14ac:dyDescent="0.35">
      <c r="AS6720" s="40"/>
    </row>
    <row r="6721" spans="45:45" x14ac:dyDescent="0.35">
      <c r="AS6721" s="40"/>
    </row>
    <row r="6722" spans="45:45" x14ac:dyDescent="0.35">
      <c r="AS6722" s="40"/>
    </row>
    <row r="6723" spans="45:45" x14ac:dyDescent="0.35">
      <c r="AS6723" s="40"/>
    </row>
    <row r="6724" spans="45:45" x14ac:dyDescent="0.35">
      <c r="AS6724" s="40"/>
    </row>
    <row r="6725" spans="45:45" x14ac:dyDescent="0.35">
      <c r="AS6725" s="40"/>
    </row>
    <row r="6726" spans="45:45" x14ac:dyDescent="0.35">
      <c r="AS6726" s="40"/>
    </row>
    <row r="6727" spans="45:45" x14ac:dyDescent="0.35">
      <c r="AS6727" s="40"/>
    </row>
    <row r="6728" spans="45:45" x14ac:dyDescent="0.35">
      <c r="AS6728" s="40"/>
    </row>
    <row r="6729" spans="45:45" x14ac:dyDescent="0.35">
      <c r="AS6729" s="40"/>
    </row>
    <row r="6730" spans="45:45" x14ac:dyDescent="0.35">
      <c r="AS6730" s="40"/>
    </row>
    <row r="6731" spans="45:45" x14ac:dyDescent="0.35">
      <c r="AS6731" s="40"/>
    </row>
    <row r="6732" spans="45:45" x14ac:dyDescent="0.35">
      <c r="AS6732" s="40"/>
    </row>
    <row r="6733" spans="45:45" x14ac:dyDescent="0.35">
      <c r="AS6733" s="40"/>
    </row>
    <row r="6734" spans="45:45" x14ac:dyDescent="0.35">
      <c r="AS6734" s="40"/>
    </row>
    <row r="6735" spans="45:45" x14ac:dyDescent="0.35">
      <c r="AS6735" s="40"/>
    </row>
    <row r="6736" spans="45:45" x14ac:dyDescent="0.35">
      <c r="AS6736" s="40"/>
    </row>
    <row r="6737" spans="45:45" x14ac:dyDescent="0.35">
      <c r="AS6737" s="40"/>
    </row>
    <row r="6738" spans="45:45" x14ac:dyDescent="0.35">
      <c r="AS6738" s="40"/>
    </row>
    <row r="6739" spans="45:45" x14ac:dyDescent="0.35">
      <c r="AS6739" s="40"/>
    </row>
    <row r="6740" spans="45:45" x14ac:dyDescent="0.35">
      <c r="AS6740" s="40"/>
    </row>
    <row r="6741" spans="45:45" x14ac:dyDescent="0.35">
      <c r="AS6741" s="40"/>
    </row>
    <row r="6742" spans="45:45" x14ac:dyDescent="0.35">
      <c r="AS6742" s="40"/>
    </row>
    <row r="6743" spans="45:45" x14ac:dyDescent="0.35">
      <c r="AS6743" s="40"/>
    </row>
    <row r="6744" spans="45:45" x14ac:dyDescent="0.35">
      <c r="AS6744" s="40"/>
    </row>
    <row r="6745" spans="45:45" x14ac:dyDescent="0.35">
      <c r="AS6745" s="40"/>
    </row>
    <row r="6746" spans="45:45" x14ac:dyDescent="0.35">
      <c r="AS6746" s="40"/>
    </row>
    <row r="6747" spans="45:45" x14ac:dyDescent="0.35">
      <c r="AS6747" s="40"/>
    </row>
    <row r="6748" spans="45:45" x14ac:dyDescent="0.35">
      <c r="AS6748" s="40"/>
    </row>
    <row r="6749" spans="45:45" x14ac:dyDescent="0.35">
      <c r="AS6749" s="40"/>
    </row>
    <row r="6750" spans="45:45" x14ac:dyDescent="0.35">
      <c r="AS6750" s="40"/>
    </row>
    <row r="6751" spans="45:45" x14ac:dyDescent="0.35">
      <c r="AS6751" s="40"/>
    </row>
    <row r="6752" spans="45:45" x14ac:dyDescent="0.35">
      <c r="AS6752" s="40"/>
    </row>
    <row r="6753" spans="45:45" x14ac:dyDescent="0.35">
      <c r="AS6753" s="40"/>
    </row>
    <row r="6754" spans="45:45" x14ac:dyDescent="0.35">
      <c r="AS6754" s="40"/>
    </row>
    <row r="6755" spans="45:45" x14ac:dyDescent="0.35">
      <c r="AS6755" s="40"/>
    </row>
    <row r="6756" spans="45:45" x14ac:dyDescent="0.35">
      <c r="AS6756" s="40"/>
    </row>
    <row r="6757" spans="45:45" x14ac:dyDescent="0.35">
      <c r="AS6757" s="40"/>
    </row>
    <row r="6758" spans="45:45" x14ac:dyDescent="0.35">
      <c r="AS6758" s="40"/>
    </row>
    <row r="6759" spans="45:45" x14ac:dyDescent="0.35">
      <c r="AS6759" s="40"/>
    </row>
    <row r="6760" spans="45:45" x14ac:dyDescent="0.35">
      <c r="AS6760" s="40"/>
    </row>
    <row r="6761" spans="45:45" x14ac:dyDescent="0.35">
      <c r="AS6761" s="40"/>
    </row>
    <row r="6762" spans="45:45" x14ac:dyDescent="0.35">
      <c r="AS6762" s="40"/>
    </row>
    <row r="6763" spans="45:45" x14ac:dyDescent="0.35">
      <c r="AS6763" s="40"/>
    </row>
    <row r="6764" spans="45:45" x14ac:dyDescent="0.35">
      <c r="AS6764" s="40"/>
    </row>
    <row r="6765" spans="45:45" x14ac:dyDescent="0.35">
      <c r="AS6765" s="40"/>
    </row>
    <row r="6766" spans="45:45" x14ac:dyDescent="0.35">
      <c r="AS6766" s="40"/>
    </row>
    <row r="6767" spans="45:45" x14ac:dyDescent="0.35">
      <c r="AS6767" s="40"/>
    </row>
    <row r="6768" spans="45:45" x14ac:dyDescent="0.35">
      <c r="AS6768" s="40"/>
    </row>
    <row r="6769" spans="45:45" x14ac:dyDescent="0.35">
      <c r="AS6769" s="40"/>
    </row>
    <row r="6770" spans="45:45" x14ac:dyDescent="0.35">
      <c r="AS6770" s="40"/>
    </row>
    <row r="6771" spans="45:45" x14ac:dyDescent="0.35">
      <c r="AS6771" s="40"/>
    </row>
    <row r="6772" spans="45:45" x14ac:dyDescent="0.35">
      <c r="AS6772" s="40"/>
    </row>
    <row r="6773" spans="45:45" x14ac:dyDescent="0.35">
      <c r="AS6773" s="40"/>
    </row>
    <row r="6774" spans="45:45" x14ac:dyDescent="0.35">
      <c r="AS6774" s="40"/>
    </row>
    <row r="6775" spans="45:45" x14ac:dyDescent="0.35">
      <c r="AS6775" s="40"/>
    </row>
    <row r="6776" spans="45:45" x14ac:dyDescent="0.35">
      <c r="AS6776" s="40"/>
    </row>
    <row r="6777" spans="45:45" x14ac:dyDescent="0.35">
      <c r="AS6777" s="40"/>
    </row>
    <row r="6778" spans="45:45" x14ac:dyDescent="0.35">
      <c r="AS6778" s="40"/>
    </row>
    <row r="6779" spans="45:45" x14ac:dyDescent="0.35">
      <c r="AS6779" s="40"/>
    </row>
    <row r="6780" spans="45:45" x14ac:dyDescent="0.35">
      <c r="AS6780" s="40"/>
    </row>
    <row r="6781" spans="45:45" x14ac:dyDescent="0.35">
      <c r="AS6781" s="40"/>
    </row>
    <row r="6782" spans="45:45" x14ac:dyDescent="0.35">
      <c r="AS6782" s="40"/>
    </row>
    <row r="6783" spans="45:45" x14ac:dyDescent="0.35">
      <c r="AS6783" s="40"/>
    </row>
    <row r="6784" spans="45:45" x14ac:dyDescent="0.35">
      <c r="AS6784" s="40"/>
    </row>
    <row r="6785" spans="45:45" x14ac:dyDescent="0.35">
      <c r="AS6785" s="40"/>
    </row>
    <row r="6786" spans="45:45" x14ac:dyDescent="0.35">
      <c r="AS6786" s="40"/>
    </row>
    <row r="6787" spans="45:45" x14ac:dyDescent="0.35">
      <c r="AS6787" s="40"/>
    </row>
    <row r="6788" spans="45:45" x14ac:dyDescent="0.35">
      <c r="AS6788" s="40"/>
    </row>
    <row r="6789" spans="45:45" x14ac:dyDescent="0.35">
      <c r="AS6789" s="40"/>
    </row>
    <row r="6790" spans="45:45" x14ac:dyDescent="0.35">
      <c r="AS6790" s="40"/>
    </row>
    <row r="6791" spans="45:45" x14ac:dyDescent="0.35">
      <c r="AS6791" s="40"/>
    </row>
    <row r="6792" spans="45:45" x14ac:dyDescent="0.35">
      <c r="AS6792" s="40"/>
    </row>
    <row r="6793" spans="45:45" x14ac:dyDescent="0.35">
      <c r="AS6793" s="40"/>
    </row>
    <row r="6794" spans="45:45" x14ac:dyDescent="0.35">
      <c r="AS6794" s="40"/>
    </row>
    <row r="6795" spans="45:45" x14ac:dyDescent="0.35">
      <c r="AS6795" s="40"/>
    </row>
    <row r="6796" spans="45:45" x14ac:dyDescent="0.35">
      <c r="AS6796" s="40"/>
    </row>
    <row r="6797" spans="45:45" x14ac:dyDescent="0.35">
      <c r="AS6797" s="40"/>
    </row>
    <row r="6798" spans="45:45" x14ac:dyDescent="0.35">
      <c r="AS6798" s="40"/>
    </row>
    <row r="6799" spans="45:45" x14ac:dyDescent="0.35">
      <c r="AS6799" s="40"/>
    </row>
    <row r="6800" spans="45:45" x14ac:dyDescent="0.35">
      <c r="AS6800" s="40"/>
    </row>
    <row r="6801" spans="45:45" x14ac:dyDescent="0.35">
      <c r="AS6801" s="40"/>
    </row>
    <row r="6802" spans="45:45" x14ac:dyDescent="0.35">
      <c r="AS6802" s="40"/>
    </row>
    <row r="6803" spans="45:45" x14ac:dyDescent="0.35">
      <c r="AS6803" s="40"/>
    </row>
    <row r="6804" spans="45:45" x14ac:dyDescent="0.35">
      <c r="AS6804" s="40"/>
    </row>
    <row r="6805" spans="45:45" x14ac:dyDescent="0.35">
      <c r="AS6805" s="40"/>
    </row>
    <row r="6806" spans="45:45" x14ac:dyDescent="0.35">
      <c r="AS6806" s="40"/>
    </row>
    <row r="6807" spans="45:45" x14ac:dyDescent="0.35">
      <c r="AS6807" s="40"/>
    </row>
    <row r="6808" spans="45:45" x14ac:dyDescent="0.35">
      <c r="AS6808" s="40"/>
    </row>
    <row r="6809" spans="45:45" x14ac:dyDescent="0.35">
      <c r="AS6809" s="40"/>
    </row>
    <row r="6810" spans="45:45" x14ac:dyDescent="0.35">
      <c r="AS6810" s="40"/>
    </row>
    <row r="6811" spans="45:45" x14ac:dyDescent="0.35">
      <c r="AS6811" s="40"/>
    </row>
    <row r="6812" spans="45:45" x14ac:dyDescent="0.35">
      <c r="AS6812" s="40"/>
    </row>
    <row r="6813" spans="45:45" x14ac:dyDescent="0.35">
      <c r="AS6813" s="40"/>
    </row>
    <row r="6814" spans="45:45" x14ac:dyDescent="0.35">
      <c r="AS6814" s="40"/>
    </row>
    <row r="6815" spans="45:45" x14ac:dyDescent="0.35">
      <c r="AS6815" s="40"/>
    </row>
    <row r="6816" spans="45:45" x14ac:dyDescent="0.35">
      <c r="AS6816" s="40"/>
    </row>
    <row r="6817" spans="45:45" x14ac:dyDescent="0.35">
      <c r="AS6817" s="40"/>
    </row>
    <row r="6818" spans="45:45" x14ac:dyDescent="0.35">
      <c r="AS6818" s="40"/>
    </row>
    <row r="6819" spans="45:45" x14ac:dyDescent="0.35">
      <c r="AS6819" s="40"/>
    </row>
    <row r="6820" spans="45:45" x14ac:dyDescent="0.35">
      <c r="AS6820" s="40"/>
    </row>
    <row r="6821" spans="45:45" x14ac:dyDescent="0.35">
      <c r="AS6821" s="40"/>
    </row>
    <row r="6822" spans="45:45" x14ac:dyDescent="0.35">
      <c r="AS6822" s="40"/>
    </row>
    <row r="6823" spans="45:45" x14ac:dyDescent="0.35">
      <c r="AS6823" s="40"/>
    </row>
    <row r="6824" spans="45:45" x14ac:dyDescent="0.35">
      <c r="AS6824" s="40"/>
    </row>
    <row r="6825" spans="45:45" x14ac:dyDescent="0.35">
      <c r="AS6825" s="40"/>
    </row>
    <row r="6826" spans="45:45" x14ac:dyDescent="0.35">
      <c r="AS6826" s="40"/>
    </row>
    <row r="6827" spans="45:45" x14ac:dyDescent="0.35">
      <c r="AS6827" s="40"/>
    </row>
    <row r="6828" spans="45:45" x14ac:dyDescent="0.35">
      <c r="AS6828" s="40"/>
    </row>
    <row r="6829" spans="45:45" x14ac:dyDescent="0.35">
      <c r="AS6829" s="40"/>
    </row>
    <row r="6830" spans="45:45" x14ac:dyDescent="0.35">
      <c r="AS6830" s="40"/>
    </row>
    <row r="6831" spans="45:45" x14ac:dyDescent="0.35">
      <c r="AS6831" s="40"/>
    </row>
    <row r="6832" spans="45:45" x14ac:dyDescent="0.35">
      <c r="AS6832" s="40"/>
    </row>
    <row r="6833" spans="45:45" x14ac:dyDescent="0.35">
      <c r="AS6833" s="40"/>
    </row>
    <row r="6834" spans="45:45" x14ac:dyDescent="0.35">
      <c r="AS6834" s="40"/>
    </row>
    <row r="6835" spans="45:45" x14ac:dyDescent="0.35">
      <c r="AS6835" s="40"/>
    </row>
    <row r="6836" spans="45:45" x14ac:dyDescent="0.35">
      <c r="AS6836" s="40"/>
    </row>
    <row r="6837" spans="45:45" x14ac:dyDescent="0.35">
      <c r="AS6837" s="40"/>
    </row>
    <row r="6838" spans="45:45" x14ac:dyDescent="0.35">
      <c r="AS6838" s="40"/>
    </row>
    <row r="6839" spans="45:45" x14ac:dyDescent="0.35">
      <c r="AS6839" s="40"/>
    </row>
    <row r="6840" spans="45:45" x14ac:dyDescent="0.35">
      <c r="AS6840" s="40"/>
    </row>
    <row r="6841" spans="45:45" x14ac:dyDescent="0.35">
      <c r="AS6841" s="40"/>
    </row>
    <row r="6842" spans="45:45" x14ac:dyDescent="0.35">
      <c r="AS6842" s="40"/>
    </row>
    <row r="6843" spans="45:45" x14ac:dyDescent="0.35">
      <c r="AS6843" s="40"/>
    </row>
    <row r="6844" spans="45:45" x14ac:dyDescent="0.35">
      <c r="AS6844" s="40"/>
    </row>
    <row r="6845" spans="45:45" x14ac:dyDescent="0.35">
      <c r="AS6845" s="40"/>
    </row>
    <row r="6846" spans="45:45" x14ac:dyDescent="0.35">
      <c r="AS6846" s="40"/>
    </row>
    <row r="6847" spans="45:45" x14ac:dyDescent="0.35">
      <c r="AS6847" s="40"/>
    </row>
    <row r="6848" spans="45:45" x14ac:dyDescent="0.35">
      <c r="AS6848" s="40"/>
    </row>
    <row r="6849" spans="45:45" x14ac:dyDescent="0.35">
      <c r="AS6849" s="40"/>
    </row>
    <row r="6850" spans="45:45" x14ac:dyDescent="0.35">
      <c r="AS6850" s="40"/>
    </row>
    <row r="6851" spans="45:45" x14ac:dyDescent="0.35">
      <c r="AS6851" s="40"/>
    </row>
    <row r="6852" spans="45:45" x14ac:dyDescent="0.35">
      <c r="AS6852" s="40"/>
    </row>
    <row r="6853" spans="45:45" x14ac:dyDescent="0.35">
      <c r="AS6853" s="40"/>
    </row>
    <row r="6854" spans="45:45" x14ac:dyDescent="0.35">
      <c r="AS6854" s="40"/>
    </row>
    <row r="6855" spans="45:45" x14ac:dyDescent="0.35">
      <c r="AS6855" s="40"/>
    </row>
    <row r="6856" spans="45:45" x14ac:dyDescent="0.35">
      <c r="AS6856" s="40"/>
    </row>
    <row r="6857" spans="45:45" x14ac:dyDescent="0.35">
      <c r="AS6857" s="40"/>
    </row>
    <row r="6858" spans="45:45" x14ac:dyDescent="0.35">
      <c r="AS6858" s="40"/>
    </row>
    <row r="6859" spans="45:45" x14ac:dyDescent="0.35">
      <c r="AS6859" s="40"/>
    </row>
    <row r="6860" spans="45:45" x14ac:dyDescent="0.35">
      <c r="AS6860" s="40"/>
    </row>
    <row r="6861" spans="45:45" x14ac:dyDescent="0.35">
      <c r="AS6861" s="40"/>
    </row>
    <row r="6862" spans="45:45" x14ac:dyDescent="0.35">
      <c r="AS6862" s="40"/>
    </row>
    <row r="6863" spans="45:45" x14ac:dyDescent="0.35">
      <c r="AS6863" s="40"/>
    </row>
    <row r="6864" spans="45:45" x14ac:dyDescent="0.35">
      <c r="AS6864" s="40"/>
    </row>
    <row r="6865" spans="45:45" x14ac:dyDescent="0.35">
      <c r="AS6865" s="40"/>
    </row>
    <row r="6866" spans="45:45" x14ac:dyDescent="0.35">
      <c r="AS6866" s="40"/>
    </row>
    <row r="6867" spans="45:45" x14ac:dyDescent="0.35">
      <c r="AS6867" s="40"/>
    </row>
    <row r="6868" spans="45:45" x14ac:dyDescent="0.35">
      <c r="AS6868" s="40"/>
    </row>
    <row r="6869" spans="45:45" x14ac:dyDescent="0.35">
      <c r="AS6869" s="40"/>
    </row>
    <row r="6870" spans="45:45" x14ac:dyDescent="0.35">
      <c r="AS6870" s="40"/>
    </row>
    <row r="6871" spans="45:45" x14ac:dyDescent="0.35">
      <c r="AS6871" s="40"/>
    </row>
    <row r="6872" spans="45:45" x14ac:dyDescent="0.35">
      <c r="AS6872" s="40"/>
    </row>
    <row r="6873" spans="45:45" x14ac:dyDescent="0.35">
      <c r="AS6873" s="40"/>
    </row>
    <row r="6874" spans="45:45" x14ac:dyDescent="0.35">
      <c r="AS6874" s="40"/>
    </row>
    <row r="6875" spans="45:45" x14ac:dyDescent="0.35">
      <c r="AS6875" s="40"/>
    </row>
    <row r="6876" spans="45:45" x14ac:dyDescent="0.35">
      <c r="AS6876" s="40"/>
    </row>
    <row r="6877" spans="45:45" x14ac:dyDescent="0.35">
      <c r="AS6877" s="40"/>
    </row>
    <row r="6878" spans="45:45" x14ac:dyDescent="0.35">
      <c r="AS6878" s="40"/>
    </row>
    <row r="6879" spans="45:45" x14ac:dyDescent="0.35">
      <c r="AS6879" s="40"/>
    </row>
    <row r="6880" spans="45:45" x14ac:dyDescent="0.35">
      <c r="AS6880" s="40"/>
    </row>
    <row r="6881" spans="45:45" x14ac:dyDescent="0.35">
      <c r="AS6881" s="40"/>
    </row>
    <row r="6882" spans="45:45" x14ac:dyDescent="0.35">
      <c r="AS6882" s="40"/>
    </row>
    <row r="6883" spans="45:45" x14ac:dyDescent="0.35">
      <c r="AS6883" s="40"/>
    </row>
    <row r="6884" spans="45:45" x14ac:dyDescent="0.35">
      <c r="AS6884" s="40"/>
    </row>
    <row r="6885" spans="45:45" x14ac:dyDescent="0.35">
      <c r="AS6885" s="40"/>
    </row>
    <row r="6886" spans="45:45" x14ac:dyDescent="0.35">
      <c r="AS6886" s="40"/>
    </row>
    <row r="6887" spans="45:45" x14ac:dyDescent="0.35">
      <c r="AS6887" s="40"/>
    </row>
    <row r="6888" spans="45:45" x14ac:dyDescent="0.35">
      <c r="AS6888" s="40"/>
    </row>
    <row r="6889" spans="45:45" x14ac:dyDescent="0.35">
      <c r="AS6889" s="40"/>
    </row>
    <row r="6890" spans="45:45" x14ac:dyDescent="0.35">
      <c r="AS6890" s="40"/>
    </row>
    <row r="6891" spans="45:45" x14ac:dyDescent="0.35">
      <c r="AS6891" s="40"/>
    </row>
    <row r="6892" spans="45:45" x14ac:dyDescent="0.35">
      <c r="AS6892" s="40"/>
    </row>
    <row r="6893" spans="45:45" x14ac:dyDescent="0.35">
      <c r="AS6893" s="40"/>
    </row>
    <row r="6894" spans="45:45" x14ac:dyDescent="0.35">
      <c r="AS6894" s="40"/>
    </row>
    <row r="6895" spans="45:45" x14ac:dyDescent="0.35">
      <c r="AS6895" s="40"/>
    </row>
    <row r="6896" spans="45:45" x14ac:dyDescent="0.35">
      <c r="AS6896" s="40"/>
    </row>
    <row r="6897" spans="45:45" x14ac:dyDescent="0.35">
      <c r="AS6897" s="40"/>
    </row>
    <row r="6898" spans="45:45" x14ac:dyDescent="0.35">
      <c r="AS6898" s="40"/>
    </row>
    <row r="6899" spans="45:45" x14ac:dyDescent="0.35">
      <c r="AS6899" s="40"/>
    </row>
    <row r="6900" spans="45:45" x14ac:dyDescent="0.35">
      <c r="AS6900" s="40"/>
    </row>
    <row r="6901" spans="45:45" x14ac:dyDescent="0.35">
      <c r="AS6901" s="40"/>
    </row>
    <row r="6902" spans="45:45" x14ac:dyDescent="0.35">
      <c r="AS6902" s="40"/>
    </row>
    <row r="6903" spans="45:45" x14ac:dyDescent="0.35">
      <c r="AS6903" s="40"/>
    </row>
    <row r="6904" spans="45:45" x14ac:dyDescent="0.35">
      <c r="AS6904" s="40"/>
    </row>
    <row r="6905" spans="45:45" x14ac:dyDescent="0.35">
      <c r="AS6905" s="40"/>
    </row>
    <row r="6906" spans="45:45" x14ac:dyDescent="0.35">
      <c r="AS6906" s="40"/>
    </row>
    <row r="6907" spans="45:45" x14ac:dyDescent="0.35">
      <c r="AS6907" s="40"/>
    </row>
    <row r="6908" spans="45:45" x14ac:dyDescent="0.35">
      <c r="AS6908" s="40"/>
    </row>
    <row r="6909" spans="45:45" x14ac:dyDescent="0.35">
      <c r="AS6909" s="40"/>
    </row>
    <row r="6910" spans="45:45" x14ac:dyDescent="0.35">
      <c r="AS6910" s="40"/>
    </row>
    <row r="6911" spans="45:45" x14ac:dyDescent="0.35">
      <c r="AS6911" s="40"/>
    </row>
    <row r="6912" spans="45:45" x14ac:dyDescent="0.35">
      <c r="AS6912" s="40"/>
    </row>
    <row r="6913" spans="45:45" x14ac:dyDescent="0.35">
      <c r="AS6913" s="40"/>
    </row>
    <row r="6914" spans="45:45" x14ac:dyDescent="0.35">
      <c r="AS6914" s="40"/>
    </row>
    <row r="6915" spans="45:45" x14ac:dyDescent="0.35">
      <c r="AS6915" s="40"/>
    </row>
    <row r="6916" spans="45:45" x14ac:dyDescent="0.35">
      <c r="AS6916" s="40"/>
    </row>
    <row r="6917" spans="45:45" x14ac:dyDescent="0.35">
      <c r="AS6917" s="40"/>
    </row>
    <row r="6918" spans="45:45" x14ac:dyDescent="0.35">
      <c r="AS6918" s="40"/>
    </row>
    <row r="6919" spans="45:45" x14ac:dyDescent="0.35">
      <c r="AS6919" s="40"/>
    </row>
    <row r="6920" spans="45:45" x14ac:dyDescent="0.35">
      <c r="AS6920" s="40"/>
    </row>
    <row r="6921" spans="45:45" x14ac:dyDescent="0.35">
      <c r="AS6921" s="40"/>
    </row>
    <row r="6922" spans="45:45" x14ac:dyDescent="0.35">
      <c r="AS6922" s="40"/>
    </row>
    <row r="6923" spans="45:45" x14ac:dyDescent="0.35">
      <c r="AS6923" s="40"/>
    </row>
    <row r="6924" spans="45:45" x14ac:dyDescent="0.35">
      <c r="AS6924" s="40"/>
    </row>
    <row r="6925" spans="45:45" x14ac:dyDescent="0.35">
      <c r="AS6925" s="40"/>
    </row>
    <row r="6926" spans="45:45" x14ac:dyDescent="0.35">
      <c r="AS6926" s="40"/>
    </row>
    <row r="6927" spans="45:45" x14ac:dyDescent="0.35">
      <c r="AS6927" s="40"/>
    </row>
    <row r="6928" spans="45:45" x14ac:dyDescent="0.35">
      <c r="AS6928" s="40"/>
    </row>
    <row r="6929" spans="45:45" x14ac:dyDescent="0.35">
      <c r="AS6929" s="40"/>
    </row>
    <row r="6930" spans="45:45" x14ac:dyDescent="0.35">
      <c r="AS6930" s="40"/>
    </row>
    <row r="6931" spans="45:45" x14ac:dyDescent="0.35">
      <c r="AS6931" s="40"/>
    </row>
    <row r="6932" spans="45:45" x14ac:dyDescent="0.35">
      <c r="AS6932" s="40"/>
    </row>
    <row r="6933" spans="45:45" x14ac:dyDescent="0.35">
      <c r="AS6933" s="40"/>
    </row>
    <row r="6934" spans="45:45" x14ac:dyDescent="0.35">
      <c r="AS6934" s="40"/>
    </row>
    <row r="6935" spans="45:45" x14ac:dyDescent="0.35">
      <c r="AS6935" s="40"/>
    </row>
    <row r="6936" spans="45:45" x14ac:dyDescent="0.35">
      <c r="AS6936" s="40"/>
    </row>
    <row r="6937" spans="45:45" x14ac:dyDescent="0.35">
      <c r="AS6937" s="40"/>
    </row>
    <row r="6938" spans="45:45" x14ac:dyDescent="0.35">
      <c r="AS6938" s="40"/>
    </row>
    <row r="6939" spans="45:45" x14ac:dyDescent="0.35">
      <c r="AS6939" s="40"/>
    </row>
    <row r="6940" spans="45:45" x14ac:dyDescent="0.35">
      <c r="AS6940" s="40"/>
    </row>
    <row r="6941" spans="45:45" x14ac:dyDescent="0.35">
      <c r="AS6941" s="40"/>
    </row>
    <row r="6942" spans="45:45" x14ac:dyDescent="0.35">
      <c r="AS6942" s="40"/>
    </row>
    <row r="6943" spans="45:45" x14ac:dyDescent="0.35">
      <c r="AS6943" s="40"/>
    </row>
    <row r="6944" spans="45:45" x14ac:dyDescent="0.35">
      <c r="AS6944" s="40"/>
    </row>
    <row r="6945" spans="45:45" x14ac:dyDescent="0.35">
      <c r="AS6945" s="40"/>
    </row>
    <row r="6946" spans="45:45" x14ac:dyDescent="0.35">
      <c r="AS6946" s="40"/>
    </row>
    <row r="6947" spans="45:45" x14ac:dyDescent="0.35">
      <c r="AS6947" s="40"/>
    </row>
    <row r="6948" spans="45:45" x14ac:dyDescent="0.35">
      <c r="AS6948" s="40"/>
    </row>
    <row r="6949" spans="45:45" x14ac:dyDescent="0.35">
      <c r="AS6949" s="40"/>
    </row>
    <row r="6950" spans="45:45" x14ac:dyDescent="0.35">
      <c r="AS6950" s="40"/>
    </row>
    <row r="6951" spans="45:45" x14ac:dyDescent="0.35">
      <c r="AS6951" s="40"/>
    </row>
    <row r="6952" spans="45:45" x14ac:dyDescent="0.35">
      <c r="AS6952" s="40"/>
    </row>
    <row r="6953" spans="45:45" x14ac:dyDescent="0.35">
      <c r="AS6953" s="40"/>
    </row>
    <row r="6954" spans="45:45" x14ac:dyDescent="0.35">
      <c r="AS6954" s="40"/>
    </row>
    <row r="6955" spans="45:45" x14ac:dyDescent="0.35">
      <c r="AS6955" s="40"/>
    </row>
    <row r="6956" spans="45:45" x14ac:dyDescent="0.35">
      <c r="AS6956" s="40"/>
    </row>
    <row r="6957" spans="45:45" x14ac:dyDescent="0.35">
      <c r="AS6957" s="40"/>
    </row>
    <row r="6958" spans="45:45" x14ac:dyDescent="0.35">
      <c r="AS6958" s="40"/>
    </row>
    <row r="6959" spans="45:45" x14ac:dyDescent="0.35">
      <c r="AS6959" s="40"/>
    </row>
    <row r="6960" spans="45:45" x14ac:dyDescent="0.35">
      <c r="AS6960" s="40"/>
    </row>
    <row r="6961" spans="45:45" x14ac:dyDescent="0.35">
      <c r="AS6961" s="40"/>
    </row>
    <row r="6962" spans="45:45" x14ac:dyDescent="0.35">
      <c r="AS6962" s="40"/>
    </row>
    <row r="6963" spans="45:45" x14ac:dyDescent="0.35">
      <c r="AS6963" s="40"/>
    </row>
    <row r="6964" spans="45:45" x14ac:dyDescent="0.35">
      <c r="AS6964" s="40"/>
    </row>
    <row r="6965" spans="45:45" x14ac:dyDescent="0.35">
      <c r="AS6965" s="40"/>
    </row>
    <row r="6966" spans="45:45" x14ac:dyDescent="0.35">
      <c r="AS6966" s="40"/>
    </row>
    <row r="6967" spans="45:45" x14ac:dyDescent="0.35">
      <c r="AS6967" s="40"/>
    </row>
    <row r="6968" spans="45:45" x14ac:dyDescent="0.35">
      <c r="AS6968" s="40"/>
    </row>
    <row r="6969" spans="45:45" x14ac:dyDescent="0.35">
      <c r="AS6969" s="40"/>
    </row>
    <row r="6970" spans="45:45" x14ac:dyDescent="0.35">
      <c r="AS6970" s="40"/>
    </row>
    <row r="6971" spans="45:45" x14ac:dyDescent="0.35">
      <c r="AS6971" s="40"/>
    </row>
    <row r="6972" spans="45:45" x14ac:dyDescent="0.35">
      <c r="AS6972" s="40"/>
    </row>
    <row r="6973" spans="45:45" x14ac:dyDescent="0.35">
      <c r="AS6973" s="40"/>
    </row>
    <row r="6974" spans="45:45" x14ac:dyDescent="0.35">
      <c r="AS6974" s="40"/>
    </row>
    <row r="6975" spans="45:45" x14ac:dyDescent="0.35">
      <c r="AS6975" s="40"/>
    </row>
    <row r="6976" spans="45:45" x14ac:dyDescent="0.35">
      <c r="AS6976" s="40"/>
    </row>
    <row r="6977" spans="45:45" x14ac:dyDescent="0.35">
      <c r="AS6977" s="40"/>
    </row>
    <row r="6978" spans="45:45" x14ac:dyDescent="0.35">
      <c r="AS6978" s="40"/>
    </row>
    <row r="6979" spans="45:45" x14ac:dyDescent="0.35">
      <c r="AS6979" s="40"/>
    </row>
    <row r="6980" spans="45:45" x14ac:dyDescent="0.35">
      <c r="AS6980" s="40"/>
    </row>
    <row r="6981" spans="45:45" x14ac:dyDescent="0.35">
      <c r="AS6981" s="40"/>
    </row>
    <row r="6982" spans="45:45" x14ac:dyDescent="0.35">
      <c r="AS6982" s="40"/>
    </row>
    <row r="6983" spans="45:45" x14ac:dyDescent="0.35">
      <c r="AS6983" s="40"/>
    </row>
    <row r="6984" spans="45:45" x14ac:dyDescent="0.35">
      <c r="AS6984" s="40"/>
    </row>
    <row r="6985" spans="45:45" x14ac:dyDescent="0.35">
      <c r="AS6985" s="40"/>
    </row>
    <row r="6986" spans="45:45" x14ac:dyDescent="0.35">
      <c r="AS6986" s="40"/>
    </row>
    <row r="6987" spans="45:45" x14ac:dyDescent="0.35">
      <c r="AS6987" s="40"/>
    </row>
    <row r="6988" spans="45:45" x14ac:dyDescent="0.35">
      <c r="AS6988" s="40"/>
    </row>
    <row r="6989" spans="45:45" x14ac:dyDescent="0.35">
      <c r="AS6989" s="40"/>
    </row>
    <row r="6990" spans="45:45" x14ac:dyDescent="0.35">
      <c r="AS6990" s="40"/>
    </row>
    <row r="6991" spans="45:45" x14ac:dyDescent="0.35">
      <c r="AS6991" s="40"/>
    </row>
    <row r="6992" spans="45:45" x14ac:dyDescent="0.35">
      <c r="AS6992" s="40"/>
    </row>
    <row r="6993" spans="45:45" x14ac:dyDescent="0.35">
      <c r="AS6993" s="40"/>
    </row>
    <row r="6994" spans="45:45" x14ac:dyDescent="0.35">
      <c r="AS6994" s="40"/>
    </row>
    <row r="6995" spans="45:45" x14ac:dyDescent="0.35">
      <c r="AS6995" s="40"/>
    </row>
    <row r="6996" spans="45:45" x14ac:dyDescent="0.35">
      <c r="AS6996" s="40"/>
    </row>
    <row r="6997" spans="45:45" x14ac:dyDescent="0.35">
      <c r="AS6997" s="40"/>
    </row>
    <row r="6998" spans="45:45" x14ac:dyDescent="0.35">
      <c r="AS6998" s="40"/>
    </row>
    <row r="6999" spans="45:45" x14ac:dyDescent="0.35">
      <c r="AS6999" s="40"/>
    </row>
    <row r="7000" spans="45:45" x14ac:dyDescent="0.35">
      <c r="AS7000" s="40"/>
    </row>
    <row r="7001" spans="45:45" x14ac:dyDescent="0.35">
      <c r="AS7001" s="40"/>
    </row>
    <row r="7002" spans="45:45" x14ac:dyDescent="0.35">
      <c r="AS7002" s="40"/>
    </row>
    <row r="7003" spans="45:45" x14ac:dyDescent="0.35">
      <c r="AS7003" s="40"/>
    </row>
    <row r="7004" spans="45:45" x14ac:dyDescent="0.35">
      <c r="AS7004" s="40"/>
    </row>
    <row r="7005" spans="45:45" x14ac:dyDescent="0.35">
      <c r="AS7005" s="40"/>
    </row>
    <row r="7006" spans="45:45" x14ac:dyDescent="0.35">
      <c r="AS7006" s="40"/>
    </row>
    <row r="7007" spans="45:45" x14ac:dyDescent="0.35">
      <c r="AS7007" s="40"/>
    </row>
    <row r="7008" spans="45:45" x14ac:dyDescent="0.35">
      <c r="AS7008" s="40"/>
    </row>
    <row r="7009" spans="45:45" x14ac:dyDescent="0.35">
      <c r="AS7009" s="40"/>
    </row>
    <row r="7010" spans="45:45" x14ac:dyDescent="0.35">
      <c r="AS7010" s="40"/>
    </row>
    <row r="7011" spans="45:45" x14ac:dyDescent="0.35">
      <c r="AS7011" s="40"/>
    </row>
    <row r="7012" spans="45:45" x14ac:dyDescent="0.35">
      <c r="AS7012" s="40"/>
    </row>
    <row r="7013" spans="45:45" x14ac:dyDescent="0.35">
      <c r="AS7013" s="40"/>
    </row>
    <row r="7014" spans="45:45" x14ac:dyDescent="0.35">
      <c r="AS7014" s="40"/>
    </row>
    <row r="7015" spans="45:45" x14ac:dyDescent="0.35">
      <c r="AS7015" s="40"/>
    </row>
    <row r="7016" spans="45:45" x14ac:dyDescent="0.35">
      <c r="AS7016" s="40"/>
    </row>
    <row r="7017" spans="45:45" x14ac:dyDescent="0.35">
      <c r="AS7017" s="40"/>
    </row>
    <row r="7018" spans="45:45" x14ac:dyDescent="0.35">
      <c r="AS7018" s="40"/>
    </row>
    <row r="7019" spans="45:45" x14ac:dyDescent="0.35">
      <c r="AS7019" s="40"/>
    </row>
    <row r="7020" spans="45:45" x14ac:dyDescent="0.35">
      <c r="AS7020" s="40"/>
    </row>
    <row r="7021" spans="45:45" x14ac:dyDescent="0.35">
      <c r="AS7021" s="40"/>
    </row>
    <row r="7022" spans="45:45" x14ac:dyDescent="0.35">
      <c r="AS7022" s="40"/>
    </row>
    <row r="7023" spans="45:45" x14ac:dyDescent="0.35">
      <c r="AS7023" s="40"/>
    </row>
    <row r="7024" spans="45:45" x14ac:dyDescent="0.35">
      <c r="AS7024" s="40"/>
    </row>
    <row r="7025" spans="45:45" x14ac:dyDescent="0.35">
      <c r="AS7025" s="40"/>
    </row>
    <row r="7026" spans="45:45" x14ac:dyDescent="0.35">
      <c r="AS7026" s="40"/>
    </row>
    <row r="7027" spans="45:45" x14ac:dyDescent="0.35">
      <c r="AS7027" s="40"/>
    </row>
    <row r="7028" spans="45:45" x14ac:dyDescent="0.35">
      <c r="AS7028" s="40"/>
    </row>
    <row r="7029" spans="45:45" x14ac:dyDescent="0.35">
      <c r="AS7029" s="40"/>
    </row>
    <row r="7030" spans="45:45" x14ac:dyDescent="0.35">
      <c r="AS7030" s="40"/>
    </row>
    <row r="7031" spans="45:45" x14ac:dyDescent="0.35">
      <c r="AS7031" s="40"/>
    </row>
    <row r="7032" spans="45:45" x14ac:dyDescent="0.35">
      <c r="AS7032" s="40"/>
    </row>
    <row r="7033" spans="45:45" x14ac:dyDescent="0.35">
      <c r="AS7033" s="40"/>
    </row>
    <row r="7034" spans="45:45" x14ac:dyDescent="0.35">
      <c r="AS7034" s="40"/>
    </row>
    <row r="7035" spans="45:45" x14ac:dyDescent="0.35">
      <c r="AS7035" s="40"/>
    </row>
    <row r="7036" spans="45:45" x14ac:dyDescent="0.35">
      <c r="AS7036" s="40"/>
    </row>
    <row r="7037" spans="45:45" x14ac:dyDescent="0.35">
      <c r="AS7037" s="40"/>
    </row>
    <row r="7038" spans="45:45" x14ac:dyDescent="0.35">
      <c r="AS7038" s="40"/>
    </row>
    <row r="7039" spans="45:45" x14ac:dyDescent="0.35">
      <c r="AS7039" s="40"/>
    </row>
    <row r="7040" spans="45:45" x14ac:dyDescent="0.35">
      <c r="AS7040" s="40"/>
    </row>
    <row r="7041" spans="45:45" x14ac:dyDescent="0.35">
      <c r="AS7041" s="40"/>
    </row>
    <row r="7042" spans="45:45" x14ac:dyDescent="0.35">
      <c r="AS7042" s="40"/>
    </row>
    <row r="7043" spans="45:45" x14ac:dyDescent="0.35">
      <c r="AS7043" s="40"/>
    </row>
    <row r="7044" spans="45:45" x14ac:dyDescent="0.35">
      <c r="AS7044" s="40"/>
    </row>
    <row r="7045" spans="45:45" x14ac:dyDescent="0.35">
      <c r="AS7045" s="40"/>
    </row>
    <row r="7046" spans="45:45" x14ac:dyDescent="0.35">
      <c r="AS7046" s="40"/>
    </row>
    <row r="7047" spans="45:45" x14ac:dyDescent="0.35">
      <c r="AS7047" s="40"/>
    </row>
    <row r="7048" spans="45:45" x14ac:dyDescent="0.35">
      <c r="AS7048" s="40"/>
    </row>
    <row r="7049" spans="45:45" x14ac:dyDescent="0.35">
      <c r="AS7049" s="40"/>
    </row>
    <row r="7050" spans="45:45" x14ac:dyDescent="0.35">
      <c r="AS7050" s="40"/>
    </row>
    <row r="7051" spans="45:45" x14ac:dyDescent="0.35">
      <c r="AS7051" s="40"/>
    </row>
    <row r="7052" spans="45:45" x14ac:dyDescent="0.35">
      <c r="AS7052" s="40"/>
    </row>
    <row r="7053" spans="45:45" x14ac:dyDescent="0.35">
      <c r="AS7053" s="40"/>
    </row>
    <row r="7054" spans="45:45" x14ac:dyDescent="0.35">
      <c r="AS7054" s="40"/>
    </row>
    <row r="7055" spans="45:45" x14ac:dyDescent="0.35">
      <c r="AS7055" s="40"/>
    </row>
    <row r="7056" spans="45:45" x14ac:dyDescent="0.35">
      <c r="AS7056" s="40"/>
    </row>
    <row r="7057" spans="45:45" x14ac:dyDescent="0.35">
      <c r="AS7057" s="40"/>
    </row>
    <row r="7058" spans="45:45" x14ac:dyDescent="0.35">
      <c r="AS7058" s="40"/>
    </row>
    <row r="7059" spans="45:45" x14ac:dyDescent="0.35">
      <c r="AS7059" s="40"/>
    </row>
    <row r="7060" spans="45:45" x14ac:dyDescent="0.35">
      <c r="AS7060" s="40"/>
    </row>
    <row r="7061" spans="45:45" x14ac:dyDescent="0.35">
      <c r="AS7061" s="40"/>
    </row>
    <row r="7062" spans="45:45" x14ac:dyDescent="0.35">
      <c r="AS7062" s="40"/>
    </row>
    <row r="7063" spans="45:45" x14ac:dyDescent="0.35">
      <c r="AS7063" s="40"/>
    </row>
    <row r="7064" spans="45:45" x14ac:dyDescent="0.35">
      <c r="AS7064" s="40"/>
    </row>
    <row r="7065" spans="45:45" x14ac:dyDescent="0.35">
      <c r="AS7065" s="40"/>
    </row>
    <row r="7066" spans="45:45" x14ac:dyDescent="0.35">
      <c r="AS7066" s="40"/>
    </row>
    <row r="7067" spans="45:45" x14ac:dyDescent="0.35">
      <c r="AS7067" s="40"/>
    </row>
    <row r="7068" spans="45:45" x14ac:dyDescent="0.35">
      <c r="AS7068" s="40"/>
    </row>
    <row r="7069" spans="45:45" x14ac:dyDescent="0.35">
      <c r="AS7069" s="40"/>
    </row>
    <row r="7070" spans="45:45" x14ac:dyDescent="0.35">
      <c r="AS7070" s="40"/>
    </row>
    <row r="7071" spans="45:45" x14ac:dyDescent="0.35">
      <c r="AS7071" s="40"/>
    </row>
    <row r="7072" spans="45:45" x14ac:dyDescent="0.35">
      <c r="AS7072" s="40"/>
    </row>
    <row r="7073" spans="45:45" x14ac:dyDescent="0.35">
      <c r="AS7073" s="40"/>
    </row>
    <row r="7074" spans="45:45" x14ac:dyDescent="0.35">
      <c r="AS7074" s="40"/>
    </row>
    <row r="7075" spans="45:45" x14ac:dyDescent="0.35">
      <c r="AS7075" s="40"/>
    </row>
    <row r="7076" spans="45:45" x14ac:dyDescent="0.35">
      <c r="AS7076" s="40"/>
    </row>
    <row r="7077" spans="45:45" x14ac:dyDescent="0.35">
      <c r="AS7077" s="40"/>
    </row>
    <row r="7078" spans="45:45" x14ac:dyDescent="0.35">
      <c r="AS7078" s="40"/>
    </row>
    <row r="7079" spans="45:45" x14ac:dyDescent="0.35">
      <c r="AS7079" s="40"/>
    </row>
    <row r="7080" spans="45:45" x14ac:dyDescent="0.35">
      <c r="AS7080" s="40"/>
    </row>
    <row r="7081" spans="45:45" x14ac:dyDescent="0.35">
      <c r="AS7081" s="40"/>
    </row>
    <row r="7082" spans="45:45" x14ac:dyDescent="0.35">
      <c r="AS7082" s="40"/>
    </row>
    <row r="7083" spans="45:45" x14ac:dyDescent="0.35">
      <c r="AS7083" s="40"/>
    </row>
    <row r="7084" spans="45:45" x14ac:dyDescent="0.35">
      <c r="AS7084" s="40"/>
    </row>
    <row r="7085" spans="45:45" x14ac:dyDescent="0.35">
      <c r="AS7085" s="40"/>
    </row>
    <row r="7086" spans="45:45" x14ac:dyDescent="0.35">
      <c r="AS7086" s="40"/>
    </row>
    <row r="7087" spans="45:45" x14ac:dyDescent="0.35">
      <c r="AS7087" s="40"/>
    </row>
    <row r="7088" spans="45:45" x14ac:dyDescent="0.35">
      <c r="AS7088" s="40"/>
    </row>
    <row r="7089" spans="45:45" x14ac:dyDescent="0.35">
      <c r="AS7089" s="40"/>
    </row>
    <row r="7090" spans="45:45" x14ac:dyDescent="0.35">
      <c r="AS7090" s="40"/>
    </row>
    <row r="7091" spans="45:45" x14ac:dyDescent="0.35">
      <c r="AS7091" s="40"/>
    </row>
    <row r="7092" spans="45:45" x14ac:dyDescent="0.35">
      <c r="AS7092" s="40"/>
    </row>
    <row r="7093" spans="45:45" x14ac:dyDescent="0.35">
      <c r="AS7093" s="40"/>
    </row>
    <row r="7094" spans="45:45" x14ac:dyDescent="0.35">
      <c r="AS7094" s="40"/>
    </row>
    <row r="7095" spans="45:45" x14ac:dyDescent="0.35">
      <c r="AS7095" s="40"/>
    </row>
    <row r="7096" spans="45:45" x14ac:dyDescent="0.35">
      <c r="AS7096" s="40"/>
    </row>
    <row r="7097" spans="45:45" x14ac:dyDescent="0.35">
      <c r="AS7097" s="40"/>
    </row>
    <row r="7098" spans="45:45" x14ac:dyDescent="0.35">
      <c r="AS7098" s="40"/>
    </row>
    <row r="7099" spans="45:45" x14ac:dyDescent="0.35">
      <c r="AS7099" s="40"/>
    </row>
    <row r="7100" spans="45:45" x14ac:dyDescent="0.35">
      <c r="AS7100" s="40"/>
    </row>
    <row r="7101" spans="45:45" x14ac:dyDescent="0.35">
      <c r="AS7101" s="40"/>
    </row>
    <row r="7102" spans="45:45" x14ac:dyDescent="0.35">
      <c r="AS7102" s="40"/>
    </row>
    <row r="7103" spans="45:45" x14ac:dyDescent="0.35">
      <c r="AS7103" s="40"/>
    </row>
    <row r="7104" spans="45:45" x14ac:dyDescent="0.35">
      <c r="AS7104" s="40"/>
    </row>
    <row r="7105" spans="45:45" x14ac:dyDescent="0.35">
      <c r="AS7105" s="40"/>
    </row>
    <row r="7106" spans="45:45" x14ac:dyDescent="0.35">
      <c r="AS7106" s="40"/>
    </row>
    <row r="7107" spans="45:45" x14ac:dyDescent="0.35">
      <c r="AS7107" s="40"/>
    </row>
    <row r="7108" spans="45:45" x14ac:dyDescent="0.35">
      <c r="AS7108" s="40"/>
    </row>
    <row r="7109" spans="45:45" x14ac:dyDescent="0.35">
      <c r="AS7109" s="40"/>
    </row>
    <row r="7110" spans="45:45" x14ac:dyDescent="0.35">
      <c r="AS7110" s="40"/>
    </row>
    <row r="7111" spans="45:45" x14ac:dyDescent="0.35">
      <c r="AS7111" s="40"/>
    </row>
    <row r="7112" spans="45:45" x14ac:dyDescent="0.35">
      <c r="AS7112" s="40"/>
    </row>
    <row r="7113" spans="45:45" x14ac:dyDescent="0.35">
      <c r="AS7113" s="40"/>
    </row>
    <row r="7114" spans="45:45" x14ac:dyDescent="0.35">
      <c r="AS7114" s="40"/>
    </row>
    <row r="7115" spans="45:45" x14ac:dyDescent="0.35">
      <c r="AS7115" s="40"/>
    </row>
    <row r="7116" spans="45:45" x14ac:dyDescent="0.35">
      <c r="AS7116" s="40"/>
    </row>
    <row r="7117" spans="45:45" x14ac:dyDescent="0.35">
      <c r="AS7117" s="40"/>
    </row>
    <row r="7118" spans="45:45" x14ac:dyDescent="0.35">
      <c r="AS7118" s="40"/>
    </row>
    <row r="7119" spans="45:45" x14ac:dyDescent="0.35">
      <c r="AS7119" s="40"/>
    </row>
    <row r="7120" spans="45:45" x14ac:dyDescent="0.35">
      <c r="AS7120" s="40"/>
    </row>
    <row r="7121" spans="45:45" x14ac:dyDescent="0.35">
      <c r="AS7121" s="40"/>
    </row>
    <row r="7122" spans="45:45" x14ac:dyDescent="0.35">
      <c r="AS7122" s="40"/>
    </row>
    <row r="7123" spans="45:45" x14ac:dyDescent="0.35">
      <c r="AS7123" s="40"/>
    </row>
    <row r="7124" spans="45:45" x14ac:dyDescent="0.35">
      <c r="AS7124" s="40"/>
    </row>
    <row r="7125" spans="45:45" x14ac:dyDescent="0.35">
      <c r="AS7125" s="40"/>
    </row>
    <row r="7126" spans="45:45" x14ac:dyDescent="0.35">
      <c r="AS7126" s="40"/>
    </row>
    <row r="7127" spans="45:45" x14ac:dyDescent="0.35">
      <c r="AS7127" s="40"/>
    </row>
    <row r="7128" spans="45:45" x14ac:dyDescent="0.35">
      <c r="AS7128" s="40"/>
    </row>
    <row r="7129" spans="45:45" x14ac:dyDescent="0.35">
      <c r="AS7129" s="40"/>
    </row>
    <row r="7130" spans="45:45" x14ac:dyDescent="0.35">
      <c r="AS7130" s="40"/>
    </row>
    <row r="7131" spans="45:45" x14ac:dyDescent="0.35">
      <c r="AS7131" s="40"/>
    </row>
    <row r="7132" spans="45:45" x14ac:dyDescent="0.35">
      <c r="AS7132" s="40"/>
    </row>
    <row r="7133" spans="45:45" x14ac:dyDescent="0.35">
      <c r="AS7133" s="40"/>
    </row>
    <row r="7134" spans="45:45" x14ac:dyDescent="0.35">
      <c r="AS7134" s="40"/>
    </row>
    <row r="7135" spans="45:45" x14ac:dyDescent="0.35">
      <c r="AS7135" s="40"/>
    </row>
    <row r="7136" spans="45:45" x14ac:dyDescent="0.35">
      <c r="AS7136" s="40"/>
    </row>
    <row r="7137" spans="45:45" x14ac:dyDescent="0.35">
      <c r="AS7137" s="40"/>
    </row>
    <row r="7138" spans="45:45" x14ac:dyDescent="0.35">
      <c r="AS7138" s="40"/>
    </row>
    <row r="7139" spans="45:45" x14ac:dyDescent="0.35">
      <c r="AS7139" s="40"/>
    </row>
    <row r="7140" spans="45:45" x14ac:dyDescent="0.35">
      <c r="AS7140" s="40"/>
    </row>
    <row r="7141" spans="45:45" x14ac:dyDescent="0.35">
      <c r="AS7141" s="40"/>
    </row>
    <row r="7142" spans="45:45" x14ac:dyDescent="0.35">
      <c r="AS7142" s="40"/>
    </row>
    <row r="7143" spans="45:45" x14ac:dyDescent="0.35">
      <c r="AS7143" s="40"/>
    </row>
    <row r="7144" spans="45:45" x14ac:dyDescent="0.35">
      <c r="AS7144" s="40"/>
    </row>
    <row r="7145" spans="45:45" x14ac:dyDescent="0.35">
      <c r="AS7145" s="40"/>
    </row>
    <row r="7146" spans="45:45" x14ac:dyDescent="0.35">
      <c r="AS7146" s="40"/>
    </row>
    <row r="7147" spans="45:45" x14ac:dyDescent="0.35">
      <c r="AS7147" s="40"/>
    </row>
    <row r="7148" spans="45:45" x14ac:dyDescent="0.35">
      <c r="AS7148" s="40"/>
    </row>
    <row r="7149" spans="45:45" x14ac:dyDescent="0.35">
      <c r="AS7149" s="40"/>
    </row>
    <row r="7150" spans="45:45" x14ac:dyDescent="0.35">
      <c r="AS7150" s="40"/>
    </row>
    <row r="7151" spans="45:45" x14ac:dyDescent="0.35">
      <c r="AS7151" s="40"/>
    </row>
    <row r="7152" spans="45:45" x14ac:dyDescent="0.35">
      <c r="AS7152" s="40"/>
    </row>
    <row r="7153" spans="45:45" x14ac:dyDescent="0.35">
      <c r="AS7153" s="40"/>
    </row>
    <row r="7154" spans="45:45" x14ac:dyDescent="0.35">
      <c r="AS7154" s="40"/>
    </row>
    <row r="7155" spans="45:45" x14ac:dyDescent="0.35">
      <c r="AS7155" s="40"/>
    </row>
    <row r="7156" spans="45:45" x14ac:dyDescent="0.35">
      <c r="AS7156" s="40"/>
    </row>
    <row r="7157" spans="45:45" x14ac:dyDescent="0.35">
      <c r="AS7157" s="40"/>
    </row>
    <row r="7158" spans="45:45" x14ac:dyDescent="0.35">
      <c r="AS7158" s="40"/>
    </row>
    <row r="7159" spans="45:45" x14ac:dyDescent="0.35">
      <c r="AS7159" s="40"/>
    </row>
    <row r="7160" spans="45:45" x14ac:dyDescent="0.35">
      <c r="AS7160" s="40"/>
    </row>
    <row r="7161" spans="45:45" x14ac:dyDescent="0.35">
      <c r="AS7161" s="40"/>
    </row>
    <row r="7162" spans="45:45" x14ac:dyDescent="0.35">
      <c r="AS7162" s="40"/>
    </row>
    <row r="7163" spans="45:45" x14ac:dyDescent="0.35">
      <c r="AS7163" s="40"/>
    </row>
    <row r="7164" spans="45:45" x14ac:dyDescent="0.35">
      <c r="AS7164" s="40"/>
    </row>
    <row r="7165" spans="45:45" x14ac:dyDescent="0.35">
      <c r="AS7165" s="40"/>
    </row>
    <row r="7166" spans="45:45" x14ac:dyDescent="0.35">
      <c r="AS7166" s="40"/>
    </row>
    <row r="7167" spans="45:45" x14ac:dyDescent="0.35">
      <c r="AS7167" s="40"/>
    </row>
    <row r="7168" spans="45:45" x14ac:dyDescent="0.35">
      <c r="AS7168" s="40"/>
    </row>
    <row r="7169" spans="45:45" x14ac:dyDescent="0.35">
      <c r="AS7169" s="40"/>
    </row>
    <row r="7170" spans="45:45" x14ac:dyDescent="0.35">
      <c r="AS7170" s="40"/>
    </row>
    <row r="7171" spans="45:45" x14ac:dyDescent="0.35">
      <c r="AS7171" s="40"/>
    </row>
    <row r="7172" spans="45:45" x14ac:dyDescent="0.35">
      <c r="AS7172" s="40"/>
    </row>
    <row r="7173" spans="45:45" x14ac:dyDescent="0.35">
      <c r="AS7173" s="40"/>
    </row>
    <row r="7174" spans="45:45" x14ac:dyDescent="0.35">
      <c r="AS7174" s="40"/>
    </row>
    <row r="7175" spans="45:45" x14ac:dyDescent="0.35">
      <c r="AS7175" s="40"/>
    </row>
    <row r="7176" spans="45:45" x14ac:dyDescent="0.35">
      <c r="AS7176" s="40"/>
    </row>
    <row r="7177" spans="45:45" x14ac:dyDescent="0.35">
      <c r="AS7177" s="40"/>
    </row>
    <row r="7178" spans="45:45" x14ac:dyDescent="0.35">
      <c r="AS7178" s="40"/>
    </row>
    <row r="7179" spans="45:45" x14ac:dyDescent="0.35">
      <c r="AS7179" s="40"/>
    </row>
    <row r="7180" spans="45:45" x14ac:dyDescent="0.35">
      <c r="AS7180" s="40"/>
    </row>
    <row r="7181" spans="45:45" x14ac:dyDescent="0.35">
      <c r="AS7181" s="40"/>
    </row>
    <row r="7182" spans="45:45" x14ac:dyDescent="0.35">
      <c r="AS7182" s="40"/>
    </row>
    <row r="7183" spans="45:45" x14ac:dyDescent="0.35">
      <c r="AS7183" s="40"/>
    </row>
    <row r="7184" spans="45:45" x14ac:dyDescent="0.35">
      <c r="AS7184" s="40"/>
    </row>
    <row r="7185" spans="45:45" x14ac:dyDescent="0.35">
      <c r="AS7185" s="40"/>
    </row>
    <row r="7186" spans="45:45" x14ac:dyDescent="0.35">
      <c r="AS7186" s="40"/>
    </row>
    <row r="7187" spans="45:45" x14ac:dyDescent="0.35">
      <c r="AS7187" s="40"/>
    </row>
    <row r="7188" spans="45:45" x14ac:dyDescent="0.35">
      <c r="AS7188" s="40"/>
    </row>
    <row r="7189" spans="45:45" x14ac:dyDescent="0.35">
      <c r="AS7189" s="40"/>
    </row>
    <row r="7190" spans="45:45" x14ac:dyDescent="0.35">
      <c r="AS7190" s="40"/>
    </row>
    <row r="7191" spans="45:45" x14ac:dyDescent="0.35">
      <c r="AS7191" s="40"/>
    </row>
    <row r="7192" spans="45:45" x14ac:dyDescent="0.35">
      <c r="AS7192" s="40"/>
    </row>
    <row r="7193" spans="45:45" x14ac:dyDescent="0.35">
      <c r="AS7193" s="40"/>
    </row>
    <row r="7194" spans="45:45" x14ac:dyDescent="0.35">
      <c r="AS7194" s="40"/>
    </row>
    <row r="7195" spans="45:45" x14ac:dyDescent="0.35">
      <c r="AS7195" s="40"/>
    </row>
    <row r="7196" spans="45:45" x14ac:dyDescent="0.35">
      <c r="AS7196" s="40"/>
    </row>
    <row r="7197" spans="45:45" x14ac:dyDescent="0.35">
      <c r="AS7197" s="40"/>
    </row>
    <row r="7198" spans="45:45" x14ac:dyDescent="0.35">
      <c r="AS7198" s="40"/>
    </row>
    <row r="7199" spans="45:45" x14ac:dyDescent="0.35">
      <c r="AS7199" s="40"/>
    </row>
    <row r="7200" spans="45:45" x14ac:dyDescent="0.35">
      <c r="AS7200" s="40"/>
    </row>
    <row r="7201" spans="45:45" x14ac:dyDescent="0.35">
      <c r="AS7201" s="40"/>
    </row>
    <row r="7202" spans="45:45" x14ac:dyDescent="0.35">
      <c r="AS7202" s="40"/>
    </row>
    <row r="7203" spans="45:45" x14ac:dyDescent="0.35">
      <c r="AS7203" s="40"/>
    </row>
    <row r="7204" spans="45:45" x14ac:dyDescent="0.35">
      <c r="AS7204" s="40"/>
    </row>
    <row r="7205" spans="45:45" x14ac:dyDescent="0.35">
      <c r="AS7205" s="40"/>
    </row>
    <row r="7206" spans="45:45" x14ac:dyDescent="0.35">
      <c r="AS7206" s="40"/>
    </row>
    <row r="7207" spans="45:45" x14ac:dyDescent="0.35">
      <c r="AS7207" s="40"/>
    </row>
    <row r="7208" spans="45:45" x14ac:dyDescent="0.35">
      <c r="AS7208" s="40"/>
    </row>
    <row r="7209" spans="45:45" x14ac:dyDescent="0.35">
      <c r="AS7209" s="40"/>
    </row>
    <row r="7210" spans="45:45" x14ac:dyDescent="0.35">
      <c r="AS7210" s="40"/>
    </row>
    <row r="7211" spans="45:45" x14ac:dyDescent="0.35">
      <c r="AS7211" s="40"/>
    </row>
    <row r="7212" spans="45:45" x14ac:dyDescent="0.35">
      <c r="AS7212" s="40"/>
    </row>
    <row r="7213" spans="45:45" x14ac:dyDescent="0.35">
      <c r="AS7213" s="40"/>
    </row>
    <row r="7214" spans="45:45" x14ac:dyDescent="0.35">
      <c r="AS7214" s="40"/>
    </row>
    <row r="7215" spans="45:45" x14ac:dyDescent="0.35">
      <c r="AS7215" s="40"/>
    </row>
    <row r="7216" spans="45:45" x14ac:dyDescent="0.35">
      <c r="AS7216" s="40"/>
    </row>
    <row r="7217" spans="45:45" x14ac:dyDescent="0.35">
      <c r="AS7217" s="40"/>
    </row>
    <row r="7218" spans="45:45" x14ac:dyDescent="0.35">
      <c r="AS7218" s="40"/>
    </row>
    <row r="7219" spans="45:45" x14ac:dyDescent="0.35">
      <c r="AS7219" s="40"/>
    </row>
    <row r="7220" spans="45:45" x14ac:dyDescent="0.35">
      <c r="AS7220" s="40"/>
    </row>
    <row r="7221" spans="45:45" x14ac:dyDescent="0.35">
      <c r="AS7221" s="40"/>
    </row>
    <row r="7222" spans="45:45" x14ac:dyDescent="0.35">
      <c r="AS7222" s="40"/>
    </row>
    <row r="7223" spans="45:45" x14ac:dyDescent="0.35">
      <c r="AS7223" s="40"/>
    </row>
    <row r="7224" spans="45:45" x14ac:dyDescent="0.35">
      <c r="AS7224" s="40"/>
    </row>
    <row r="7225" spans="45:45" x14ac:dyDescent="0.35">
      <c r="AS7225" s="40"/>
    </row>
    <row r="7226" spans="45:45" x14ac:dyDescent="0.35">
      <c r="AS7226" s="40"/>
    </row>
    <row r="7227" spans="45:45" x14ac:dyDescent="0.35">
      <c r="AS7227" s="40"/>
    </row>
    <row r="7228" spans="45:45" x14ac:dyDescent="0.35">
      <c r="AS7228" s="40"/>
    </row>
    <row r="7229" spans="45:45" x14ac:dyDescent="0.35">
      <c r="AS7229" s="40"/>
    </row>
    <row r="7230" spans="45:45" x14ac:dyDescent="0.35">
      <c r="AS7230" s="40"/>
    </row>
    <row r="7231" spans="45:45" x14ac:dyDescent="0.35">
      <c r="AS7231" s="40"/>
    </row>
    <row r="7232" spans="45:45" x14ac:dyDescent="0.35">
      <c r="AS7232" s="40"/>
    </row>
    <row r="7233" spans="45:45" x14ac:dyDescent="0.35">
      <c r="AS7233" s="40"/>
    </row>
    <row r="7234" spans="45:45" x14ac:dyDescent="0.35">
      <c r="AS7234" s="40"/>
    </row>
    <row r="7235" spans="45:45" x14ac:dyDescent="0.35">
      <c r="AS7235" s="40"/>
    </row>
    <row r="7236" spans="45:45" x14ac:dyDescent="0.35">
      <c r="AS7236" s="40"/>
    </row>
    <row r="7237" spans="45:45" x14ac:dyDescent="0.35">
      <c r="AS7237" s="40"/>
    </row>
    <row r="7238" spans="45:45" x14ac:dyDescent="0.35">
      <c r="AS7238" s="40"/>
    </row>
    <row r="7239" spans="45:45" x14ac:dyDescent="0.35">
      <c r="AS7239" s="40"/>
    </row>
    <row r="7240" spans="45:45" x14ac:dyDescent="0.35">
      <c r="AS7240" s="40"/>
    </row>
    <row r="7241" spans="45:45" x14ac:dyDescent="0.35">
      <c r="AS7241" s="40"/>
    </row>
    <row r="7242" spans="45:45" x14ac:dyDescent="0.35">
      <c r="AS7242" s="40"/>
    </row>
    <row r="7243" spans="45:45" x14ac:dyDescent="0.35">
      <c r="AS7243" s="40"/>
    </row>
    <row r="7244" spans="45:45" x14ac:dyDescent="0.35">
      <c r="AS7244" s="40"/>
    </row>
    <row r="7245" spans="45:45" x14ac:dyDescent="0.35">
      <c r="AS7245" s="40"/>
    </row>
    <row r="7246" spans="45:45" x14ac:dyDescent="0.35">
      <c r="AS7246" s="40"/>
    </row>
    <row r="7247" spans="45:45" x14ac:dyDescent="0.35">
      <c r="AS7247" s="40"/>
    </row>
    <row r="7248" spans="45:45" x14ac:dyDescent="0.35">
      <c r="AS7248" s="40"/>
    </row>
    <row r="7249" spans="45:45" x14ac:dyDescent="0.35">
      <c r="AS7249" s="40"/>
    </row>
    <row r="7250" spans="45:45" x14ac:dyDescent="0.35">
      <c r="AS7250" s="40"/>
    </row>
    <row r="7251" spans="45:45" x14ac:dyDescent="0.35">
      <c r="AS7251" s="40"/>
    </row>
    <row r="7252" spans="45:45" x14ac:dyDescent="0.35">
      <c r="AS7252" s="40"/>
    </row>
    <row r="7253" spans="45:45" x14ac:dyDescent="0.35">
      <c r="AS7253" s="40"/>
    </row>
    <row r="7254" spans="45:45" x14ac:dyDescent="0.35">
      <c r="AS7254" s="40"/>
    </row>
    <row r="7255" spans="45:45" x14ac:dyDescent="0.35">
      <c r="AS7255" s="40"/>
    </row>
    <row r="7256" spans="45:45" x14ac:dyDescent="0.35">
      <c r="AS7256" s="40"/>
    </row>
    <row r="7257" spans="45:45" x14ac:dyDescent="0.35">
      <c r="AS7257" s="40"/>
    </row>
    <row r="7258" spans="45:45" x14ac:dyDescent="0.35">
      <c r="AS7258" s="40"/>
    </row>
    <row r="7259" spans="45:45" x14ac:dyDescent="0.35">
      <c r="AS7259" s="40"/>
    </row>
    <row r="7260" spans="45:45" x14ac:dyDescent="0.35">
      <c r="AS7260" s="40"/>
    </row>
    <row r="7261" spans="45:45" x14ac:dyDescent="0.35">
      <c r="AS7261" s="40"/>
    </row>
    <row r="7262" spans="45:45" x14ac:dyDescent="0.35">
      <c r="AS7262" s="40"/>
    </row>
    <row r="7263" spans="45:45" x14ac:dyDescent="0.35">
      <c r="AS7263" s="40"/>
    </row>
    <row r="7264" spans="45:45" x14ac:dyDescent="0.35">
      <c r="AS7264" s="40"/>
    </row>
    <row r="7265" spans="45:45" x14ac:dyDescent="0.35">
      <c r="AS7265" s="40"/>
    </row>
    <row r="7266" spans="45:45" x14ac:dyDescent="0.35">
      <c r="AS7266" s="40"/>
    </row>
    <row r="7267" spans="45:45" x14ac:dyDescent="0.35">
      <c r="AS7267" s="40"/>
    </row>
    <row r="7268" spans="45:45" x14ac:dyDescent="0.35">
      <c r="AS7268" s="40"/>
    </row>
    <row r="7269" spans="45:45" x14ac:dyDescent="0.35">
      <c r="AS7269" s="40"/>
    </row>
    <row r="7270" spans="45:45" x14ac:dyDescent="0.35">
      <c r="AS7270" s="40"/>
    </row>
    <row r="7271" spans="45:45" x14ac:dyDescent="0.35">
      <c r="AS7271" s="40"/>
    </row>
    <row r="7272" spans="45:45" x14ac:dyDescent="0.35">
      <c r="AS7272" s="40"/>
    </row>
    <row r="7273" spans="45:45" x14ac:dyDescent="0.35">
      <c r="AS7273" s="40"/>
    </row>
    <row r="7274" spans="45:45" x14ac:dyDescent="0.35">
      <c r="AS7274" s="40"/>
    </row>
    <row r="7275" spans="45:45" x14ac:dyDescent="0.35">
      <c r="AS7275" s="40"/>
    </row>
    <row r="7276" spans="45:45" x14ac:dyDescent="0.35">
      <c r="AS7276" s="40"/>
    </row>
    <row r="7277" spans="45:45" x14ac:dyDescent="0.35">
      <c r="AS7277" s="40"/>
    </row>
    <row r="7278" spans="45:45" x14ac:dyDescent="0.35">
      <c r="AS7278" s="40"/>
    </row>
    <row r="7279" spans="45:45" x14ac:dyDescent="0.35">
      <c r="AS7279" s="40"/>
    </row>
    <row r="7280" spans="45:45" x14ac:dyDescent="0.35">
      <c r="AS7280" s="40"/>
    </row>
    <row r="7281" spans="45:45" x14ac:dyDescent="0.35">
      <c r="AS7281" s="40"/>
    </row>
    <row r="7282" spans="45:45" x14ac:dyDescent="0.35">
      <c r="AS7282" s="40"/>
    </row>
    <row r="7283" spans="45:45" x14ac:dyDescent="0.35">
      <c r="AS7283" s="40"/>
    </row>
    <row r="7284" spans="45:45" x14ac:dyDescent="0.35">
      <c r="AS7284" s="40"/>
    </row>
    <row r="7285" spans="45:45" x14ac:dyDescent="0.35">
      <c r="AS7285" s="40"/>
    </row>
    <row r="7286" spans="45:45" x14ac:dyDescent="0.35">
      <c r="AS7286" s="40"/>
    </row>
    <row r="7287" spans="45:45" x14ac:dyDescent="0.35">
      <c r="AS7287" s="40"/>
    </row>
    <row r="7288" spans="45:45" x14ac:dyDescent="0.35">
      <c r="AS7288" s="40"/>
    </row>
    <row r="7289" spans="45:45" x14ac:dyDescent="0.35">
      <c r="AS7289" s="40"/>
    </row>
    <row r="7290" spans="45:45" x14ac:dyDescent="0.35">
      <c r="AS7290" s="40"/>
    </row>
    <row r="7291" spans="45:45" x14ac:dyDescent="0.35">
      <c r="AS7291" s="40"/>
    </row>
    <row r="7292" spans="45:45" x14ac:dyDescent="0.35">
      <c r="AS7292" s="40"/>
    </row>
    <row r="7293" spans="45:45" x14ac:dyDescent="0.35">
      <c r="AS7293" s="40"/>
    </row>
    <row r="7294" spans="45:45" x14ac:dyDescent="0.35">
      <c r="AS7294" s="40"/>
    </row>
    <row r="7295" spans="45:45" x14ac:dyDescent="0.35">
      <c r="AS7295" s="40"/>
    </row>
    <row r="7296" spans="45:45" x14ac:dyDescent="0.35">
      <c r="AS7296" s="40"/>
    </row>
    <row r="7297" spans="45:45" x14ac:dyDescent="0.35">
      <c r="AS7297" s="40"/>
    </row>
    <row r="7298" spans="45:45" x14ac:dyDescent="0.35">
      <c r="AS7298" s="40"/>
    </row>
    <row r="7299" spans="45:45" x14ac:dyDescent="0.35">
      <c r="AS7299" s="40"/>
    </row>
    <row r="7300" spans="45:45" x14ac:dyDescent="0.35">
      <c r="AS7300" s="40"/>
    </row>
    <row r="7301" spans="45:45" x14ac:dyDescent="0.35">
      <c r="AS7301" s="40"/>
    </row>
    <row r="7302" spans="45:45" x14ac:dyDescent="0.35">
      <c r="AS7302" s="40"/>
    </row>
    <row r="7303" spans="45:45" x14ac:dyDescent="0.35">
      <c r="AS7303" s="40"/>
    </row>
    <row r="7304" spans="45:45" x14ac:dyDescent="0.35">
      <c r="AS7304" s="40"/>
    </row>
    <row r="7305" spans="45:45" x14ac:dyDescent="0.35">
      <c r="AS7305" s="40"/>
    </row>
    <row r="7306" spans="45:45" x14ac:dyDescent="0.35">
      <c r="AS7306" s="40"/>
    </row>
    <row r="7307" spans="45:45" x14ac:dyDescent="0.35">
      <c r="AS7307" s="40"/>
    </row>
    <row r="7308" spans="45:45" x14ac:dyDescent="0.35">
      <c r="AS7308" s="40"/>
    </row>
    <row r="7309" spans="45:45" x14ac:dyDescent="0.35">
      <c r="AS7309" s="40"/>
    </row>
    <row r="7310" spans="45:45" x14ac:dyDescent="0.35">
      <c r="AS7310" s="40"/>
    </row>
    <row r="7311" spans="45:45" x14ac:dyDescent="0.35">
      <c r="AS7311" s="40"/>
    </row>
    <row r="7312" spans="45:45" x14ac:dyDescent="0.35">
      <c r="AS7312" s="40"/>
    </row>
    <row r="7313" spans="45:45" x14ac:dyDescent="0.35">
      <c r="AS7313" s="40"/>
    </row>
    <row r="7314" spans="45:45" x14ac:dyDescent="0.35">
      <c r="AS7314" s="40"/>
    </row>
    <row r="7315" spans="45:45" x14ac:dyDescent="0.35">
      <c r="AS7315" s="40"/>
    </row>
    <row r="7316" spans="45:45" x14ac:dyDescent="0.35">
      <c r="AS7316" s="40"/>
    </row>
    <row r="7317" spans="45:45" x14ac:dyDescent="0.35">
      <c r="AS7317" s="40"/>
    </row>
    <row r="7318" spans="45:45" x14ac:dyDescent="0.35">
      <c r="AS7318" s="40"/>
    </row>
    <row r="7319" spans="45:45" x14ac:dyDescent="0.35">
      <c r="AS7319" s="40"/>
    </row>
    <row r="7320" spans="45:45" x14ac:dyDescent="0.35">
      <c r="AS7320" s="40"/>
    </row>
    <row r="7321" spans="45:45" x14ac:dyDescent="0.35">
      <c r="AS7321" s="40"/>
    </row>
    <row r="7322" spans="45:45" x14ac:dyDescent="0.35">
      <c r="AS7322" s="40"/>
    </row>
    <row r="7323" spans="45:45" x14ac:dyDescent="0.35">
      <c r="AS7323" s="40"/>
    </row>
    <row r="7324" spans="45:45" x14ac:dyDescent="0.35">
      <c r="AS7324" s="40"/>
    </row>
    <row r="7325" spans="45:45" x14ac:dyDescent="0.35">
      <c r="AS7325" s="40"/>
    </row>
    <row r="7326" spans="45:45" x14ac:dyDescent="0.35">
      <c r="AS7326" s="40"/>
    </row>
    <row r="7327" spans="45:45" x14ac:dyDescent="0.35">
      <c r="AS7327" s="40"/>
    </row>
    <row r="7328" spans="45:45" x14ac:dyDescent="0.35">
      <c r="AS7328" s="40"/>
    </row>
    <row r="7329" spans="45:45" x14ac:dyDescent="0.35">
      <c r="AS7329" s="40"/>
    </row>
    <row r="7330" spans="45:45" x14ac:dyDescent="0.35">
      <c r="AS7330" s="40"/>
    </row>
    <row r="7331" spans="45:45" x14ac:dyDescent="0.35">
      <c r="AS7331" s="40"/>
    </row>
    <row r="7332" spans="45:45" x14ac:dyDescent="0.35">
      <c r="AS7332" s="40"/>
    </row>
    <row r="7333" spans="45:45" x14ac:dyDescent="0.35">
      <c r="AS7333" s="40"/>
    </row>
    <row r="7334" spans="45:45" x14ac:dyDescent="0.35">
      <c r="AS7334" s="40"/>
    </row>
    <row r="7335" spans="45:45" x14ac:dyDescent="0.35">
      <c r="AS7335" s="40"/>
    </row>
    <row r="7336" spans="45:45" x14ac:dyDescent="0.35">
      <c r="AS7336" s="40"/>
    </row>
    <row r="7337" spans="45:45" x14ac:dyDescent="0.35">
      <c r="AS7337" s="40"/>
    </row>
    <row r="7338" spans="45:45" x14ac:dyDescent="0.35">
      <c r="AS7338" s="40"/>
    </row>
    <row r="7339" spans="45:45" x14ac:dyDescent="0.35">
      <c r="AS7339" s="40"/>
    </row>
    <row r="7340" spans="45:45" x14ac:dyDescent="0.35">
      <c r="AS7340" s="40"/>
    </row>
    <row r="7341" spans="45:45" x14ac:dyDescent="0.35">
      <c r="AS7341" s="40"/>
    </row>
    <row r="7342" spans="45:45" x14ac:dyDescent="0.35">
      <c r="AS7342" s="40"/>
    </row>
    <row r="7343" spans="45:45" x14ac:dyDescent="0.35">
      <c r="AS7343" s="40"/>
    </row>
    <row r="7344" spans="45:45" x14ac:dyDescent="0.35">
      <c r="AS7344" s="40"/>
    </row>
    <row r="7345" spans="45:45" x14ac:dyDescent="0.35">
      <c r="AS7345" s="40"/>
    </row>
    <row r="7346" spans="45:45" x14ac:dyDescent="0.35">
      <c r="AS7346" s="40"/>
    </row>
    <row r="7347" spans="45:45" x14ac:dyDescent="0.35">
      <c r="AS7347" s="40"/>
    </row>
    <row r="7348" spans="45:45" x14ac:dyDescent="0.35">
      <c r="AS7348" s="40"/>
    </row>
    <row r="7349" spans="45:45" x14ac:dyDescent="0.35">
      <c r="AS7349" s="40"/>
    </row>
    <row r="7350" spans="45:45" x14ac:dyDescent="0.35">
      <c r="AS7350" s="40"/>
    </row>
    <row r="7351" spans="45:45" x14ac:dyDescent="0.35">
      <c r="AS7351" s="40"/>
    </row>
    <row r="7352" spans="45:45" x14ac:dyDescent="0.35">
      <c r="AS7352" s="40"/>
    </row>
    <row r="7353" spans="45:45" x14ac:dyDescent="0.35">
      <c r="AS7353" s="40"/>
    </row>
    <row r="7354" spans="45:45" x14ac:dyDescent="0.35">
      <c r="AS7354" s="40"/>
    </row>
    <row r="7355" spans="45:45" x14ac:dyDescent="0.35">
      <c r="AS7355" s="40"/>
    </row>
    <row r="7356" spans="45:45" x14ac:dyDescent="0.35">
      <c r="AS7356" s="40"/>
    </row>
    <row r="7357" spans="45:45" x14ac:dyDescent="0.35">
      <c r="AS7357" s="40"/>
    </row>
    <row r="7358" spans="45:45" x14ac:dyDescent="0.35">
      <c r="AS7358" s="40"/>
    </row>
    <row r="7359" spans="45:45" x14ac:dyDescent="0.35">
      <c r="AS7359" s="40"/>
    </row>
    <row r="7360" spans="45:45" x14ac:dyDescent="0.35">
      <c r="AS7360" s="40"/>
    </row>
    <row r="7361" spans="45:45" x14ac:dyDescent="0.35">
      <c r="AS7361" s="40"/>
    </row>
    <row r="7362" spans="45:45" x14ac:dyDescent="0.35">
      <c r="AS7362" s="40"/>
    </row>
    <row r="7363" spans="45:45" x14ac:dyDescent="0.35">
      <c r="AS7363" s="40"/>
    </row>
    <row r="7364" spans="45:45" x14ac:dyDescent="0.35">
      <c r="AS7364" s="40"/>
    </row>
    <row r="7365" spans="45:45" x14ac:dyDescent="0.35">
      <c r="AS7365" s="40"/>
    </row>
    <row r="7366" spans="45:45" x14ac:dyDescent="0.35">
      <c r="AS7366" s="40"/>
    </row>
    <row r="7367" spans="45:45" x14ac:dyDescent="0.35">
      <c r="AS7367" s="40"/>
    </row>
    <row r="7368" spans="45:45" x14ac:dyDescent="0.35">
      <c r="AS7368" s="40"/>
    </row>
    <row r="7369" spans="45:45" x14ac:dyDescent="0.35">
      <c r="AS7369" s="40"/>
    </row>
    <row r="7370" spans="45:45" x14ac:dyDescent="0.35">
      <c r="AS7370" s="40"/>
    </row>
    <row r="7371" spans="45:45" x14ac:dyDescent="0.35">
      <c r="AS7371" s="40"/>
    </row>
    <row r="7372" spans="45:45" x14ac:dyDescent="0.35">
      <c r="AS7372" s="40"/>
    </row>
    <row r="7373" spans="45:45" x14ac:dyDescent="0.35">
      <c r="AS7373" s="40"/>
    </row>
    <row r="7374" spans="45:45" x14ac:dyDescent="0.35">
      <c r="AS7374" s="40"/>
    </row>
    <row r="7375" spans="45:45" x14ac:dyDescent="0.35">
      <c r="AS7375" s="40"/>
    </row>
    <row r="7376" spans="45:45" x14ac:dyDescent="0.35">
      <c r="AS7376" s="40"/>
    </row>
    <row r="7377" spans="45:45" x14ac:dyDescent="0.35">
      <c r="AS7377" s="40"/>
    </row>
    <row r="7378" spans="45:45" x14ac:dyDescent="0.35">
      <c r="AS7378" s="40"/>
    </row>
    <row r="7379" spans="45:45" x14ac:dyDescent="0.35">
      <c r="AS7379" s="40"/>
    </row>
    <row r="7380" spans="45:45" x14ac:dyDescent="0.35">
      <c r="AS7380" s="40"/>
    </row>
    <row r="7381" spans="45:45" x14ac:dyDescent="0.35">
      <c r="AS7381" s="40"/>
    </row>
    <row r="7382" spans="45:45" x14ac:dyDescent="0.35">
      <c r="AS7382" s="40"/>
    </row>
    <row r="7383" spans="45:45" x14ac:dyDescent="0.35">
      <c r="AS7383" s="40"/>
    </row>
    <row r="7384" spans="45:45" x14ac:dyDescent="0.35">
      <c r="AS7384" s="40"/>
    </row>
    <row r="7385" spans="45:45" x14ac:dyDescent="0.35">
      <c r="AS7385" s="40"/>
    </row>
    <row r="7386" spans="45:45" x14ac:dyDescent="0.35">
      <c r="AS7386" s="40"/>
    </row>
    <row r="7387" spans="45:45" x14ac:dyDescent="0.35">
      <c r="AS7387" s="40"/>
    </row>
    <row r="7388" spans="45:45" x14ac:dyDescent="0.35">
      <c r="AS7388" s="40"/>
    </row>
    <row r="7389" spans="45:45" x14ac:dyDescent="0.35">
      <c r="AS7389" s="40"/>
    </row>
    <row r="7390" spans="45:45" x14ac:dyDescent="0.35">
      <c r="AS7390" s="40"/>
    </row>
    <row r="7391" spans="45:45" x14ac:dyDescent="0.35">
      <c r="AS7391" s="40"/>
    </row>
    <row r="7392" spans="45:45" x14ac:dyDescent="0.35">
      <c r="AS7392" s="40"/>
    </row>
    <row r="7393" spans="45:45" x14ac:dyDescent="0.35">
      <c r="AS7393" s="40"/>
    </row>
    <row r="7394" spans="45:45" x14ac:dyDescent="0.35">
      <c r="AS7394" s="40"/>
    </row>
    <row r="7395" spans="45:45" x14ac:dyDescent="0.35">
      <c r="AS7395" s="40"/>
    </row>
    <row r="7396" spans="45:45" x14ac:dyDescent="0.35">
      <c r="AS7396" s="40"/>
    </row>
    <row r="7397" spans="45:45" x14ac:dyDescent="0.35">
      <c r="AS7397" s="40"/>
    </row>
    <row r="7398" spans="45:45" x14ac:dyDescent="0.35">
      <c r="AS7398" s="40"/>
    </row>
    <row r="7399" spans="45:45" x14ac:dyDescent="0.35">
      <c r="AS7399" s="40"/>
    </row>
    <row r="7400" spans="45:45" x14ac:dyDescent="0.35">
      <c r="AS7400" s="40"/>
    </row>
    <row r="7401" spans="45:45" x14ac:dyDescent="0.35">
      <c r="AS7401" s="40"/>
    </row>
    <row r="7402" spans="45:45" x14ac:dyDescent="0.35">
      <c r="AS7402" s="40"/>
    </row>
    <row r="7403" spans="45:45" x14ac:dyDescent="0.35">
      <c r="AS7403" s="40"/>
    </row>
    <row r="7404" spans="45:45" x14ac:dyDescent="0.35">
      <c r="AS7404" s="40"/>
    </row>
    <row r="7405" spans="45:45" x14ac:dyDescent="0.35">
      <c r="AS7405" s="40"/>
    </row>
    <row r="7406" spans="45:45" x14ac:dyDescent="0.35">
      <c r="AS7406" s="40"/>
    </row>
    <row r="7407" spans="45:45" x14ac:dyDescent="0.35">
      <c r="AS7407" s="40"/>
    </row>
    <row r="7408" spans="45:45" x14ac:dyDescent="0.35">
      <c r="AS7408" s="40"/>
    </row>
    <row r="7409" spans="45:45" x14ac:dyDescent="0.35">
      <c r="AS7409" s="40"/>
    </row>
    <row r="7410" spans="45:45" x14ac:dyDescent="0.35">
      <c r="AS7410" s="40"/>
    </row>
    <row r="7411" spans="45:45" x14ac:dyDescent="0.35">
      <c r="AS7411" s="40"/>
    </row>
    <row r="7412" spans="45:45" x14ac:dyDescent="0.35">
      <c r="AS7412" s="40"/>
    </row>
    <row r="7413" spans="45:45" x14ac:dyDescent="0.35">
      <c r="AS7413" s="40"/>
    </row>
    <row r="7414" spans="45:45" x14ac:dyDescent="0.35">
      <c r="AS7414" s="40"/>
    </row>
    <row r="7415" spans="45:45" x14ac:dyDescent="0.35">
      <c r="AS7415" s="40"/>
    </row>
    <row r="7416" spans="45:45" x14ac:dyDescent="0.35">
      <c r="AS7416" s="40"/>
    </row>
    <row r="7417" spans="45:45" x14ac:dyDescent="0.35">
      <c r="AS7417" s="40"/>
    </row>
    <row r="7418" spans="45:45" x14ac:dyDescent="0.35">
      <c r="AS7418" s="40"/>
    </row>
    <row r="7419" spans="45:45" x14ac:dyDescent="0.35">
      <c r="AS7419" s="40"/>
    </row>
    <row r="7420" spans="45:45" x14ac:dyDescent="0.35">
      <c r="AS7420" s="40"/>
    </row>
    <row r="7421" spans="45:45" x14ac:dyDescent="0.35">
      <c r="AS7421" s="40"/>
    </row>
    <row r="7422" spans="45:45" x14ac:dyDescent="0.35">
      <c r="AS7422" s="40"/>
    </row>
    <row r="7423" spans="45:45" x14ac:dyDescent="0.35">
      <c r="AS7423" s="40"/>
    </row>
    <row r="7424" spans="45:45" x14ac:dyDescent="0.35">
      <c r="AS7424" s="40"/>
    </row>
    <row r="7425" spans="45:45" x14ac:dyDescent="0.35">
      <c r="AS7425" s="40"/>
    </row>
    <row r="7426" spans="45:45" x14ac:dyDescent="0.35">
      <c r="AS7426" s="40"/>
    </row>
    <row r="7427" spans="45:45" x14ac:dyDescent="0.35">
      <c r="AS7427" s="40"/>
    </row>
    <row r="7428" spans="45:45" x14ac:dyDescent="0.35">
      <c r="AS7428" s="40"/>
    </row>
    <row r="7429" spans="45:45" x14ac:dyDescent="0.35">
      <c r="AS7429" s="40"/>
    </row>
    <row r="7430" spans="45:45" x14ac:dyDescent="0.35">
      <c r="AS7430" s="40"/>
    </row>
    <row r="7431" spans="45:45" x14ac:dyDescent="0.35">
      <c r="AS7431" s="40"/>
    </row>
    <row r="7432" spans="45:45" x14ac:dyDescent="0.35">
      <c r="AS7432" s="40"/>
    </row>
    <row r="7433" spans="45:45" x14ac:dyDescent="0.35">
      <c r="AS7433" s="40"/>
    </row>
    <row r="7434" spans="45:45" x14ac:dyDescent="0.35">
      <c r="AS7434" s="40"/>
    </row>
    <row r="7435" spans="45:45" x14ac:dyDescent="0.35">
      <c r="AS7435" s="40"/>
    </row>
    <row r="7436" spans="45:45" x14ac:dyDescent="0.35">
      <c r="AS7436" s="40"/>
    </row>
    <row r="7437" spans="45:45" x14ac:dyDescent="0.35">
      <c r="AS7437" s="40"/>
    </row>
    <row r="7438" spans="45:45" x14ac:dyDescent="0.35">
      <c r="AS7438" s="40"/>
    </row>
    <row r="7439" spans="45:45" x14ac:dyDescent="0.35">
      <c r="AS7439" s="40"/>
    </row>
    <row r="7440" spans="45:45" x14ac:dyDescent="0.35">
      <c r="AS7440" s="40"/>
    </row>
    <row r="7441" spans="45:45" x14ac:dyDescent="0.35">
      <c r="AS7441" s="40"/>
    </row>
    <row r="7442" spans="45:45" x14ac:dyDescent="0.35">
      <c r="AS7442" s="40"/>
    </row>
    <row r="7443" spans="45:45" x14ac:dyDescent="0.35">
      <c r="AS7443" s="40"/>
    </row>
    <row r="7444" spans="45:45" x14ac:dyDescent="0.35">
      <c r="AS7444" s="40"/>
    </row>
    <row r="7445" spans="45:45" x14ac:dyDescent="0.35">
      <c r="AS7445" s="40"/>
    </row>
    <row r="7446" spans="45:45" x14ac:dyDescent="0.35">
      <c r="AS7446" s="40"/>
    </row>
    <row r="7447" spans="45:45" x14ac:dyDescent="0.35">
      <c r="AS7447" s="40"/>
    </row>
    <row r="7448" spans="45:45" x14ac:dyDescent="0.35">
      <c r="AS7448" s="40"/>
    </row>
    <row r="7449" spans="45:45" x14ac:dyDescent="0.35">
      <c r="AS7449" s="40"/>
    </row>
    <row r="7450" spans="45:45" x14ac:dyDescent="0.35">
      <c r="AS7450" s="40"/>
    </row>
    <row r="7451" spans="45:45" x14ac:dyDescent="0.35">
      <c r="AS7451" s="40"/>
    </row>
    <row r="7452" spans="45:45" x14ac:dyDescent="0.35">
      <c r="AS7452" s="40"/>
    </row>
    <row r="7453" spans="45:45" x14ac:dyDescent="0.35">
      <c r="AS7453" s="40"/>
    </row>
    <row r="7454" spans="45:45" x14ac:dyDescent="0.35">
      <c r="AS7454" s="40"/>
    </row>
    <row r="7455" spans="45:45" x14ac:dyDescent="0.35">
      <c r="AS7455" s="40"/>
    </row>
    <row r="7456" spans="45:45" x14ac:dyDescent="0.35">
      <c r="AS7456" s="40"/>
    </row>
    <row r="7457" spans="45:45" x14ac:dyDescent="0.35">
      <c r="AS7457" s="40"/>
    </row>
    <row r="7458" spans="45:45" x14ac:dyDescent="0.35">
      <c r="AS7458" s="40"/>
    </row>
    <row r="7459" spans="45:45" x14ac:dyDescent="0.35">
      <c r="AS7459" s="40"/>
    </row>
    <row r="7460" spans="45:45" x14ac:dyDescent="0.35">
      <c r="AS7460" s="40"/>
    </row>
    <row r="7461" spans="45:45" x14ac:dyDescent="0.35">
      <c r="AS7461" s="40"/>
    </row>
    <row r="7462" spans="45:45" x14ac:dyDescent="0.35">
      <c r="AS7462" s="40"/>
    </row>
    <row r="7463" spans="45:45" x14ac:dyDescent="0.35">
      <c r="AS7463" s="40"/>
    </row>
    <row r="7464" spans="45:45" x14ac:dyDescent="0.35">
      <c r="AS7464" s="40"/>
    </row>
    <row r="7465" spans="45:45" x14ac:dyDescent="0.35">
      <c r="AS7465" s="40"/>
    </row>
    <row r="7466" spans="45:45" x14ac:dyDescent="0.35">
      <c r="AS7466" s="40"/>
    </row>
    <row r="7467" spans="45:45" x14ac:dyDescent="0.35">
      <c r="AS7467" s="40"/>
    </row>
    <row r="7468" spans="45:45" x14ac:dyDescent="0.35">
      <c r="AS7468" s="40"/>
    </row>
    <row r="7469" spans="45:45" x14ac:dyDescent="0.35">
      <c r="AS7469" s="40"/>
    </row>
    <row r="7470" spans="45:45" x14ac:dyDescent="0.35">
      <c r="AS7470" s="40"/>
    </row>
    <row r="7471" spans="45:45" x14ac:dyDescent="0.35">
      <c r="AS7471" s="40"/>
    </row>
    <row r="7472" spans="45:45" x14ac:dyDescent="0.35">
      <c r="AS7472" s="40"/>
    </row>
    <row r="7473" spans="45:45" x14ac:dyDescent="0.35">
      <c r="AS7473" s="40"/>
    </row>
    <row r="7474" spans="45:45" x14ac:dyDescent="0.35">
      <c r="AS7474" s="40"/>
    </row>
    <row r="7475" spans="45:45" x14ac:dyDescent="0.35">
      <c r="AS7475" s="40"/>
    </row>
    <row r="7476" spans="45:45" x14ac:dyDescent="0.35">
      <c r="AS7476" s="40"/>
    </row>
    <row r="7477" spans="45:45" x14ac:dyDescent="0.35">
      <c r="AS7477" s="40"/>
    </row>
    <row r="7478" spans="45:45" x14ac:dyDescent="0.35">
      <c r="AS7478" s="40"/>
    </row>
    <row r="7479" spans="45:45" x14ac:dyDescent="0.35">
      <c r="AS7479" s="40"/>
    </row>
    <row r="7480" spans="45:45" x14ac:dyDescent="0.35">
      <c r="AS7480" s="40"/>
    </row>
    <row r="7481" spans="45:45" x14ac:dyDescent="0.35">
      <c r="AS7481" s="40"/>
    </row>
    <row r="7482" spans="45:45" x14ac:dyDescent="0.35">
      <c r="AS7482" s="40"/>
    </row>
    <row r="7483" spans="45:45" x14ac:dyDescent="0.35">
      <c r="AS7483" s="40"/>
    </row>
    <row r="7484" spans="45:45" x14ac:dyDescent="0.35">
      <c r="AS7484" s="40"/>
    </row>
    <row r="7485" spans="45:45" x14ac:dyDescent="0.35">
      <c r="AS7485" s="40"/>
    </row>
    <row r="7486" spans="45:45" x14ac:dyDescent="0.35">
      <c r="AS7486" s="40"/>
    </row>
    <row r="7487" spans="45:45" x14ac:dyDescent="0.35">
      <c r="AS7487" s="40"/>
    </row>
    <row r="7488" spans="45:45" x14ac:dyDescent="0.35">
      <c r="AS7488" s="40"/>
    </row>
    <row r="7489" spans="45:45" x14ac:dyDescent="0.35">
      <c r="AS7489" s="40"/>
    </row>
    <row r="7490" spans="45:45" x14ac:dyDescent="0.35">
      <c r="AS7490" s="40"/>
    </row>
    <row r="7491" spans="45:45" x14ac:dyDescent="0.35">
      <c r="AS7491" s="40"/>
    </row>
    <row r="7492" spans="45:45" x14ac:dyDescent="0.35">
      <c r="AS7492" s="40"/>
    </row>
    <row r="7493" spans="45:45" x14ac:dyDescent="0.35">
      <c r="AS7493" s="40"/>
    </row>
    <row r="7494" spans="45:45" x14ac:dyDescent="0.35">
      <c r="AS7494" s="40"/>
    </row>
    <row r="7495" spans="45:45" x14ac:dyDescent="0.35">
      <c r="AS7495" s="40"/>
    </row>
    <row r="7496" spans="45:45" x14ac:dyDescent="0.35">
      <c r="AS7496" s="40"/>
    </row>
    <row r="7497" spans="45:45" x14ac:dyDescent="0.35">
      <c r="AS7497" s="40"/>
    </row>
    <row r="7498" spans="45:45" x14ac:dyDescent="0.35">
      <c r="AS7498" s="40"/>
    </row>
    <row r="7499" spans="45:45" x14ac:dyDescent="0.35">
      <c r="AS7499" s="40"/>
    </row>
    <row r="7500" spans="45:45" x14ac:dyDescent="0.35">
      <c r="AS7500" s="40"/>
    </row>
    <row r="7501" spans="45:45" x14ac:dyDescent="0.35">
      <c r="AS7501" s="40"/>
    </row>
    <row r="7502" spans="45:45" x14ac:dyDescent="0.35">
      <c r="AS7502" s="40"/>
    </row>
    <row r="7503" spans="45:45" x14ac:dyDescent="0.35">
      <c r="AS7503" s="40"/>
    </row>
    <row r="7504" spans="45:45" x14ac:dyDescent="0.35">
      <c r="AS7504" s="40"/>
    </row>
    <row r="7505" spans="45:45" x14ac:dyDescent="0.35">
      <c r="AS7505" s="40"/>
    </row>
    <row r="7506" spans="45:45" x14ac:dyDescent="0.35">
      <c r="AS7506" s="40"/>
    </row>
    <row r="7507" spans="45:45" x14ac:dyDescent="0.35">
      <c r="AS7507" s="40"/>
    </row>
    <row r="7508" spans="45:45" x14ac:dyDescent="0.35">
      <c r="AS7508" s="40"/>
    </row>
    <row r="7509" spans="45:45" x14ac:dyDescent="0.35">
      <c r="AS7509" s="40"/>
    </row>
    <row r="7510" spans="45:45" x14ac:dyDescent="0.35">
      <c r="AS7510" s="40"/>
    </row>
    <row r="7511" spans="45:45" x14ac:dyDescent="0.35">
      <c r="AS7511" s="40"/>
    </row>
    <row r="7512" spans="45:45" x14ac:dyDescent="0.35">
      <c r="AS7512" s="40"/>
    </row>
    <row r="7513" spans="45:45" x14ac:dyDescent="0.35">
      <c r="AS7513" s="40"/>
    </row>
    <row r="7514" spans="45:45" x14ac:dyDescent="0.35">
      <c r="AS7514" s="40"/>
    </row>
    <row r="7515" spans="45:45" x14ac:dyDescent="0.35">
      <c r="AS7515" s="40"/>
    </row>
    <row r="7516" spans="45:45" x14ac:dyDescent="0.35">
      <c r="AS7516" s="40"/>
    </row>
    <row r="7517" spans="45:45" x14ac:dyDescent="0.35">
      <c r="AS7517" s="40"/>
    </row>
    <row r="7518" spans="45:45" x14ac:dyDescent="0.35">
      <c r="AS7518" s="40"/>
    </row>
    <row r="7519" spans="45:45" x14ac:dyDescent="0.35">
      <c r="AS7519" s="40"/>
    </row>
    <row r="7520" spans="45:45" x14ac:dyDescent="0.35">
      <c r="AS7520" s="40"/>
    </row>
    <row r="7521" spans="45:45" x14ac:dyDescent="0.35">
      <c r="AS7521" s="40"/>
    </row>
    <row r="7522" spans="45:45" x14ac:dyDescent="0.35">
      <c r="AS7522" s="40"/>
    </row>
    <row r="7523" spans="45:45" x14ac:dyDescent="0.35">
      <c r="AS7523" s="40"/>
    </row>
    <row r="7524" spans="45:45" x14ac:dyDescent="0.35">
      <c r="AS7524" s="40"/>
    </row>
    <row r="7525" spans="45:45" x14ac:dyDescent="0.35">
      <c r="AS7525" s="40"/>
    </row>
    <row r="7526" spans="45:45" x14ac:dyDescent="0.35">
      <c r="AS7526" s="40"/>
    </row>
    <row r="7527" spans="45:45" x14ac:dyDescent="0.35">
      <c r="AS7527" s="40"/>
    </row>
    <row r="7528" spans="45:45" x14ac:dyDescent="0.35">
      <c r="AS7528" s="40"/>
    </row>
    <row r="7529" spans="45:45" x14ac:dyDescent="0.35">
      <c r="AS7529" s="40"/>
    </row>
    <row r="7530" spans="45:45" x14ac:dyDescent="0.35">
      <c r="AS7530" s="40"/>
    </row>
    <row r="7531" spans="45:45" x14ac:dyDescent="0.35">
      <c r="AS7531" s="40"/>
    </row>
    <row r="7532" spans="45:45" x14ac:dyDescent="0.35">
      <c r="AS7532" s="40"/>
    </row>
    <row r="7533" spans="45:45" x14ac:dyDescent="0.35">
      <c r="AS7533" s="40"/>
    </row>
    <row r="7534" spans="45:45" x14ac:dyDescent="0.35">
      <c r="AS7534" s="40"/>
    </row>
    <row r="7535" spans="45:45" x14ac:dyDescent="0.35">
      <c r="AS7535" s="40"/>
    </row>
    <row r="7536" spans="45:45" x14ac:dyDescent="0.35">
      <c r="AS7536" s="40"/>
    </row>
    <row r="7537" spans="45:45" x14ac:dyDescent="0.35">
      <c r="AS7537" s="40"/>
    </row>
    <row r="7538" spans="45:45" x14ac:dyDescent="0.35">
      <c r="AS7538" s="40"/>
    </row>
    <row r="7539" spans="45:45" x14ac:dyDescent="0.35">
      <c r="AS7539" s="40"/>
    </row>
    <row r="7540" spans="45:45" x14ac:dyDescent="0.35">
      <c r="AS7540" s="40"/>
    </row>
    <row r="7541" spans="45:45" x14ac:dyDescent="0.35">
      <c r="AS7541" s="40"/>
    </row>
    <row r="7542" spans="45:45" x14ac:dyDescent="0.35">
      <c r="AS7542" s="40"/>
    </row>
    <row r="7543" spans="45:45" x14ac:dyDescent="0.35">
      <c r="AS7543" s="40"/>
    </row>
    <row r="7544" spans="45:45" x14ac:dyDescent="0.35">
      <c r="AS7544" s="40"/>
    </row>
    <row r="7545" spans="45:45" x14ac:dyDescent="0.35">
      <c r="AS7545" s="40"/>
    </row>
    <row r="7546" spans="45:45" x14ac:dyDescent="0.35">
      <c r="AS7546" s="40"/>
    </row>
    <row r="7547" spans="45:45" x14ac:dyDescent="0.35">
      <c r="AS7547" s="40"/>
    </row>
    <row r="7548" spans="45:45" x14ac:dyDescent="0.35">
      <c r="AS7548" s="40"/>
    </row>
    <row r="7549" spans="45:45" x14ac:dyDescent="0.35">
      <c r="AS7549" s="40"/>
    </row>
    <row r="7550" spans="45:45" x14ac:dyDescent="0.35">
      <c r="AS7550" s="40"/>
    </row>
    <row r="7551" spans="45:45" x14ac:dyDescent="0.35">
      <c r="AS7551" s="40"/>
    </row>
    <row r="7552" spans="45:45" x14ac:dyDescent="0.35">
      <c r="AS7552" s="40"/>
    </row>
    <row r="7553" spans="45:45" x14ac:dyDescent="0.35">
      <c r="AS7553" s="40"/>
    </row>
    <row r="7554" spans="45:45" x14ac:dyDescent="0.35">
      <c r="AS7554" s="40"/>
    </row>
    <row r="7555" spans="45:45" x14ac:dyDescent="0.35">
      <c r="AS7555" s="40"/>
    </row>
    <row r="7556" spans="45:45" x14ac:dyDescent="0.35">
      <c r="AS7556" s="40"/>
    </row>
    <row r="7557" spans="45:45" x14ac:dyDescent="0.35">
      <c r="AS7557" s="40"/>
    </row>
    <row r="7558" spans="45:45" x14ac:dyDescent="0.35">
      <c r="AS7558" s="40"/>
    </row>
    <row r="7559" spans="45:45" x14ac:dyDescent="0.35">
      <c r="AS7559" s="40"/>
    </row>
    <row r="7560" spans="45:45" x14ac:dyDescent="0.35">
      <c r="AS7560" s="40"/>
    </row>
    <row r="7561" spans="45:45" x14ac:dyDescent="0.35">
      <c r="AS7561" s="40"/>
    </row>
    <row r="7562" spans="45:45" x14ac:dyDescent="0.35">
      <c r="AS7562" s="40"/>
    </row>
    <row r="7563" spans="45:45" x14ac:dyDescent="0.35">
      <c r="AS7563" s="40"/>
    </row>
    <row r="7564" spans="45:45" x14ac:dyDescent="0.35">
      <c r="AS7564" s="40"/>
    </row>
    <row r="7565" spans="45:45" x14ac:dyDescent="0.35">
      <c r="AS7565" s="40"/>
    </row>
    <row r="7566" spans="45:45" x14ac:dyDescent="0.35">
      <c r="AS7566" s="40"/>
    </row>
    <row r="7567" spans="45:45" x14ac:dyDescent="0.35">
      <c r="AS7567" s="40"/>
    </row>
    <row r="7568" spans="45:45" x14ac:dyDescent="0.35">
      <c r="AS7568" s="40"/>
    </row>
    <row r="7569" spans="45:45" x14ac:dyDescent="0.35">
      <c r="AS7569" s="40"/>
    </row>
    <row r="7570" spans="45:45" x14ac:dyDescent="0.35">
      <c r="AS7570" s="40"/>
    </row>
    <row r="7571" spans="45:45" x14ac:dyDescent="0.35">
      <c r="AS7571" s="40"/>
    </row>
    <row r="7572" spans="45:45" x14ac:dyDescent="0.35">
      <c r="AS7572" s="40"/>
    </row>
    <row r="7573" spans="45:45" x14ac:dyDescent="0.35">
      <c r="AS7573" s="40"/>
    </row>
    <row r="7574" spans="45:45" x14ac:dyDescent="0.35">
      <c r="AS7574" s="40"/>
    </row>
    <row r="7575" spans="45:45" x14ac:dyDescent="0.35">
      <c r="AS7575" s="40"/>
    </row>
    <row r="7576" spans="45:45" x14ac:dyDescent="0.35">
      <c r="AS7576" s="40"/>
    </row>
    <row r="7577" spans="45:45" x14ac:dyDescent="0.35">
      <c r="AS7577" s="40"/>
    </row>
    <row r="7578" spans="45:45" x14ac:dyDescent="0.35">
      <c r="AS7578" s="40"/>
    </row>
    <row r="7579" spans="45:45" x14ac:dyDescent="0.35">
      <c r="AS7579" s="40"/>
    </row>
    <row r="7580" spans="45:45" x14ac:dyDescent="0.35">
      <c r="AS7580" s="40"/>
    </row>
    <row r="7581" spans="45:45" x14ac:dyDescent="0.35">
      <c r="AS7581" s="40"/>
    </row>
    <row r="7582" spans="45:45" x14ac:dyDescent="0.35">
      <c r="AS7582" s="40"/>
    </row>
    <row r="7583" spans="45:45" x14ac:dyDescent="0.35">
      <c r="AS7583" s="40"/>
    </row>
    <row r="7584" spans="45:45" x14ac:dyDescent="0.35">
      <c r="AS7584" s="40"/>
    </row>
    <row r="7585" spans="45:45" x14ac:dyDescent="0.35">
      <c r="AS7585" s="40"/>
    </row>
    <row r="7586" spans="45:45" x14ac:dyDescent="0.35">
      <c r="AS7586" s="40"/>
    </row>
    <row r="7587" spans="45:45" x14ac:dyDescent="0.35">
      <c r="AS7587" s="40"/>
    </row>
    <row r="7588" spans="45:45" x14ac:dyDescent="0.35">
      <c r="AS7588" s="40"/>
    </row>
    <row r="7589" spans="45:45" x14ac:dyDescent="0.35">
      <c r="AS7589" s="40"/>
    </row>
    <row r="7590" spans="45:45" x14ac:dyDescent="0.35">
      <c r="AS7590" s="40"/>
    </row>
    <row r="7591" spans="45:45" x14ac:dyDescent="0.35">
      <c r="AS7591" s="40"/>
    </row>
    <row r="7592" spans="45:45" x14ac:dyDescent="0.35">
      <c r="AS7592" s="40"/>
    </row>
    <row r="7593" spans="45:45" x14ac:dyDescent="0.35">
      <c r="AS7593" s="40"/>
    </row>
    <row r="7594" spans="45:45" x14ac:dyDescent="0.35">
      <c r="AS7594" s="40"/>
    </row>
    <row r="7595" spans="45:45" x14ac:dyDescent="0.35">
      <c r="AS7595" s="40"/>
    </row>
    <row r="7596" spans="45:45" x14ac:dyDescent="0.35">
      <c r="AS7596" s="40"/>
    </row>
    <row r="7597" spans="45:45" x14ac:dyDescent="0.35">
      <c r="AS7597" s="40"/>
    </row>
    <row r="7598" spans="45:45" x14ac:dyDescent="0.35">
      <c r="AS7598" s="40"/>
    </row>
    <row r="7599" spans="45:45" x14ac:dyDescent="0.35">
      <c r="AS7599" s="40"/>
    </row>
    <row r="7600" spans="45:45" x14ac:dyDescent="0.35">
      <c r="AS7600" s="40"/>
    </row>
    <row r="7601" spans="45:45" x14ac:dyDescent="0.35">
      <c r="AS7601" s="40"/>
    </row>
    <row r="7602" spans="45:45" x14ac:dyDescent="0.35">
      <c r="AS7602" s="40"/>
    </row>
    <row r="7603" spans="45:45" x14ac:dyDescent="0.35">
      <c r="AS7603" s="40"/>
    </row>
    <row r="7604" spans="45:45" x14ac:dyDescent="0.35">
      <c r="AS7604" s="40"/>
    </row>
    <row r="7605" spans="45:45" x14ac:dyDescent="0.35">
      <c r="AS7605" s="40"/>
    </row>
    <row r="7606" spans="45:45" x14ac:dyDescent="0.35">
      <c r="AS7606" s="40"/>
    </row>
    <row r="7607" spans="45:45" x14ac:dyDescent="0.35">
      <c r="AS7607" s="40"/>
    </row>
    <row r="7608" spans="45:45" x14ac:dyDescent="0.35">
      <c r="AS7608" s="40"/>
    </row>
    <row r="7609" spans="45:45" x14ac:dyDescent="0.35">
      <c r="AS7609" s="40"/>
    </row>
    <row r="7610" spans="45:45" x14ac:dyDescent="0.35">
      <c r="AS7610" s="40"/>
    </row>
    <row r="7611" spans="45:45" x14ac:dyDescent="0.35">
      <c r="AS7611" s="40"/>
    </row>
    <row r="7612" spans="45:45" x14ac:dyDescent="0.35">
      <c r="AS7612" s="40"/>
    </row>
    <row r="7613" spans="45:45" x14ac:dyDescent="0.35">
      <c r="AS7613" s="40"/>
    </row>
    <row r="7614" spans="45:45" x14ac:dyDescent="0.35">
      <c r="AS7614" s="40"/>
    </row>
    <row r="7615" spans="45:45" x14ac:dyDescent="0.35">
      <c r="AS7615" s="40"/>
    </row>
    <row r="7616" spans="45:45" x14ac:dyDescent="0.35">
      <c r="AS7616" s="40"/>
    </row>
    <row r="7617" spans="45:45" x14ac:dyDescent="0.35">
      <c r="AS7617" s="40"/>
    </row>
    <row r="7618" spans="45:45" x14ac:dyDescent="0.35">
      <c r="AS7618" s="40"/>
    </row>
    <row r="7619" spans="45:45" x14ac:dyDescent="0.35">
      <c r="AS7619" s="40"/>
    </row>
    <row r="7620" spans="45:45" x14ac:dyDescent="0.35">
      <c r="AS7620" s="40"/>
    </row>
    <row r="7621" spans="45:45" x14ac:dyDescent="0.35">
      <c r="AS7621" s="40"/>
    </row>
    <row r="7622" spans="45:45" x14ac:dyDescent="0.35">
      <c r="AS7622" s="40"/>
    </row>
    <row r="7623" spans="45:45" x14ac:dyDescent="0.35">
      <c r="AS7623" s="40"/>
    </row>
    <row r="7624" spans="45:45" x14ac:dyDescent="0.35">
      <c r="AS7624" s="40"/>
    </row>
    <row r="7625" spans="45:45" x14ac:dyDescent="0.35">
      <c r="AS7625" s="40"/>
    </row>
    <row r="7626" spans="45:45" x14ac:dyDescent="0.35">
      <c r="AS7626" s="40"/>
    </row>
    <row r="7627" spans="45:45" x14ac:dyDescent="0.35">
      <c r="AS7627" s="40"/>
    </row>
    <row r="7628" spans="45:45" x14ac:dyDescent="0.35">
      <c r="AS7628" s="40"/>
    </row>
    <row r="7629" spans="45:45" x14ac:dyDescent="0.35">
      <c r="AS7629" s="40"/>
    </row>
    <row r="7630" spans="45:45" x14ac:dyDescent="0.35">
      <c r="AS7630" s="40"/>
    </row>
    <row r="7631" spans="45:45" x14ac:dyDescent="0.35">
      <c r="AS7631" s="40"/>
    </row>
    <row r="7632" spans="45:45" x14ac:dyDescent="0.35">
      <c r="AS7632" s="40"/>
    </row>
    <row r="7633" spans="45:45" x14ac:dyDescent="0.35">
      <c r="AS7633" s="40"/>
    </row>
    <row r="7634" spans="45:45" x14ac:dyDescent="0.35">
      <c r="AS7634" s="40"/>
    </row>
    <row r="7635" spans="45:45" x14ac:dyDescent="0.35">
      <c r="AS7635" s="40"/>
    </row>
    <row r="7636" spans="45:45" x14ac:dyDescent="0.35">
      <c r="AS7636" s="40"/>
    </row>
    <row r="7637" spans="45:45" x14ac:dyDescent="0.35">
      <c r="AS7637" s="40"/>
    </row>
    <row r="7638" spans="45:45" x14ac:dyDescent="0.35">
      <c r="AS7638" s="40"/>
    </row>
    <row r="7639" spans="45:45" x14ac:dyDescent="0.35">
      <c r="AS7639" s="40"/>
    </row>
    <row r="7640" spans="45:45" x14ac:dyDescent="0.35">
      <c r="AS7640" s="40"/>
    </row>
    <row r="7641" spans="45:45" x14ac:dyDescent="0.35">
      <c r="AS7641" s="40"/>
    </row>
    <row r="7642" spans="45:45" x14ac:dyDescent="0.35">
      <c r="AS7642" s="40"/>
    </row>
    <row r="7643" spans="45:45" x14ac:dyDescent="0.35">
      <c r="AS7643" s="40"/>
    </row>
    <row r="7644" spans="45:45" x14ac:dyDescent="0.35">
      <c r="AS7644" s="40"/>
    </row>
    <row r="7645" spans="45:45" x14ac:dyDescent="0.35">
      <c r="AS7645" s="40"/>
    </row>
    <row r="7646" spans="45:45" x14ac:dyDescent="0.35">
      <c r="AS7646" s="40"/>
    </row>
    <row r="7647" spans="45:45" x14ac:dyDescent="0.35">
      <c r="AS7647" s="40"/>
    </row>
    <row r="7648" spans="45:45" x14ac:dyDescent="0.35">
      <c r="AS7648" s="40"/>
    </row>
    <row r="7649" spans="45:45" x14ac:dyDescent="0.35">
      <c r="AS7649" s="40"/>
    </row>
    <row r="7650" spans="45:45" x14ac:dyDescent="0.35">
      <c r="AS7650" s="40"/>
    </row>
    <row r="7651" spans="45:45" x14ac:dyDescent="0.35">
      <c r="AS7651" s="40"/>
    </row>
    <row r="7652" spans="45:45" x14ac:dyDescent="0.35">
      <c r="AS7652" s="40"/>
    </row>
    <row r="7653" spans="45:45" x14ac:dyDescent="0.35">
      <c r="AS7653" s="40"/>
    </row>
    <row r="7654" spans="45:45" x14ac:dyDescent="0.35">
      <c r="AS7654" s="40"/>
    </row>
    <row r="7655" spans="45:45" x14ac:dyDescent="0.35">
      <c r="AS7655" s="40"/>
    </row>
    <row r="7656" spans="45:45" x14ac:dyDescent="0.35">
      <c r="AS7656" s="40"/>
    </row>
    <row r="7657" spans="45:45" x14ac:dyDescent="0.35">
      <c r="AS7657" s="40"/>
    </row>
    <row r="7658" spans="45:45" x14ac:dyDescent="0.35">
      <c r="AS7658" s="40"/>
    </row>
    <row r="7659" spans="45:45" x14ac:dyDescent="0.35">
      <c r="AS7659" s="40"/>
    </row>
    <row r="7660" spans="45:45" x14ac:dyDescent="0.35">
      <c r="AS7660" s="40"/>
    </row>
    <row r="7661" spans="45:45" x14ac:dyDescent="0.35">
      <c r="AS7661" s="40"/>
    </row>
    <row r="7662" spans="45:45" x14ac:dyDescent="0.35">
      <c r="AS7662" s="40"/>
    </row>
    <row r="7663" spans="45:45" x14ac:dyDescent="0.35">
      <c r="AS7663" s="40"/>
    </row>
    <row r="7664" spans="45:45" x14ac:dyDescent="0.35">
      <c r="AS7664" s="40"/>
    </row>
    <row r="7665" spans="45:45" x14ac:dyDescent="0.35">
      <c r="AS7665" s="40"/>
    </row>
    <row r="7666" spans="45:45" x14ac:dyDescent="0.35">
      <c r="AS7666" s="40"/>
    </row>
    <row r="7667" spans="45:45" x14ac:dyDescent="0.35">
      <c r="AS7667" s="40"/>
    </row>
    <row r="7668" spans="45:45" x14ac:dyDescent="0.35">
      <c r="AS7668" s="40"/>
    </row>
    <row r="7669" spans="45:45" x14ac:dyDescent="0.35">
      <c r="AS7669" s="40"/>
    </row>
    <row r="7670" spans="45:45" x14ac:dyDescent="0.35">
      <c r="AS7670" s="40"/>
    </row>
    <row r="7671" spans="45:45" x14ac:dyDescent="0.35">
      <c r="AS7671" s="40"/>
    </row>
    <row r="7672" spans="45:45" x14ac:dyDescent="0.35">
      <c r="AS7672" s="40"/>
    </row>
    <row r="7673" spans="45:45" x14ac:dyDescent="0.35">
      <c r="AS7673" s="40"/>
    </row>
    <row r="7674" spans="45:45" x14ac:dyDescent="0.35">
      <c r="AS7674" s="40"/>
    </row>
    <row r="7675" spans="45:45" x14ac:dyDescent="0.35">
      <c r="AS7675" s="40"/>
    </row>
    <row r="7676" spans="45:45" x14ac:dyDescent="0.35">
      <c r="AS7676" s="40"/>
    </row>
    <row r="7677" spans="45:45" x14ac:dyDescent="0.35">
      <c r="AS7677" s="40"/>
    </row>
    <row r="7678" spans="45:45" x14ac:dyDescent="0.35">
      <c r="AS7678" s="40"/>
    </row>
    <row r="7679" spans="45:45" x14ac:dyDescent="0.35">
      <c r="AS7679" s="40"/>
    </row>
    <row r="7680" spans="45:45" x14ac:dyDescent="0.35">
      <c r="AS7680" s="40"/>
    </row>
    <row r="7681" spans="45:45" x14ac:dyDescent="0.35">
      <c r="AS7681" s="40"/>
    </row>
    <row r="7682" spans="45:45" x14ac:dyDescent="0.35">
      <c r="AS7682" s="40"/>
    </row>
    <row r="7683" spans="45:45" x14ac:dyDescent="0.35">
      <c r="AS7683" s="40"/>
    </row>
    <row r="7684" spans="45:45" x14ac:dyDescent="0.35">
      <c r="AS7684" s="40"/>
    </row>
    <row r="7685" spans="45:45" x14ac:dyDescent="0.35">
      <c r="AS7685" s="40"/>
    </row>
    <row r="7686" spans="45:45" x14ac:dyDescent="0.35">
      <c r="AS7686" s="40"/>
    </row>
    <row r="7687" spans="45:45" x14ac:dyDescent="0.35">
      <c r="AS7687" s="40"/>
    </row>
    <row r="7688" spans="45:45" x14ac:dyDescent="0.35">
      <c r="AS7688" s="40"/>
    </row>
    <row r="7689" spans="45:45" x14ac:dyDescent="0.35">
      <c r="AS7689" s="40"/>
    </row>
    <row r="7690" spans="45:45" x14ac:dyDescent="0.35">
      <c r="AS7690" s="40"/>
    </row>
    <row r="7691" spans="45:45" x14ac:dyDescent="0.35">
      <c r="AS7691" s="40"/>
    </row>
    <row r="7692" spans="45:45" x14ac:dyDescent="0.35">
      <c r="AS7692" s="40"/>
    </row>
    <row r="7693" spans="45:45" x14ac:dyDescent="0.35">
      <c r="AS7693" s="40"/>
    </row>
    <row r="7694" spans="45:45" x14ac:dyDescent="0.35">
      <c r="AS7694" s="40"/>
    </row>
    <row r="7695" spans="45:45" x14ac:dyDescent="0.35">
      <c r="AS7695" s="40"/>
    </row>
    <row r="7696" spans="45:45" x14ac:dyDescent="0.35">
      <c r="AS7696" s="40"/>
    </row>
    <row r="7697" spans="45:45" x14ac:dyDescent="0.35">
      <c r="AS7697" s="40"/>
    </row>
    <row r="7698" spans="45:45" x14ac:dyDescent="0.35">
      <c r="AS7698" s="40"/>
    </row>
    <row r="7699" spans="45:45" x14ac:dyDescent="0.35">
      <c r="AS7699" s="40"/>
    </row>
    <row r="7700" spans="45:45" x14ac:dyDescent="0.35">
      <c r="AS7700" s="40"/>
    </row>
    <row r="7701" spans="45:45" x14ac:dyDescent="0.35">
      <c r="AS7701" s="40"/>
    </row>
    <row r="7702" spans="45:45" x14ac:dyDescent="0.35">
      <c r="AS7702" s="40"/>
    </row>
    <row r="7703" spans="45:45" x14ac:dyDescent="0.35">
      <c r="AS7703" s="40"/>
    </row>
    <row r="7704" spans="45:45" x14ac:dyDescent="0.35">
      <c r="AS7704" s="40"/>
    </row>
    <row r="7705" spans="45:45" x14ac:dyDescent="0.35">
      <c r="AS7705" s="40"/>
    </row>
    <row r="7706" spans="45:45" x14ac:dyDescent="0.35">
      <c r="AS7706" s="40"/>
    </row>
    <row r="7707" spans="45:45" x14ac:dyDescent="0.35">
      <c r="AS7707" s="40"/>
    </row>
    <row r="7708" spans="45:45" x14ac:dyDescent="0.35">
      <c r="AS7708" s="40"/>
    </row>
    <row r="7709" spans="45:45" x14ac:dyDescent="0.35">
      <c r="AS7709" s="40"/>
    </row>
    <row r="7710" spans="45:45" x14ac:dyDescent="0.35">
      <c r="AS7710" s="40"/>
    </row>
    <row r="7711" spans="45:45" x14ac:dyDescent="0.35">
      <c r="AS7711" s="40"/>
    </row>
    <row r="7712" spans="45:45" x14ac:dyDescent="0.35">
      <c r="AS7712" s="40"/>
    </row>
    <row r="7713" spans="45:45" x14ac:dyDescent="0.35">
      <c r="AS7713" s="40"/>
    </row>
    <row r="7714" spans="45:45" x14ac:dyDescent="0.35">
      <c r="AS7714" s="40"/>
    </row>
    <row r="7715" spans="45:45" x14ac:dyDescent="0.35">
      <c r="AS7715" s="40"/>
    </row>
    <row r="7716" spans="45:45" x14ac:dyDescent="0.35">
      <c r="AS7716" s="40"/>
    </row>
    <row r="7717" spans="45:45" x14ac:dyDescent="0.35">
      <c r="AS7717" s="40"/>
    </row>
    <row r="7718" spans="45:45" x14ac:dyDescent="0.35">
      <c r="AS7718" s="40"/>
    </row>
    <row r="7719" spans="45:45" x14ac:dyDescent="0.35">
      <c r="AS7719" s="40"/>
    </row>
    <row r="7720" spans="45:45" x14ac:dyDescent="0.35">
      <c r="AS7720" s="40"/>
    </row>
    <row r="7721" spans="45:45" x14ac:dyDescent="0.35">
      <c r="AS7721" s="40"/>
    </row>
    <row r="7722" spans="45:45" x14ac:dyDescent="0.35">
      <c r="AS7722" s="40"/>
    </row>
    <row r="7723" spans="45:45" x14ac:dyDescent="0.35">
      <c r="AS7723" s="40"/>
    </row>
    <row r="7724" spans="45:45" x14ac:dyDescent="0.35">
      <c r="AS7724" s="40"/>
    </row>
    <row r="7725" spans="45:45" x14ac:dyDescent="0.35">
      <c r="AS7725" s="40"/>
    </row>
    <row r="7726" spans="45:45" x14ac:dyDescent="0.35">
      <c r="AS7726" s="40"/>
    </row>
    <row r="7727" spans="45:45" x14ac:dyDescent="0.35">
      <c r="AS7727" s="40"/>
    </row>
    <row r="7728" spans="45:45" x14ac:dyDescent="0.35">
      <c r="AS7728" s="40"/>
    </row>
    <row r="7729" spans="45:45" x14ac:dyDescent="0.35">
      <c r="AS7729" s="40"/>
    </row>
    <row r="7730" spans="45:45" x14ac:dyDescent="0.35">
      <c r="AS7730" s="40"/>
    </row>
    <row r="7731" spans="45:45" x14ac:dyDescent="0.35">
      <c r="AS7731" s="40"/>
    </row>
    <row r="7732" spans="45:45" x14ac:dyDescent="0.35">
      <c r="AS7732" s="40"/>
    </row>
    <row r="7733" spans="45:45" x14ac:dyDescent="0.35">
      <c r="AS7733" s="40"/>
    </row>
    <row r="7734" spans="45:45" x14ac:dyDescent="0.35">
      <c r="AS7734" s="40"/>
    </row>
    <row r="7735" spans="45:45" x14ac:dyDescent="0.35">
      <c r="AS7735" s="40"/>
    </row>
    <row r="7736" spans="45:45" x14ac:dyDescent="0.35">
      <c r="AS7736" s="40"/>
    </row>
    <row r="7737" spans="45:45" x14ac:dyDescent="0.35">
      <c r="AS7737" s="40"/>
    </row>
    <row r="7738" spans="45:45" x14ac:dyDescent="0.35">
      <c r="AS7738" s="40"/>
    </row>
    <row r="7739" spans="45:45" x14ac:dyDescent="0.35">
      <c r="AS7739" s="40"/>
    </row>
    <row r="7740" spans="45:45" x14ac:dyDescent="0.35">
      <c r="AS7740" s="40"/>
    </row>
    <row r="7741" spans="45:45" x14ac:dyDescent="0.35">
      <c r="AS7741" s="40"/>
    </row>
    <row r="7742" spans="45:45" x14ac:dyDescent="0.35">
      <c r="AS7742" s="40"/>
    </row>
    <row r="7743" spans="45:45" x14ac:dyDescent="0.35">
      <c r="AS7743" s="40"/>
    </row>
    <row r="7744" spans="45:45" x14ac:dyDescent="0.35">
      <c r="AS7744" s="40"/>
    </row>
    <row r="7745" spans="45:45" x14ac:dyDescent="0.35">
      <c r="AS7745" s="40"/>
    </row>
    <row r="7746" spans="45:45" x14ac:dyDescent="0.35">
      <c r="AS7746" s="40"/>
    </row>
    <row r="7747" spans="45:45" x14ac:dyDescent="0.35">
      <c r="AS7747" s="40"/>
    </row>
    <row r="7748" spans="45:45" x14ac:dyDescent="0.35">
      <c r="AS7748" s="40"/>
    </row>
    <row r="7749" spans="45:45" x14ac:dyDescent="0.35">
      <c r="AS7749" s="40"/>
    </row>
    <row r="7750" spans="45:45" x14ac:dyDescent="0.35">
      <c r="AS7750" s="40"/>
    </row>
    <row r="7751" spans="45:45" x14ac:dyDescent="0.35">
      <c r="AS7751" s="40"/>
    </row>
    <row r="7752" spans="45:45" x14ac:dyDescent="0.35">
      <c r="AS7752" s="40"/>
    </row>
    <row r="7753" spans="45:45" x14ac:dyDescent="0.35">
      <c r="AS7753" s="40"/>
    </row>
    <row r="7754" spans="45:45" x14ac:dyDescent="0.35">
      <c r="AS7754" s="40"/>
    </row>
    <row r="7755" spans="45:45" x14ac:dyDescent="0.35">
      <c r="AS7755" s="40"/>
    </row>
    <row r="7756" spans="45:45" x14ac:dyDescent="0.35">
      <c r="AS7756" s="40"/>
    </row>
    <row r="7757" spans="45:45" x14ac:dyDescent="0.35">
      <c r="AS7757" s="40"/>
    </row>
    <row r="7758" spans="45:45" x14ac:dyDescent="0.35">
      <c r="AS7758" s="40"/>
    </row>
    <row r="7759" spans="45:45" x14ac:dyDescent="0.35">
      <c r="AS7759" s="40"/>
    </row>
    <row r="7760" spans="45:45" x14ac:dyDescent="0.35">
      <c r="AS7760" s="40"/>
    </row>
    <row r="7761" spans="45:45" x14ac:dyDescent="0.35">
      <c r="AS7761" s="40"/>
    </row>
    <row r="7762" spans="45:45" x14ac:dyDescent="0.35">
      <c r="AS7762" s="40"/>
    </row>
    <row r="7763" spans="45:45" x14ac:dyDescent="0.35">
      <c r="AS7763" s="40"/>
    </row>
    <row r="7764" spans="45:45" x14ac:dyDescent="0.35">
      <c r="AS7764" s="40"/>
    </row>
    <row r="7765" spans="45:45" x14ac:dyDescent="0.35">
      <c r="AS7765" s="40"/>
    </row>
    <row r="7766" spans="45:45" x14ac:dyDescent="0.35">
      <c r="AS7766" s="40"/>
    </row>
    <row r="7767" spans="45:45" x14ac:dyDescent="0.35">
      <c r="AS7767" s="40"/>
    </row>
    <row r="7768" spans="45:45" x14ac:dyDescent="0.35">
      <c r="AS7768" s="40"/>
    </row>
    <row r="7769" spans="45:45" x14ac:dyDescent="0.35">
      <c r="AS7769" s="40"/>
    </row>
    <row r="7770" spans="45:45" x14ac:dyDescent="0.35">
      <c r="AS7770" s="40"/>
    </row>
    <row r="7771" spans="45:45" x14ac:dyDescent="0.35">
      <c r="AS7771" s="40"/>
    </row>
    <row r="7772" spans="45:45" x14ac:dyDescent="0.35">
      <c r="AS7772" s="40"/>
    </row>
    <row r="7773" spans="45:45" x14ac:dyDescent="0.35">
      <c r="AS7773" s="40"/>
    </row>
    <row r="7774" spans="45:45" x14ac:dyDescent="0.35">
      <c r="AS7774" s="40"/>
    </row>
    <row r="7775" spans="45:45" x14ac:dyDescent="0.35">
      <c r="AS7775" s="40"/>
    </row>
    <row r="7776" spans="45:45" x14ac:dyDescent="0.35">
      <c r="AS7776" s="40"/>
    </row>
    <row r="7777" spans="45:45" x14ac:dyDescent="0.35">
      <c r="AS7777" s="40"/>
    </row>
    <row r="7778" spans="45:45" x14ac:dyDescent="0.35">
      <c r="AS7778" s="40"/>
    </row>
    <row r="7779" spans="45:45" x14ac:dyDescent="0.35">
      <c r="AS7779" s="40"/>
    </row>
    <row r="7780" spans="45:45" x14ac:dyDescent="0.35">
      <c r="AS7780" s="40"/>
    </row>
    <row r="7781" spans="45:45" x14ac:dyDescent="0.35">
      <c r="AS7781" s="40"/>
    </row>
    <row r="7782" spans="45:45" x14ac:dyDescent="0.35">
      <c r="AS7782" s="40"/>
    </row>
    <row r="7783" spans="45:45" x14ac:dyDescent="0.35">
      <c r="AS7783" s="40"/>
    </row>
    <row r="7784" spans="45:45" x14ac:dyDescent="0.35">
      <c r="AS7784" s="40"/>
    </row>
    <row r="7785" spans="45:45" x14ac:dyDescent="0.35">
      <c r="AS7785" s="40"/>
    </row>
    <row r="7786" spans="45:45" x14ac:dyDescent="0.35">
      <c r="AS7786" s="40"/>
    </row>
    <row r="7787" spans="45:45" x14ac:dyDescent="0.35">
      <c r="AS7787" s="40"/>
    </row>
    <row r="7788" spans="45:45" x14ac:dyDescent="0.35">
      <c r="AS7788" s="40"/>
    </row>
    <row r="7789" spans="45:45" x14ac:dyDescent="0.35">
      <c r="AS7789" s="40"/>
    </row>
    <row r="7790" spans="45:45" x14ac:dyDescent="0.35">
      <c r="AS7790" s="40"/>
    </row>
    <row r="7791" spans="45:45" x14ac:dyDescent="0.35">
      <c r="AS7791" s="40"/>
    </row>
    <row r="7792" spans="45:45" x14ac:dyDescent="0.35">
      <c r="AS7792" s="40"/>
    </row>
    <row r="7793" spans="45:45" x14ac:dyDescent="0.35">
      <c r="AS7793" s="40"/>
    </row>
    <row r="7794" spans="45:45" x14ac:dyDescent="0.35">
      <c r="AS7794" s="40"/>
    </row>
    <row r="7795" spans="45:45" x14ac:dyDescent="0.35">
      <c r="AS7795" s="40"/>
    </row>
    <row r="7796" spans="45:45" x14ac:dyDescent="0.35">
      <c r="AS7796" s="40"/>
    </row>
    <row r="7797" spans="45:45" x14ac:dyDescent="0.35">
      <c r="AS7797" s="40"/>
    </row>
    <row r="7798" spans="45:45" x14ac:dyDescent="0.35">
      <c r="AS7798" s="40"/>
    </row>
    <row r="7799" spans="45:45" x14ac:dyDescent="0.35">
      <c r="AS7799" s="40"/>
    </row>
    <row r="7800" spans="45:45" x14ac:dyDescent="0.35">
      <c r="AS7800" s="40"/>
    </row>
    <row r="7801" spans="45:45" x14ac:dyDescent="0.35">
      <c r="AS7801" s="40"/>
    </row>
    <row r="7802" spans="45:45" x14ac:dyDescent="0.35">
      <c r="AS7802" s="40"/>
    </row>
    <row r="7803" spans="45:45" x14ac:dyDescent="0.35">
      <c r="AS7803" s="40"/>
    </row>
    <row r="7804" spans="45:45" x14ac:dyDescent="0.35">
      <c r="AS7804" s="40"/>
    </row>
    <row r="7805" spans="45:45" x14ac:dyDescent="0.35">
      <c r="AS7805" s="40"/>
    </row>
    <row r="7806" spans="45:45" x14ac:dyDescent="0.35">
      <c r="AS7806" s="40"/>
    </row>
    <row r="7807" spans="45:45" x14ac:dyDescent="0.35">
      <c r="AS7807" s="40"/>
    </row>
    <row r="7808" spans="45:45" x14ac:dyDescent="0.35">
      <c r="AS7808" s="40"/>
    </row>
    <row r="7809" spans="45:45" x14ac:dyDescent="0.35">
      <c r="AS7809" s="40"/>
    </row>
    <row r="7810" spans="45:45" x14ac:dyDescent="0.35">
      <c r="AS7810" s="40"/>
    </row>
    <row r="7811" spans="45:45" x14ac:dyDescent="0.35">
      <c r="AS7811" s="40"/>
    </row>
    <row r="7812" spans="45:45" x14ac:dyDescent="0.35">
      <c r="AS7812" s="40"/>
    </row>
    <row r="7813" spans="45:45" x14ac:dyDescent="0.35">
      <c r="AS7813" s="40"/>
    </row>
    <row r="7814" spans="45:45" x14ac:dyDescent="0.35">
      <c r="AS7814" s="40"/>
    </row>
    <row r="7815" spans="45:45" x14ac:dyDescent="0.35">
      <c r="AS7815" s="40"/>
    </row>
    <row r="7816" spans="45:45" x14ac:dyDescent="0.35">
      <c r="AS7816" s="40"/>
    </row>
    <row r="7817" spans="45:45" x14ac:dyDescent="0.35">
      <c r="AS7817" s="40"/>
    </row>
    <row r="7818" spans="45:45" x14ac:dyDescent="0.35">
      <c r="AS7818" s="40"/>
    </row>
    <row r="7819" spans="45:45" x14ac:dyDescent="0.35">
      <c r="AS7819" s="40"/>
    </row>
    <row r="7820" spans="45:45" x14ac:dyDescent="0.35">
      <c r="AS7820" s="40"/>
    </row>
    <row r="7821" spans="45:45" x14ac:dyDescent="0.35">
      <c r="AS7821" s="40"/>
    </row>
    <row r="7822" spans="45:45" x14ac:dyDescent="0.35">
      <c r="AS7822" s="40"/>
    </row>
    <row r="7823" spans="45:45" x14ac:dyDescent="0.35">
      <c r="AS7823" s="40"/>
    </row>
    <row r="7824" spans="45:45" x14ac:dyDescent="0.35">
      <c r="AS7824" s="40"/>
    </row>
    <row r="7825" spans="45:45" x14ac:dyDescent="0.35">
      <c r="AS7825" s="40"/>
    </row>
    <row r="7826" spans="45:45" x14ac:dyDescent="0.35">
      <c r="AS7826" s="40"/>
    </row>
    <row r="7827" spans="45:45" x14ac:dyDescent="0.35">
      <c r="AS7827" s="40"/>
    </row>
    <row r="7828" spans="45:45" x14ac:dyDescent="0.35">
      <c r="AS7828" s="40"/>
    </row>
    <row r="7829" spans="45:45" x14ac:dyDescent="0.35">
      <c r="AS7829" s="40"/>
    </row>
    <row r="7830" spans="45:45" x14ac:dyDescent="0.35">
      <c r="AS7830" s="40"/>
    </row>
    <row r="7831" spans="45:45" x14ac:dyDescent="0.35">
      <c r="AS7831" s="40"/>
    </row>
    <row r="7832" spans="45:45" x14ac:dyDescent="0.35">
      <c r="AS7832" s="40"/>
    </row>
    <row r="7833" spans="45:45" x14ac:dyDescent="0.35">
      <c r="AS7833" s="40"/>
    </row>
    <row r="7834" spans="45:45" x14ac:dyDescent="0.35">
      <c r="AS7834" s="40"/>
    </row>
    <row r="7835" spans="45:45" x14ac:dyDescent="0.35">
      <c r="AS7835" s="40"/>
    </row>
    <row r="7836" spans="45:45" x14ac:dyDescent="0.35">
      <c r="AS7836" s="40"/>
    </row>
    <row r="7837" spans="45:45" x14ac:dyDescent="0.35">
      <c r="AS7837" s="40"/>
    </row>
    <row r="7838" spans="45:45" x14ac:dyDescent="0.35">
      <c r="AS7838" s="40"/>
    </row>
    <row r="7839" spans="45:45" x14ac:dyDescent="0.35">
      <c r="AS7839" s="40"/>
    </row>
    <row r="7840" spans="45:45" x14ac:dyDescent="0.35">
      <c r="AS7840" s="40"/>
    </row>
    <row r="7841" spans="45:45" x14ac:dyDescent="0.35">
      <c r="AS7841" s="40"/>
    </row>
    <row r="7842" spans="45:45" x14ac:dyDescent="0.35">
      <c r="AS7842" s="40"/>
    </row>
    <row r="7843" spans="45:45" x14ac:dyDescent="0.35">
      <c r="AS7843" s="40"/>
    </row>
    <row r="7844" spans="45:45" x14ac:dyDescent="0.35">
      <c r="AS7844" s="40"/>
    </row>
    <row r="7845" spans="45:45" x14ac:dyDescent="0.35">
      <c r="AS7845" s="40"/>
    </row>
    <row r="7846" spans="45:45" x14ac:dyDescent="0.35">
      <c r="AS7846" s="40"/>
    </row>
    <row r="7847" spans="45:45" x14ac:dyDescent="0.35">
      <c r="AS7847" s="40"/>
    </row>
    <row r="7848" spans="45:45" x14ac:dyDescent="0.35">
      <c r="AS7848" s="40"/>
    </row>
    <row r="7849" spans="45:45" x14ac:dyDescent="0.35">
      <c r="AS7849" s="40"/>
    </row>
    <row r="7850" spans="45:45" x14ac:dyDescent="0.35">
      <c r="AS7850" s="40"/>
    </row>
    <row r="7851" spans="45:45" x14ac:dyDescent="0.35">
      <c r="AS7851" s="40"/>
    </row>
    <row r="7852" spans="45:45" x14ac:dyDescent="0.35">
      <c r="AS7852" s="40"/>
    </row>
    <row r="7853" spans="45:45" x14ac:dyDescent="0.35">
      <c r="AS7853" s="40"/>
    </row>
    <row r="7854" spans="45:45" x14ac:dyDescent="0.35">
      <c r="AS7854" s="40"/>
    </row>
    <row r="7855" spans="45:45" x14ac:dyDescent="0.35">
      <c r="AS7855" s="40"/>
    </row>
    <row r="7856" spans="45:45" x14ac:dyDescent="0.35">
      <c r="AS7856" s="40"/>
    </row>
    <row r="7857" spans="45:45" x14ac:dyDescent="0.35">
      <c r="AS7857" s="40"/>
    </row>
    <row r="7858" spans="45:45" x14ac:dyDescent="0.35">
      <c r="AS7858" s="40"/>
    </row>
    <row r="7859" spans="45:45" x14ac:dyDescent="0.35">
      <c r="AS7859" s="40"/>
    </row>
    <row r="7860" spans="45:45" x14ac:dyDescent="0.35">
      <c r="AS7860" s="40"/>
    </row>
    <row r="7861" spans="45:45" x14ac:dyDescent="0.35">
      <c r="AS7861" s="40"/>
    </row>
    <row r="7862" spans="45:45" x14ac:dyDescent="0.35">
      <c r="AS7862" s="40"/>
    </row>
    <row r="7863" spans="45:45" x14ac:dyDescent="0.35">
      <c r="AS7863" s="40"/>
    </row>
    <row r="7864" spans="45:45" x14ac:dyDescent="0.35">
      <c r="AS7864" s="40"/>
    </row>
    <row r="7865" spans="45:45" x14ac:dyDescent="0.35">
      <c r="AS7865" s="40"/>
    </row>
    <row r="7866" spans="45:45" x14ac:dyDescent="0.35">
      <c r="AS7866" s="40"/>
    </row>
    <row r="7867" spans="45:45" x14ac:dyDescent="0.35">
      <c r="AS7867" s="40"/>
    </row>
    <row r="7868" spans="45:45" x14ac:dyDescent="0.35">
      <c r="AS7868" s="40"/>
    </row>
    <row r="7869" spans="45:45" x14ac:dyDescent="0.35">
      <c r="AS7869" s="40"/>
    </row>
    <row r="7870" spans="45:45" x14ac:dyDescent="0.35">
      <c r="AS7870" s="40"/>
    </row>
    <row r="7871" spans="45:45" x14ac:dyDescent="0.35">
      <c r="AS7871" s="40"/>
    </row>
    <row r="7872" spans="45:45" x14ac:dyDescent="0.35">
      <c r="AS7872" s="40"/>
    </row>
    <row r="7873" spans="45:45" x14ac:dyDescent="0.35">
      <c r="AS7873" s="40"/>
    </row>
    <row r="7874" spans="45:45" x14ac:dyDescent="0.35">
      <c r="AS7874" s="40"/>
    </row>
    <row r="7875" spans="45:45" x14ac:dyDescent="0.35">
      <c r="AS7875" s="40"/>
    </row>
    <row r="7876" spans="45:45" x14ac:dyDescent="0.35">
      <c r="AS7876" s="40"/>
    </row>
    <row r="7877" spans="45:45" x14ac:dyDescent="0.35">
      <c r="AS7877" s="40"/>
    </row>
    <row r="7878" spans="45:45" x14ac:dyDescent="0.35">
      <c r="AS7878" s="40"/>
    </row>
    <row r="7879" spans="45:45" x14ac:dyDescent="0.35">
      <c r="AS7879" s="40"/>
    </row>
    <row r="7880" spans="45:45" x14ac:dyDescent="0.35">
      <c r="AS7880" s="40"/>
    </row>
    <row r="7881" spans="45:45" x14ac:dyDescent="0.35">
      <c r="AS7881" s="40"/>
    </row>
    <row r="7882" spans="45:45" x14ac:dyDescent="0.35">
      <c r="AS7882" s="40"/>
    </row>
    <row r="7883" spans="45:45" x14ac:dyDescent="0.35">
      <c r="AS7883" s="40"/>
    </row>
    <row r="7884" spans="45:45" x14ac:dyDescent="0.35">
      <c r="AS7884" s="40"/>
    </row>
    <row r="7885" spans="45:45" x14ac:dyDescent="0.35">
      <c r="AS7885" s="40"/>
    </row>
    <row r="7886" spans="45:45" x14ac:dyDescent="0.35">
      <c r="AS7886" s="40"/>
    </row>
    <row r="7887" spans="45:45" x14ac:dyDescent="0.35">
      <c r="AS7887" s="40"/>
    </row>
    <row r="7888" spans="45:45" x14ac:dyDescent="0.35">
      <c r="AS7888" s="40"/>
    </row>
    <row r="7889" spans="45:45" x14ac:dyDescent="0.35">
      <c r="AS7889" s="40"/>
    </row>
    <row r="7890" spans="45:45" x14ac:dyDescent="0.35">
      <c r="AS7890" s="40"/>
    </row>
    <row r="7891" spans="45:45" x14ac:dyDescent="0.35">
      <c r="AS7891" s="40"/>
    </row>
    <row r="7892" spans="45:45" x14ac:dyDescent="0.35">
      <c r="AS7892" s="40"/>
    </row>
    <row r="7893" spans="45:45" x14ac:dyDescent="0.35">
      <c r="AS7893" s="40"/>
    </row>
    <row r="7894" spans="45:45" x14ac:dyDescent="0.35">
      <c r="AS7894" s="40"/>
    </row>
    <row r="7895" spans="45:45" x14ac:dyDescent="0.35">
      <c r="AS7895" s="40"/>
    </row>
    <row r="7896" spans="45:45" x14ac:dyDescent="0.35">
      <c r="AS7896" s="40"/>
    </row>
    <row r="7897" spans="45:45" x14ac:dyDescent="0.35">
      <c r="AS7897" s="40"/>
    </row>
    <row r="7898" spans="45:45" x14ac:dyDescent="0.35">
      <c r="AS7898" s="40"/>
    </row>
    <row r="7899" spans="45:45" x14ac:dyDescent="0.35">
      <c r="AS7899" s="40"/>
    </row>
    <row r="7900" spans="45:45" x14ac:dyDescent="0.35">
      <c r="AS7900" s="40"/>
    </row>
    <row r="7901" spans="45:45" x14ac:dyDescent="0.35">
      <c r="AS7901" s="40"/>
    </row>
    <row r="7902" spans="45:45" x14ac:dyDescent="0.35">
      <c r="AS7902" s="40"/>
    </row>
    <row r="7903" spans="45:45" x14ac:dyDescent="0.35">
      <c r="AS7903" s="40"/>
    </row>
    <row r="7904" spans="45:45" x14ac:dyDescent="0.35">
      <c r="AS7904" s="40"/>
    </row>
    <row r="7905" spans="45:45" x14ac:dyDescent="0.35">
      <c r="AS7905" s="40"/>
    </row>
    <row r="7906" spans="45:45" x14ac:dyDescent="0.35">
      <c r="AS7906" s="40"/>
    </row>
    <row r="7907" spans="45:45" x14ac:dyDescent="0.35">
      <c r="AS7907" s="40"/>
    </row>
    <row r="7908" spans="45:45" x14ac:dyDescent="0.35">
      <c r="AS7908" s="40"/>
    </row>
    <row r="7909" spans="45:45" x14ac:dyDescent="0.35">
      <c r="AS7909" s="40"/>
    </row>
    <row r="7910" spans="45:45" x14ac:dyDescent="0.35">
      <c r="AS7910" s="40"/>
    </row>
    <row r="7911" spans="45:45" x14ac:dyDescent="0.35">
      <c r="AS7911" s="40"/>
    </row>
    <row r="7912" spans="45:45" x14ac:dyDescent="0.35">
      <c r="AS7912" s="40"/>
    </row>
    <row r="7913" spans="45:45" x14ac:dyDescent="0.35">
      <c r="AS7913" s="40"/>
    </row>
    <row r="7914" spans="45:45" x14ac:dyDescent="0.35">
      <c r="AS7914" s="40"/>
    </row>
    <row r="7915" spans="45:45" x14ac:dyDescent="0.35">
      <c r="AS7915" s="40"/>
    </row>
    <row r="7916" spans="45:45" x14ac:dyDescent="0.35">
      <c r="AS7916" s="40"/>
    </row>
    <row r="7917" spans="45:45" x14ac:dyDescent="0.35">
      <c r="AS7917" s="40"/>
    </row>
    <row r="7918" spans="45:45" x14ac:dyDescent="0.35">
      <c r="AS7918" s="40"/>
    </row>
    <row r="7919" spans="45:45" x14ac:dyDescent="0.35">
      <c r="AS7919" s="40"/>
    </row>
    <row r="7920" spans="45:45" x14ac:dyDescent="0.35">
      <c r="AS7920" s="40"/>
    </row>
    <row r="7921" spans="45:45" x14ac:dyDescent="0.35">
      <c r="AS7921" s="40"/>
    </row>
    <row r="7922" spans="45:45" x14ac:dyDescent="0.35">
      <c r="AS7922" s="40"/>
    </row>
    <row r="7923" spans="45:45" x14ac:dyDescent="0.35">
      <c r="AS7923" s="40"/>
    </row>
    <row r="7924" spans="45:45" x14ac:dyDescent="0.35">
      <c r="AS7924" s="40"/>
    </row>
    <row r="7925" spans="45:45" x14ac:dyDescent="0.35">
      <c r="AS7925" s="40"/>
    </row>
    <row r="7926" spans="45:45" x14ac:dyDescent="0.35">
      <c r="AS7926" s="40"/>
    </row>
    <row r="7927" spans="45:45" x14ac:dyDescent="0.35">
      <c r="AS7927" s="40"/>
    </row>
    <row r="7928" spans="45:45" x14ac:dyDescent="0.35">
      <c r="AS7928" s="40"/>
    </row>
    <row r="7929" spans="45:45" x14ac:dyDescent="0.35">
      <c r="AS7929" s="40"/>
    </row>
    <row r="7930" spans="45:45" x14ac:dyDescent="0.35">
      <c r="AS7930" s="40"/>
    </row>
    <row r="7931" spans="45:45" x14ac:dyDescent="0.35">
      <c r="AS7931" s="40"/>
    </row>
    <row r="7932" spans="45:45" x14ac:dyDescent="0.35">
      <c r="AS7932" s="40"/>
    </row>
    <row r="7933" spans="45:45" x14ac:dyDescent="0.35">
      <c r="AS7933" s="40"/>
    </row>
    <row r="7934" spans="45:45" x14ac:dyDescent="0.35">
      <c r="AS7934" s="40"/>
    </row>
    <row r="7935" spans="45:45" x14ac:dyDescent="0.35">
      <c r="AS7935" s="40"/>
    </row>
    <row r="7936" spans="45:45" x14ac:dyDescent="0.35">
      <c r="AS7936" s="40"/>
    </row>
    <row r="7937" spans="45:45" x14ac:dyDescent="0.35">
      <c r="AS7937" s="40"/>
    </row>
    <row r="7938" spans="45:45" x14ac:dyDescent="0.35">
      <c r="AS7938" s="40"/>
    </row>
    <row r="7939" spans="45:45" x14ac:dyDescent="0.35">
      <c r="AS7939" s="40"/>
    </row>
    <row r="7940" spans="45:45" x14ac:dyDescent="0.35">
      <c r="AS7940" s="40"/>
    </row>
    <row r="7941" spans="45:45" x14ac:dyDescent="0.35">
      <c r="AS7941" s="40"/>
    </row>
    <row r="7942" spans="45:45" x14ac:dyDescent="0.35">
      <c r="AS7942" s="40"/>
    </row>
    <row r="7943" spans="45:45" x14ac:dyDescent="0.35">
      <c r="AS7943" s="40"/>
    </row>
    <row r="7944" spans="45:45" x14ac:dyDescent="0.35">
      <c r="AS7944" s="40"/>
    </row>
    <row r="7945" spans="45:45" x14ac:dyDescent="0.35">
      <c r="AS7945" s="40"/>
    </row>
    <row r="7946" spans="45:45" x14ac:dyDescent="0.35">
      <c r="AS7946" s="40"/>
    </row>
    <row r="7947" spans="45:45" x14ac:dyDescent="0.35">
      <c r="AS7947" s="40"/>
    </row>
    <row r="7948" spans="45:45" x14ac:dyDescent="0.35">
      <c r="AS7948" s="40"/>
    </row>
    <row r="7949" spans="45:45" x14ac:dyDescent="0.35">
      <c r="AS7949" s="40"/>
    </row>
    <row r="7950" spans="45:45" x14ac:dyDescent="0.35">
      <c r="AS7950" s="40"/>
    </row>
    <row r="7951" spans="45:45" x14ac:dyDescent="0.35">
      <c r="AS7951" s="40"/>
    </row>
    <row r="7952" spans="45:45" x14ac:dyDescent="0.35">
      <c r="AS7952" s="40"/>
    </row>
    <row r="7953" spans="45:45" x14ac:dyDescent="0.35">
      <c r="AS7953" s="40"/>
    </row>
    <row r="7954" spans="45:45" x14ac:dyDescent="0.35">
      <c r="AS7954" s="40"/>
    </row>
    <row r="7955" spans="45:45" x14ac:dyDescent="0.35">
      <c r="AS7955" s="40"/>
    </row>
    <row r="7956" spans="45:45" x14ac:dyDescent="0.35">
      <c r="AS7956" s="40"/>
    </row>
    <row r="7957" spans="45:45" x14ac:dyDescent="0.35">
      <c r="AS7957" s="40"/>
    </row>
    <row r="7958" spans="45:45" x14ac:dyDescent="0.35">
      <c r="AS7958" s="40"/>
    </row>
    <row r="7959" spans="45:45" x14ac:dyDescent="0.35">
      <c r="AS7959" s="40"/>
    </row>
    <row r="7960" spans="45:45" x14ac:dyDescent="0.35">
      <c r="AS7960" s="40"/>
    </row>
    <row r="7961" spans="45:45" x14ac:dyDescent="0.35">
      <c r="AS7961" s="40"/>
    </row>
    <row r="7962" spans="45:45" x14ac:dyDescent="0.35">
      <c r="AS7962" s="40"/>
    </row>
    <row r="7963" spans="45:45" x14ac:dyDescent="0.35">
      <c r="AS7963" s="40"/>
    </row>
    <row r="7964" spans="45:45" x14ac:dyDescent="0.35">
      <c r="AS7964" s="40"/>
    </row>
    <row r="7965" spans="45:45" x14ac:dyDescent="0.35">
      <c r="AS7965" s="40"/>
    </row>
    <row r="7966" spans="45:45" x14ac:dyDescent="0.35">
      <c r="AS7966" s="40"/>
    </row>
    <row r="7967" spans="45:45" x14ac:dyDescent="0.35">
      <c r="AS7967" s="40"/>
    </row>
    <row r="7968" spans="45:45" x14ac:dyDescent="0.35">
      <c r="AS7968" s="40"/>
    </row>
    <row r="7969" spans="45:45" x14ac:dyDescent="0.35">
      <c r="AS7969" s="40"/>
    </row>
    <row r="7970" spans="45:45" x14ac:dyDescent="0.35">
      <c r="AS7970" s="40"/>
    </row>
    <row r="7971" spans="45:45" x14ac:dyDescent="0.35">
      <c r="AS7971" s="40"/>
    </row>
    <row r="7972" spans="45:45" x14ac:dyDescent="0.35">
      <c r="AS7972" s="40"/>
    </row>
    <row r="7973" spans="45:45" x14ac:dyDescent="0.35">
      <c r="AS7973" s="40"/>
    </row>
    <row r="7974" spans="45:45" x14ac:dyDescent="0.35">
      <c r="AS7974" s="40"/>
    </row>
    <row r="7975" spans="45:45" x14ac:dyDescent="0.35">
      <c r="AS7975" s="40"/>
    </row>
    <row r="7976" spans="45:45" x14ac:dyDescent="0.35">
      <c r="AS7976" s="40"/>
    </row>
    <row r="7977" spans="45:45" x14ac:dyDescent="0.35">
      <c r="AS7977" s="40"/>
    </row>
    <row r="7978" spans="45:45" x14ac:dyDescent="0.35">
      <c r="AS7978" s="40"/>
    </row>
    <row r="7979" spans="45:45" x14ac:dyDescent="0.35">
      <c r="AS7979" s="40"/>
    </row>
    <row r="7980" spans="45:45" x14ac:dyDescent="0.35">
      <c r="AS7980" s="40"/>
    </row>
    <row r="7981" spans="45:45" x14ac:dyDescent="0.35">
      <c r="AS7981" s="40"/>
    </row>
    <row r="7982" spans="45:45" x14ac:dyDescent="0.35">
      <c r="AS7982" s="40"/>
    </row>
    <row r="7983" spans="45:45" x14ac:dyDescent="0.35">
      <c r="AS7983" s="40"/>
    </row>
    <row r="7984" spans="45:45" x14ac:dyDescent="0.35">
      <c r="AS7984" s="40"/>
    </row>
    <row r="7985" spans="45:45" x14ac:dyDescent="0.35">
      <c r="AS7985" s="40"/>
    </row>
    <row r="7986" spans="45:45" x14ac:dyDescent="0.35">
      <c r="AS7986" s="40"/>
    </row>
    <row r="7987" spans="45:45" x14ac:dyDescent="0.35">
      <c r="AS7987" s="40"/>
    </row>
    <row r="7988" spans="45:45" x14ac:dyDescent="0.35">
      <c r="AS7988" s="40"/>
    </row>
    <row r="7989" spans="45:45" x14ac:dyDescent="0.35">
      <c r="AS7989" s="40"/>
    </row>
    <row r="7990" spans="45:45" x14ac:dyDescent="0.35">
      <c r="AS7990" s="40"/>
    </row>
    <row r="7991" spans="45:45" x14ac:dyDescent="0.35">
      <c r="AS7991" s="40"/>
    </row>
    <row r="7992" spans="45:45" x14ac:dyDescent="0.35">
      <c r="AS7992" s="40"/>
    </row>
    <row r="7993" spans="45:45" x14ac:dyDescent="0.35">
      <c r="AS7993" s="40"/>
    </row>
    <row r="7994" spans="45:45" x14ac:dyDescent="0.35">
      <c r="AS7994" s="40"/>
    </row>
    <row r="7995" spans="45:45" x14ac:dyDescent="0.35">
      <c r="AS7995" s="40"/>
    </row>
    <row r="7996" spans="45:45" x14ac:dyDescent="0.35">
      <c r="AS7996" s="40"/>
    </row>
    <row r="7997" spans="45:45" x14ac:dyDescent="0.35">
      <c r="AS7997" s="40"/>
    </row>
    <row r="7998" spans="45:45" x14ac:dyDescent="0.35">
      <c r="AS7998" s="40"/>
    </row>
    <row r="7999" spans="45:45" x14ac:dyDescent="0.35">
      <c r="AS7999" s="40"/>
    </row>
    <row r="8000" spans="45:45" x14ac:dyDescent="0.35">
      <c r="AS8000" s="40"/>
    </row>
    <row r="8001" spans="45:45" x14ac:dyDescent="0.35">
      <c r="AS8001" s="40"/>
    </row>
    <row r="8002" spans="45:45" x14ac:dyDescent="0.35">
      <c r="AS8002" s="40"/>
    </row>
    <row r="8003" spans="45:45" x14ac:dyDescent="0.35">
      <c r="AS8003" s="40"/>
    </row>
    <row r="8004" spans="45:45" x14ac:dyDescent="0.35">
      <c r="AS8004" s="40"/>
    </row>
    <row r="8005" spans="45:45" x14ac:dyDescent="0.35">
      <c r="AS8005" s="40"/>
    </row>
    <row r="8006" spans="45:45" x14ac:dyDescent="0.35">
      <c r="AS8006" s="40"/>
    </row>
    <row r="8007" spans="45:45" x14ac:dyDescent="0.35">
      <c r="AS8007" s="40"/>
    </row>
    <row r="8008" spans="45:45" x14ac:dyDescent="0.35">
      <c r="AS8008" s="40"/>
    </row>
    <row r="8009" spans="45:45" x14ac:dyDescent="0.35">
      <c r="AS8009" s="40"/>
    </row>
    <row r="8010" spans="45:45" x14ac:dyDescent="0.35">
      <c r="AS8010" s="40"/>
    </row>
    <row r="8011" spans="45:45" x14ac:dyDescent="0.35">
      <c r="AS8011" s="40"/>
    </row>
    <row r="8012" spans="45:45" x14ac:dyDescent="0.35">
      <c r="AS8012" s="40"/>
    </row>
    <row r="8013" spans="45:45" x14ac:dyDescent="0.35">
      <c r="AS8013" s="40"/>
    </row>
    <row r="8014" spans="45:45" x14ac:dyDescent="0.35">
      <c r="AS8014" s="40"/>
    </row>
    <row r="8015" spans="45:45" x14ac:dyDescent="0.35">
      <c r="AS8015" s="40"/>
    </row>
    <row r="8016" spans="45:45" x14ac:dyDescent="0.35">
      <c r="AS8016" s="40"/>
    </row>
    <row r="8017" spans="45:45" x14ac:dyDescent="0.35">
      <c r="AS8017" s="40"/>
    </row>
    <row r="8018" spans="45:45" x14ac:dyDescent="0.35">
      <c r="AS8018" s="40"/>
    </row>
    <row r="8019" spans="45:45" x14ac:dyDescent="0.35">
      <c r="AS8019" s="40"/>
    </row>
    <row r="8020" spans="45:45" x14ac:dyDescent="0.35">
      <c r="AS8020" s="40"/>
    </row>
    <row r="8021" spans="45:45" x14ac:dyDescent="0.35">
      <c r="AS8021" s="40"/>
    </row>
    <row r="8022" spans="45:45" x14ac:dyDescent="0.35">
      <c r="AS8022" s="40"/>
    </row>
    <row r="8023" spans="45:45" x14ac:dyDescent="0.35">
      <c r="AS8023" s="40"/>
    </row>
    <row r="8024" spans="45:45" x14ac:dyDescent="0.35">
      <c r="AS8024" s="40"/>
    </row>
    <row r="8025" spans="45:45" x14ac:dyDescent="0.35">
      <c r="AS8025" s="40"/>
    </row>
    <row r="8026" spans="45:45" x14ac:dyDescent="0.35">
      <c r="AS8026" s="40"/>
    </row>
    <row r="8027" spans="45:45" x14ac:dyDescent="0.35">
      <c r="AS8027" s="40"/>
    </row>
    <row r="8028" spans="45:45" x14ac:dyDescent="0.35">
      <c r="AS8028" s="40"/>
    </row>
    <row r="8029" spans="45:45" x14ac:dyDescent="0.35">
      <c r="AS8029" s="40"/>
    </row>
    <row r="8030" spans="45:45" x14ac:dyDescent="0.35">
      <c r="AS8030" s="40"/>
    </row>
    <row r="8031" spans="45:45" x14ac:dyDescent="0.35">
      <c r="AS8031" s="40"/>
    </row>
    <row r="8032" spans="45:45" x14ac:dyDescent="0.35">
      <c r="AS8032" s="40"/>
    </row>
    <row r="8033" spans="45:45" x14ac:dyDescent="0.35">
      <c r="AS8033" s="40"/>
    </row>
    <row r="8034" spans="45:45" x14ac:dyDescent="0.35">
      <c r="AS8034" s="40"/>
    </row>
    <row r="8035" spans="45:45" x14ac:dyDescent="0.35">
      <c r="AS8035" s="40"/>
    </row>
    <row r="8036" spans="45:45" x14ac:dyDescent="0.35">
      <c r="AS8036" s="40"/>
    </row>
    <row r="8037" spans="45:45" x14ac:dyDescent="0.35">
      <c r="AS8037" s="40"/>
    </row>
    <row r="8038" spans="45:45" x14ac:dyDescent="0.35">
      <c r="AS8038" s="40"/>
    </row>
    <row r="8039" spans="45:45" x14ac:dyDescent="0.35">
      <c r="AS8039" s="40"/>
    </row>
    <row r="8040" spans="45:45" x14ac:dyDescent="0.35">
      <c r="AS8040" s="40"/>
    </row>
    <row r="8041" spans="45:45" x14ac:dyDescent="0.35">
      <c r="AS8041" s="40"/>
    </row>
    <row r="8042" spans="45:45" x14ac:dyDescent="0.35">
      <c r="AS8042" s="40"/>
    </row>
    <row r="8043" spans="45:45" x14ac:dyDescent="0.35">
      <c r="AS8043" s="40"/>
    </row>
    <row r="8044" spans="45:45" x14ac:dyDescent="0.35">
      <c r="AS8044" s="40"/>
    </row>
    <row r="8045" spans="45:45" x14ac:dyDescent="0.35">
      <c r="AS8045" s="40"/>
    </row>
    <row r="8046" spans="45:45" x14ac:dyDescent="0.35">
      <c r="AS8046" s="40"/>
    </row>
    <row r="8047" spans="45:45" x14ac:dyDescent="0.35">
      <c r="AS8047" s="40"/>
    </row>
    <row r="8048" spans="45:45" x14ac:dyDescent="0.35">
      <c r="AS8048" s="40"/>
    </row>
    <row r="8049" spans="45:45" x14ac:dyDescent="0.35">
      <c r="AS8049" s="40"/>
    </row>
    <row r="8050" spans="45:45" x14ac:dyDescent="0.35">
      <c r="AS8050" s="40"/>
    </row>
    <row r="8051" spans="45:45" x14ac:dyDescent="0.35">
      <c r="AS8051" s="40"/>
    </row>
    <row r="8052" spans="45:45" x14ac:dyDescent="0.35">
      <c r="AS8052" s="40"/>
    </row>
    <row r="8053" spans="45:45" x14ac:dyDescent="0.35">
      <c r="AS8053" s="40"/>
    </row>
    <row r="8054" spans="45:45" x14ac:dyDescent="0.35">
      <c r="AS8054" s="40"/>
    </row>
    <row r="8055" spans="45:45" x14ac:dyDescent="0.35">
      <c r="AS8055" s="40"/>
    </row>
    <row r="8056" spans="45:45" x14ac:dyDescent="0.35">
      <c r="AS8056" s="40"/>
    </row>
    <row r="8057" spans="45:45" x14ac:dyDescent="0.35">
      <c r="AS8057" s="40"/>
    </row>
    <row r="8058" spans="45:45" x14ac:dyDescent="0.35">
      <c r="AS8058" s="40"/>
    </row>
    <row r="8059" spans="45:45" x14ac:dyDescent="0.35">
      <c r="AS8059" s="40"/>
    </row>
    <row r="8060" spans="45:45" x14ac:dyDescent="0.35">
      <c r="AS8060" s="40"/>
    </row>
    <row r="8061" spans="45:45" x14ac:dyDescent="0.35">
      <c r="AS8061" s="40"/>
    </row>
    <row r="8062" spans="45:45" x14ac:dyDescent="0.35">
      <c r="AS8062" s="40"/>
    </row>
    <row r="8063" spans="45:45" x14ac:dyDescent="0.35">
      <c r="AS8063" s="40"/>
    </row>
    <row r="8064" spans="45:45" x14ac:dyDescent="0.35">
      <c r="AS8064" s="40"/>
    </row>
    <row r="8065" spans="45:45" x14ac:dyDescent="0.35">
      <c r="AS8065" s="40"/>
    </row>
    <row r="8066" spans="45:45" x14ac:dyDescent="0.35">
      <c r="AS8066" s="40"/>
    </row>
    <row r="8067" spans="45:45" x14ac:dyDescent="0.35">
      <c r="AS8067" s="40"/>
    </row>
    <row r="8068" spans="45:45" x14ac:dyDescent="0.35">
      <c r="AS8068" s="40"/>
    </row>
    <row r="8069" spans="45:45" x14ac:dyDescent="0.35">
      <c r="AS8069" s="40"/>
    </row>
    <row r="8070" spans="45:45" x14ac:dyDescent="0.35">
      <c r="AS8070" s="40"/>
    </row>
    <row r="8071" spans="45:45" x14ac:dyDescent="0.35">
      <c r="AS8071" s="40"/>
    </row>
    <row r="8072" spans="45:45" x14ac:dyDescent="0.35">
      <c r="AS8072" s="40"/>
    </row>
    <row r="8073" spans="45:45" x14ac:dyDescent="0.35">
      <c r="AS8073" s="40"/>
    </row>
    <row r="8074" spans="45:45" x14ac:dyDescent="0.35">
      <c r="AS8074" s="40"/>
    </row>
    <row r="8075" spans="45:45" x14ac:dyDescent="0.35">
      <c r="AS8075" s="40"/>
    </row>
    <row r="8076" spans="45:45" x14ac:dyDescent="0.35">
      <c r="AS8076" s="40"/>
    </row>
    <row r="8077" spans="45:45" x14ac:dyDescent="0.35">
      <c r="AS8077" s="40"/>
    </row>
    <row r="8078" spans="45:45" x14ac:dyDescent="0.35">
      <c r="AS8078" s="40"/>
    </row>
    <row r="8079" spans="45:45" x14ac:dyDescent="0.35">
      <c r="AS8079" s="40"/>
    </row>
    <row r="8080" spans="45:45" x14ac:dyDescent="0.35">
      <c r="AS8080" s="40"/>
    </row>
    <row r="8081" spans="45:45" x14ac:dyDescent="0.35">
      <c r="AS8081" s="40"/>
    </row>
    <row r="8082" spans="45:45" x14ac:dyDescent="0.35">
      <c r="AS8082" s="40"/>
    </row>
    <row r="8083" spans="45:45" x14ac:dyDescent="0.35">
      <c r="AS8083" s="40"/>
    </row>
    <row r="8084" spans="45:45" x14ac:dyDescent="0.35">
      <c r="AS8084" s="40"/>
    </row>
    <row r="8085" spans="45:45" x14ac:dyDescent="0.35">
      <c r="AS8085" s="40"/>
    </row>
    <row r="8086" spans="45:45" x14ac:dyDescent="0.35">
      <c r="AS8086" s="40"/>
    </row>
    <row r="8087" spans="45:45" x14ac:dyDescent="0.35">
      <c r="AS8087" s="40"/>
    </row>
    <row r="8088" spans="45:45" x14ac:dyDescent="0.35">
      <c r="AS8088" s="40"/>
    </row>
    <row r="8089" spans="45:45" x14ac:dyDescent="0.35">
      <c r="AS8089" s="40"/>
    </row>
    <row r="8090" spans="45:45" x14ac:dyDescent="0.35">
      <c r="AS8090" s="40"/>
    </row>
    <row r="8091" spans="45:45" x14ac:dyDescent="0.35">
      <c r="AS8091" s="40"/>
    </row>
    <row r="8092" spans="45:45" x14ac:dyDescent="0.35">
      <c r="AS8092" s="40"/>
    </row>
    <row r="8093" spans="45:45" x14ac:dyDescent="0.35">
      <c r="AS8093" s="40"/>
    </row>
    <row r="8094" spans="45:45" x14ac:dyDescent="0.35">
      <c r="AS8094" s="40"/>
    </row>
    <row r="8095" spans="45:45" x14ac:dyDescent="0.35">
      <c r="AS8095" s="40"/>
    </row>
    <row r="8096" spans="45:45" x14ac:dyDescent="0.35">
      <c r="AS8096" s="40"/>
    </row>
    <row r="8097" spans="45:45" x14ac:dyDescent="0.35">
      <c r="AS8097" s="40"/>
    </row>
    <row r="8098" spans="45:45" x14ac:dyDescent="0.35">
      <c r="AS8098" s="40"/>
    </row>
    <row r="8099" spans="45:45" x14ac:dyDescent="0.35">
      <c r="AS8099" s="40"/>
    </row>
    <row r="8100" spans="45:45" x14ac:dyDescent="0.35">
      <c r="AS8100" s="40"/>
    </row>
    <row r="8101" spans="45:45" x14ac:dyDescent="0.35">
      <c r="AS8101" s="40"/>
    </row>
    <row r="8102" spans="45:45" x14ac:dyDescent="0.35">
      <c r="AS8102" s="40"/>
    </row>
    <row r="8103" spans="45:45" x14ac:dyDescent="0.35">
      <c r="AS8103" s="40"/>
    </row>
    <row r="8104" spans="45:45" x14ac:dyDescent="0.35">
      <c r="AS8104" s="40"/>
    </row>
    <row r="8105" spans="45:45" x14ac:dyDescent="0.35">
      <c r="AS8105" s="40"/>
    </row>
    <row r="8106" spans="45:45" x14ac:dyDescent="0.35">
      <c r="AS8106" s="40"/>
    </row>
    <row r="8107" spans="45:45" x14ac:dyDescent="0.35">
      <c r="AS8107" s="40"/>
    </row>
    <row r="8108" spans="45:45" x14ac:dyDescent="0.35">
      <c r="AS8108" s="40"/>
    </row>
    <row r="8109" spans="45:45" x14ac:dyDescent="0.35">
      <c r="AS8109" s="40"/>
    </row>
    <row r="8110" spans="45:45" x14ac:dyDescent="0.35">
      <c r="AS8110" s="40"/>
    </row>
    <row r="8111" spans="45:45" x14ac:dyDescent="0.35">
      <c r="AS8111" s="40"/>
    </row>
    <row r="8112" spans="45:45" x14ac:dyDescent="0.35">
      <c r="AS8112" s="40"/>
    </row>
    <row r="8113" spans="45:45" x14ac:dyDescent="0.35">
      <c r="AS8113" s="40"/>
    </row>
    <row r="8114" spans="45:45" x14ac:dyDescent="0.35">
      <c r="AS8114" s="40"/>
    </row>
    <row r="8115" spans="45:45" x14ac:dyDescent="0.35">
      <c r="AS8115" s="40"/>
    </row>
    <row r="8116" spans="45:45" x14ac:dyDescent="0.35">
      <c r="AS8116" s="40"/>
    </row>
    <row r="8117" spans="45:45" x14ac:dyDescent="0.35">
      <c r="AS8117" s="40"/>
    </row>
    <row r="8118" spans="45:45" x14ac:dyDescent="0.35">
      <c r="AS8118" s="40"/>
    </row>
    <row r="8119" spans="45:45" x14ac:dyDescent="0.35">
      <c r="AS8119" s="40"/>
    </row>
    <row r="8120" spans="45:45" x14ac:dyDescent="0.35">
      <c r="AS8120" s="40"/>
    </row>
    <row r="8121" spans="45:45" x14ac:dyDescent="0.35">
      <c r="AS8121" s="40"/>
    </row>
    <row r="8122" spans="45:45" x14ac:dyDescent="0.35">
      <c r="AS8122" s="40"/>
    </row>
    <row r="8123" spans="45:45" x14ac:dyDescent="0.35">
      <c r="AS8123" s="40"/>
    </row>
    <row r="8124" spans="45:45" x14ac:dyDescent="0.35">
      <c r="AS8124" s="40"/>
    </row>
    <row r="8125" spans="45:45" x14ac:dyDescent="0.35">
      <c r="AS8125" s="40"/>
    </row>
    <row r="8126" spans="45:45" x14ac:dyDescent="0.35">
      <c r="AS8126" s="40"/>
    </row>
    <row r="8127" spans="45:45" x14ac:dyDescent="0.35">
      <c r="AS8127" s="40"/>
    </row>
    <row r="8128" spans="45:45" x14ac:dyDescent="0.35">
      <c r="AS8128" s="40"/>
    </row>
    <row r="8129" spans="45:45" x14ac:dyDescent="0.35">
      <c r="AS8129" s="40"/>
    </row>
    <row r="8130" spans="45:45" x14ac:dyDescent="0.35">
      <c r="AS8130" s="40"/>
    </row>
    <row r="8131" spans="45:45" x14ac:dyDescent="0.35">
      <c r="AS8131" s="40"/>
    </row>
    <row r="8132" spans="45:45" x14ac:dyDescent="0.35">
      <c r="AS8132" s="40"/>
    </row>
    <row r="8133" spans="45:45" x14ac:dyDescent="0.35">
      <c r="AS8133" s="40"/>
    </row>
    <row r="8134" spans="45:45" x14ac:dyDescent="0.35">
      <c r="AS8134" s="40"/>
    </row>
    <row r="8135" spans="45:45" x14ac:dyDescent="0.35">
      <c r="AS8135" s="40"/>
    </row>
    <row r="8136" spans="45:45" x14ac:dyDescent="0.35">
      <c r="AS8136" s="40"/>
    </row>
    <row r="8137" spans="45:45" x14ac:dyDescent="0.35">
      <c r="AS8137" s="40"/>
    </row>
    <row r="8138" spans="45:45" x14ac:dyDescent="0.35">
      <c r="AS8138" s="40"/>
    </row>
    <row r="8139" spans="45:45" x14ac:dyDescent="0.35">
      <c r="AS8139" s="40"/>
    </row>
    <row r="8140" spans="45:45" x14ac:dyDescent="0.35">
      <c r="AS8140" s="40"/>
    </row>
    <row r="8141" spans="45:45" x14ac:dyDescent="0.35">
      <c r="AS8141" s="40"/>
    </row>
    <row r="8142" spans="45:45" x14ac:dyDescent="0.35">
      <c r="AS8142" s="40"/>
    </row>
    <row r="8143" spans="45:45" x14ac:dyDescent="0.35">
      <c r="AS8143" s="40"/>
    </row>
    <row r="8144" spans="45:45" x14ac:dyDescent="0.35">
      <c r="AS8144" s="40"/>
    </row>
    <row r="8145" spans="45:45" x14ac:dyDescent="0.35">
      <c r="AS8145" s="40"/>
    </row>
    <row r="8146" spans="45:45" x14ac:dyDescent="0.35">
      <c r="AS8146" s="40"/>
    </row>
    <row r="8147" spans="45:45" x14ac:dyDescent="0.35">
      <c r="AS8147" s="40"/>
    </row>
    <row r="8148" spans="45:45" x14ac:dyDescent="0.35">
      <c r="AS8148" s="40"/>
    </row>
    <row r="8149" spans="45:45" x14ac:dyDescent="0.35">
      <c r="AS8149" s="40"/>
    </row>
    <row r="8150" spans="45:45" x14ac:dyDescent="0.35">
      <c r="AS8150" s="40"/>
    </row>
    <row r="8151" spans="45:45" x14ac:dyDescent="0.35">
      <c r="AS8151" s="40"/>
    </row>
    <row r="8152" spans="45:45" x14ac:dyDescent="0.35">
      <c r="AS8152" s="40"/>
    </row>
    <row r="8153" spans="45:45" x14ac:dyDescent="0.35">
      <c r="AS8153" s="40"/>
    </row>
    <row r="8154" spans="45:45" x14ac:dyDescent="0.35">
      <c r="AS8154" s="40"/>
    </row>
    <row r="8155" spans="45:45" x14ac:dyDescent="0.35">
      <c r="AS8155" s="40"/>
    </row>
    <row r="8156" spans="45:45" x14ac:dyDescent="0.35">
      <c r="AS8156" s="40"/>
    </row>
    <row r="8157" spans="45:45" x14ac:dyDescent="0.35">
      <c r="AS8157" s="40"/>
    </row>
    <row r="8158" spans="45:45" x14ac:dyDescent="0.35">
      <c r="AS8158" s="40"/>
    </row>
    <row r="8159" spans="45:45" x14ac:dyDescent="0.35">
      <c r="AS8159" s="40"/>
    </row>
    <row r="8160" spans="45:45" x14ac:dyDescent="0.35">
      <c r="AS8160" s="40"/>
    </row>
    <row r="8161" spans="45:45" x14ac:dyDescent="0.35">
      <c r="AS8161" s="40"/>
    </row>
    <row r="8162" spans="45:45" x14ac:dyDescent="0.35">
      <c r="AS8162" s="40"/>
    </row>
    <row r="8163" spans="45:45" x14ac:dyDescent="0.35">
      <c r="AS8163" s="40"/>
    </row>
    <row r="8164" spans="45:45" x14ac:dyDescent="0.35">
      <c r="AS8164" s="40"/>
    </row>
    <row r="8165" spans="45:45" x14ac:dyDescent="0.35">
      <c r="AS8165" s="40"/>
    </row>
    <row r="8166" spans="45:45" x14ac:dyDescent="0.35">
      <c r="AS8166" s="40"/>
    </row>
    <row r="8167" spans="45:45" x14ac:dyDescent="0.35">
      <c r="AS8167" s="40"/>
    </row>
    <row r="8168" spans="45:45" x14ac:dyDescent="0.35">
      <c r="AS8168" s="40"/>
    </row>
    <row r="8169" spans="45:45" x14ac:dyDescent="0.35">
      <c r="AS8169" s="40"/>
    </row>
    <row r="8170" spans="45:45" x14ac:dyDescent="0.35">
      <c r="AS8170" s="40"/>
    </row>
    <row r="8171" spans="45:45" x14ac:dyDescent="0.35">
      <c r="AS8171" s="40"/>
    </row>
    <row r="8172" spans="45:45" x14ac:dyDescent="0.35">
      <c r="AS8172" s="40"/>
    </row>
    <row r="8173" spans="45:45" x14ac:dyDescent="0.35">
      <c r="AS8173" s="40"/>
    </row>
    <row r="8174" spans="45:45" x14ac:dyDescent="0.35">
      <c r="AS8174" s="40"/>
    </row>
    <row r="8175" spans="45:45" x14ac:dyDescent="0.35">
      <c r="AS8175" s="40"/>
    </row>
    <row r="8176" spans="45:45" x14ac:dyDescent="0.35">
      <c r="AS8176" s="40"/>
    </row>
    <row r="8177" spans="45:45" x14ac:dyDescent="0.35">
      <c r="AS8177" s="40"/>
    </row>
    <row r="8178" spans="45:45" x14ac:dyDescent="0.35">
      <c r="AS8178" s="40"/>
    </row>
    <row r="8179" spans="45:45" x14ac:dyDescent="0.35">
      <c r="AS8179" s="40"/>
    </row>
    <row r="8180" spans="45:45" x14ac:dyDescent="0.35">
      <c r="AS8180" s="40"/>
    </row>
    <row r="8181" spans="45:45" x14ac:dyDescent="0.35">
      <c r="AS8181" s="40"/>
    </row>
    <row r="8182" spans="45:45" x14ac:dyDescent="0.35">
      <c r="AS8182" s="40"/>
    </row>
    <row r="8183" spans="45:45" x14ac:dyDescent="0.35">
      <c r="AS8183" s="40"/>
    </row>
    <row r="8184" spans="45:45" x14ac:dyDescent="0.35">
      <c r="AS8184" s="40"/>
    </row>
    <row r="8185" spans="45:45" x14ac:dyDescent="0.35">
      <c r="AS8185" s="40"/>
    </row>
    <row r="8186" spans="45:45" x14ac:dyDescent="0.35">
      <c r="AS8186" s="40"/>
    </row>
    <row r="8187" spans="45:45" x14ac:dyDescent="0.35">
      <c r="AS8187" s="40"/>
    </row>
    <row r="8188" spans="45:45" x14ac:dyDescent="0.35">
      <c r="AS8188" s="40"/>
    </row>
    <row r="8189" spans="45:45" x14ac:dyDescent="0.35">
      <c r="AS8189" s="40"/>
    </row>
    <row r="8190" spans="45:45" x14ac:dyDescent="0.35">
      <c r="AS8190" s="40"/>
    </row>
    <row r="8191" spans="45:45" x14ac:dyDescent="0.35">
      <c r="AS8191" s="40"/>
    </row>
    <row r="8192" spans="45:45" x14ac:dyDescent="0.35">
      <c r="AS8192" s="40"/>
    </row>
    <row r="8193" spans="45:45" x14ac:dyDescent="0.35">
      <c r="AS8193" s="40"/>
    </row>
    <row r="8194" spans="45:45" x14ac:dyDescent="0.35">
      <c r="AS8194" s="40"/>
    </row>
    <row r="8195" spans="45:45" x14ac:dyDescent="0.35">
      <c r="AS8195" s="40"/>
    </row>
    <row r="8196" spans="45:45" x14ac:dyDescent="0.35">
      <c r="AS8196" s="40"/>
    </row>
    <row r="8197" spans="45:45" x14ac:dyDescent="0.35">
      <c r="AS8197" s="40"/>
    </row>
    <row r="8198" spans="45:45" x14ac:dyDescent="0.35">
      <c r="AS8198" s="40"/>
    </row>
    <row r="8199" spans="45:45" x14ac:dyDescent="0.35">
      <c r="AS8199" s="40"/>
    </row>
    <row r="8200" spans="45:45" x14ac:dyDescent="0.35">
      <c r="AS8200" s="40"/>
    </row>
    <row r="8201" spans="45:45" x14ac:dyDescent="0.35">
      <c r="AS8201" s="40"/>
    </row>
    <row r="8202" spans="45:45" x14ac:dyDescent="0.35">
      <c r="AS8202" s="40"/>
    </row>
    <row r="8203" spans="45:45" x14ac:dyDescent="0.35">
      <c r="AS8203" s="40"/>
    </row>
    <row r="8204" spans="45:45" x14ac:dyDescent="0.35">
      <c r="AS8204" s="40"/>
    </row>
    <row r="8205" spans="45:45" x14ac:dyDescent="0.35">
      <c r="AS8205" s="40"/>
    </row>
    <row r="8206" spans="45:45" x14ac:dyDescent="0.35">
      <c r="AS8206" s="40"/>
    </row>
    <row r="8207" spans="45:45" x14ac:dyDescent="0.35">
      <c r="AS8207" s="40"/>
    </row>
    <row r="8208" spans="45:45" x14ac:dyDescent="0.35">
      <c r="AS8208" s="40"/>
    </row>
    <row r="8209" spans="45:45" x14ac:dyDescent="0.35">
      <c r="AS8209" s="40"/>
    </row>
    <row r="8210" spans="45:45" x14ac:dyDescent="0.35">
      <c r="AS8210" s="40"/>
    </row>
    <row r="8211" spans="45:45" x14ac:dyDescent="0.35">
      <c r="AS8211" s="40"/>
    </row>
    <row r="8212" spans="45:45" x14ac:dyDescent="0.35">
      <c r="AS8212" s="40"/>
    </row>
    <row r="8213" spans="45:45" x14ac:dyDescent="0.35">
      <c r="AS8213" s="40"/>
    </row>
    <row r="8214" spans="45:45" x14ac:dyDescent="0.35">
      <c r="AS8214" s="40"/>
    </row>
    <row r="8215" spans="45:45" x14ac:dyDescent="0.35">
      <c r="AS8215" s="40"/>
    </row>
    <row r="8216" spans="45:45" x14ac:dyDescent="0.35">
      <c r="AS8216" s="40"/>
    </row>
    <row r="8217" spans="45:45" x14ac:dyDescent="0.35">
      <c r="AS8217" s="40"/>
    </row>
    <row r="8218" spans="45:45" x14ac:dyDescent="0.35">
      <c r="AS8218" s="40"/>
    </row>
    <row r="8219" spans="45:45" x14ac:dyDescent="0.35">
      <c r="AS8219" s="40"/>
    </row>
    <row r="8220" spans="45:45" x14ac:dyDescent="0.35">
      <c r="AS8220" s="40"/>
    </row>
    <row r="8221" spans="45:45" x14ac:dyDescent="0.35">
      <c r="AS8221" s="40"/>
    </row>
    <row r="8222" spans="45:45" x14ac:dyDescent="0.35">
      <c r="AS8222" s="40"/>
    </row>
    <row r="8223" spans="45:45" x14ac:dyDescent="0.35">
      <c r="AS8223" s="40"/>
    </row>
    <row r="8224" spans="45:45" x14ac:dyDescent="0.35">
      <c r="AS8224" s="40"/>
    </row>
    <row r="8225" spans="45:45" x14ac:dyDescent="0.35">
      <c r="AS8225" s="40"/>
    </row>
    <row r="8226" spans="45:45" x14ac:dyDescent="0.35">
      <c r="AS8226" s="40"/>
    </row>
    <row r="8227" spans="45:45" x14ac:dyDescent="0.35">
      <c r="AS8227" s="40"/>
    </row>
    <row r="8228" spans="45:45" x14ac:dyDescent="0.35">
      <c r="AS8228" s="40"/>
    </row>
    <row r="8229" spans="45:45" x14ac:dyDescent="0.35">
      <c r="AS8229" s="40"/>
    </row>
    <row r="8230" spans="45:45" x14ac:dyDescent="0.35">
      <c r="AS8230" s="40"/>
    </row>
    <row r="8231" spans="45:45" x14ac:dyDescent="0.35">
      <c r="AS8231" s="40"/>
    </row>
    <row r="8232" spans="45:45" x14ac:dyDescent="0.35">
      <c r="AS8232" s="40"/>
    </row>
    <row r="8233" spans="45:45" x14ac:dyDescent="0.35">
      <c r="AS8233" s="40"/>
    </row>
    <row r="8234" spans="45:45" x14ac:dyDescent="0.35">
      <c r="AS8234" s="40"/>
    </row>
    <row r="8235" spans="45:45" x14ac:dyDescent="0.35">
      <c r="AS8235" s="40"/>
    </row>
    <row r="8236" spans="45:45" x14ac:dyDescent="0.35">
      <c r="AS8236" s="40"/>
    </row>
    <row r="8237" spans="45:45" x14ac:dyDescent="0.35">
      <c r="AS8237" s="40"/>
    </row>
    <row r="8238" spans="45:45" x14ac:dyDescent="0.35">
      <c r="AS8238" s="40"/>
    </row>
    <row r="8239" spans="45:45" x14ac:dyDescent="0.35">
      <c r="AS8239" s="40"/>
    </row>
    <row r="8240" spans="45:45" x14ac:dyDescent="0.35">
      <c r="AS8240" s="40"/>
    </row>
    <row r="8241" spans="45:45" x14ac:dyDescent="0.35">
      <c r="AS8241" s="40"/>
    </row>
    <row r="8242" spans="45:45" x14ac:dyDescent="0.35">
      <c r="AS8242" s="40"/>
    </row>
    <row r="8243" spans="45:45" x14ac:dyDescent="0.35">
      <c r="AS8243" s="40"/>
    </row>
    <row r="8244" spans="45:45" x14ac:dyDescent="0.35">
      <c r="AS8244" s="40"/>
    </row>
    <row r="8245" spans="45:45" x14ac:dyDescent="0.35">
      <c r="AS8245" s="40"/>
    </row>
    <row r="8246" spans="45:45" x14ac:dyDescent="0.35">
      <c r="AS8246" s="40"/>
    </row>
    <row r="8247" spans="45:45" x14ac:dyDescent="0.35">
      <c r="AS8247" s="40"/>
    </row>
    <row r="8248" spans="45:45" x14ac:dyDescent="0.35">
      <c r="AS8248" s="40"/>
    </row>
    <row r="8249" spans="45:45" x14ac:dyDescent="0.35">
      <c r="AS8249" s="40"/>
    </row>
    <row r="8250" spans="45:45" x14ac:dyDescent="0.35">
      <c r="AS8250" s="40"/>
    </row>
    <row r="8251" spans="45:45" x14ac:dyDescent="0.35">
      <c r="AS8251" s="40"/>
    </row>
    <row r="8252" spans="45:45" x14ac:dyDescent="0.35">
      <c r="AS8252" s="40"/>
    </row>
    <row r="8253" spans="45:45" x14ac:dyDescent="0.35">
      <c r="AS8253" s="40"/>
    </row>
    <row r="8254" spans="45:45" x14ac:dyDescent="0.35">
      <c r="AS8254" s="40"/>
    </row>
    <row r="8255" spans="45:45" x14ac:dyDescent="0.35">
      <c r="AS8255" s="40"/>
    </row>
    <row r="8256" spans="45:45" x14ac:dyDescent="0.35">
      <c r="AS8256" s="40"/>
    </row>
    <row r="8257" spans="45:45" x14ac:dyDescent="0.35">
      <c r="AS8257" s="40"/>
    </row>
    <row r="8258" spans="45:45" x14ac:dyDescent="0.35">
      <c r="AS8258" s="40"/>
    </row>
    <row r="8259" spans="45:45" x14ac:dyDescent="0.35">
      <c r="AS8259" s="40"/>
    </row>
    <row r="8260" spans="45:45" x14ac:dyDescent="0.35">
      <c r="AS8260" s="40"/>
    </row>
    <row r="8261" spans="45:45" x14ac:dyDescent="0.35">
      <c r="AS8261" s="40"/>
    </row>
    <row r="8262" spans="45:45" x14ac:dyDescent="0.35">
      <c r="AS8262" s="40"/>
    </row>
    <row r="8263" spans="45:45" x14ac:dyDescent="0.35">
      <c r="AS8263" s="40"/>
    </row>
    <row r="8264" spans="45:45" x14ac:dyDescent="0.35">
      <c r="AS8264" s="40"/>
    </row>
    <row r="8265" spans="45:45" x14ac:dyDescent="0.35">
      <c r="AS8265" s="40"/>
    </row>
    <row r="8266" spans="45:45" x14ac:dyDescent="0.35">
      <c r="AS8266" s="40"/>
    </row>
    <row r="8267" spans="45:45" x14ac:dyDescent="0.35">
      <c r="AS8267" s="40"/>
    </row>
    <row r="8268" spans="45:45" x14ac:dyDescent="0.35">
      <c r="AS8268" s="40"/>
    </row>
    <row r="8269" spans="45:45" x14ac:dyDescent="0.35">
      <c r="AS8269" s="40"/>
    </row>
    <row r="8270" spans="45:45" x14ac:dyDescent="0.35">
      <c r="AS8270" s="40"/>
    </row>
    <row r="8271" spans="45:45" x14ac:dyDescent="0.35">
      <c r="AS8271" s="40"/>
    </row>
    <row r="8272" spans="45:45" x14ac:dyDescent="0.35">
      <c r="AS8272" s="40"/>
    </row>
    <row r="8273" spans="45:45" x14ac:dyDescent="0.35">
      <c r="AS8273" s="40"/>
    </row>
    <row r="8274" spans="45:45" x14ac:dyDescent="0.35">
      <c r="AS8274" s="40"/>
    </row>
    <row r="8275" spans="45:45" x14ac:dyDescent="0.35">
      <c r="AS8275" s="40"/>
    </row>
    <row r="8276" spans="45:45" x14ac:dyDescent="0.35">
      <c r="AS8276" s="40"/>
    </row>
    <row r="8277" spans="45:45" x14ac:dyDescent="0.35">
      <c r="AS8277" s="40"/>
    </row>
    <row r="8278" spans="45:45" x14ac:dyDescent="0.35">
      <c r="AS8278" s="40"/>
    </row>
    <row r="8279" spans="45:45" x14ac:dyDescent="0.35">
      <c r="AS8279" s="40"/>
    </row>
    <row r="8280" spans="45:45" x14ac:dyDescent="0.35">
      <c r="AS8280" s="40"/>
    </row>
    <row r="8281" spans="45:45" x14ac:dyDescent="0.35">
      <c r="AS8281" s="40"/>
    </row>
    <row r="8282" spans="45:45" x14ac:dyDescent="0.35">
      <c r="AS8282" s="40"/>
    </row>
    <row r="8283" spans="45:45" x14ac:dyDescent="0.35">
      <c r="AS8283" s="40"/>
    </row>
    <row r="8284" spans="45:45" x14ac:dyDescent="0.35">
      <c r="AS8284" s="40"/>
    </row>
    <row r="8285" spans="45:45" x14ac:dyDescent="0.35">
      <c r="AS8285" s="40"/>
    </row>
    <row r="8286" spans="45:45" x14ac:dyDescent="0.35">
      <c r="AS8286" s="40"/>
    </row>
    <row r="8287" spans="45:45" x14ac:dyDescent="0.35">
      <c r="AS8287" s="40"/>
    </row>
    <row r="8288" spans="45:45" x14ac:dyDescent="0.35">
      <c r="AS8288" s="40"/>
    </row>
    <row r="8289" spans="45:45" x14ac:dyDescent="0.35">
      <c r="AS8289" s="40"/>
    </row>
    <row r="8290" spans="45:45" x14ac:dyDescent="0.35">
      <c r="AS8290" s="40"/>
    </row>
    <row r="8291" spans="45:45" x14ac:dyDescent="0.35">
      <c r="AS8291" s="40"/>
    </row>
    <row r="8292" spans="45:45" x14ac:dyDescent="0.35">
      <c r="AS8292" s="40"/>
    </row>
    <row r="8293" spans="45:45" x14ac:dyDescent="0.35">
      <c r="AS8293" s="40"/>
    </row>
    <row r="8294" spans="45:45" x14ac:dyDescent="0.35">
      <c r="AS8294" s="40"/>
    </row>
    <row r="8295" spans="45:45" x14ac:dyDescent="0.35">
      <c r="AS8295" s="40"/>
    </row>
    <row r="8296" spans="45:45" x14ac:dyDescent="0.35">
      <c r="AS8296" s="40"/>
    </row>
    <row r="8297" spans="45:45" x14ac:dyDescent="0.35">
      <c r="AS8297" s="40"/>
    </row>
    <row r="8298" spans="45:45" x14ac:dyDescent="0.35">
      <c r="AS8298" s="40"/>
    </row>
    <row r="8299" spans="45:45" x14ac:dyDescent="0.35">
      <c r="AS8299" s="40"/>
    </row>
    <row r="8300" spans="45:45" x14ac:dyDescent="0.35">
      <c r="AS8300" s="40"/>
    </row>
    <row r="8301" spans="45:45" x14ac:dyDescent="0.35">
      <c r="AS8301" s="40"/>
    </row>
    <row r="8302" spans="45:45" x14ac:dyDescent="0.35">
      <c r="AS8302" s="40"/>
    </row>
    <row r="8303" spans="45:45" x14ac:dyDescent="0.35">
      <c r="AS8303" s="40"/>
    </row>
    <row r="8304" spans="45:45" x14ac:dyDescent="0.35">
      <c r="AS8304" s="40"/>
    </row>
    <row r="8305" spans="45:45" x14ac:dyDescent="0.35">
      <c r="AS8305" s="40"/>
    </row>
    <row r="8306" spans="45:45" x14ac:dyDescent="0.35">
      <c r="AS8306" s="40"/>
    </row>
    <row r="8307" spans="45:45" x14ac:dyDescent="0.35">
      <c r="AS8307" s="40"/>
    </row>
    <row r="8308" spans="45:45" x14ac:dyDescent="0.35">
      <c r="AS8308" s="40"/>
    </row>
    <row r="8309" spans="45:45" x14ac:dyDescent="0.35">
      <c r="AS8309" s="40"/>
    </row>
    <row r="8310" spans="45:45" x14ac:dyDescent="0.35">
      <c r="AS8310" s="40"/>
    </row>
    <row r="8311" spans="45:45" x14ac:dyDescent="0.35">
      <c r="AS8311" s="40"/>
    </row>
    <row r="8312" spans="45:45" x14ac:dyDescent="0.35">
      <c r="AS8312" s="40"/>
    </row>
    <row r="8313" spans="45:45" x14ac:dyDescent="0.35">
      <c r="AS8313" s="40"/>
    </row>
    <row r="8314" spans="45:45" x14ac:dyDescent="0.35">
      <c r="AS8314" s="40"/>
    </row>
    <row r="8315" spans="45:45" x14ac:dyDescent="0.35">
      <c r="AS8315" s="40"/>
    </row>
    <row r="8316" spans="45:45" x14ac:dyDescent="0.35">
      <c r="AS8316" s="40"/>
    </row>
    <row r="8317" spans="45:45" x14ac:dyDescent="0.35">
      <c r="AS8317" s="40"/>
    </row>
    <row r="8318" spans="45:45" x14ac:dyDescent="0.35">
      <c r="AS8318" s="40"/>
    </row>
    <row r="8319" spans="45:45" x14ac:dyDescent="0.35">
      <c r="AS8319" s="40"/>
    </row>
    <row r="8320" spans="45:45" x14ac:dyDescent="0.35">
      <c r="AS8320" s="40"/>
    </row>
    <row r="8321" spans="45:45" x14ac:dyDescent="0.35">
      <c r="AS8321" s="40"/>
    </row>
    <row r="8322" spans="45:45" x14ac:dyDescent="0.35">
      <c r="AS8322" s="40"/>
    </row>
    <row r="8323" spans="45:45" x14ac:dyDescent="0.35">
      <c r="AS8323" s="40"/>
    </row>
    <row r="8324" spans="45:45" x14ac:dyDescent="0.35">
      <c r="AS8324" s="40"/>
    </row>
    <row r="8325" spans="45:45" x14ac:dyDescent="0.35">
      <c r="AS8325" s="40"/>
    </row>
    <row r="8326" spans="45:45" x14ac:dyDescent="0.35">
      <c r="AS8326" s="40"/>
    </row>
    <row r="8327" spans="45:45" x14ac:dyDescent="0.35">
      <c r="AS8327" s="40"/>
    </row>
    <row r="8328" spans="45:45" x14ac:dyDescent="0.35">
      <c r="AS8328" s="40"/>
    </row>
    <row r="8329" spans="45:45" x14ac:dyDescent="0.35">
      <c r="AS8329" s="40"/>
    </row>
    <row r="8330" spans="45:45" x14ac:dyDescent="0.35">
      <c r="AS8330" s="40"/>
    </row>
    <row r="8331" spans="45:45" x14ac:dyDescent="0.35">
      <c r="AS8331" s="40"/>
    </row>
    <row r="8332" spans="45:45" x14ac:dyDescent="0.35">
      <c r="AS8332" s="40"/>
    </row>
    <row r="8333" spans="45:45" x14ac:dyDescent="0.35">
      <c r="AS8333" s="40"/>
    </row>
    <row r="8334" spans="45:45" x14ac:dyDescent="0.35">
      <c r="AS8334" s="40"/>
    </row>
    <row r="8335" spans="45:45" x14ac:dyDescent="0.35">
      <c r="AS8335" s="40"/>
    </row>
    <row r="8336" spans="45:45" x14ac:dyDescent="0.35">
      <c r="AS8336" s="40"/>
    </row>
    <row r="8337" spans="45:45" x14ac:dyDescent="0.35">
      <c r="AS8337" s="40"/>
    </row>
    <row r="8338" spans="45:45" x14ac:dyDescent="0.35">
      <c r="AS8338" s="40"/>
    </row>
    <row r="8339" spans="45:45" x14ac:dyDescent="0.35">
      <c r="AS8339" s="40"/>
    </row>
    <row r="8340" spans="45:45" x14ac:dyDescent="0.35">
      <c r="AS8340" s="40"/>
    </row>
    <row r="8341" spans="45:45" x14ac:dyDescent="0.35">
      <c r="AS8341" s="40"/>
    </row>
    <row r="8342" spans="45:45" x14ac:dyDescent="0.35">
      <c r="AS8342" s="40"/>
    </row>
    <row r="8343" spans="45:45" x14ac:dyDescent="0.35">
      <c r="AS8343" s="40"/>
    </row>
    <row r="8344" spans="45:45" x14ac:dyDescent="0.35">
      <c r="AS8344" s="40"/>
    </row>
    <row r="8345" spans="45:45" x14ac:dyDescent="0.35">
      <c r="AS8345" s="40"/>
    </row>
    <row r="8346" spans="45:45" x14ac:dyDescent="0.35">
      <c r="AS8346" s="40"/>
    </row>
    <row r="8347" spans="45:45" x14ac:dyDescent="0.35">
      <c r="AS8347" s="40"/>
    </row>
    <row r="8348" spans="45:45" x14ac:dyDescent="0.35">
      <c r="AS8348" s="40"/>
    </row>
    <row r="8349" spans="45:45" x14ac:dyDescent="0.35">
      <c r="AS8349" s="40"/>
    </row>
    <row r="8350" spans="45:45" x14ac:dyDescent="0.35">
      <c r="AS8350" s="40"/>
    </row>
    <row r="8351" spans="45:45" x14ac:dyDescent="0.35">
      <c r="AS8351" s="40"/>
    </row>
    <row r="8352" spans="45:45" x14ac:dyDescent="0.35">
      <c r="AS8352" s="40"/>
    </row>
    <row r="8353" spans="45:45" x14ac:dyDescent="0.35">
      <c r="AS8353" s="40"/>
    </row>
    <row r="8354" spans="45:45" x14ac:dyDescent="0.35">
      <c r="AS8354" s="40"/>
    </row>
    <row r="8355" spans="45:45" x14ac:dyDescent="0.35">
      <c r="AS8355" s="40"/>
    </row>
    <row r="8356" spans="45:45" x14ac:dyDescent="0.35">
      <c r="AS8356" s="40"/>
    </row>
    <row r="8357" spans="45:45" x14ac:dyDescent="0.35">
      <c r="AS8357" s="40"/>
    </row>
    <row r="8358" spans="45:45" x14ac:dyDescent="0.35">
      <c r="AS8358" s="40"/>
    </row>
    <row r="8359" spans="45:45" x14ac:dyDescent="0.35">
      <c r="AS8359" s="40"/>
    </row>
    <row r="8360" spans="45:45" x14ac:dyDescent="0.35">
      <c r="AS8360" s="40"/>
    </row>
    <row r="8361" spans="45:45" x14ac:dyDescent="0.35">
      <c r="AS8361" s="40"/>
    </row>
    <row r="8362" spans="45:45" x14ac:dyDescent="0.35">
      <c r="AS8362" s="40"/>
    </row>
    <row r="8363" spans="45:45" x14ac:dyDescent="0.35">
      <c r="AS8363" s="40"/>
    </row>
    <row r="8364" spans="45:45" x14ac:dyDescent="0.35">
      <c r="AS8364" s="40"/>
    </row>
    <row r="8365" spans="45:45" x14ac:dyDescent="0.35">
      <c r="AS8365" s="40"/>
    </row>
    <row r="8366" spans="45:45" x14ac:dyDescent="0.35">
      <c r="AS8366" s="40"/>
    </row>
    <row r="8367" spans="45:45" x14ac:dyDescent="0.35">
      <c r="AS8367" s="40"/>
    </row>
    <row r="8368" spans="45:45" x14ac:dyDescent="0.35">
      <c r="AS8368" s="40"/>
    </row>
    <row r="8369" spans="45:45" x14ac:dyDescent="0.35">
      <c r="AS8369" s="40"/>
    </row>
    <row r="8370" spans="45:45" x14ac:dyDescent="0.35">
      <c r="AS8370" s="40"/>
    </row>
    <row r="8371" spans="45:45" x14ac:dyDescent="0.35">
      <c r="AS8371" s="40"/>
    </row>
    <row r="8372" spans="45:45" x14ac:dyDescent="0.35">
      <c r="AS8372" s="40"/>
    </row>
    <row r="8373" spans="45:45" x14ac:dyDescent="0.35">
      <c r="AS8373" s="40"/>
    </row>
    <row r="8374" spans="45:45" x14ac:dyDescent="0.35">
      <c r="AS8374" s="40"/>
    </row>
    <row r="8375" spans="45:45" x14ac:dyDescent="0.35">
      <c r="AS8375" s="40"/>
    </row>
    <row r="8376" spans="45:45" x14ac:dyDescent="0.35">
      <c r="AS8376" s="40"/>
    </row>
    <row r="8377" spans="45:45" x14ac:dyDescent="0.35">
      <c r="AS8377" s="40"/>
    </row>
    <row r="8378" spans="45:45" x14ac:dyDescent="0.35">
      <c r="AS8378" s="40"/>
    </row>
    <row r="8379" spans="45:45" x14ac:dyDescent="0.35">
      <c r="AS8379" s="40"/>
    </row>
    <row r="8380" spans="45:45" x14ac:dyDescent="0.35">
      <c r="AS8380" s="40"/>
    </row>
    <row r="8381" spans="45:45" x14ac:dyDescent="0.35">
      <c r="AS8381" s="40"/>
    </row>
    <row r="8382" spans="45:45" x14ac:dyDescent="0.35">
      <c r="AS8382" s="40"/>
    </row>
    <row r="8383" spans="45:45" x14ac:dyDescent="0.35">
      <c r="AS8383" s="40"/>
    </row>
    <row r="8384" spans="45:45" x14ac:dyDescent="0.35">
      <c r="AS8384" s="40"/>
    </row>
    <row r="8385" spans="45:45" x14ac:dyDescent="0.35">
      <c r="AS8385" s="40"/>
    </row>
    <row r="8386" spans="45:45" x14ac:dyDescent="0.35">
      <c r="AS8386" s="40"/>
    </row>
    <row r="8387" spans="45:45" x14ac:dyDescent="0.35">
      <c r="AS8387" s="40"/>
    </row>
    <row r="8388" spans="45:45" x14ac:dyDescent="0.35">
      <c r="AS8388" s="40"/>
    </row>
    <row r="8389" spans="45:45" x14ac:dyDescent="0.35">
      <c r="AS8389" s="40"/>
    </row>
    <row r="8390" spans="45:45" x14ac:dyDescent="0.35">
      <c r="AS8390" s="40"/>
    </row>
    <row r="8391" spans="45:45" x14ac:dyDescent="0.35">
      <c r="AS8391" s="40"/>
    </row>
    <row r="8392" spans="45:45" x14ac:dyDescent="0.35">
      <c r="AS8392" s="40"/>
    </row>
    <row r="8393" spans="45:45" x14ac:dyDescent="0.35">
      <c r="AS8393" s="40"/>
    </row>
    <row r="8394" spans="45:45" x14ac:dyDescent="0.35">
      <c r="AS8394" s="40"/>
    </row>
    <row r="8395" spans="45:45" x14ac:dyDescent="0.35">
      <c r="AS8395" s="40"/>
    </row>
    <row r="8396" spans="45:45" x14ac:dyDescent="0.35">
      <c r="AS8396" s="40"/>
    </row>
    <row r="8397" spans="45:45" x14ac:dyDescent="0.35">
      <c r="AS8397" s="40"/>
    </row>
    <row r="8398" spans="45:45" x14ac:dyDescent="0.35">
      <c r="AS8398" s="40"/>
    </row>
    <row r="8399" spans="45:45" x14ac:dyDescent="0.35">
      <c r="AS8399" s="40"/>
    </row>
    <row r="8400" spans="45:45" x14ac:dyDescent="0.35">
      <c r="AS8400" s="40"/>
    </row>
    <row r="8401" spans="45:45" x14ac:dyDescent="0.35">
      <c r="AS8401" s="40"/>
    </row>
    <row r="8402" spans="45:45" x14ac:dyDescent="0.35">
      <c r="AS8402" s="40"/>
    </row>
    <row r="8403" spans="45:45" x14ac:dyDescent="0.35">
      <c r="AS8403" s="40"/>
    </row>
    <row r="8404" spans="45:45" x14ac:dyDescent="0.35">
      <c r="AS8404" s="40"/>
    </row>
    <row r="8405" spans="45:45" x14ac:dyDescent="0.35">
      <c r="AS8405" s="40"/>
    </row>
    <row r="8406" spans="45:45" x14ac:dyDescent="0.35">
      <c r="AS8406" s="40"/>
    </row>
    <row r="8407" spans="45:45" x14ac:dyDescent="0.35">
      <c r="AS8407" s="40"/>
    </row>
    <row r="8408" spans="45:45" x14ac:dyDescent="0.35">
      <c r="AS8408" s="40"/>
    </row>
    <row r="8409" spans="45:45" x14ac:dyDescent="0.35">
      <c r="AS8409" s="40"/>
    </row>
    <row r="8410" spans="45:45" x14ac:dyDescent="0.35">
      <c r="AS8410" s="40"/>
    </row>
    <row r="8411" spans="45:45" x14ac:dyDescent="0.35">
      <c r="AS8411" s="40"/>
    </row>
    <row r="8412" spans="45:45" x14ac:dyDescent="0.35">
      <c r="AS8412" s="40"/>
    </row>
    <row r="8413" spans="45:45" x14ac:dyDescent="0.35">
      <c r="AS8413" s="40"/>
    </row>
    <row r="8414" spans="45:45" x14ac:dyDescent="0.35">
      <c r="AS8414" s="40"/>
    </row>
    <row r="8415" spans="45:45" x14ac:dyDescent="0.35">
      <c r="AS8415" s="40"/>
    </row>
    <row r="8416" spans="45:45" x14ac:dyDescent="0.35">
      <c r="AS8416" s="40"/>
    </row>
    <row r="8417" spans="45:45" x14ac:dyDescent="0.35">
      <c r="AS8417" s="40"/>
    </row>
    <row r="8418" spans="45:45" x14ac:dyDescent="0.35">
      <c r="AS8418" s="40"/>
    </row>
    <row r="8419" spans="45:45" x14ac:dyDescent="0.35">
      <c r="AS8419" s="40"/>
    </row>
    <row r="8420" spans="45:45" x14ac:dyDescent="0.35">
      <c r="AS8420" s="40"/>
    </row>
    <row r="8421" spans="45:45" x14ac:dyDescent="0.35">
      <c r="AS8421" s="40"/>
    </row>
    <row r="8422" spans="45:45" x14ac:dyDescent="0.35">
      <c r="AS8422" s="40"/>
    </row>
    <row r="8423" spans="45:45" x14ac:dyDescent="0.35">
      <c r="AS8423" s="40"/>
    </row>
    <row r="8424" spans="45:45" x14ac:dyDescent="0.35">
      <c r="AS8424" s="40"/>
    </row>
    <row r="8425" spans="45:45" x14ac:dyDescent="0.35">
      <c r="AS8425" s="40"/>
    </row>
    <row r="8426" spans="45:45" x14ac:dyDescent="0.35">
      <c r="AS8426" s="40"/>
    </row>
    <row r="8427" spans="45:45" x14ac:dyDescent="0.35">
      <c r="AS8427" s="40"/>
    </row>
    <row r="8428" spans="45:45" x14ac:dyDescent="0.35">
      <c r="AS8428" s="40"/>
    </row>
    <row r="8429" spans="45:45" x14ac:dyDescent="0.35">
      <c r="AS8429" s="40"/>
    </row>
    <row r="8430" spans="45:45" x14ac:dyDescent="0.35">
      <c r="AS8430" s="40"/>
    </row>
    <row r="8431" spans="45:45" x14ac:dyDescent="0.35">
      <c r="AS8431" s="40"/>
    </row>
    <row r="8432" spans="45:45" x14ac:dyDescent="0.35">
      <c r="AS8432" s="40"/>
    </row>
    <row r="8433" spans="45:45" x14ac:dyDescent="0.35">
      <c r="AS8433" s="40"/>
    </row>
    <row r="8434" spans="45:45" x14ac:dyDescent="0.35">
      <c r="AS8434" s="40"/>
    </row>
    <row r="8435" spans="45:45" x14ac:dyDescent="0.35">
      <c r="AS8435" s="40"/>
    </row>
    <row r="8436" spans="45:45" x14ac:dyDescent="0.35">
      <c r="AS8436" s="40"/>
    </row>
    <row r="8437" spans="45:45" x14ac:dyDescent="0.35">
      <c r="AS8437" s="40"/>
    </row>
    <row r="8438" spans="45:45" x14ac:dyDescent="0.35">
      <c r="AS8438" s="40"/>
    </row>
    <row r="8439" spans="45:45" x14ac:dyDescent="0.35">
      <c r="AS8439" s="40"/>
    </row>
    <row r="8440" spans="45:45" x14ac:dyDescent="0.35">
      <c r="AS8440" s="40"/>
    </row>
    <row r="8441" spans="45:45" x14ac:dyDescent="0.35">
      <c r="AS8441" s="40"/>
    </row>
    <row r="8442" spans="45:45" x14ac:dyDescent="0.35">
      <c r="AS8442" s="40"/>
    </row>
    <row r="8443" spans="45:45" x14ac:dyDescent="0.35">
      <c r="AS8443" s="40"/>
    </row>
    <row r="8444" spans="45:45" x14ac:dyDescent="0.35">
      <c r="AS8444" s="40"/>
    </row>
    <row r="8445" spans="45:45" x14ac:dyDescent="0.35">
      <c r="AS8445" s="40"/>
    </row>
    <row r="8446" spans="45:45" x14ac:dyDescent="0.35">
      <c r="AS8446" s="40"/>
    </row>
    <row r="8447" spans="45:45" x14ac:dyDescent="0.35">
      <c r="AS8447" s="40"/>
    </row>
    <row r="8448" spans="45:45" x14ac:dyDescent="0.35">
      <c r="AS8448" s="40"/>
    </row>
    <row r="8449" spans="45:45" x14ac:dyDescent="0.35">
      <c r="AS8449" s="40"/>
    </row>
    <row r="8450" spans="45:45" x14ac:dyDescent="0.35">
      <c r="AS8450" s="40"/>
    </row>
    <row r="8451" spans="45:45" x14ac:dyDescent="0.35">
      <c r="AS8451" s="40"/>
    </row>
    <row r="8452" spans="45:45" x14ac:dyDescent="0.35">
      <c r="AS8452" s="40"/>
    </row>
    <row r="8453" spans="45:45" x14ac:dyDescent="0.35">
      <c r="AS8453" s="40"/>
    </row>
    <row r="8454" spans="45:45" x14ac:dyDescent="0.35">
      <c r="AS8454" s="40"/>
    </row>
    <row r="8455" spans="45:45" x14ac:dyDescent="0.35">
      <c r="AS8455" s="40"/>
    </row>
    <row r="8456" spans="45:45" x14ac:dyDescent="0.35">
      <c r="AS8456" s="40"/>
    </row>
    <row r="8457" spans="45:45" x14ac:dyDescent="0.35">
      <c r="AS8457" s="40"/>
    </row>
    <row r="8458" spans="45:45" x14ac:dyDescent="0.35">
      <c r="AS8458" s="40"/>
    </row>
    <row r="8459" spans="45:45" x14ac:dyDescent="0.35">
      <c r="AS8459" s="40"/>
    </row>
    <row r="8460" spans="45:45" x14ac:dyDescent="0.35">
      <c r="AS8460" s="40"/>
    </row>
    <row r="8461" spans="45:45" x14ac:dyDescent="0.35">
      <c r="AS8461" s="40"/>
    </row>
    <row r="8462" spans="45:45" x14ac:dyDescent="0.35">
      <c r="AS8462" s="40"/>
    </row>
    <row r="8463" spans="45:45" x14ac:dyDescent="0.35">
      <c r="AS8463" s="40"/>
    </row>
    <row r="8464" spans="45:45" x14ac:dyDescent="0.35">
      <c r="AS8464" s="40"/>
    </row>
    <row r="8465" spans="45:45" x14ac:dyDescent="0.35">
      <c r="AS8465" s="40"/>
    </row>
    <row r="8466" spans="45:45" x14ac:dyDescent="0.35">
      <c r="AS8466" s="40"/>
    </row>
    <row r="8467" spans="45:45" x14ac:dyDescent="0.35">
      <c r="AS8467" s="40"/>
    </row>
    <row r="8468" spans="45:45" x14ac:dyDescent="0.35">
      <c r="AS8468" s="40"/>
    </row>
    <row r="8469" spans="45:45" x14ac:dyDescent="0.35">
      <c r="AS8469" s="40"/>
    </row>
    <row r="8470" spans="45:45" x14ac:dyDescent="0.35">
      <c r="AS8470" s="40"/>
    </row>
    <row r="8471" spans="45:45" x14ac:dyDescent="0.35">
      <c r="AS8471" s="40"/>
    </row>
    <row r="8472" spans="45:45" x14ac:dyDescent="0.35">
      <c r="AS8472" s="40"/>
    </row>
    <row r="8473" spans="45:45" x14ac:dyDescent="0.35">
      <c r="AS8473" s="40"/>
    </row>
    <row r="8474" spans="45:45" x14ac:dyDescent="0.35">
      <c r="AS8474" s="40"/>
    </row>
    <row r="8475" spans="45:45" x14ac:dyDescent="0.35">
      <c r="AS8475" s="40"/>
    </row>
    <row r="8476" spans="45:45" x14ac:dyDescent="0.35">
      <c r="AS8476" s="40"/>
    </row>
    <row r="8477" spans="45:45" x14ac:dyDescent="0.35">
      <c r="AS8477" s="40"/>
    </row>
    <row r="8478" spans="45:45" x14ac:dyDescent="0.35">
      <c r="AS8478" s="40"/>
    </row>
    <row r="8479" spans="45:45" x14ac:dyDescent="0.35">
      <c r="AS8479" s="40"/>
    </row>
    <row r="8480" spans="45:45" x14ac:dyDescent="0.35">
      <c r="AS8480" s="40"/>
    </row>
    <row r="8481" spans="45:45" x14ac:dyDescent="0.35">
      <c r="AS8481" s="40"/>
    </row>
    <row r="8482" spans="45:45" x14ac:dyDescent="0.35">
      <c r="AS8482" s="40"/>
    </row>
    <row r="8483" spans="45:45" x14ac:dyDescent="0.35">
      <c r="AS8483" s="40"/>
    </row>
    <row r="8484" spans="45:45" x14ac:dyDescent="0.35">
      <c r="AS8484" s="40"/>
    </row>
    <row r="8485" spans="45:45" x14ac:dyDescent="0.35">
      <c r="AS8485" s="40"/>
    </row>
    <row r="8486" spans="45:45" x14ac:dyDescent="0.35">
      <c r="AS8486" s="40"/>
    </row>
    <row r="8487" spans="45:45" x14ac:dyDescent="0.35">
      <c r="AS8487" s="40"/>
    </row>
    <row r="8488" spans="45:45" x14ac:dyDescent="0.35">
      <c r="AS8488" s="40"/>
    </row>
    <row r="8489" spans="45:45" x14ac:dyDescent="0.35">
      <c r="AS8489" s="40"/>
    </row>
    <row r="8490" spans="45:45" x14ac:dyDescent="0.35">
      <c r="AS8490" s="40"/>
    </row>
    <row r="8491" spans="45:45" x14ac:dyDescent="0.35">
      <c r="AS8491" s="40"/>
    </row>
    <row r="8492" spans="45:45" x14ac:dyDescent="0.35">
      <c r="AS8492" s="40"/>
    </row>
    <row r="8493" spans="45:45" x14ac:dyDescent="0.35">
      <c r="AS8493" s="40"/>
    </row>
    <row r="8494" spans="45:45" x14ac:dyDescent="0.35">
      <c r="AS8494" s="40"/>
    </row>
    <row r="8495" spans="45:45" x14ac:dyDescent="0.35">
      <c r="AS8495" s="40"/>
    </row>
    <row r="8496" spans="45:45" x14ac:dyDescent="0.35">
      <c r="AS8496" s="40"/>
    </row>
    <row r="8497" spans="45:45" x14ac:dyDescent="0.35">
      <c r="AS8497" s="40"/>
    </row>
    <row r="8498" spans="45:45" x14ac:dyDescent="0.35">
      <c r="AS8498" s="40"/>
    </row>
    <row r="8499" spans="45:45" x14ac:dyDescent="0.35">
      <c r="AS8499" s="40"/>
    </row>
    <row r="8500" spans="45:45" x14ac:dyDescent="0.35">
      <c r="AS8500" s="40"/>
    </row>
    <row r="8501" spans="45:45" x14ac:dyDescent="0.35">
      <c r="AS8501" s="40"/>
    </row>
    <row r="8502" spans="45:45" x14ac:dyDescent="0.35">
      <c r="AS8502" s="40"/>
    </row>
    <row r="8503" spans="45:45" x14ac:dyDescent="0.35">
      <c r="AS8503" s="40"/>
    </row>
    <row r="8504" spans="45:45" x14ac:dyDescent="0.35">
      <c r="AS8504" s="40"/>
    </row>
    <row r="8505" spans="45:45" x14ac:dyDescent="0.35">
      <c r="AS8505" s="40"/>
    </row>
    <row r="8506" spans="45:45" x14ac:dyDescent="0.35">
      <c r="AS8506" s="40"/>
    </row>
    <row r="8507" spans="45:45" x14ac:dyDescent="0.35">
      <c r="AS8507" s="40"/>
    </row>
    <row r="8508" spans="45:45" x14ac:dyDescent="0.35">
      <c r="AS8508" s="40"/>
    </row>
    <row r="8509" spans="45:45" x14ac:dyDescent="0.35">
      <c r="AS8509" s="40"/>
    </row>
    <row r="8510" spans="45:45" x14ac:dyDescent="0.35">
      <c r="AS8510" s="40"/>
    </row>
    <row r="8511" spans="45:45" x14ac:dyDescent="0.35">
      <c r="AS8511" s="40"/>
    </row>
    <row r="8512" spans="45:45" x14ac:dyDescent="0.35">
      <c r="AS8512" s="40"/>
    </row>
    <row r="8513" spans="45:45" x14ac:dyDescent="0.35">
      <c r="AS8513" s="40"/>
    </row>
    <row r="8514" spans="45:45" x14ac:dyDescent="0.35">
      <c r="AS8514" s="40"/>
    </row>
    <row r="8515" spans="45:45" x14ac:dyDescent="0.35">
      <c r="AS8515" s="40"/>
    </row>
    <row r="8516" spans="45:45" x14ac:dyDescent="0.35">
      <c r="AS8516" s="40"/>
    </row>
    <row r="8517" spans="45:45" x14ac:dyDescent="0.35">
      <c r="AS8517" s="40"/>
    </row>
    <row r="8518" spans="45:45" x14ac:dyDescent="0.35">
      <c r="AS8518" s="40"/>
    </row>
    <row r="8519" spans="45:45" x14ac:dyDescent="0.35">
      <c r="AS8519" s="40"/>
    </row>
    <row r="8520" spans="45:45" x14ac:dyDescent="0.35">
      <c r="AS8520" s="40"/>
    </row>
    <row r="8521" spans="45:45" x14ac:dyDescent="0.35">
      <c r="AS8521" s="40"/>
    </row>
    <row r="8522" spans="45:45" x14ac:dyDescent="0.35">
      <c r="AS8522" s="40"/>
    </row>
    <row r="8523" spans="45:45" x14ac:dyDescent="0.35">
      <c r="AS8523" s="40"/>
    </row>
    <row r="8524" spans="45:45" x14ac:dyDescent="0.35">
      <c r="AS8524" s="40"/>
    </row>
    <row r="8525" spans="45:45" x14ac:dyDescent="0.35">
      <c r="AS8525" s="40"/>
    </row>
    <row r="8526" spans="45:45" x14ac:dyDescent="0.35">
      <c r="AS8526" s="40"/>
    </row>
    <row r="8527" spans="45:45" x14ac:dyDescent="0.35">
      <c r="AS8527" s="40"/>
    </row>
    <row r="8528" spans="45:45" x14ac:dyDescent="0.35">
      <c r="AS8528" s="40"/>
    </row>
    <row r="8529" spans="45:45" x14ac:dyDescent="0.35">
      <c r="AS8529" s="40"/>
    </row>
    <row r="8530" spans="45:45" x14ac:dyDescent="0.35">
      <c r="AS8530" s="40"/>
    </row>
    <row r="8531" spans="45:45" x14ac:dyDescent="0.35">
      <c r="AS8531" s="40"/>
    </row>
    <row r="8532" spans="45:45" x14ac:dyDescent="0.35">
      <c r="AS8532" s="40"/>
    </row>
    <row r="8533" spans="45:45" x14ac:dyDescent="0.35">
      <c r="AS8533" s="40"/>
    </row>
    <row r="8534" spans="45:45" x14ac:dyDescent="0.35">
      <c r="AS8534" s="40"/>
    </row>
    <row r="8535" spans="45:45" x14ac:dyDescent="0.35">
      <c r="AS8535" s="40"/>
    </row>
    <row r="8536" spans="45:45" x14ac:dyDescent="0.35">
      <c r="AS8536" s="40"/>
    </row>
    <row r="8537" spans="45:45" x14ac:dyDescent="0.35">
      <c r="AS8537" s="40"/>
    </row>
    <row r="8538" spans="45:45" x14ac:dyDescent="0.35">
      <c r="AS8538" s="40"/>
    </row>
    <row r="8539" spans="45:45" x14ac:dyDescent="0.35">
      <c r="AS8539" s="40"/>
    </row>
    <row r="8540" spans="45:45" x14ac:dyDescent="0.35">
      <c r="AS8540" s="40"/>
    </row>
    <row r="8541" spans="45:45" x14ac:dyDescent="0.35">
      <c r="AS8541" s="40"/>
    </row>
    <row r="8542" spans="45:45" x14ac:dyDescent="0.35">
      <c r="AS8542" s="40"/>
    </row>
    <row r="8543" spans="45:45" x14ac:dyDescent="0.35">
      <c r="AS8543" s="40"/>
    </row>
    <row r="8544" spans="45:45" x14ac:dyDescent="0.35">
      <c r="AS8544" s="40"/>
    </row>
    <row r="8545" spans="45:45" x14ac:dyDescent="0.35">
      <c r="AS8545" s="40"/>
    </row>
    <row r="8546" spans="45:45" x14ac:dyDescent="0.35">
      <c r="AS8546" s="40"/>
    </row>
    <row r="8547" spans="45:45" x14ac:dyDescent="0.35">
      <c r="AS8547" s="40"/>
    </row>
    <row r="8548" spans="45:45" x14ac:dyDescent="0.35">
      <c r="AS8548" s="40"/>
    </row>
    <row r="8549" spans="45:45" x14ac:dyDescent="0.35">
      <c r="AS8549" s="40"/>
    </row>
    <row r="8550" spans="45:45" x14ac:dyDescent="0.35">
      <c r="AS8550" s="40"/>
    </row>
    <row r="8551" spans="45:45" x14ac:dyDescent="0.35">
      <c r="AS8551" s="40"/>
    </row>
    <row r="8552" spans="45:45" x14ac:dyDescent="0.35">
      <c r="AS8552" s="40"/>
    </row>
    <row r="8553" spans="45:45" x14ac:dyDescent="0.35">
      <c r="AS8553" s="40"/>
    </row>
    <row r="8554" spans="45:45" x14ac:dyDescent="0.35">
      <c r="AS8554" s="40"/>
    </row>
    <row r="8555" spans="45:45" x14ac:dyDescent="0.35">
      <c r="AS8555" s="40"/>
    </row>
    <row r="8556" spans="45:45" x14ac:dyDescent="0.35">
      <c r="AS8556" s="40"/>
    </row>
    <row r="8557" spans="45:45" x14ac:dyDescent="0.35">
      <c r="AS8557" s="40"/>
    </row>
    <row r="8558" spans="45:45" x14ac:dyDescent="0.35">
      <c r="AS8558" s="40"/>
    </row>
    <row r="8559" spans="45:45" x14ac:dyDescent="0.35">
      <c r="AS8559" s="40"/>
    </row>
    <row r="8560" spans="45:45" x14ac:dyDescent="0.35">
      <c r="AS8560" s="40"/>
    </row>
    <row r="8561" spans="45:45" x14ac:dyDescent="0.35">
      <c r="AS8561" s="40"/>
    </row>
    <row r="8562" spans="45:45" x14ac:dyDescent="0.35">
      <c r="AS8562" s="40"/>
    </row>
    <row r="8563" spans="45:45" x14ac:dyDescent="0.35">
      <c r="AS8563" s="40"/>
    </row>
    <row r="8564" spans="45:45" x14ac:dyDescent="0.35">
      <c r="AS8564" s="40"/>
    </row>
    <row r="8565" spans="45:45" x14ac:dyDescent="0.35">
      <c r="AS8565" s="40"/>
    </row>
    <row r="8566" spans="45:45" x14ac:dyDescent="0.35">
      <c r="AS8566" s="40"/>
    </row>
    <row r="8567" spans="45:45" x14ac:dyDescent="0.35">
      <c r="AS8567" s="40"/>
    </row>
    <row r="8568" spans="45:45" x14ac:dyDescent="0.35">
      <c r="AS8568" s="40"/>
    </row>
    <row r="8569" spans="45:45" x14ac:dyDescent="0.35">
      <c r="AS8569" s="40"/>
    </row>
    <row r="8570" spans="45:45" x14ac:dyDescent="0.35">
      <c r="AS8570" s="40"/>
    </row>
    <row r="8571" spans="45:45" x14ac:dyDescent="0.35">
      <c r="AS8571" s="40"/>
    </row>
    <row r="8572" spans="45:45" x14ac:dyDescent="0.35">
      <c r="AS8572" s="40"/>
    </row>
    <row r="8573" spans="45:45" x14ac:dyDescent="0.35">
      <c r="AS8573" s="40"/>
    </row>
    <row r="8574" spans="45:45" x14ac:dyDescent="0.35">
      <c r="AS8574" s="40"/>
    </row>
    <row r="8575" spans="45:45" x14ac:dyDescent="0.35">
      <c r="AS8575" s="40"/>
    </row>
    <row r="8576" spans="45:45" x14ac:dyDescent="0.35">
      <c r="AS8576" s="40"/>
    </row>
    <row r="8577" spans="45:45" x14ac:dyDescent="0.35">
      <c r="AS8577" s="40"/>
    </row>
    <row r="8578" spans="45:45" x14ac:dyDescent="0.35">
      <c r="AS8578" s="40"/>
    </row>
    <row r="8579" spans="45:45" x14ac:dyDescent="0.35">
      <c r="AS8579" s="40"/>
    </row>
    <row r="8580" spans="45:45" x14ac:dyDescent="0.35">
      <c r="AS8580" s="40"/>
    </row>
    <row r="8581" spans="45:45" x14ac:dyDescent="0.35">
      <c r="AS8581" s="40"/>
    </row>
    <row r="8582" spans="45:45" x14ac:dyDescent="0.35">
      <c r="AS8582" s="40"/>
    </row>
    <row r="8583" spans="45:45" x14ac:dyDescent="0.35">
      <c r="AS8583" s="40"/>
    </row>
    <row r="8584" spans="45:45" x14ac:dyDescent="0.35">
      <c r="AS8584" s="40"/>
    </row>
    <row r="8585" spans="45:45" x14ac:dyDescent="0.35">
      <c r="AS8585" s="40"/>
    </row>
    <row r="8586" spans="45:45" x14ac:dyDescent="0.35">
      <c r="AS8586" s="40"/>
    </row>
    <row r="8587" spans="45:45" x14ac:dyDescent="0.35">
      <c r="AS8587" s="40"/>
    </row>
    <row r="8588" spans="45:45" x14ac:dyDescent="0.35">
      <c r="AS8588" s="40"/>
    </row>
    <row r="8589" spans="45:45" x14ac:dyDescent="0.35">
      <c r="AS8589" s="40"/>
    </row>
    <row r="8590" spans="45:45" x14ac:dyDescent="0.35">
      <c r="AS8590" s="40"/>
    </row>
    <row r="8591" spans="45:45" x14ac:dyDescent="0.35">
      <c r="AS8591" s="40"/>
    </row>
    <row r="8592" spans="45:45" x14ac:dyDescent="0.35">
      <c r="AS8592" s="40"/>
    </row>
    <row r="8593" spans="45:45" x14ac:dyDescent="0.35">
      <c r="AS8593" s="40"/>
    </row>
    <row r="8594" spans="45:45" x14ac:dyDescent="0.35">
      <c r="AS8594" s="40"/>
    </row>
    <row r="8595" spans="45:45" x14ac:dyDescent="0.35">
      <c r="AS8595" s="40"/>
    </row>
    <row r="8596" spans="45:45" x14ac:dyDescent="0.35">
      <c r="AS8596" s="40"/>
    </row>
    <row r="8597" spans="45:45" x14ac:dyDescent="0.35">
      <c r="AS8597" s="40"/>
    </row>
    <row r="8598" spans="45:45" x14ac:dyDescent="0.35">
      <c r="AS8598" s="40"/>
    </row>
    <row r="8599" spans="45:45" x14ac:dyDescent="0.35">
      <c r="AS8599" s="40"/>
    </row>
    <row r="8600" spans="45:45" x14ac:dyDescent="0.35">
      <c r="AS8600" s="40"/>
    </row>
    <row r="8601" spans="45:45" x14ac:dyDescent="0.35">
      <c r="AS8601" s="40"/>
    </row>
    <row r="8602" spans="45:45" x14ac:dyDescent="0.35">
      <c r="AS8602" s="40"/>
    </row>
    <row r="8603" spans="45:45" x14ac:dyDescent="0.35">
      <c r="AS8603" s="40"/>
    </row>
    <row r="8604" spans="45:45" x14ac:dyDescent="0.35">
      <c r="AS8604" s="40"/>
    </row>
    <row r="8605" spans="45:45" x14ac:dyDescent="0.35">
      <c r="AS8605" s="40"/>
    </row>
    <row r="8606" spans="45:45" x14ac:dyDescent="0.35">
      <c r="AS8606" s="40"/>
    </row>
    <row r="8607" spans="45:45" x14ac:dyDescent="0.35">
      <c r="AS8607" s="40"/>
    </row>
    <row r="8608" spans="45:45" x14ac:dyDescent="0.35">
      <c r="AS8608" s="40"/>
    </row>
    <row r="8609" spans="45:45" x14ac:dyDescent="0.35">
      <c r="AS8609" s="40"/>
    </row>
    <row r="8610" spans="45:45" x14ac:dyDescent="0.35">
      <c r="AS8610" s="40"/>
    </row>
    <row r="8611" spans="45:45" x14ac:dyDescent="0.35">
      <c r="AS8611" s="40"/>
    </row>
    <row r="8612" spans="45:45" x14ac:dyDescent="0.35">
      <c r="AS8612" s="40"/>
    </row>
    <row r="8613" spans="45:45" x14ac:dyDescent="0.35">
      <c r="AS8613" s="40"/>
    </row>
    <row r="8614" spans="45:45" x14ac:dyDescent="0.35">
      <c r="AS8614" s="40"/>
    </row>
    <row r="8615" spans="45:45" x14ac:dyDescent="0.35">
      <c r="AS8615" s="40"/>
    </row>
    <row r="8616" spans="45:45" x14ac:dyDescent="0.35">
      <c r="AS8616" s="40"/>
    </row>
    <row r="8617" spans="45:45" x14ac:dyDescent="0.35">
      <c r="AS8617" s="40"/>
    </row>
    <row r="8618" spans="45:45" x14ac:dyDescent="0.35">
      <c r="AS8618" s="40"/>
    </row>
    <row r="8619" spans="45:45" x14ac:dyDescent="0.35">
      <c r="AS8619" s="40"/>
    </row>
    <row r="8620" spans="45:45" x14ac:dyDescent="0.35">
      <c r="AS8620" s="40"/>
    </row>
    <row r="8621" spans="45:45" x14ac:dyDescent="0.35">
      <c r="AS8621" s="40"/>
    </row>
    <row r="8622" spans="45:45" x14ac:dyDescent="0.35">
      <c r="AS8622" s="40"/>
    </row>
    <row r="8623" spans="45:45" x14ac:dyDescent="0.35">
      <c r="AS8623" s="40"/>
    </row>
    <row r="8624" spans="45:45" x14ac:dyDescent="0.35">
      <c r="AS8624" s="40"/>
    </row>
    <row r="8625" spans="45:45" x14ac:dyDescent="0.35">
      <c r="AS8625" s="40"/>
    </row>
    <row r="8626" spans="45:45" x14ac:dyDescent="0.35">
      <c r="AS8626" s="40"/>
    </row>
    <row r="8627" spans="45:45" x14ac:dyDescent="0.35">
      <c r="AS8627" s="40"/>
    </row>
    <row r="8628" spans="45:45" x14ac:dyDescent="0.35">
      <c r="AS8628" s="40"/>
    </row>
    <row r="8629" spans="45:45" x14ac:dyDescent="0.35">
      <c r="AS8629" s="40"/>
    </row>
    <row r="8630" spans="45:45" x14ac:dyDescent="0.35">
      <c r="AS8630" s="40"/>
    </row>
    <row r="8631" spans="45:45" x14ac:dyDescent="0.35">
      <c r="AS8631" s="40"/>
    </row>
    <row r="8632" spans="45:45" x14ac:dyDescent="0.35">
      <c r="AS8632" s="40"/>
    </row>
    <row r="8633" spans="45:45" x14ac:dyDescent="0.35">
      <c r="AS8633" s="40"/>
    </row>
    <row r="8634" spans="45:45" x14ac:dyDescent="0.35">
      <c r="AS8634" s="40"/>
    </row>
    <row r="8635" spans="45:45" x14ac:dyDescent="0.35">
      <c r="AS8635" s="40"/>
    </row>
    <row r="8636" spans="45:45" x14ac:dyDescent="0.35">
      <c r="AS8636" s="40"/>
    </row>
    <row r="8637" spans="45:45" x14ac:dyDescent="0.35">
      <c r="AS8637" s="40"/>
    </row>
    <row r="8638" spans="45:45" x14ac:dyDescent="0.35">
      <c r="AS8638" s="40"/>
    </row>
    <row r="8639" spans="45:45" x14ac:dyDescent="0.35">
      <c r="AS8639" s="40"/>
    </row>
    <row r="8640" spans="45:45" x14ac:dyDescent="0.35">
      <c r="AS8640" s="40"/>
    </row>
    <row r="8641" spans="45:45" x14ac:dyDescent="0.35">
      <c r="AS8641" s="40"/>
    </row>
    <row r="8642" spans="45:45" x14ac:dyDescent="0.35">
      <c r="AS8642" s="40"/>
    </row>
    <row r="8643" spans="45:45" x14ac:dyDescent="0.35">
      <c r="AS8643" s="40"/>
    </row>
    <row r="8644" spans="45:45" x14ac:dyDescent="0.35">
      <c r="AS8644" s="40"/>
    </row>
    <row r="8645" spans="45:45" x14ac:dyDescent="0.35">
      <c r="AS8645" s="40"/>
    </row>
    <row r="8646" spans="45:45" x14ac:dyDescent="0.35">
      <c r="AS8646" s="40"/>
    </row>
    <row r="8647" spans="45:45" x14ac:dyDescent="0.35">
      <c r="AS8647" s="40"/>
    </row>
    <row r="8648" spans="45:45" x14ac:dyDescent="0.35">
      <c r="AS8648" s="40"/>
    </row>
    <row r="8649" spans="45:45" x14ac:dyDescent="0.35">
      <c r="AS8649" s="40"/>
    </row>
    <row r="8650" spans="45:45" x14ac:dyDescent="0.35">
      <c r="AS8650" s="40"/>
    </row>
    <row r="8651" spans="45:45" x14ac:dyDescent="0.35">
      <c r="AS8651" s="40"/>
    </row>
    <row r="8652" spans="45:45" x14ac:dyDescent="0.35">
      <c r="AS8652" s="40"/>
    </row>
    <row r="8653" spans="45:45" x14ac:dyDescent="0.35">
      <c r="AS8653" s="40"/>
    </row>
    <row r="8654" spans="45:45" x14ac:dyDescent="0.35">
      <c r="AS8654" s="40"/>
    </row>
    <row r="8655" spans="45:45" x14ac:dyDescent="0.35">
      <c r="AS8655" s="40"/>
    </row>
    <row r="8656" spans="45:45" x14ac:dyDescent="0.35">
      <c r="AS8656" s="40"/>
    </row>
    <row r="8657" spans="45:45" x14ac:dyDescent="0.35">
      <c r="AS8657" s="40"/>
    </row>
    <row r="8658" spans="45:45" x14ac:dyDescent="0.35">
      <c r="AS8658" s="40"/>
    </row>
    <row r="8659" spans="45:45" x14ac:dyDescent="0.35">
      <c r="AS8659" s="40"/>
    </row>
    <row r="8660" spans="45:45" x14ac:dyDescent="0.35">
      <c r="AS8660" s="40"/>
    </row>
    <row r="8661" spans="45:45" x14ac:dyDescent="0.35">
      <c r="AS8661" s="40"/>
    </row>
    <row r="8662" spans="45:45" x14ac:dyDescent="0.35">
      <c r="AS8662" s="40"/>
    </row>
    <row r="8663" spans="45:45" x14ac:dyDescent="0.35">
      <c r="AS8663" s="40"/>
    </row>
    <row r="8664" spans="45:45" x14ac:dyDescent="0.35">
      <c r="AS8664" s="40"/>
    </row>
    <row r="8665" spans="45:45" x14ac:dyDescent="0.35">
      <c r="AS8665" s="40"/>
    </row>
    <row r="8666" spans="45:45" x14ac:dyDescent="0.35">
      <c r="AS8666" s="40"/>
    </row>
    <row r="8667" spans="45:45" x14ac:dyDescent="0.35">
      <c r="AS8667" s="40"/>
    </row>
    <row r="8668" spans="45:45" x14ac:dyDescent="0.35">
      <c r="AS8668" s="40"/>
    </row>
    <row r="8669" spans="45:45" x14ac:dyDescent="0.35">
      <c r="AS8669" s="40"/>
    </row>
    <row r="8670" spans="45:45" x14ac:dyDescent="0.35">
      <c r="AS8670" s="40"/>
    </row>
    <row r="8671" spans="45:45" x14ac:dyDescent="0.35">
      <c r="AS8671" s="40"/>
    </row>
    <row r="8672" spans="45:45" x14ac:dyDescent="0.35">
      <c r="AS8672" s="40"/>
    </row>
    <row r="8673" spans="45:45" x14ac:dyDescent="0.35">
      <c r="AS8673" s="40"/>
    </row>
    <row r="8674" spans="45:45" x14ac:dyDescent="0.35">
      <c r="AS8674" s="40"/>
    </row>
    <row r="8675" spans="45:45" x14ac:dyDescent="0.35">
      <c r="AS8675" s="40"/>
    </row>
    <row r="8676" spans="45:45" x14ac:dyDescent="0.35">
      <c r="AS8676" s="40"/>
    </row>
    <row r="8677" spans="45:45" x14ac:dyDescent="0.35">
      <c r="AS8677" s="40"/>
    </row>
    <row r="8678" spans="45:45" x14ac:dyDescent="0.35">
      <c r="AS8678" s="40"/>
    </row>
    <row r="8679" spans="45:45" x14ac:dyDescent="0.35">
      <c r="AS8679" s="40"/>
    </row>
    <row r="8680" spans="45:45" x14ac:dyDescent="0.35">
      <c r="AS8680" s="40"/>
    </row>
    <row r="8681" spans="45:45" x14ac:dyDescent="0.35">
      <c r="AS8681" s="40"/>
    </row>
    <row r="8682" spans="45:45" x14ac:dyDescent="0.35">
      <c r="AS8682" s="40"/>
    </row>
    <row r="8683" spans="45:45" x14ac:dyDescent="0.35">
      <c r="AS8683" s="40"/>
    </row>
    <row r="8684" spans="45:45" x14ac:dyDescent="0.35">
      <c r="AS8684" s="40"/>
    </row>
    <row r="8685" spans="45:45" x14ac:dyDescent="0.35">
      <c r="AS8685" s="40"/>
    </row>
    <row r="8686" spans="45:45" x14ac:dyDescent="0.35">
      <c r="AS8686" s="40"/>
    </row>
    <row r="8687" spans="45:45" x14ac:dyDescent="0.35">
      <c r="AS8687" s="40"/>
    </row>
    <row r="8688" spans="45:45" x14ac:dyDescent="0.35">
      <c r="AS8688" s="40"/>
    </row>
    <row r="8689" spans="45:45" x14ac:dyDescent="0.35">
      <c r="AS8689" s="40"/>
    </row>
    <row r="8690" spans="45:45" x14ac:dyDescent="0.35">
      <c r="AS8690" s="40"/>
    </row>
    <row r="8691" spans="45:45" x14ac:dyDescent="0.35">
      <c r="AS8691" s="40"/>
    </row>
    <row r="8692" spans="45:45" x14ac:dyDescent="0.35">
      <c r="AS8692" s="40"/>
    </row>
    <row r="8693" spans="45:45" x14ac:dyDescent="0.35">
      <c r="AS8693" s="40"/>
    </row>
    <row r="8694" spans="45:45" x14ac:dyDescent="0.35">
      <c r="AS8694" s="40"/>
    </row>
    <row r="8695" spans="45:45" x14ac:dyDescent="0.35">
      <c r="AS8695" s="40"/>
    </row>
    <row r="8696" spans="45:45" x14ac:dyDescent="0.35">
      <c r="AS8696" s="40"/>
    </row>
    <row r="8697" spans="45:45" x14ac:dyDescent="0.35">
      <c r="AS8697" s="40"/>
    </row>
    <row r="8698" spans="45:45" x14ac:dyDescent="0.35">
      <c r="AS8698" s="40"/>
    </row>
    <row r="8699" spans="45:45" x14ac:dyDescent="0.35">
      <c r="AS8699" s="40"/>
    </row>
    <row r="8700" spans="45:45" x14ac:dyDescent="0.35">
      <c r="AS8700" s="40"/>
    </row>
    <row r="8701" spans="45:45" x14ac:dyDescent="0.35">
      <c r="AS8701" s="40"/>
    </row>
    <row r="8702" spans="45:45" x14ac:dyDescent="0.35">
      <c r="AS8702" s="40"/>
    </row>
    <row r="8703" spans="45:45" x14ac:dyDescent="0.35">
      <c r="AS8703" s="40"/>
    </row>
    <row r="8704" spans="45:45" x14ac:dyDescent="0.35">
      <c r="AS8704" s="40"/>
    </row>
    <row r="8705" spans="45:45" x14ac:dyDescent="0.35">
      <c r="AS8705" s="40"/>
    </row>
    <row r="8706" spans="45:45" x14ac:dyDescent="0.35">
      <c r="AS8706" s="40"/>
    </row>
    <row r="8707" spans="45:45" x14ac:dyDescent="0.35">
      <c r="AS8707" s="40"/>
    </row>
    <row r="8708" spans="45:45" x14ac:dyDescent="0.35">
      <c r="AS8708" s="40"/>
    </row>
    <row r="8709" spans="45:45" x14ac:dyDescent="0.35">
      <c r="AS8709" s="40"/>
    </row>
    <row r="8710" spans="45:45" x14ac:dyDescent="0.35">
      <c r="AS8710" s="40"/>
    </row>
    <row r="8711" spans="45:45" x14ac:dyDescent="0.35">
      <c r="AS8711" s="40"/>
    </row>
    <row r="8712" spans="45:45" x14ac:dyDescent="0.35">
      <c r="AS8712" s="40"/>
    </row>
    <row r="8713" spans="45:45" x14ac:dyDescent="0.35">
      <c r="AS8713" s="40"/>
    </row>
    <row r="8714" spans="45:45" x14ac:dyDescent="0.35">
      <c r="AS8714" s="40"/>
    </row>
    <row r="8715" spans="45:45" x14ac:dyDescent="0.35">
      <c r="AS8715" s="40"/>
    </row>
    <row r="8716" spans="45:45" x14ac:dyDescent="0.35">
      <c r="AS8716" s="40"/>
    </row>
    <row r="8717" spans="45:45" x14ac:dyDescent="0.35">
      <c r="AS8717" s="40"/>
    </row>
    <row r="8718" spans="45:45" x14ac:dyDescent="0.35">
      <c r="AS8718" s="40"/>
    </row>
    <row r="8719" spans="45:45" x14ac:dyDescent="0.35">
      <c r="AS8719" s="40"/>
    </row>
    <row r="8720" spans="45:45" x14ac:dyDescent="0.35">
      <c r="AS8720" s="40"/>
    </row>
    <row r="8721" spans="45:45" x14ac:dyDescent="0.35">
      <c r="AS8721" s="40"/>
    </row>
    <row r="8722" spans="45:45" x14ac:dyDescent="0.35">
      <c r="AS8722" s="40"/>
    </row>
    <row r="8723" spans="45:45" x14ac:dyDescent="0.35">
      <c r="AS8723" s="40"/>
    </row>
    <row r="8724" spans="45:45" x14ac:dyDescent="0.35">
      <c r="AS8724" s="40"/>
    </row>
    <row r="8725" spans="45:45" x14ac:dyDescent="0.35">
      <c r="AS8725" s="40"/>
    </row>
    <row r="8726" spans="45:45" x14ac:dyDescent="0.35">
      <c r="AS8726" s="40"/>
    </row>
    <row r="8727" spans="45:45" x14ac:dyDescent="0.35">
      <c r="AS8727" s="40"/>
    </row>
    <row r="8728" spans="45:45" x14ac:dyDescent="0.35">
      <c r="AS8728" s="40"/>
    </row>
    <row r="8729" spans="45:45" x14ac:dyDescent="0.35">
      <c r="AS8729" s="40"/>
    </row>
    <row r="8730" spans="45:45" x14ac:dyDescent="0.35">
      <c r="AS8730" s="40"/>
    </row>
    <row r="8731" spans="45:45" x14ac:dyDescent="0.35">
      <c r="AS8731" s="40"/>
    </row>
    <row r="8732" spans="45:45" x14ac:dyDescent="0.35">
      <c r="AS8732" s="40"/>
    </row>
    <row r="8733" spans="45:45" x14ac:dyDescent="0.35">
      <c r="AS8733" s="40"/>
    </row>
    <row r="8734" spans="45:45" x14ac:dyDescent="0.35">
      <c r="AS8734" s="40"/>
    </row>
    <row r="8735" spans="45:45" x14ac:dyDescent="0.35">
      <c r="AS8735" s="40"/>
    </row>
    <row r="8736" spans="45:45" x14ac:dyDescent="0.35">
      <c r="AS8736" s="40"/>
    </row>
    <row r="8737" spans="45:45" x14ac:dyDescent="0.35">
      <c r="AS8737" s="40"/>
    </row>
    <row r="8738" spans="45:45" x14ac:dyDescent="0.35">
      <c r="AS8738" s="40"/>
    </row>
    <row r="8739" spans="45:45" x14ac:dyDescent="0.35">
      <c r="AS8739" s="40"/>
    </row>
    <row r="8740" spans="45:45" x14ac:dyDescent="0.35">
      <c r="AS8740" s="40"/>
    </row>
    <row r="8741" spans="45:45" x14ac:dyDescent="0.35">
      <c r="AS8741" s="40"/>
    </row>
    <row r="8742" spans="45:45" x14ac:dyDescent="0.35">
      <c r="AS8742" s="40"/>
    </row>
    <row r="8743" spans="45:45" x14ac:dyDescent="0.35">
      <c r="AS8743" s="40"/>
    </row>
    <row r="8744" spans="45:45" x14ac:dyDescent="0.35">
      <c r="AS8744" s="40"/>
    </row>
    <row r="8745" spans="45:45" x14ac:dyDescent="0.35">
      <c r="AS8745" s="40"/>
    </row>
    <row r="8746" spans="45:45" x14ac:dyDescent="0.35">
      <c r="AS8746" s="40"/>
    </row>
    <row r="8747" spans="45:45" x14ac:dyDescent="0.35">
      <c r="AS8747" s="40"/>
    </row>
    <row r="8748" spans="45:45" x14ac:dyDescent="0.35">
      <c r="AS8748" s="40"/>
    </row>
    <row r="8749" spans="45:45" x14ac:dyDescent="0.35">
      <c r="AS8749" s="40"/>
    </row>
    <row r="8750" spans="45:45" x14ac:dyDescent="0.35">
      <c r="AS8750" s="40"/>
    </row>
    <row r="8751" spans="45:45" x14ac:dyDescent="0.35">
      <c r="AS8751" s="40"/>
    </row>
    <row r="8752" spans="45:45" x14ac:dyDescent="0.35">
      <c r="AS8752" s="40"/>
    </row>
    <row r="8753" spans="45:45" x14ac:dyDescent="0.35">
      <c r="AS8753" s="40"/>
    </row>
    <row r="8754" spans="45:45" x14ac:dyDescent="0.35">
      <c r="AS8754" s="40"/>
    </row>
    <row r="8755" spans="45:45" x14ac:dyDescent="0.35">
      <c r="AS8755" s="40"/>
    </row>
    <row r="8756" spans="45:45" x14ac:dyDescent="0.35">
      <c r="AS8756" s="40"/>
    </row>
    <row r="8757" spans="45:45" x14ac:dyDescent="0.35">
      <c r="AS8757" s="40"/>
    </row>
    <row r="8758" spans="45:45" x14ac:dyDescent="0.35">
      <c r="AS8758" s="40"/>
    </row>
    <row r="8759" spans="45:45" x14ac:dyDescent="0.35">
      <c r="AS8759" s="40"/>
    </row>
    <row r="8760" spans="45:45" x14ac:dyDescent="0.35">
      <c r="AS8760" s="40"/>
    </row>
    <row r="8761" spans="45:45" x14ac:dyDescent="0.35">
      <c r="AS8761" s="40"/>
    </row>
    <row r="8762" spans="45:45" x14ac:dyDescent="0.35">
      <c r="AS8762" s="40"/>
    </row>
    <row r="8763" spans="45:45" x14ac:dyDescent="0.35">
      <c r="AS8763" s="40"/>
    </row>
    <row r="8764" spans="45:45" x14ac:dyDescent="0.35">
      <c r="AS8764" s="40"/>
    </row>
    <row r="8765" spans="45:45" x14ac:dyDescent="0.35">
      <c r="AS8765" s="40"/>
    </row>
    <row r="8766" spans="45:45" x14ac:dyDescent="0.35">
      <c r="AS8766" s="40"/>
    </row>
    <row r="8767" spans="45:45" x14ac:dyDescent="0.35">
      <c r="AS8767" s="40"/>
    </row>
    <row r="8768" spans="45:45" x14ac:dyDescent="0.35">
      <c r="AS8768" s="40"/>
    </row>
    <row r="8769" spans="45:45" x14ac:dyDescent="0.35">
      <c r="AS8769" s="40"/>
    </row>
    <row r="8770" spans="45:45" x14ac:dyDescent="0.35">
      <c r="AS8770" s="40"/>
    </row>
    <row r="8771" spans="45:45" x14ac:dyDescent="0.35">
      <c r="AS8771" s="40"/>
    </row>
    <row r="8772" spans="45:45" x14ac:dyDescent="0.35">
      <c r="AS8772" s="40"/>
    </row>
    <row r="8773" spans="45:45" x14ac:dyDescent="0.35">
      <c r="AS8773" s="40"/>
    </row>
    <row r="8774" spans="45:45" x14ac:dyDescent="0.35">
      <c r="AS8774" s="40"/>
    </row>
    <row r="8775" spans="45:45" x14ac:dyDescent="0.35">
      <c r="AS8775" s="40"/>
    </row>
    <row r="8776" spans="45:45" x14ac:dyDescent="0.35">
      <c r="AS8776" s="40"/>
    </row>
    <row r="8777" spans="45:45" x14ac:dyDescent="0.35">
      <c r="AS8777" s="40"/>
    </row>
    <row r="8778" spans="45:45" x14ac:dyDescent="0.35">
      <c r="AS8778" s="40"/>
    </row>
    <row r="8779" spans="45:45" x14ac:dyDescent="0.35">
      <c r="AS8779" s="40"/>
    </row>
    <row r="8780" spans="45:45" x14ac:dyDescent="0.35">
      <c r="AS8780" s="40"/>
    </row>
    <row r="8781" spans="45:45" x14ac:dyDescent="0.35">
      <c r="AS8781" s="40"/>
    </row>
    <row r="8782" spans="45:45" x14ac:dyDescent="0.35">
      <c r="AS8782" s="40"/>
    </row>
    <row r="8783" spans="45:45" x14ac:dyDescent="0.35">
      <c r="AS8783" s="40"/>
    </row>
    <row r="8784" spans="45:45" x14ac:dyDescent="0.35">
      <c r="AS8784" s="40"/>
    </row>
    <row r="8785" spans="45:45" x14ac:dyDescent="0.35">
      <c r="AS8785" s="40"/>
    </row>
    <row r="8786" spans="45:45" x14ac:dyDescent="0.35">
      <c r="AS8786" s="40"/>
    </row>
    <row r="8787" spans="45:45" x14ac:dyDescent="0.35">
      <c r="AS8787" s="40"/>
    </row>
    <row r="8788" spans="45:45" x14ac:dyDescent="0.35">
      <c r="AS8788" s="40"/>
    </row>
    <row r="8789" spans="45:45" x14ac:dyDescent="0.35">
      <c r="AS8789" s="40"/>
    </row>
    <row r="8790" spans="45:45" x14ac:dyDescent="0.35">
      <c r="AS8790" s="40"/>
    </row>
    <row r="8791" spans="45:45" x14ac:dyDescent="0.35">
      <c r="AS8791" s="40"/>
    </row>
    <row r="8792" spans="45:45" x14ac:dyDescent="0.35">
      <c r="AS8792" s="40"/>
    </row>
    <row r="8793" spans="45:45" x14ac:dyDescent="0.35">
      <c r="AS8793" s="40"/>
    </row>
    <row r="8794" spans="45:45" x14ac:dyDescent="0.35">
      <c r="AS8794" s="40"/>
    </row>
    <row r="8795" spans="45:45" x14ac:dyDescent="0.35">
      <c r="AS8795" s="40"/>
    </row>
    <row r="8796" spans="45:45" x14ac:dyDescent="0.35">
      <c r="AS8796" s="40"/>
    </row>
    <row r="8797" spans="45:45" x14ac:dyDescent="0.35">
      <c r="AS8797" s="40"/>
    </row>
    <row r="8798" spans="45:45" x14ac:dyDescent="0.35">
      <c r="AS8798" s="40"/>
    </row>
    <row r="8799" spans="45:45" x14ac:dyDescent="0.35">
      <c r="AS8799" s="40"/>
    </row>
    <row r="8800" spans="45:45" x14ac:dyDescent="0.35">
      <c r="AS8800" s="40"/>
    </row>
    <row r="8801" spans="45:45" x14ac:dyDescent="0.35">
      <c r="AS8801" s="40"/>
    </row>
    <row r="8802" spans="45:45" x14ac:dyDescent="0.35">
      <c r="AS8802" s="40"/>
    </row>
    <row r="8803" spans="45:45" x14ac:dyDescent="0.35">
      <c r="AS8803" s="40"/>
    </row>
    <row r="8804" spans="45:45" x14ac:dyDescent="0.35">
      <c r="AS8804" s="40"/>
    </row>
    <row r="8805" spans="45:45" x14ac:dyDescent="0.35">
      <c r="AS8805" s="40"/>
    </row>
    <row r="8806" spans="45:45" x14ac:dyDescent="0.35">
      <c r="AS8806" s="40"/>
    </row>
    <row r="8807" spans="45:45" x14ac:dyDescent="0.35">
      <c r="AS8807" s="40"/>
    </row>
    <row r="8808" spans="45:45" x14ac:dyDescent="0.35">
      <c r="AS8808" s="40"/>
    </row>
    <row r="8809" spans="45:45" x14ac:dyDescent="0.35">
      <c r="AS8809" s="40"/>
    </row>
    <row r="8810" spans="45:45" x14ac:dyDescent="0.35">
      <c r="AS8810" s="40"/>
    </row>
    <row r="8811" spans="45:45" x14ac:dyDescent="0.35">
      <c r="AS8811" s="40"/>
    </row>
    <row r="8812" spans="45:45" x14ac:dyDescent="0.35">
      <c r="AS8812" s="40"/>
    </row>
    <row r="8813" spans="45:45" x14ac:dyDescent="0.35">
      <c r="AS8813" s="40"/>
    </row>
    <row r="8814" spans="45:45" x14ac:dyDescent="0.35">
      <c r="AS8814" s="40"/>
    </row>
    <row r="8815" spans="45:45" x14ac:dyDescent="0.35">
      <c r="AS8815" s="40"/>
    </row>
    <row r="8816" spans="45:45" x14ac:dyDescent="0.35">
      <c r="AS8816" s="40"/>
    </row>
    <row r="8817" spans="45:45" x14ac:dyDescent="0.35">
      <c r="AS8817" s="40"/>
    </row>
    <row r="8818" spans="45:45" x14ac:dyDescent="0.35">
      <c r="AS8818" s="40"/>
    </row>
    <row r="8819" spans="45:45" x14ac:dyDescent="0.35">
      <c r="AS8819" s="40"/>
    </row>
    <row r="8820" spans="45:45" x14ac:dyDescent="0.35">
      <c r="AS8820" s="40"/>
    </row>
    <row r="8821" spans="45:45" x14ac:dyDescent="0.35">
      <c r="AS8821" s="40"/>
    </row>
    <row r="8822" spans="45:45" x14ac:dyDescent="0.35">
      <c r="AS8822" s="40"/>
    </row>
    <row r="8823" spans="45:45" x14ac:dyDescent="0.35">
      <c r="AS8823" s="40"/>
    </row>
    <row r="8824" spans="45:45" x14ac:dyDescent="0.35">
      <c r="AS8824" s="40"/>
    </row>
    <row r="8825" spans="45:45" x14ac:dyDescent="0.35">
      <c r="AS8825" s="40"/>
    </row>
    <row r="8826" spans="45:45" x14ac:dyDescent="0.35">
      <c r="AS8826" s="40"/>
    </row>
    <row r="8827" spans="45:45" x14ac:dyDescent="0.35">
      <c r="AS8827" s="40"/>
    </row>
    <row r="8828" spans="45:45" x14ac:dyDescent="0.35">
      <c r="AS8828" s="40"/>
    </row>
    <row r="8829" spans="45:45" x14ac:dyDescent="0.35">
      <c r="AS8829" s="40"/>
    </row>
    <row r="8830" spans="45:45" x14ac:dyDescent="0.35">
      <c r="AS8830" s="40"/>
    </row>
    <row r="8831" spans="45:45" x14ac:dyDescent="0.35">
      <c r="AS8831" s="40"/>
    </row>
    <row r="8832" spans="45:45" x14ac:dyDescent="0.35">
      <c r="AS8832" s="40"/>
    </row>
    <row r="8833" spans="45:45" x14ac:dyDescent="0.35">
      <c r="AS8833" s="40"/>
    </row>
    <row r="8834" spans="45:45" x14ac:dyDescent="0.35">
      <c r="AS8834" s="40"/>
    </row>
    <row r="8835" spans="45:45" x14ac:dyDescent="0.35">
      <c r="AS8835" s="40"/>
    </row>
    <row r="8836" spans="45:45" x14ac:dyDescent="0.35">
      <c r="AS8836" s="40"/>
    </row>
    <row r="8837" spans="45:45" x14ac:dyDescent="0.35">
      <c r="AS8837" s="40"/>
    </row>
    <row r="8838" spans="45:45" x14ac:dyDescent="0.35">
      <c r="AS8838" s="40"/>
    </row>
    <row r="8839" spans="45:45" x14ac:dyDescent="0.35">
      <c r="AS8839" s="40"/>
    </row>
    <row r="8840" spans="45:45" x14ac:dyDescent="0.35">
      <c r="AS8840" s="40"/>
    </row>
    <row r="8841" spans="45:45" x14ac:dyDescent="0.35">
      <c r="AS8841" s="40"/>
    </row>
    <row r="8842" spans="45:45" x14ac:dyDescent="0.35">
      <c r="AS8842" s="40"/>
    </row>
    <row r="8843" spans="45:45" x14ac:dyDescent="0.35">
      <c r="AS8843" s="40"/>
    </row>
    <row r="8844" spans="45:45" x14ac:dyDescent="0.35">
      <c r="AS8844" s="40"/>
    </row>
    <row r="8845" spans="45:45" x14ac:dyDescent="0.35">
      <c r="AS8845" s="40"/>
    </row>
    <row r="8846" spans="45:45" x14ac:dyDescent="0.35">
      <c r="AS8846" s="40"/>
    </row>
    <row r="8847" spans="45:45" x14ac:dyDescent="0.35">
      <c r="AS8847" s="40"/>
    </row>
    <row r="8848" spans="45:45" x14ac:dyDescent="0.35">
      <c r="AS8848" s="40"/>
    </row>
    <row r="8849" spans="45:45" x14ac:dyDescent="0.35">
      <c r="AS8849" s="40"/>
    </row>
    <row r="8850" spans="45:45" x14ac:dyDescent="0.35">
      <c r="AS8850" s="40"/>
    </row>
    <row r="8851" spans="45:45" x14ac:dyDescent="0.35">
      <c r="AS8851" s="40"/>
    </row>
    <row r="8852" spans="45:45" x14ac:dyDescent="0.35">
      <c r="AS8852" s="40"/>
    </row>
    <row r="8853" spans="45:45" x14ac:dyDescent="0.35">
      <c r="AS8853" s="40"/>
    </row>
    <row r="8854" spans="45:45" x14ac:dyDescent="0.35">
      <c r="AS8854" s="40"/>
    </row>
    <row r="8855" spans="45:45" x14ac:dyDescent="0.35">
      <c r="AS8855" s="40"/>
    </row>
    <row r="8856" spans="45:45" x14ac:dyDescent="0.35">
      <c r="AS8856" s="40"/>
    </row>
    <row r="8857" spans="45:45" x14ac:dyDescent="0.35">
      <c r="AS8857" s="40"/>
    </row>
    <row r="8858" spans="45:45" x14ac:dyDescent="0.35">
      <c r="AS8858" s="40"/>
    </row>
    <row r="8859" spans="45:45" x14ac:dyDescent="0.35">
      <c r="AS8859" s="40"/>
    </row>
    <row r="8860" spans="45:45" x14ac:dyDescent="0.35">
      <c r="AS8860" s="40"/>
    </row>
    <row r="8861" spans="45:45" x14ac:dyDescent="0.35">
      <c r="AS8861" s="40"/>
    </row>
    <row r="8862" spans="45:45" x14ac:dyDescent="0.35">
      <c r="AS8862" s="40"/>
    </row>
    <row r="8863" spans="45:45" x14ac:dyDescent="0.35">
      <c r="AS8863" s="40"/>
    </row>
    <row r="8864" spans="45:45" x14ac:dyDescent="0.35">
      <c r="AS8864" s="40"/>
    </row>
    <row r="8865" spans="45:45" x14ac:dyDescent="0.35">
      <c r="AS8865" s="40"/>
    </row>
    <row r="8866" spans="45:45" x14ac:dyDescent="0.35">
      <c r="AS8866" s="40"/>
    </row>
    <row r="8867" spans="45:45" x14ac:dyDescent="0.35">
      <c r="AS8867" s="40"/>
    </row>
    <row r="8868" spans="45:45" x14ac:dyDescent="0.35">
      <c r="AS8868" s="40"/>
    </row>
    <row r="8869" spans="45:45" x14ac:dyDescent="0.35">
      <c r="AS8869" s="40"/>
    </row>
    <row r="8870" spans="45:45" x14ac:dyDescent="0.35">
      <c r="AS8870" s="40"/>
    </row>
    <row r="8871" spans="45:45" x14ac:dyDescent="0.35">
      <c r="AS8871" s="40"/>
    </row>
    <row r="8872" spans="45:45" x14ac:dyDescent="0.35">
      <c r="AS8872" s="40"/>
    </row>
    <row r="8873" spans="45:45" x14ac:dyDescent="0.35">
      <c r="AS8873" s="40"/>
    </row>
    <row r="8874" spans="45:45" x14ac:dyDescent="0.35">
      <c r="AS8874" s="40"/>
    </row>
    <row r="8875" spans="45:45" x14ac:dyDescent="0.35">
      <c r="AS8875" s="40"/>
    </row>
    <row r="8876" spans="45:45" x14ac:dyDescent="0.35">
      <c r="AS8876" s="40"/>
    </row>
    <row r="8877" spans="45:45" x14ac:dyDescent="0.35">
      <c r="AS8877" s="40"/>
    </row>
    <row r="8878" spans="45:45" x14ac:dyDescent="0.35">
      <c r="AS8878" s="40"/>
    </row>
    <row r="8879" spans="45:45" x14ac:dyDescent="0.35">
      <c r="AS8879" s="40"/>
    </row>
    <row r="8880" spans="45:45" x14ac:dyDescent="0.35">
      <c r="AS8880" s="40"/>
    </row>
    <row r="8881" spans="45:45" x14ac:dyDescent="0.35">
      <c r="AS8881" s="40"/>
    </row>
    <row r="8882" spans="45:45" x14ac:dyDescent="0.35">
      <c r="AS8882" s="40"/>
    </row>
    <row r="8883" spans="45:45" x14ac:dyDescent="0.35">
      <c r="AS8883" s="40"/>
    </row>
    <row r="8884" spans="45:45" x14ac:dyDescent="0.35">
      <c r="AS8884" s="40"/>
    </row>
    <row r="8885" spans="45:45" x14ac:dyDescent="0.35">
      <c r="AS8885" s="40"/>
    </row>
    <row r="8886" spans="45:45" x14ac:dyDescent="0.35">
      <c r="AS8886" s="40"/>
    </row>
    <row r="8887" spans="45:45" x14ac:dyDescent="0.35">
      <c r="AS8887" s="40"/>
    </row>
    <row r="8888" spans="45:45" x14ac:dyDescent="0.35">
      <c r="AS8888" s="40"/>
    </row>
    <row r="8889" spans="45:45" x14ac:dyDescent="0.35">
      <c r="AS8889" s="40"/>
    </row>
    <row r="8890" spans="45:45" x14ac:dyDescent="0.35">
      <c r="AS8890" s="40"/>
    </row>
    <row r="8891" spans="45:45" x14ac:dyDescent="0.35">
      <c r="AS8891" s="40"/>
    </row>
    <row r="8892" spans="45:45" x14ac:dyDescent="0.35">
      <c r="AS8892" s="40"/>
    </row>
    <row r="8893" spans="45:45" x14ac:dyDescent="0.35">
      <c r="AS8893" s="40"/>
    </row>
    <row r="8894" spans="45:45" x14ac:dyDescent="0.35">
      <c r="AS8894" s="40"/>
    </row>
    <row r="8895" spans="45:45" x14ac:dyDescent="0.35">
      <c r="AS8895" s="40"/>
    </row>
    <row r="8896" spans="45:45" x14ac:dyDescent="0.35">
      <c r="AS8896" s="40"/>
    </row>
    <row r="8897" spans="45:45" x14ac:dyDescent="0.35">
      <c r="AS8897" s="40"/>
    </row>
    <row r="8898" spans="45:45" x14ac:dyDescent="0.35">
      <c r="AS8898" s="40"/>
    </row>
    <row r="8899" spans="45:45" x14ac:dyDescent="0.35">
      <c r="AS8899" s="40"/>
    </row>
    <row r="8900" spans="45:45" x14ac:dyDescent="0.35">
      <c r="AS8900" s="40"/>
    </row>
    <row r="8901" spans="45:45" x14ac:dyDescent="0.35">
      <c r="AS8901" s="40"/>
    </row>
    <row r="8902" spans="45:45" x14ac:dyDescent="0.35">
      <c r="AS8902" s="40"/>
    </row>
    <row r="8903" spans="45:45" x14ac:dyDescent="0.35">
      <c r="AS8903" s="40"/>
    </row>
    <row r="8904" spans="45:45" x14ac:dyDescent="0.35">
      <c r="AS8904" s="40"/>
    </row>
    <row r="8905" spans="45:45" x14ac:dyDescent="0.35">
      <c r="AS8905" s="40"/>
    </row>
    <row r="8906" spans="45:45" x14ac:dyDescent="0.35">
      <c r="AS8906" s="40"/>
    </row>
    <row r="8907" spans="45:45" x14ac:dyDescent="0.35">
      <c r="AS8907" s="40"/>
    </row>
    <row r="8908" spans="45:45" x14ac:dyDescent="0.35">
      <c r="AS8908" s="40"/>
    </row>
    <row r="8909" spans="45:45" x14ac:dyDescent="0.35">
      <c r="AS8909" s="40"/>
    </row>
    <row r="8910" spans="45:45" x14ac:dyDescent="0.35">
      <c r="AS8910" s="40"/>
    </row>
    <row r="8911" spans="45:45" x14ac:dyDescent="0.35">
      <c r="AS8911" s="40"/>
    </row>
    <row r="8912" spans="45:45" x14ac:dyDescent="0.35">
      <c r="AS8912" s="40"/>
    </row>
    <row r="8913" spans="45:45" x14ac:dyDescent="0.35">
      <c r="AS8913" s="40"/>
    </row>
    <row r="8914" spans="45:45" x14ac:dyDescent="0.35">
      <c r="AS8914" s="40"/>
    </row>
    <row r="8915" spans="45:45" x14ac:dyDescent="0.35">
      <c r="AS8915" s="40"/>
    </row>
    <row r="8916" spans="45:45" x14ac:dyDescent="0.35">
      <c r="AS8916" s="40"/>
    </row>
    <row r="8917" spans="45:45" x14ac:dyDescent="0.35">
      <c r="AS8917" s="40"/>
    </row>
    <row r="8918" spans="45:45" x14ac:dyDescent="0.35">
      <c r="AS8918" s="40"/>
    </row>
    <row r="8919" spans="45:45" x14ac:dyDescent="0.35">
      <c r="AS8919" s="40"/>
    </row>
    <row r="8920" spans="45:45" x14ac:dyDescent="0.35">
      <c r="AS8920" s="40"/>
    </row>
    <row r="8921" spans="45:45" x14ac:dyDescent="0.35">
      <c r="AS8921" s="40"/>
    </row>
    <row r="8922" spans="45:45" x14ac:dyDescent="0.35">
      <c r="AS8922" s="40"/>
    </row>
    <row r="8923" spans="45:45" x14ac:dyDescent="0.35">
      <c r="AS8923" s="40"/>
    </row>
    <row r="8924" spans="45:45" x14ac:dyDescent="0.35">
      <c r="AS8924" s="40"/>
    </row>
    <row r="8925" spans="45:45" x14ac:dyDescent="0.35">
      <c r="AS8925" s="40"/>
    </row>
    <row r="8926" spans="45:45" x14ac:dyDescent="0.35">
      <c r="AS8926" s="40"/>
    </row>
    <row r="8927" spans="45:45" x14ac:dyDescent="0.35">
      <c r="AS8927" s="40"/>
    </row>
    <row r="8928" spans="45:45" x14ac:dyDescent="0.35">
      <c r="AS8928" s="40"/>
    </row>
    <row r="8929" spans="45:45" x14ac:dyDescent="0.35">
      <c r="AS8929" s="40"/>
    </row>
    <row r="8930" spans="45:45" x14ac:dyDescent="0.35">
      <c r="AS8930" s="40"/>
    </row>
    <row r="8931" spans="45:45" x14ac:dyDescent="0.35">
      <c r="AS8931" s="40"/>
    </row>
    <row r="8932" spans="45:45" x14ac:dyDescent="0.35">
      <c r="AS8932" s="40"/>
    </row>
    <row r="8933" spans="45:45" x14ac:dyDescent="0.35">
      <c r="AS8933" s="40"/>
    </row>
    <row r="8934" spans="45:45" x14ac:dyDescent="0.35">
      <c r="AS8934" s="40"/>
    </row>
    <row r="8935" spans="45:45" x14ac:dyDescent="0.35">
      <c r="AS8935" s="40"/>
    </row>
    <row r="8936" spans="45:45" x14ac:dyDescent="0.35">
      <c r="AS8936" s="40"/>
    </row>
    <row r="8937" spans="45:45" x14ac:dyDescent="0.35">
      <c r="AS8937" s="40"/>
    </row>
    <row r="8938" spans="45:45" x14ac:dyDescent="0.35">
      <c r="AS8938" s="40"/>
    </row>
    <row r="8939" spans="45:45" x14ac:dyDescent="0.35">
      <c r="AS8939" s="40"/>
    </row>
    <row r="8940" spans="45:45" x14ac:dyDescent="0.35">
      <c r="AS8940" s="40"/>
    </row>
    <row r="8941" spans="45:45" x14ac:dyDescent="0.35">
      <c r="AS8941" s="40"/>
    </row>
    <row r="8942" spans="45:45" x14ac:dyDescent="0.35">
      <c r="AS8942" s="40"/>
    </row>
    <row r="8943" spans="45:45" x14ac:dyDescent="0.35">
      <c r="AS8943" s="40"/>
    </row>
    <row r="8944" spans="45:45" x14ac:dyDescent="0.35">
      <c r="AS8944" s="40"/>
    </row>
    <row r="8945" spans="45:45" x14ac:dyDescent="0.35">
      <c r="AS8945" s="40"/>
    </row>
    <row r="8946" spans="45:45" x14ac:dyDescent="0.35">
      <c r="AS8946" s="40"/>
    </row>
    <row r="8947" spans="45:45" x14ac:dyDescent="0.35">
      <c r="AS8947" s="40"/>
    </row>
    <row r="8948" spans="45:45" x14ac:dyDescent="0.35">
      <c r="AS8948" s="40"/>
    </row>
    <row r="8949" spans="45:45" x14ac:dyDescent="0.35">
      <c r="AS8949" s="40"/>
    </row>
    <row r="8950" spans="45:45" x14ac:dyDescent="0.35">
      <c r="AS8950" s="40"/>
    </row>
    <row r="8951" spans="45:45" x14ac:dyDescent="0.35">
      <c r="AS8951" s="40"/>
    </row>
    <row r="8952" spans="45:45" x14ac:dyDescent="0.35">
      <c r="AS8952" s="40"/>
    </row>
    <row r="8953" spans="45:45" x14ac:dyDescent="0.35">
      <c r="AS8953" s="40"/>
    </row>
    <row r="8954" spans="45:45" x14ac:dyDescent="0.35">
      <c r="AS8954" s="40"/>
    </row>
    <row r="8955" spans="45:45" x14ac:dyDescent="0.35">
      <c r="AS8955" s="40"/>
    </row>
    <row r="8956" spans="45:45" x14ac:dyDescent="0.35">
      <c r="AS8956" s="40"/>
    </row>
    <row r="8957" spans="45:45" x14ac:dyDescent="0.35">
      <c r="AS8957" s="40"/>
    </row>
    <row r="8958" spans="45:45" x14ac:dyDescent="0.35">
      <c r="AS8958" s="40"/>
    </row>
    <row r="8959" spans="45:45" x14ac:dyDescent="0.35">
      <c r="AS8959" s="40"/>
    </row>
    <row r="8960" spans="45:45" x14ac:dyDescent="0.35">
      <c r="AS8960" s="40"/>
    </row>
    <row r="8961" spans="45:45" x14ac:dyDescent="0.35">
      <c r="AS8961" s="40"/>
    </row>
    <row r="8962" spans="45:45" x14ac:dyDescent="0.35">
      <c r="AS8962" s="40"/>
    </row>
    <row r="8963" spans="45:45" x14ac:dyDescent="0.35">
      <c r="AS8963" s="40"/>
    </row>
    <row r="8964" spans="45:45" x14ac:dyDescent="0.35">
      <c r="AS8964" s="40"/>
    </row>
    <row r="8965" spans="45:45" x14ac:dyDescent="0.35">
      <c r="AS8965" s="40"/>
    </row>
    <row r="8966" spans="45:45" x14ac:dyDescent="0.35">
      <c r="AS8966" s="40"/>
    </row>
    <row r="8967" spans="45:45" x14ac:dyDescent="0.35">
      <c r="AS8967" s="40"/>
    </row>
    <row r="8968" spans="45:45" x14ac:dyDescent="0.35">
      <c r="AS8968" s="40"/>
    </row>
    <row r="8969" spans="45:45" x14ac:dyDescent="0.35">
      <c r="AS8969" s="40"/>
    </row>
    <row r="8970" spans="45:45" x14ac:dyDescent="0.35">
      <c r="AS8970" s="40"/>
    </row>
    <row r="8971" spans="45:45" x14ac:dyDescent="0.35">
      <c r="AS8971" s="40"/>
    </row>
    <row r="8972" spans="45:45" x14ac:dyDescent="0.35">
      <c r="AS8972" s="40"/>
    </row>
    <row r="8973" spans="45:45" x14ac:dyDescent="0.35">
      <c r="AS8973" s="40"/>
    </row>
    <row r="8974" spans="45:45" x14ac:dyDescent="0.35">
      <c r="AS8974" s="40"/>
    </row>
    <row r="8975" spans="45:45" x14ac:dyDescent="0.35">
      <c r="AS8975" s="40"/>
    </row>
    <row r="8976" spans="45:45" x14ac:dyDescent="0.35">
      <c r="AS8976" s="40"/>
    </row>
    <row r="8977" spans="45:45" x14ac:dyDescent="0.35">
      <c r="AS8977" s="40"/>
    </row>
    <row r="8978" spans="45:45" x14ac:dyDescent="0.35">
      <c r="AS8978" s="40"/>
    </row>
    <row r="8979" spans="45:45" x14ac:dyDescent="0.35">
      <c r="AS8979" s="40"/>
    </row>
    <row r="8980" spans="45:45" x14ac:dyDescent="0.35">
      <c r="AS8980" s="40"/>
    </row>
    <row r="8981" spans="45:45" x14ac:dyDescent="0.35">
      <c r="AS8981" s="40"/>
    </row>
    <row r="8982" spans="45:45" x14ac:dyDescent="0.35">
      <c r="AS8982" s="40"/>
    </row>
    <row r="8983" spans="45:45" x14ac:dyDescent="0.35">
      <c r="AS8983" s="40"/>
    </row>
    <row r="8984" spans="45:45" x14ac:dyDescent="0.35">
      <c r="AS8984" s="40"/>
    </row>
    <row r="8985" spans="45:45" x14ac:dyDescent="0.35">
      <c r="AS8985" s="40"/>
    </row>
    <row r="8986" spans="45:45" x14ac:dyDescent="0.35">
      <c r="AS8986" s="40"/>
    </row>
    <row r="8987" spans="45:45" x14ac:dyDescent="0.35">
      <c r="AS8987" s="40"/>
    </row>
    <row r="8988" spans="45:45" x14ac:dyDescent="0.35">
      <c r="AS8988" s="40"/>
    </row>
    <row r="8989" spans="45:45" x14ac:dyDescent="0.35">
      <c r="AS8989" s="40"/>
    </row>
    <row r="8990" spans="45:45" x14ac:dyDescent="0.35">
      <c r="AS8990" s="40"/>
    </row>
    <row r="8991" spans="45:45" x14ac:dyDescent="0.35">
      <c r="AS8991" s="40"/>
    </row>
    <row r="8992" spans="45:45" x14ac:dyDescent="0.35">
      <c r="AS8992" s="40"/>
    </row>
    <row r="8993" spans="45:45" x14ac:dyDescent="0.35">
      <c r="AS8993" s="40"/>
    </row>
    <row r="8994" spans="45:45" x14ac:dyDescent="0.35">
      <c r="AS8994" s="40"/>
    </row>
    <row r="8995" spans="45:45" x14ac:dyDescent="0.35">
      <c r="AS8995" s="40"/>
    </row>
    <row r="8996" spans="45:45" x14ac:dyDescent="0.35">
      <c r="AS8996" s="40"/>
    </row>
    <row r="8997" spans="45:45" x14ac:dyDescent="0.35">
      <c r="AS8997" s="40"/>
    </row>
    <row r="8998" spans="45:45" x14ac:dyDescent="0.35">
      <c r="AS8998" s="40"/>
    </row>
    <row r="8999" spans="45:45" x14ac:dyDescent="0.35">
      <c r="AS8999" s="40"/>
    </row>
    <row r="9000" spans="45:45" x14ac:dyDescent="0.35">
      <c r="AS9000" s="40"/>
    </row>
    <row r="9001" spans="45:45" x14ac:dyDescent="0.35">
      <c r="AS9001" s="40"/>
    </row>
    <row r="9002" spans="45:45" x14ac:dyDescent="0.35">
      <c r="AS9002" s="40"/>
    </row>
    <row r="9003" spans="45:45" x14ac:dyDescent="0.35">
      <c r="AS9003" s="40"/>
    </row>
    <row r="9004" spans="45:45" x14ac:dyDescent="0.35">
      <c r="AS9004" s="40"/>
    </row>
    <row r="9005" spans="45:45" x14ac:dyDescent="0.35">
      <c r="AS9005" s="40"/>
    </row>
    <row r="9006" spans="45:45" x14ac:dyDescent="0.35">
      <c r="AS9006" s="40"/>
    </row>
    <row r="9007" spans="45:45" x14ac:dyDescent="0.35">
      <c r="AS9007" s="40"/>
    </row>
    <row r="9008" spans="45:45" x14ac:dyDescent="0.35">
      <c r="AS9008" s="40"/>
    </row>
    <row r="9009" spans="45:45" x14ac:dyDescent="0.35">
      <c r="AS9009" s="40"/>
    </row>
    <row r="9010" spans="45:45" x14ac:dyDescent="0.35">
      <c r="AS9010" s="40"/>
    </row>
    <row r="9011" spans="45:45" x14ac:dyDescent="0.35">
      <c r="AS9011" s="40"/>
    </row>
    <row r="9012" spans="45:45" x14ac:dyDescent="0.35">
      <c r="AS9012" s="40"/>
    </row>
    <row r="9013" spans="45:45" x14ac:dyDescent="0.35">
      <c r="AS9013" s="40"/>
    </row>
    <row r="9014" spans="45:45" x14ac:dyDescent="0.35">
      <c r="AS9014" s="40"/>
    </row>
    <row r="9015" spans="45:45" x14ac:dyDescent="0.35">
      <c r="AS9015" s="40"/>
    </row>
    <row r="9016" spans="45:45" x14ac:dyDescent="0.35">
      <c r="AS9016" s="40"/>
    </row>
    <row r="9017" spans="45:45" x14ac:dyDescent="0.35">
      <c r="AS9017" s="40"/>
    </row>
    <row r="9018" spans="45:45" x14ac:dyDescent="0.35">
      <c r="AS9018" s="40"/>
    </row>
    <row r="9019" spans="45:45" x14ac:dyDescent="0.35">
      <c r="AS9019" s="40"/>
    </row>
    <row r="9020" spans="45:45" x14ac:dyDescent="0.35">
      <c r="AS9020" s="40"/>
    </row>
    <row r="9021" spans="45:45" x14ac:dyDescent="0.35">
      <c r="AS9021" s="40"/>
    </row>
    <row r="9022" spans="45:45" x14ac:dyDescent="0.35">
      <c r="AS9022" s="40"/>
    </row>
    <row r="9023" spans="45:45" x14ac:dyDescent="0.35">
      <c r="AS9023" s="40"/>
    </row>
    <row r="9024" spans="45:45" x14ac:dyDescent="0.35">
      <c r="AS9024" s="40"/>
    </row>
    <row r="9025" spans="45:45" x14ac:dyDescent="0.35">
      <c r="AS9025" s="40"/>
    </row>
    <row r="9026" spans="45:45" x14ac:dyDescent="0.35">
      <c r="AS9026" s="40"/>
    </row>
    <row r="9027" spans="45:45" x14ac:dyDescent="0.35">
      <c r="AS9027" s="40"/>
    </row>
    <row r="9028" spans="45:45" x14ac:dyDescent="0.35">
      <c r="AS9028" s="40"/>
    </row>
    <row r="9029" spans="45:45" x14ac:dyDescent="0.35">
      <c r="AS9029" s="40"/>
    </row>
    <row r="9030" spans="45:45" x14ac:dyDescent="0.35">
      <c r="AS9030" s="40"/>
    </row>
    <row r="9031" spans="45:45" x14ac:dyDescent="0.35">
      <c r="AS9031" s="40"/>
    </row>
    <row r="9032" spans="45:45" x14ac:dyDescent="0.35">
      <c r="AS9032" s="40"/>
    </row>
    <row r="9033" spans="45:45" x14ac:dyDescent="0.35">
      <c r="AS9033" s="40"/>
    </row>
    <row r="9034" spans="45:45" x14ac:dyDescent="0.35">
      <c r="AS9034" s="40"/>
    </row>
    <row r="9035" spans="45:45" x14ac:dyDescent="0.35">
      <c r="AS9035" s="40"/>
    </row>
    <row r="9036" spans="45:45" x14ac:dyDescent="0.35">
      <c r="AS9036" s="40"/>
    </row>
    <row r="9037" spans="45:45" x14ac:dyDescent="0.35">
      <c r="AS9037" s="40"/>
    </row>
    <row r="9038" spans="45:45" x14ac:dyDescent="0.35">
      <c r="AS9038" s="40"/>
    </row>
    <row r="9039" spans="45:45" x14ac:dyDescent="0.35">
      <c r="AS9039" s="40"/>
    </row>
    <row r="9040" spans="45:45" x14ac:dyDescent="0.35">
      <c r="AS9040" s="40"/>
    </row>
    <row r="9041" spans="45:45" x14ac:dyDescent="0.35">
      <c r="AS9041" s="40"/>
    </row>
    <row r="9042" spans="45:45" x14ac:dyDescent="0.35">
      <c r="AS9042" s="40"/>
    </row>
    <row r="9043" spans="45:45" x14ac:dyDescent="0.35">
      <c r="AS9043" s="40"/>
    </row>
    <row r="9044" spans="45:45" x14ac:dyDescent="0.35">
      <c r="AS9044" s="40"/>
    </row>
    <row r="9045" spans="45:45" x14ac:dyDescent="0.35">
      <c r="AS9045" s="40"/>
    </row>
    <row r="9046" spans="45:45" x14ac:dyDescent="0.35">
      <c r="AS9046" s="40"/>
    </row>
    <row r="9047" spans="45:45" x14ac:dyDescent="0.35">
      <c r="AS9047" s="40"/>
    </row>
    <row r="9048" spans="45:45" x14ac:dyDescent="0.35">
      <c r="AS9048" s="40"/>
    </row>
    <row r="9049" spans="45:45" x14ac:dyDescent="0.35">
      <c r="AS9049" s="40"/>
    </row>
    <row r="9050" spans="45:45" x14ac:dyDescent="0.35">
      <c r="AS9050" s="40"/>
    </row>
    <row r="9051" spans="45:45" x14ac:dyDescent="0.35">
      <c r="AS9051" s="40"/>
    </row>
    <row r="9052" spans="45:45" x14ac:dyDescent="0.35">
      <c r="AS9052" s="40"/>
    </row>
    <row r="9053" spans="45:45" x14ac:dyDescent="0.35">
      <c r="AS9053" s="40"/>
    </row>
    <row r="9054" spans="45:45" x14ac:dyDescent="0.35">
      <c r="AS9054" s="40"/>
    </row>
    <row r="9055" spans="45:45" x14ac:dyDescent="0.35">
      <c r="AS9055" s="40"/>
    </row>
    <row r="9056" spans="45:45" x14ac:dyDescent="0.35">
      <c r="AS9056" s="40"/>
    </row>
    <row r="9057" spans="45:45" x14ac:dyDescent="0.35">
      <c r="AS9057" s="40"/>
    </row>
    <row r="9058" spans="45:45" x14ac:dyDescent="0.35">
      <c r="AS9058" s="40"/>
    </row>
    <row r="9059" spans="45:45" x14ac:dyDescent="0.35">
      <c r="AS9059" s="40"/>
    </row>
    <row r="9060" spans="45:45" x14ac:dyDescent="0.35">
      <c r="AS9060" s="40"/>
    </row>
    <row r="9061" spans="45:45" x14ac:dyDescent="0.35">
      <c r="AS9061" s="40"/>
    </row>
    <row r="9062" spans="45:45" x14ac:dyDescent="0.35">
      <c r="AS9062" s="40"/>
    </row>
    <row r="9063" spans="45:45" x14ac:dyDescent="0.35">
      <c r="AS9063" s="40"/>
    </row>
    <row r="9064" spans="45:45" x14ac:dyDescent="0.35">
      <c r="AS9064" s="40"/>
    </row>
    <row r="9065" spans="45:45" x14ac:dyDescent="0.35">
      <c r="AS9065" s="40"/>
    </row>
    <row r="9066" spans="45:45" x14ac:dyDescent="0.35">
      <c r="AS9066" s="40"/>
    </row>
    <row r="9067" spans="45:45" x14ac:dyDescent="0.35">
      <c r="AS9067" s="40"/>
    </row>
    <row r="9068" spans="45:45" x14ac:dyDescent="0.35">
      <c r="AS9068" s="40"/>
    </row>
    <row r="9069" spans="45:45" x14ac:dyDescent="0.35">
      <c r="AS9069" s="40"/>
    </row>
    <row r="9070" spans="45:45" x14ac:dyDescent="0.35">
      <c r="AS9070" s="40"/>
    </row>
    <row r="9071" spans="45:45" x14ac:dyDescent="0.35">
      <c r="AS9071" s="40"/>
    </row>
    <row r="9072" spans="45:45" x14ac:dyDescent="0.35">
      <c r="AS9072" s="40"/>
    </row>
    <row r="9073" spans="45:45" x14ac:dyDescent="0.35">
      <c r="AS9073" s="40"/>
    </row>
    <row r="9074" spans="45:45" x14ac:dyDescent="0.35">
      <c r="AS9074" s="40"/>
    </row>
    <row r="9075" spans="45:45" x14ac:dyDescent="0.35">
      <c r="AS9075" s="40"/>
    </row>
    <row r="9076" spans="45:45" x14ac:dyDescent="0.35">
      <c r="AS9076" s="40"/>
    </row>
    <row r="9077" spans="45:45" x14ac:dyDescent="0.35">
      <c r="AS9077" s="40"/>
    </row>
    <row r="9078" spans="45:45" x14ac:dyDescent="0.35">
      <c r="AS9078" s="40"/>
    </row>
    <row r="9079" spans="45:45" x14ac:dyDescent="0.35">
      <c r="AS9079" s="40"/>
    </row>
    <row r="9080" spans="45:45" x14ac:dyDescent="0.35">
      <c r="AS9080" s="40"/>
    </row>
    <row r="9081" spans="45:45" x14ac:dyDescent="0.35">
      <c r="AS9081" s="40"/>
    </row>
    <row r="9082" spans="45:45" x14ac:dyDescent="0.35">
      <c r="AS9082" s="40"/>
    </row>
    <row r="9083" spans="45:45" x14ac:dyDescent="0.35">
      <c r="AS9083" s="40"/>
    </row>
    <row r="9084" spans="45:45" x14ac:dyDescent="0.35">
      <c r="AS9084" s="40"/>
    </row>
    <row r="9085" spans="45:45" x14ac:dyDescent="0.35">
      <c r="AS9085" s="40"/>
    </row>
    <row r="9086" spans="45:45" x14ac:dyDescent="0.35">
      <c r="AS9086" s="40"/>
    </row>
    <row r="9087" spans="45:45" x14ac:dyDescent="0.35">
      <c r="AS9087" s="40"/>
    </row>
    <row r="9088" spans="45:45" x14ac:dyDescent="0.35">
      <c r="AS9088" s="40"/>
    </row>
    <row r="9089" spans="45:45" x14ac:dyDescent="0.35">
      <c r="AS9089" s="40"/>
    </row>
    <row r="9090" spans="45:45" x14ac:dyDescent="0.35">
      <c r="AS9090" s="40"/>
    </row>
    <row r="9091" spans="45:45" x14ac:dyDescent="0.35">
      <c r="AS9091" s="40"/>
    </row>
    <row r="9092" spans="45:45" x14ac:dyDescent="0.35">
      <c r="AS9092" s="40"/>
    </row>
    <row r="9093" spans="45:45" x14ac:dyDescent="0.35">
      <c r="AS9093" s="40"/>
    </row>
    <row r="9094" spans="45:45" x14ac:dyDescent="0.35">
      <c r="AS9094" s="40"/>
    </row>
    <row r="9095" spans="45:45" x14ac:dyDescent="0.35">
      <c r="AS9095" s="40"/>
    </row>
    <row r="9096" spans="45:45" x14ac:dyDescent="0.35">
      <c r="AS9096" s="40"/>
    </row>
    <row r="9097" spans="45:45" x14ac:dyDescent="0.35">
      <c r="AS9097" s="40"/>
    </row>
    <row r="9098" spans="45:45" x14ac:dyDescent="0.35">
      <c r="AS9098" s="40"/>
    </row>
    <row r="9099" spans="45:45" x14ac:dyDescent="0.35">
      <c r="AS9099" s="40"/>
    </row>
    <row r="9100" spans="45:45" x14ac:dyDescent="0.35">
      <c r="AS9100" s="40"/>
    </row>
    <row r="9101" spans="45:45" x14ac:dyDescent="0.35">
      <c r="AS9101" s="40"/>
    </row>
    <row r="9102" spans="45:45" x14ac:dyDescent="0.35">
      <c r="AS9102" s="40"/>
    </row>
    <row r="9103" spans="45:45" x14ac:dyDescent="0.35">
      <c r="AS9103" s="40"/>
    </row>
    <row r="9104" spans="45:45" x14ac:dyDescent="0.35">
      <c r="AS9104" s="40"/>
    </row>
    <row r="9105" spans="45:45" x14ac:dyDescent="0.35">
      <c r="AS9105" s="40"/>
    </row>
    <row r="9106" spans="45:45" x14ac:dyDescent="0.35">
      <c r="AS9106" s="40"/>
    </row>
    <row r="9107" spans="45:45" x14ac:dyDescent="0.35">
      <c r="AS9107" s="40"/>
    </row>
    <row r="9108" spans="45:45" x14ac:dyDescent="0.35">
      <c r="AS9108" s="40"/>
    </row>
    <row r="9109" spans="45:45" x14ac:dyDescent="0.35">
      <c r="AS9109" s="40"/>
    </row>
    <row r="9110" spans="45:45" x14ac:dyDescent="0.35">
      <c r="AS9110" s="40"/>
    </row>
    <row r="9111" spans="45:45" x14ac:dyDescent="0.35">
      <c r="AS9111" s="40"/>
    </row>
    <row r="9112" spans="45:45" x14ac:dyDescent="0.35">
      <c r="AS9112" s="40"/>
    </row>
    <row r="9113" spans="45:45" x14ac:dyDescent="0.35">
      <c r="AS9113" s="40"/>
    </row>
    <row r="9114" spans="45:45" x14ac:dyDescent="0.35">
      <c r="AS9114" s="40"/>
    </row>
    <row r="9115" spans="45:45" x14ac:dyDescent="0.35">
      <c r="AS9115" s="40"/>
    </row>
    <row r="9116" spans="45:45" x14ac:dyDescent="0.35">
      <c r="AS9116" s="40"/>
    </row>
    <row r="9117" spans="45:45" x14ac:dyDescent="0.35">
      <c r="AS9117" s="40"/>
    </row>
    <row r="9118" spans="45:45" x14ac:dyDescent="0.35">
      <c r="AS9118" s="40"/>
    </row>
    <row r="9119" spans="45:45" x14ac:dyDescent="0.35">
      <c r="AS9119" s="40"/>
    </row>
    <row r="9120" spans="45:45" x14ac:dyDescent="0.35">
      <c r="AS9120" s="40"/>
    </row>
    <row r="9121" spans="45:45" x14ac:dyDescent="0.35">
      <c r="AS9121" s="40"/>
    </row>
    <row r="9122" spans="45:45" x14ac:dyDescent="0.35">
      <c r="AS9122" s="40"/>
    </row>
    <row r="9123" spans="45:45" x14ac:dyDescent="0.35">
      <c r="AS9123" s="40"/>
    </row>
    <row r="9124" spans="45:45" x14ac:dyDescent="0.35">
      <c r="AS9124" s="40"/>
    </row>
    <row r="9125" spans="45:45" x14ac:dyDescent="0.35">
      <c r="AS9125" s="40"/>
    </row>
    <row r="9126" spans="45:45" x14ac:dyDescent="0.35">
      <c r="AS9126" s="40"/>
    </row>
    <row r="9127" spans="45:45" x14ac:dyDescent="0.35">
      <c r="AS9127" s="40"/>
    </row>
    <row r="9128" spans="45:45" x14ac:dyDescent="0.35">
      <c r="AS9128" s="40"/>
    </row>
    <row r="9129" spans="45:45" x14ac:dyDescent="0.35">
      <c r="AS9129" s="40"/>
    </row>
    <row r="9130" spans="45:45" x14ac:dyDescent="0.35">
      <c r="AS9130" s="40"/>
    </row>
    <row r="9131" spans="45:45" x14ac:dyDescent="0.35">
      <c r="AS9131" s="40"/>
    </row>
    <row r="9132" spans="45:45" x14ac:dyDescent="0.35">
      <c r="AS9132" s="40"/>
    </row>
    <row r="9133" spans="45:45" x14ac:dyDescent="0.35">
      <c r="AS9133" s="40"/>
    </row>
    <row r="9134" spans="45:45" x14ac:dyDescent="0.35">
      <c r="AS9134" s="40"/>
    </row>
    <row r="9135" spans="45:45" x14ac:dyDescent="0.35">
      <c r="AS9135" s="40"/>
    </row>
    <row r="9136" spans="45:45" x14ac:dyDescent="0.35">
      <c r="AS9136" s="40"/>
    </row>
    <row r="9137" spans="45:45" x14ac:dyDescent="0.35">
      <c r="AS9137" s="40"/>
    </row>
    <row r="9138" spans="45:45" x14ac:dyDescent="0.35">
      <c r="AS9138" s="40"/>
    </row>
    <row r="9139" spans="45:45" x14ac:dyDescent="0.35">
      <c r="AS9139" s="40"/>
    </row>
    <row r="9140" spans="45:45" x14ac:dyDescent="0.35">
      <c r="AS9140" s="40"/>
    </row>
    <row r="9141" spans="45:45" x14ac:dyDescent="0.35">
      <c r="AS9141" s="40"/>
    </row>
    <row r="9142" spans="45:45" x14ac:dyDescent="0.35">
      <c r="AS9142" s="40"/>
    </row>
    <row r="9143" spans="45:45" x14ac:dyDescent="0.35">
      <c r="AS9143" s="40"/>
    </row>
    <row r="9144" spans="45:45" x14ac:dyDescent="0.35">
      <c r="AS9144" s="40"/>
    </row>
    <row r="9145" spans="45:45" x14ac:dyDescent="0.35">
      <c r="AS9145" s="40"/>
    </row>
    <row r="9146" spans="45:45" x14ac:dyDescent="0.35">
      <c r="AS9146" s="40"/>
    </row>
    <row r="9147" spans="45:45" x14ac:dyDescent="0.35">
      <c r="AS9147" s="40"/>
    </row>
    <row r="9148" spans="45:45" x14ac:dyDescent="0.35">
      <c r="AS9148" s="40"/>
    </row>
    <row r="9149" spans="45:45" x14ac:dyDescent="0.35">
      <c r="AS9149" s="40"/>
    </row>
    <row r="9150" spans="45:45" x14ac:dyDescent="0.35">
      <c r="AS9150" s="40"/>
    </row>
    <row r="9151" spans="45:45" x14ac:dyDescent="0.35">
      <c r="AS9151" s="40"/>
    </row>
    <row r="9152" spans="45:45" x14ac:dyDescent="0.35">
      <c r="AS9152" s="40"/>
    </row>
    <row r="9153" spans="45:45" x14ac:dyDescent="0.35">
      <c r="AS9153" s="40"/>
    </row>
    <row r="9154" spans="45:45" x14ac:dyDescent="0.35">
      <c r="AS9154" s="40"/>
    </row>
    <row r="9155" spans="45:45" x14ac:dyDescent="0.35">
      <c r="AS9155" s="40"/>
    </row>
    <row r="9156" spans="45:45" x14ac:dyDescent="0.35">
      <c r="AS9156" s="40"/>
    </row>
    <row r="9157" spans="45:45" x14ac:dyDescent="0.35">
      <c r="AS9157" s="40"/>
    </row>
    <row r="9158" spans="45:45" x14ac:dyDescent="0.35">
      <c r="AS9158" s="40"/>
    </row>
    <row r="9159" spans="45:45" x14ac:dyDescent="0.35">
      <c r="AS9159" s="40"/>
    </row>
    <row r="9160" spans="45:45" x14ac:dyDescent="0.35">
      <c r="AS9160" s="40"/>
    </row>
    <row r="9161" spans="45:45" x14ac:dyDescent="0.35">
      <c r="AS9161" s="40"/>
    </row>
    <row r="9162" spans="45:45" x14ac:dyDescent="0.35">
      <c r="AS9162" s="40"/>
    </row>
    <row r="9163" spans="45:45" x14ac:dyDescent="0.35">
      <c r="AS9163" s="40"/>
    </row>
    <row r="9164" spans="45:45" x14ac:dyDescent="0.35">
      <c r="AS9164" s="40"/>
    </row>
    <row r="9165" spans="45:45" x14ac:dyDescent="0.35">
      <c r="AS9165" s="40"/>
    </row>
    <row r="9166" spans="45:45" x14ac:dyDescent="0.35">
      <c r="AS9166" s="40"/>
    </row>
    <row r="9167" spans="45:45" x14ac:dyDescent="0.35">
      <c r="AS9167" s="40"/>
    </row>
    <row r="9168" spans="45:45" x14ac:dyDescent="0.35">
      <c r="AS9168" s="40"/>
    </row>
    <row r="9169" spans="45:45" x14ac:dyDescent="0.35">
      <c r="AS9169" s="40"/>
    </row>
    <row r="9170" spans="45:45" x14ac:dyDescent="0.35">
      <c r="AS9170" s="40"/>
    </row>
    <row r="9171" spans="45:45" x14ac:dyDescent="0.35">
      <c r="AS9171" s="40"/>
    </row>
    <row r="9172" spans="45:45" x14ac:dyDescent="0.35">
      <c r="AS9172" s="40"/>
    </row>
    <row r="9173" spans="45:45" x14ac:dyDescent="0.35">
      <c r="AS9173" s="40"/>
    </row>
    <row r="9174" spans="45:45" x14ac:dyDescent="0.35">
      <c r="AS9174" s="40"/>
    </row>
    <row r="9175" spans="45:45" x14ac:dyDescent="0.35">
      <c r="AS9175" s="40"/>
    </row>
    <row r="9176" spans="45:45" x14ac:dyDescent="0.35">
      <c r="AS9176" s="40"/>
    </row>
    <row r="9177" spans="45:45" x14ac:dyDescent="0.35">
      <c r="AS9177" s="40"/>
    </row>
    <row r="9178" spans="45:45" x14ac:dyDescent="0.35">
      <c r="AS9178" s="40"/>
    </row>
    <row r="9179" spans="45:45" x14ac:dyDescent="0.35">
      <c r="AS9179" s="40"/>
    </row>
    <row r="9180" spans="45:45" x14ac:dyDescent="0.35">
      <c r="AS9180" s="40"/>
    </row>
    <row r="9181" spans="45:45" x14ac:dyDescent="0.35">
      <c r="AS9181" s="40"/>
    </row>
    <row r="9182" spans="45:45" x14ac:dyDescent="0.35">
      <c r="AS9182" s="40"/>
    </row>
    <row r="9183" spans="45:45" x14ac:dyDescent="0.35">
      <c r="AS9183" s="40"/>
    </row>
    <row r="9184" spans="45:45" x14ac:dyDescent="0.35">
      <c r="AS9184" s="40"/>
    </row>
    <row r="9185" spans="45:45" x14ac:dyDescent="0.35">
      <c r="AS9185" s="40"/>
    </row>
    <row r="9186" spans="45:45" x14ac:dyDescent="0.35">
      <c r="AS9186" s="40"/>
    </row>
    <row r="9187" spans="45:45" x14ac:dyDescent="0.35">
      <c r="AS9187" s="40"/>
    </row>
    <row r="9188" spans="45:45" x14ac:dyDescent="0.35">
      <c r="AS9188" s="40"/>
    </row>
    <row r="9189" spans="45:45" x14ac:dyDescent="0.35">
      <c r="AS9189" s="40"/>
    </row>
    <row r="9190" spans="45:45" x14ac:dyDescent="0.35">
      <c r="AS9190" s="40"/>
    </row>
    <row r="9191" spans="45:45" x14ac:dyDescent="0.35">
      <c r="AS9191" s="40"/>
    </row>
    <row r="9192" spans="45:45" x14ac:dyDescent="0.35">
      <c r="AS9192" s="40"/>
    </row>
    <row r="9193" spans="45:45" x14ac:dyDescent="0.35">
      <c r="AS9193" s="40"/>
    </row>
    <row r="9194" spans="45:45" x14ac:dyDescent="0.35">
      <c r="AS9194" s="40"/>
    </row>
    <row r="9195" spans="45:45" x14ac:dyDescent="0.35">
      <c r="AS9195" s="40"/>
    </row>
    <row r="9196" spans="45:45" x14ac:dyDescent="0.35">
      <c r="AS9196" s="40"/>
    </row>
    <row r="9197" spans="45:45" x14ac:dyDescent="0.35">
      <c r="AS9197" s="40"/>
    </row>
    <row r="9198" spans="45:45" x14ac:dyDescent="0.35">
      <c r="AS9198" s="40"/>
    </row>
    <row r="9199" spans="45:45" x14ac:dyDescent="0.35">
      <c r="AS9199" s="40"/>
    </row>
    <row r="9200" spans="45:45" x14ac:dyDescent="0.35">
      <c r="AS9200" s="40"/>
    </row>
    <row r="9201" spans="45:45" x14ac:dyDescent="0.35">
      <c r="AS9201" s="40"/>
    </row>
    <row r="9202" spans="45:45" x14ac:dyDescent="0.35">
      <c r="AS9202" s="40"/>
    </row>
    <row r="9203" spans="45:45" x14ac:dyDescent="0.35">
      <c r="AS9203" s="40"/>
    </row>
    <row r="9204" spans="45:45" x14ac:dyDescent="0.35">
      <c r="AS9204" s="40"/>
    </row>
    <row r="9205" spans="45:45" x14ac:dyDescent="0.35">
      <c r="AS9205" s="40"/>
    </row>
    <row r="9206" spans="45:45" x14ac:dyDescent="0.35">
      <c r="AS9206" s="40"/>
    </row>
    <row r="9207" spans="45:45" x14ac:dyDescent="0.35">
      <c r="AS9207" s="40"/>
    </row>
    <row r="9208" spans="45:45" x14ac:dyDescent="0.35">
      <c r="AS9208" s="40"/>
    </row>
    <row r="9209" spans="45:45" x14ac:dyDescent="0.35">
      <c r="AS9209" s="40"/>
    </row>
    <row r="9210" spans="45:45" x14ac:dyDescent="0.35">
      <c r="AS9210" s="40"/>
    </row>
    <row r="9211" spans="45:45" x14ac:dyDescent="0.35">
      <c r="AS9211" s="40"/>
    </row>
    <row r="9212" spans="45:45" x14ac:dyDescent="0.35">
      <c r="AS9212" s="40"/>
    </row>
    <row r="9213" spans="45:45" x14ac:dyDescent="0.35">
      <c r="AS9213" s="40"/>
    </row>
    <row r="9214" spans="45:45" x14ac:dyDescent="0.35">
      <c r="AS9214" s="40"/>
    </row>
    <row r="9215" spans="45:45" x14ac:dyDescent="0.35">
      <c r="AS9215" s="40"/>
    </row>
    <row r="9216" spans="45:45" x14ac:dyDescent="0.35">
      <c r="AS9216" s="40"/>
    </row>
    <row r="9217" spans="45:45" x14ac:dyDescent="0.35">
      <c r="AS9217" s="40"/>
    </row>
    <row r="9218" spans="45:45" x14ac:dyDescent="0.35">
      <c r="AS9218" s="40"/>
    </row>
    <row r="9219" spans="45:45" x14ac:dyDescent="0.35">
      <c r="AS9219" s="40"/>
    </row>
    <row r="9220" spans="45:45" x14ac:dyDescent="0.35">
      <c r="AS9220" s="40"/>
    </row>
    <row r="9221" spans="45:45" x14ac:dyDescent="0.35">
      <c r="AS9221" s="40"/>
    </row>
    <row r="9222" spans="45:45" x14ac:dyDescent="0.35">
      <c r="AS9222" s="40"/>
    </row>
    <row r="9223" spans="45:45" x14ac:dyDescent="0.35">
      <c r="AS9223" s="40"/>
    </row>
    <row r="9224" spans="45:45" x14ac:dyDescent="0.35">
      <c r="AS9224" s="40"/>
    </row>
    <row r="9225" spans="45:45" x14ac:dyDescent="0.35">
      <c r="AS9225" s="40"/>
    </row>
    <row r="9226" spans="45:45" x14ac:dyDescent="0.35">
      <c r="AS9226" s="40"/>
    </row>
    <row r="9227" spans="45:45" x14ac:dyDescent="0.35">
      <c r="AS9227" s="40"/>
    </row>
    <row r="9228" spans="45:45" x14ac:dyDescent="0.35">
      <c r="AS9228" s="40"/>
    </row>
    <row r="9229" spans="45:45" x14ac:dyDescent="0.35">
      <c r="AS9229" s="40"/>
    </row>
    <row r="9230" spans="45:45" x14ac:dyDescent="0.35">
      <c r="AS9230" s="40"/>
    </row>
    <row r="9231" spans="45:45" x14ac:dyDescent="0.35">
      <c r="AS9231" s="40"/>
    </row>
    <row r="9232" spans="45:45" x14ac:dyDescent="0.35">
      <c r="AS9232" s="40"/>
    </row>
    <row r="9233" spans="45:45" x14ac:dyDescent="0.35">
      <c r="AS9233" s="40"/>
    </row>
    <row r="9234" spans="45:45" x14ac:dyDescent="0.35">
      <c r="AS9234" s="40"/>
    </row>
    <row r="9235" spans="45:45" x14ac:dyDescent="0.35">
      <c r="AS9235" s="40"/>
    </row>
    <row r="9236" spans="45:45" x14ac:dyDescent="0.35">
      <c r="AS9236" s="40"/>
    </row>
    <row r="9237" spans="45:45" x14ac:dyDescent="0.35">
      <c r="AS9237" s="40"/>
    </row>
    <row r="9238" spans="45:45" x14ac:dyDescent="0.35">
      <c r="AS9238" s="40"/>
    </row>
    <row r="9239" spans="45:45" x14ac:dyDescent="0.35">
      <c r="AS9239" s="40"/>
    </row>
    <row r="9240" spans="45:45" x14ac:dyDescent="0.35">
      <c r="AS9240" s="40"/>
    </row>
    <row r="9241" spans="45:45" x14ac:dyDescent="0.35">
      <c r="AS9241" s="40"/>
    </row>
    <row r="9242" spans="45:45" x14ac:dyDescent="0.35">
      <c r="AS9242" s="40"/>
    </row>
    <row r="9243" spans="45:45" x14ac:dyDescent="0.35">
      <c r="AS9243" s="40"/>
    </row>
    <row r="9244" spans="45:45" x14ac:dyDescent="0.35">
      <c r="AS9244" s="40"/>
    </row>
    <row r="9245" spans="45:45" x14ac:dyDescent="0.35">
      <c r="AS9245" s="40"/>
    </row>
    <row r="9246" spans="45:45" x14ac:dyDescent="0.35">
      <c r="AS9246" s="40"/>
    </row>
    <row r="9247" spans="45:45" x14ac:dyDescent="0.35">
      <c r="AS9247" s="40"/>
    </row>
    <row r="9248" spans="45:45" x14ac:dyDescent="0.35">
      <c r="AS9248" s="40"/>
    </row>
    <row r="9249" spans="45:45" x14ac:dyDescent="0.35">
      <c r="AS9249" s="40"/>
    </row>
    <row r="9250" spans="45:45" x14ac:dyDescent="0.35">
      <c r="AS9250" s="40"/>
    </row>
    <row r="9251" spans="45:45" x14ac:dyDescent="0.35">
      <c r="AS9251" s="40"/>
    </row>
    <row r="9252" spans="45:45" x14ac:dyDescent="0.35">
      <c r="AS9252" s="40"/>
    </row>
    <row r="9253" spans="45:45" x14ac:dyDescent="0.35">
      <c r="AS9253" s="40"/>
    </row>
    <row r="9254" spans="45:45" x14ac:dyDescent="0.35">
      <c r="AS9254" s="40"/>
    </row>
    <row r="9255" spans="45:45" x14ac:dyDescent="0.35">
      <c r="AS9255" s="40"/>
    </row>
    <row r="9256" spans="45:45" x14ac:dyDescent="0.35">
      <c r="AS9256" s="40"/>
    </row>
    <row r="9257" spans="45:45" x14ac:dyDescent="0.35">
      <c r="AS9257" s="40"/>
    </row>
    <row r="9258" spans="45:45" x14ac:dyDescent="0.35">
      <c r="AS9258" s="40"/>
    </row>
    <row r="9259" spans="45:45" x14ac:dyDescent="0.35">
      <c r="AS9259" s="40"/>
    </row>
    <row r="9260" spans="45:45" x14ac:dyDescent="0.35">
      <c r="AS9260" s="40"/>
    </row>
    <row r="9261" spans="45:45" x14ac:dyDescent="0.35">
      <c r="AS9261" s="40"/>
    </row>
    <row r="9262" spans="45:45" x14ac:dyDescent="0.35">
      <c r="AS9262" s="40"/>
    </row>
    <row r="9263" spans="45:45" x14ac:dyDescent="0.35">
      <c r="AS9263" s="40"/>
    </row>
    <row r="9264" spans="45:45" x14ac:dyDescent="0.35">
      <c r="AS9264" s="40"/>
    </row>
    <row r="9265" spans="45:45" x14ac:dyDescent="0.35">
      <c r="AS9265" s="40"/>
    </row>
    <row r="9266" spans="45:45" x14ac:dyDescent="0.35">
      <c r="AS9266" s="40"/>
    </row>
    <row r="9267" spans="45:45" x14ac:dyDescent="0.35">
      <c r="AS9267" s="40"/>
    </row>
    <row r="9268" spans="45:45" x14ac:dyDescent="0.35">
      <c r="AS9268" s="40"/>
    </row>
    <row r="9269" spans="45:45" x14ac:dyDescent="0.35">
      <c r="AS9269" s="40"/>
    </row>
    <row r="9270" spans="45:45" x14ac:dyDescent="0.35">
      <c r="AS9270" s="40"/>
    </row>
    <row r="9271" spans="45:45" x14ac:dyDescent="0.35">
      <c r="AS9271" s="40"/>
    </row>
    <row r="9272" spans="45:45" x14ac:dyDescent="0.35">
      <c r="AS9272" s="40"/>
    </row>
    <row r="9273" spans="45:45" x14ac:dyDescent="0.35">
      <c r="AS9273" s="40"/>
    </row>
    <row r="9274" spans="45:45" x14ac:dyDescent="0.35">
      <c r="AS9274" s="40"/>
    </row>
    <row r="9275" spans="45:45" x14ac:dyDescent="0.35">
      <c r="AS9275" s="40"/>
    </row>
    <row r="9276" spans="45:45" x14ac:dyDescent="0.35">
      <c r="AS9276" s="40"/>
    </row>
    <row r="9277" spans="45:45" x14ac:dyDescent="0.35">
      <c r="AS9277" s="40"/>
    </row>
    <row r="9278" spans="45:45" x14ac:dyDescent="0.35">
      <c r="AS9278" s="40"/>
    </row>
    <row r="9279" spans="45:45" x14ac:dyDescent="0.35">
      <c r="AS9279" s="40"/>
    </row>
    <row r="9280" spans="45:45" x14ac:dyDescent="0.35">
      <c r="AS9280" s="40"/>
    </row>
    <row r="9281" spans="45:45" x14ac:dyDescent="0.35">
      <c r="AS9281" s="40"/>
    </row>
    <row r="9282" spans="45:45" x14ac:dyDescent="0.35">
      <c r="AS9282" s="40"/>
    </row>
    <row r="9283" spans="45:45" x14ac:dyDescent="0.35">
      <c r="AS9283" s="40"/>
    </row>
    <row r="9284" spans="45:45" x14ac:dyDescent="0.35">
      <c r="AS9284" s="40"/>
    </row>
    <row r="9285" spans="45:45" x14ac:dyDescent="0.35">
      <c r="AS9285" s="40"/>
    </row>
    <row r="9286" spans="45:45" x14ac:dyDescent="0.35">
      <c r="AS9286" s="40"/>
    </row>
    <row r="9287" spans="45:45" x14ac:dyDescent="0.35">
      <c r="AS9287" s="40"/>
    </row>
    <row r="9288" spans="45:45" x14ac:dyDescent="0.35">
      <c r="AS9288" s="40"/>
    </row>
    <row r="9289" spans="45:45" x14ac:dyDescent="0.35">
      <c r="AS9289" s="40"/>
    </row>
    <row r="9290" spans="45:45" x14ac:dyDescent="0.35">
      <c r="AS9290" s="40"/>
    </row>
    <row r="9291" spans="45:45" x14ac:dyDescent="0.35">
      <c r="AS9291" s="40"/>
    </row>
    <row r="9292" spans="45:45" x14ac:dyDescent="0.35">
      <c r="AS9292" s="40"/>
    </row>
    <row r="9293" spans="45:45" x14ac:dyDescent="0.35">
      <c r="AS9293" s="40"/>
    </row>
    <row r="9294" spans="45:45" x14ac:dyDescent="0.35">
      <c r="AS9294" s="40"/>
    </row>
    <row r="9295" spans="45:45" x14ac:dyDescent="0.35">
      <c r="AS9295" s="40"/>
    </row>
    <row r="9296" spans="45:45" x14ac:dyDescent="0.35">
      <c r="AS9296" s="40"/>
    </row>
    <row r="9297" spans="45:45" x14ac:dyDescent="0.35">
      <c r="AS9297" s="40"/>
    </row>
    <row r="9298" spans="45:45" x14ac:dyDescent="0.35">
      <c r="AS9298" s="40"/>
    </row>
    <row r="9299" spans="45:45" x14ac:dyDescent="0.35">
      <c r="AS9299" s="40"/>
    </row>
    <row r="9300" spans="45:45" x14ac:dyDescent="0.35">
      <c r="AS9300" s="40"/>
    </row>
    <row r="9301" spans="45:45" x14ac:dyDescent="0.35">
      <c r="AS9301" s="40"/>
    </row>
    <row r="9302" spans="45:45" x14ac:dyDescent="0.35">
      <c r="AS9302" s="40"/>
    </row>
    <row r="9303" spans="45:45" x14ac:dyDescent="0.35">
      <c r="AS9303" s="40"/>
    </row>
    <row r="9304" spans="45:45" x14ac:dyDescent="0.35">
      <c r="AS9304" s="40"/>
    </row>
    <row r="9305" spans="45:45" x14ac:dyDescent="0.35">
      <c r="AS9305" s="40"/>
    </row>
    <row r="9306" spans="45:45" x14ac:dyDescent="0.35">
      <c r="AS9306" s="40"/>
    </row>
    <row r="9307" spans="45:45" x14ac:dyDescent="0.35">
      <c r="AS9307" s="40"/>
    </row>
    <row r="9308" spans="45:45" x14ac:dyDescent="0.35">
      <c r="AS9308" s="40"/>
    </row>
    <row r="9309" spans="45:45" x14ac:dyDescent="0.35">
      <c r="AS9309" s="40"/>
    </row>
    <row r="9310" spans="45:45" x14ac:dyDescent="0.35">
      <c r="AS9310" s="40"/>
    </row>
    <row r="9311" spans="45:45" x14ac:dyDescent="0.35">
      <c r="AS9311" s="40"/>
    </row>
    <row r="9312" spans="45:45" x14ac:dyDescent="0.35">
      <c r="AS9312" s="40"/>
    </row>
    <row r="9313" spans="45:45" x14ac:dyDescent="0.35">
      <c r="AS9313" s="40"/>
    </row>
    <row r="9314" spans="45:45" x14ac:dyDescent="0.35">
      <c r="AS9314" s="40"/>
    </row>
    <row r="9315" spans="45:45" x14ac:dyDescent="0.35">
      <c r="AS9315" s="40"/>
    </row>
    <row r="9316" spans="45:45" x14ac:dyDescent="0.35">
      <c r="AS9316" s="40"/>
    </row>
    <row r="9317" spans="45:45" x14ac:dyDescent="0.35">
      <c r="AS9317" s="40"/>
    </row>
    <row r="9318" spans="45:45" x14ac:dyDescent="0.35">
      <c r="AS9318" s="40"/>
    </row>
    <row r="9319" spans="45:45" x14ac:dyDescent="0.35">
      <c r="AS9319" s="40"/>
    </row>
    <row r="9320" spans="45:45" x14ac:dyDescent="0.35">
      <c r="AS9320" s="40"/>
    </row>
    <row r="9321" spans="45:45" x14ac:dyDescent="0.35">
      <c r="AS9321" s="40"/>
    </row>
    <row r="9322" spans="45:45" x14ac:dyDescent="0.35">
      <c r="AS9322" s="40"/>
    </row>
    <row r="9323" spans="45:45" x14ac:dyDescent="0.35">
      <c r="AS9323" s="40"/>
    </row>
    <row r="9324" spans="45:45" x14ac:dyDescent="0.35">
      <c r="AS9324" s="40"/>
    </row>
    <row r="9325" spans="45:45" x14ac:dyDescent="0.35">
      <c r="AS9325" s="40"/>
    </row>
    <row r="9326" spans="45:45" x14ac:dyDescent="0.35">
      <c r="AS9326" s="40"/>
    </row>
    <row r="9327" spans="45:45" x14ac:dyDescent="0.35">
      <c r="AS9327" s="40"/>
    </row>
    <row r="9328" spans="45:45" x14ac:dyDescent="0.35">
      <c r="AS9328" s="40"/>
    </row>
    <row r="9329" spans="45:45" x14ac:dyDescent="0.35">
      <c r="AS9329" s="40"/>
    </row>
    <row r="9330" spans="45:45" x14ac:dyDescent="0.35">
      <c r="AS9330" s="40"/>
    </row>
    <row r="9331" spans="45:45" x14ac:dyDescent="0.35">
      <c r="AS9331" s="40"/>
    </row>
    <row r="9332" spans="45:45" x14ac:dyDescent="0.35">
      <c r="AS9332" s="40"/>
    </row>
    <row r="9333" spans="45:45" x14ac:dyDescent="0.35">
      <c r="AS9333" s="40"/>
    </row>
    <row r="9334" spans="45:45" x14ac:dyDescent="0.35">
      <c r="AS9334" s="40"/>
    </row>
    <row r="9335" spans="45:45" x14ac:dyDescent="0.35">
      <c r="AS9335" s="40"/>
    </row>
    <row r="9336" spans="45:45" x14ac:dyDescent="0.35">
      <c r="AS9336" s="40"/>
    </row>
    <row r="9337" spans="45:45" x14ac:dyDescent="0.35">
      <c r="AS9337" s="40"/>
    </row>
    <row r="9338" spans="45:45" x14ac:dyDescent="0.35">
      <c r="AS9338" s="40"/>
    </row>
    <row r="9339" spans="45:45" x14ac:dyDescent="0.35">
      <c r="AS9339" s="40"/>
    </row>
    <row r="9340" spans="45:45" x14ac:dyDescent="0.35">
      <c r="AS9340" s="40"/>
    </row>
    <row r="9341" spans="45:45" x14ac:dyDescent="0.35">
      <c r="AS9341" s="40"/>
    </row>
    <row r="9342" spans="45:45" x14ac:dyDescent="0.35">
      <c r="AS9342" s="40"/>
    </row>
    <row r="9343" spans="45:45" x14ac:dyDescent="0.35">
      <c r="AS9343" s="40"/>
    </row>
    <row r="9344" spans="45:45" x14ac:dyDescent="0.35">
      <c r="AS9344" s="40"/>
    </row>
    <row r="9345" spans="45:45" x14ac:dyDescent="0.35">
      <c r="AS9345" s="40"/>
    </row>
    <row r="9346" spans="45:45" x14ac:dyDescent="0.35">
      <c r="AS9346" s="40"/>
    </row>
    <row r="9347" spans="45:45" x14ac:dyDescent="0.35">
      <c r="AS9347" s="40"/>
    </row>
    <row r="9348" spans="45:45" x14ac:dyDescent="0.35">
      <c r="AS9348" s="40"/>
    </row>
    <row r="9349" spans="45:45" x14ac:dyDescent="0.35">
      <c r="AS9349" s="40"/>
    </row>
    <row r="9350" spans="45:45" x14ac:dyDescent="0.35">
      <c r="AS9350" s="40"/>
    </row>
    <row r="9351" spans="45:45" x14ac:dyDescent="0.35">
      <c r="AS9351" s="40"/>
    </row>
    <row r="9352" spans="45:45" x14ac:dyDescent="0.35">
      <c r="AS9352" s="40"/>
    </row>
    <row r="9353" spans="45:45" x14ac:dyDescent="0.35">
      <c r="AS9353" s="40"/>
    </row>
    <row r="9354" spans="45:45" x14ac:dyDescent="0.35">
      <c r="AS9354" s="40"/>
    </row>
    <row r="9355" spans="45:45" x14ac:dyDescent="0.35">
      <c r="AS9355" s="40"/>
    </row>
    <row r="9356" spans="45:45" x14ac:dyDescent="0.35">
      <c r="AS9356" s="40"/>
    </row>
    <row r="9357" spans="45:45" x14ac:dyDescent="0.35">
      <c r="AS9357" s="40"/>
    </row>
    <row r="9358" spans="45:45" x14ac:dyDescent="0.35">
      <c r="AS9358" s="40"/>
    </row>
    <row r="9359" spans="45:45" x14ac:dyDescent="0.35">
      <c r="AS9359" s="40"/>
    </row>
    <row r="9360" spans="45:45" x14ac:dyDescent="0.35">
      <c r="AS9360" s="40"/>
    </row>
    <row r="9361" spans="45:45" x14ac:dyDescent="0.35">
      <c r="AS9361" s="40"/>
    </row>
    <row r="9362" spans="45:45" x14ac:dyDescent="0.35">
      <c r="AS9362" s="40"/>
    </row>
    <row r="9363" spans="45:45" x14ac:dyDescent="0.35">
      <c r="AS9363" s="40"/>
    </row>
    <row r="9364" spans="45:45" x14ac:dyDescent="0.35">
      <c r="AS9364" s="40"/>
    </row>
    <row r="9365" spans="45:45" x14ac:dyDescent="0.35">
      <c r="AS9365" s="40"/>
    </row>
    <row r="9366" spans="45:45" x14ac:dyDescent="0.35">
      <c r="AS9366" s="40"/>
    </row>
    <row r="9367" spans="45:45" x14ac:dyDescent="0.35">
      <c r="AS9367" s="40"/>
    </row>
    <row r="9368" spans="45:45" x14ac:dyDescent="0.35">
      <c r="AS9368" s="40"/>
    </row>
    <row r="9369" spans="45:45" x14ac:dyDescent="0.35">
      <c r="AS9369" s="40"/>
    </row>
    <row r="9370" spans="45:45" x14ac:dyDescent="0.35">
      <c r="AS9370" s="40"/>
    </row>
    <row r="9371" spans="45:45" x14ac:dyDescent="0.35">
      <c r="AS9371" s="40"/>
    </row>
    <row r="9372" spans="45:45" x14ac:dyDescent="0.35">
      <c r="AS9372" s="40"/>
    </row>
    <row r="9373" spans="45:45" x14ac:dyDescent="0.35">
      <c r="AS9373" s="40"/>
    </row>
    <row r="9374" spans="45:45" x14ac:dyDescent="0.35">
      <c r="AS9374" s="40"/>
    </row>
    <row r="9375" spans="45:45" x14ac:dyDescent="0.35">
      <c r="AS9375" s="40"/>
    </row>
    <row r="9376" spans="45:45" x14ac:dyDescent="0.35">
      <c r="AS9376" s="40"/>
    </row>
    <row r="9377" spans="45:45" x14ac:dyDescent="0.35">
      <c r="AS9377" s="40"/>
    </row>
    <row r="9378" spans="45:45" x14ac:dyDescent="0.35">
      <c r="AS9378" s="40"/>
    </row>
    <row r="9379" spans="45:45" x14ac:dyDescent="0.35">
      <c r="AS9379" s="40"/>
    </row>
    <row r="9380" spans="45:45" x14ac:dyDescent="0.35">
      <c r="AS9380" s="40"/>
    </row>
    <row r="9381" spans="45:45" x14ac:dyDescent="0.35">
      <c r="AS9381" s="40"/>
    </row>
    <row r="9382" spans="45:45" x14ac:dyDescent="0.35">
      <c r="AS9382" s="40"/>
    </row>
    <row r="9383" spans="45:45" x14ac:dyDescent="0.35">
      <c r="AS9383" s="40"/>
    </row>
    <row r="9384" spans="45:45" x14ac:dyDescent="0.35">
      <c r="AS9384" s="40"/>
    </row>
    <row r="9385" spans="45:45" x14ac:dyDescent="0.35">
      <c r="AS9385" s="40"/>
    </row>
    <row r="9386" spans="45:45" x14ac:dyDescent="0.35">
      <c r="AS9386" s="40"/>
    </row>
    <row r="9387" spans="45:45" x14ac:dyDescent="0.35">
      <c r="AS9387" s="40"/>
    </row>
    <row r="9388" spans="45:45" x14ac:dyDescent="0.35">
      <c r="AS9388" s="40"/>
    </row>
    <row r="9389" spans="45:45" x14ac:dyDescent="0.35">
      <c r="AS9389" s="40"/>
    </row>
    <row r="9390" spans="45:45" x14ac:dyDescent="0.35">
      <c r="AS9390" s="40"/>
    </row>
    <row r="9391" spans="45:45" x14ac:dyDescent="0.35">
      <c r="AS9391" s="40"/>
    </row>
    <row r="9392" spans="45:45" x14ac:dyDescent="0.35">
      <c r="AS9392" s="40"/>
    </row>
    <row r="9393" spans="45:45" x14ac:dyDescent="0.35">
      <c r="AS9393" s="40"/>
    </row>
    <row r="9394" spans="45:45" x14ac:dyDescent="0.35">
      <c r="AS9394" s="40"/>
    </row>
    <row r="9395" spans="45:45" x14ac:dyDescent="0.35">
      <c r="AS9395" s="40"/>
    </row>
    <row r="9396" spans="45:45" x14ac:dyDescent="0.35">
      <c r="AS9396" s="40"/>
    </row>
    <row r="9397" spans="45:45" x14ac:dyDescent="0.35">
      <c r="AS9397" s="40"/>
    </row>
    <row r="9398" spans="45:45" x14ac:dyDescent="0.35">
      <c r="AS9398" s="40"/>
    </row>
    <row r="9399" spans="45:45" x14ac:dyDescent="0.35">
      <c r="AS9399" s="40"/>
    </row>
    <row r="9400" spans="45:45" x14ac:dyDescent="0.35">
      <c r="AS9400" s="40"/>
    </row>
    <row r="9401" spans="45:45" x14ac:dyDescent="0.35">
      <c r="AS9401" s="40"/>
    </row>
    <row r="9402" spans="45:45" x14ac:dyDescent="0.35">
      <c r="AS9402" s="40"/>
    </row>
    <row r="9403" spans="45:45" x14ac:dyDescent="0.35">
      <c r="AS9403" s="40"/>
    </row>
    <row r="9404" spans="45:45" x14ac:dyDescent="0.35">
      <c r="AS9404" s="40"/>
    </row>
    <row r="9405" spans="45:45" x14ac:dyDescent="0.35">
      <c r="AS9405" s="40"/>
    </row>
    <row r="9406" spans="45:45" x14ac:dyDescent="0.35">
      <c r="AS9406" s="40"/>
    </row>
    <row r="9407" spans="45:45" x14ac:dyDescent="0.35">
      <c r="AS9407" s="40"/>
    </row>
    <row r="9408" spans="45:45" x14ac:dyDescent="0.35">
      <c r="AS9408" s="40"/>
    </row>
    <row r="9409" spans="45:45" x14ac:dyDescent="0.35">
      <c r="AS9409" s="40"/>
    </row>
    <row r="9410" spans="45:45" x14ac:dyDescent="0.35">
      <c r="AS9410" s="40"/>
    </row>
    <row r="9411" spans="45:45" x14ac:dyDescent="0.35">
      <c r="AS9411" s="40"/>
    </row>
    <row r="9412" spans="45:45" x14ac:dyDescent="0.35">
      <c r="AS9412" s="40"/>
    </row>
    <row r="9413" spans="45:45" x14ac:dyDescent="0.35">
      <c r="AS9413" s="40"/>
    </row>
    <row r="9414" spans="45:45" x14ac:dyDescent="0.35">
      <c r="AS9414" s="40"/>
    </row>
    <row r="9415" spans="45:45" x14ac:dyDescent="0.35">
      <c r="AS9415" s="40"/>
    </row>
    <row r="9416" spans="45:45" x14ac:dyDescent="0.35">
      <c r="AS9416" s="40"/>
    </row>
    <row r="9417" spans="45:45" x14ac:dyDescent="0.35">
      <c r="AS9417" s="40"/>
    </row>
    <row r="9418" spans="45:45" x14ac:dyDescent="0.35">
      <c r="AS9418" s="40"/>
    </row>
    <row r="9419" spans="45:45" x14ac:dyDescent="0.35">
      <c r="AS9419" s="40"/>
    </row>
    <row r="9420" spans="45:45" x14ac:dyDescent="0.35">
      <c r="AS9420" s="40"/>
    </row>
    <row r="9421" spans="45:45" x14ac:dyDescent="0.35">
      <c r="AS9421" s="40"/>
    </row>
    <row r="9422" spans="45:45" x14ac:dyDescent="0.35">
      <c r="AS9422" s="40"/>
    </row>
    <row r="9423" spans="45:45" x14ac:dyDescent="0.35">
      <c r="AS9423" s="40"/>
    </row>
    <row r="9424" spans="45:45" x14ac:dyDescent="0.35">
      <c r="AS9424" s="40"/>
    </row>
    <row r="9425" spans="45:45" x14ac:dyDescent="0.35">
      <c r="AS9425" s="40"/>
    </row>
    <row r="9426" spans="45:45" x14ac:dyDescent="0.35">
      <c r="AS9426" s="40"/>
    </row>
    <row r="9427" spans="45:45" x14ac:dyDescent="0.35">
      <c r="AS9427" s="40"/>
    </row>
    <row r="9428" spans="45:45" x14ac:dyDescent="0.35">
      <c r="AS9428" s="40"/>
    </row>
    <row r="9429" spans="45:45" x14ac:dyDescent="0.35">
      <c r="AS9429" s="40"/>
    </row>
    <row r="9430" spans="45:45" x14ac:dyDescent="0.35">
      <c r="AS9430" s="40"/>
    </row>
    <row r="9431" spans="45:45" x14ac:dyDescent="0.35">
      <c r="AS9431" s="40"/>
    </row>
    <row r="9432" spans="45:45" x14ac:dyDescent="0.35">
      <c r="AS9432" s="40"/>
    </row>
    <row r="9433" spans="45:45" x14ac:dyDescent="0.35">
      <c r="AS9433" s="40"/>
    </row>
    <row r="9434" spans="45:45" x14ac:dyDescent="0.35">
      <c r="AS9434" s="40"/>
    </row>
    <row r="9435" spans="45:45" x14ac:dyDescent="0.35">
      <c r="AS9435" s="40"/>
    </row>
    <row r="9436" spans="45:45" x14ac:dyDescent="0.35">
      <c r="AS9436" s="40"/>
    </row>
    <row r="9437" spans="45:45" x14ac:dyDescent="0.35">
      <c r="AS9437" s="40"/>
    </row>
    <row r="9438" spans="45:45" x14ac:dyDescent="0.35">
      <c r="AS9438" s="40"/>
    </row>
    <row r="9439" spans="45:45" x14ac:dyDescent="0.35">
      <c r="AS9439" s="40"/>
    </row>
    <row r="9440" spans="45:45" x14ac:dyDescent="0.35">
      <c r="AS9440" s="40"/>
    </row>
    <row r="9441" spans="45:45" x14ac:dyDescent="0.35">
      <c r="AS9441" s="40"/>
    </row>
    <row r="9442" spans="45:45" x14ac:dyDescent="0.35">
      <c r="AS9442" s="40"/>
    </row>
    <row r="9443" spans="45:45" x14ac:dyDescent="0.35">
      <c r="AS9443" s="40"/>
    </row>
    <row r="9444" spans="45:45" x14ac:dyDescent="0.35">
      <c r="AS9444" s="40"/>
    </row>
    <row r="9445" spans="45:45" x14ac:dyDescent="0.35">
      <c r="AS9445" s="40"/>
    </row>
    <row r="9446" spans="45:45" x14ac:dyDescent="0.35">
      <c r="AS9446" s="40"/>
    </row>
    <row r="9447" spans="45:45" x14ac:dyDescent="0.35">
      <c r="AS9447" s="40"/>
    </row>
    <row r="9448" spans="45:45" x14ac:dyDescent="0.35">
      <c r="AS9448" s="40"/>
    </row>
    <row r="9449" spans="45:45" x14ac:dyDescent="0.35">
      <c r="AS9449" s="40"/>
    </row>
    <row r="9450" spans="45:45" x14ac:dyDescent="0.35">
      <c r="AS9450" s="40"/>
    </row>
    <row r="9451" spans="45:45" x14ac:dyDescent="0.35">
      <c r="AS9451" s="40"/>
    </row>
    <row r="9452" spans="45:45" x14ac:dyDescent="0.35">
      <c r="AS9452" s="40"/>
    </row>
    <row r="9453" spans="45:45" x14ac:dyDescent="0.35">
      <c r="AS9453" s="40"/>
    </row>
    <row r="9454" spans="45:45" x14ac:dyDescent="0.35">
      <c r="AS9454" s="40"/>
    </row>
    <row r="9455" spans="45:45" x14ac:dyDescent="0.35">
      <c r="AS9455" s="40"/>
    </row>
    <row r="9456" spans="45:45" x14ac:dyDescent="0.35">
      <c r="AS9456" s="40"/>
    </row>
    <row r="9457" spans="45:45" x14ac:dyDescent="0.35">
      <c r="AS9457" s="40"/>
    </row>
    <row r="9458" spans="45:45" x14ac:dyDescent="0.35">
      <c r="AS9458" s="40"/>
    </row>
    <row r="9459" spans="45:45" x14ac:dyDescent="0.35">
      <c r="AS9459" s="40"/>
    </row>
    <row r="9460" spans="45:45" x14ac:dyDescent="0.35">
      <c r="AS9460" s="40"/>
    </row>
    <row r="9461" spans="45:45" x14ac:dyDescent="0.35">
      <c r="AS9461" s="40"/>
    </row>
    <row r="9462" spans="45:45" x14ac:dyDescent="0.35">
      <c r="AS9462" s="40"/>
    </row>
    <row r="9463" spans="45:45" x14ac:dyDescent="0.35">
      <c r="AS9463" s="40"/>
    </row>
    <row r="9464" spans="45:45" x14ac:dyDescent="0.35">
      <c r="AS9464" s="40"/>
    </row>
    <row r="9465" spans="45:45" x14ac:dyDescent="0.35">
      <c r="AS9465" s="40"/>
    </row>
    <row r="9466" spans="45:45" x14ac:dyDescent="0.35">
      <c r="AS9466" s="40"/>
    </row>
    <row r="9467" spans="45:45" x14ac:dyDescent="0.35">
      <c r="AS9467" s="40"/>
    </row>
    <row r="9468" spans="45:45" x14ac:dyDescent="0.35">
      <c r="AS9468" s="40"/>
    </row>
    <row r="9469" spans="45:45" x14ac:dyDescent="0.35">
      <c r="AS9469" s="40"/>
    </row>
    <row r="9470" spans="45:45" x14ac:dyDescent="0.35">
      <c r="AS9470" s="40"/>
    </row>
    <row r="9471" spans="45:45" x14ac:dyDescent="0.35">
      <c r="AS9471" s="40"/>
    </row>
    <row r="9472" spans="45:45" x14ac:dyDescent="0.35">
      <c r="AS9472" s="40"/>
    </row>
    <row r="9473" spans="45:45" x14ac:dyDescent="0.35">
      <c r="AS9473" s="40"/>
    </row>
    <row r="9474" spans="45:45" x14ac:dyDescent="0.35">
      <c r="AS9474" s="40"/>
    </row>
    <row r="9475" spans="45:45" x14ac:dyDescent="0.35">
      <c r="AS9475" s="40"/>
    </row>
    <row r="9476" spans="45:45" x14ac:dyDescent="0.35">
      <c r="AS9476" s="40"/>
    </row>
    <row r="9477" spans="45:45" x14ac:dyDescent="0.35">
      <c r="AS9477" s="40"/>
    </row>
    <row r="9478" spans="45:45" x14ac:dyDescent="0.35">
      <c r="AS9478" s="40"/>
    </row>
    <row r="9479" spans="45:45" x14ac:dyDescent="0.35">
      <c r="AS9479" s="40"/>
    </row>
    <row r="9480" spans="45:45" x14ac:dyDescent="0.35">
      <c r="AS9480" s="40"/>
    </row>
    <row r="9481" spans="45:45" x14ac:dyDescent="0.35">
      <c r="AS9481" s="40"/>
    </row>
    <row r="9482" spans="45:45" x14ac:dyDescent="0.35">
      <c r="AS9482" s="40"/>
    </row>
    <row r="9483" spans="45:45" x14ac:dyDescent="0.35">
      <c r="AS9483" s="40"/>
    </row>
    <row r="9484" spans="45:45" x14ac:dyDescent="0.35">
      <c r="AS9484" s="40"/>
    </row>
    <row r="9485" spans="45:45" x14ac:dyDescent="0.35">
      <c r="AS9485" s="40"/>
    </row>
    <row r="9486" spans="45:45" x14ac:dyDescent="0.35">
      <c r="AS9486" s="40"/>
    </row>
    <row r="9487" spans="45:45" x14ac:dyDescent="0.35">
      <c r="AS9487" s="40"/>
    </row>
    <row r="9488" spans="45:45" x14ac:dyDescent="0.35">
      <c r="AS9488" s="40"/>
    </row>
    <row r="9489" spans="45:45" x14ac:dyDescent="0.35">
      <c r="AS9489" s="40"/>
    </row>
    <row r="9490" spans="45:45" x14ac:dyDescent="0.35">
      <c r="AS9490" s="40"/>
    </row>
    <row r="9491" spans="45:45" x14ac:dyDescent="0.35">
      <c r="AS9491" s="40"/>
    </row>
    <row r="9492" spans="45:45" x14ac:dyDescent="0.35">
      <c r="AS9492" s="40"/>
    </row>
    <row r="9493" spans="45:45" x14ac:dyDescent="0.35">
      <c r="AS9493" s="40"/>
    </row>
    <row r="9494" spans="45:45" x14ac:dyDescent="0.35">
      <c r="AS9494" s="40"/>
    </row>
    <row r="9495" spans="45:45" x14ac:dyDescent="0.35">
      <c r="AS9495" s="40"/>
    </row>
    <row r="9496" spans="45:45" x14ac:dyDescent="0.35">
      <c r="AS9496" s="40"/>
    </row>
    <row r="9497" spans="45:45" x14ac:dyDescent="0.35">
      <c r="AS9497" s="40"/>
    </row>
    <row r="9498" spans="45:45" x14ac:dyDescent="0.35">
      <c r="AS9498" s="40"/>
    </row>
    <row r="9499" spans="45:45" x14ac:dyDescent="0.35">
      <c r="AS9499" s="40"/>
    </row>
    <row r="9500" spans="45:45" x14ac:dyDescent="0.35">
      <c r="AS9500" s="40"/>
    </row>
    <row r="9501" spans="45:45" x14ac:dyDescent="0.35">
      <c r="AS9501" s="40"/>
    </row>
    <row r="9502" spans="45:45" x14ac:dyDescent="0.35">
      <c r="AS9502" s="40"/>
    </row>
    <row r="9503" spans="45:45" x14ac:dyDescent="0.35">
      <c r="AS9503" s="40"/>
    </row>
    <row r="9504" spans="45:45" x14ac:dyDescent="0.35">
      <c r="AS9504" s="40"/>
    </row>
    <row r="9505" spans="45:45" x14ac:dyDescent="0.35">
      <c r="AS9505" s="40"/>
    </row>
    <row r="9506" spans="45:45" x14ac:dyDescent="0.35">
      <c r="AS9506" s="40"/>
    </row>
    <row r="9507" spans="45:45" x14ac:dyDescent="0.35">
      <c r="AS9507" s="40"/>
    </row>
    <row r="9508" spans="45:45" x14ac:dyDescent="0.35">
      <c r="AS9508" s="40"/>
    </row>
    <row r="9509" spans="45:45" x14ac:dyDescent="0.35">
      <c r="AS9509" s="40"/>
    </row>
    <row r="9510" spans="45:45" x14ac:dyDescent="0.35">
      <c r="AS9510" s="40"/>
    </row>
    <row r="9511" spans="45:45" x14ac:dyDescent="0.35">
      <c r="AS9511" s="40"/>
    </row>
    <row r="9512" spans="45:45" x14ac:dyDescent="0.35">
      <c r="AS9512" s="40"/>
    </row>
    <row r="9513" spans="45:45" x14ac:dyDescent="0.35">
      <c r="AS9513" s="40"/>
    </row>
    <row r="9514" spans="45:45" x14ac:dyDescent="0.35">
      <c r="AS9514" s="40"/>
    </row>
    <row r="9515" spans="45:45" x14ac:dyDescent="0.35">
      <c r="AS9515" s="40"/>
    </row>
    <row r="9516" spans="45:45" x14ac:dyDescent="0.35">
      <c r="AS9516" s="40"/>
    </row>
    <row r="9517" spans="45:45" x14ac:dyDescent="0.35">
      <c r="AS9517" s="40"/>
    </row>
    <row r="9518" spans="45:45" x14ac:dyDescent="0.35">
      <c r="AS9518" s="40"/>
    </row>
    <row r="9519" spans="45:45" x14ac:dyDescent="0.35">
      <c r="AS9519" s="40"/>
    </row>
    <row r="9520" spans="45:45" x14ac:dyDescent="0.35">
      <c r="AS9520" s="40"/>
    </row>
    <row r="9521" spans="45:45" x14ac:dyDescent="0.35">
      <c r="AS9521" s="40"/>
    </row>
    <row r="9522" spans="45:45" x14ac:dyDescent="0.35">
      <c r="AS9522" s="40"/>
    </row>
    <row r="9523" spans="45:45" x14ac:dyDescent="0.35">
      <c r="AS9523" s="40"/>
    </row>
    <row r="9524" spans="45:45" x14ac:dyDescent="0.35">
      <c r="AS9524" s="40"/>
    </row>
    <row r="9525" spans="45:45" x14ac:dyDescent="0.35">
      <c r="AS9525" s="40"/>
    </row>
    <row r="9526" spans="45:45" x14ac:dyDescent="0.35">
      <c r="AS9526" s="40"/>
    </row>
    <row r="9527" spans="45:45" x14ac:dyDescent="0.35">
      <c r="AS9527" s="40"/>
    </row>
    <row r="9528" spans="45:45" x14ac:dyDescent="0.35">
      <c r="AS9528" s="40"/>
    </row>
    <row r="9529" spans="45:45" x14ac:dyDescent="0.35">
      <c r="AS9529" s="40"/>
    </row>
    <row r="9530" spans="45:45" x14ac:dyDescent="0.35">
      <c r="AS9530" s="40"/>
    </row>
    <row r="9531" spans="45:45" x14ac:dyDescent="0.35">
      <c r="AS9531" s="40"/>
    </row>
    <row r="9532" spans="45:45" x14ac:dyDescent="0.35">
      <c r="AS9532" s="40"/>
    </row>
    <row r="9533" spans="45:45" x14ac:dyDescent="0.35">
      <c r="AS9533" s="40"/>
    </row>
    <row r="9534" spans="45:45" x14ac:dyDescent="0.35">
      <c r="AS9534" s="40"/>
    </row>
    <row r="9535" spans="45:45" x14ac:dyDescent="0.35">
      <c r="AS9535" s="40"/>
    </row>
    <row r="9536" spans="45:45" x14ac:dyDescent="0.35">
      <c r="AS9536" s="40"/>
    </row>
    <row r="9537" spans="45:45" x14ac:dyDescent="0.35">
      <c r="AS9537" s="40"/>
    </row>
    <row r="9538" spans="45:45" x14ac:dyDescent="0.35">
      <c r="AS9538" s="40"/>
    </row>
    <row r="9539" spans="45:45" x14ac:dyDescent="0.35">
      <c r="AS9539" s="40"/>
    </row>
    <row r="9540" spans="45:45" x14ac:dyDescent="0.35">
      <c r="AS9540" s="40"/>
    </row>
    <row r="9541" spans="45:45" x14ac:dyDescent="0.35">
      <c r="AS9541" s="40"/>
    </row>
    <row r="9542" spans="45:45" x14ac:dyDescent="0.35">
      <c r="AS9542" s="40"/>
    </row>
    <row r="9543" spans="45:45" x14ac:dyDescent="0.35">
      <c r="AS9543" s="40"/>
    </row>
    <row r="9544" spans="45:45" x14ac:dyDescent="0.35">
      <c r="AS9544" s="40"/>
    </row>
    <row r="9545" spans="45:45" x14ac:dyDescent="0.35">
      <c r="AS9545" s="40"/>
    </row>
    <row r="9546" spans="45:45" x14ac:dyDescent="0.35">
      <c r="AS9546" s="40"/>
    </row>
    <row r="9547" spans="45:45" x14ac:dyDescent="0.35">
      <c r="AS9547" s="40"/>
    </row>
    <row r="9548" spans="45:45" x14ac:dyDescent="0.35">
      <c r="AS9548" s="40"/>
    </row>
    <row r="9549" spans="45:45" x14ac:dyDescent="0.35">
      <c r="AS9549" s="40"/>
    </row>
    <row r="9550" spans="45:45" x14ac:dyDescent="0.35">
      <c r="AS9550" s="40"/>
    </row>
    <row r="9551" spans="45:45" x14ac:dyDescent="0.35">
      <c r="AS9551" s="40"/>
    </row>
    <row r="9552" spans="45:45" x14ac:dyDescent="0.35">
      <c r="AS9552" s="40"/>
    </row>
    <row r="9553" spans="45:45" x14ac:dyDescent="0.35">
      <c r="AS9553" s="40"/>
    </row>
    <row r="9554" spans="45:45" x14ac:dyDescent="0.35">
      <c r="AS9554" s="40"/>
    </row>
    <row r="9555" spans="45:45" x14ac:dyDescent="0.35">
      <c r="AS9555" s="40"/>
    </row>
    <row r="9556" spans="45:45" x14ac:dyDescent="0.35">
      <c r="AS9556" s="40"/>
    </row>
    <row r="9557" spans="45:45" x14ac:dyDescent="0.35">
      <c r="AS9557" s="40"/>
    </row>
    <row r="9558" spans="45:45" x14ac:dyDescent="0.35">
      <c r="AS9558" s="40"/>
    </row>
    <row r="9559" spans="45:45" x14ac:dyDescent="0.35">
      <c r="AS9559" s="40"/>
    </row>
    <row r="9560" spans="45:45" x14ac:dyDescent="0.35">
      <c r="AS9560" s="40"/>
    </row>
    <row r="9561" spans="45:45" x14ac:dyDescent="0.35">
      <c r="AS9561" s="40"/>
    </row>
    <row r="9562" spans="45:45" x14ac:dyDescent="0.35">
      <c r="AS9562" s="40"/>
    </row>
    <row r="9563" spans="45:45" x14ac:dyDescent="0.35">
      <c r="AS9563" s="40"/>
    </row>
    <row r="9564" spans="45:45" x14ac:dyDescent="0.35">
      <c r="AS9564" s="40"/>
    </row>
    <row r="9565" spans="45:45" x14ac:dyDescent="0.35">
      <c r="AS9565" s="40"/>
    </row>
    <row r="9566" spans="45:45" x14ac:dyDescent="0.35">
      <c r="AS9566" s="40"/>
    </row>
    <row r="9567" spans="45:45" x14ac:dyDescent="0.35">
      <c r="AS9567" s="40"/>
    </row>
    <row r="9568" spans="45:45" x14ac:dyDescent="0.35">
      <c r="AS9568" s="40"/>
    </row>
    <row r="9569" spans="45:45" x14ac:dyDescent="0.35">
      <c r="AS9569" s="40"/>
    </row>
    <row r="9570" spans="45:45" x14ac:dyDescent="0.35">
      <c r="AS9570" s="40"/>
    </row>
    <row r="9571" spans="45:45" x14ac:dyDescent="0.35">
      <c r="AS9571" s="40"/>
    </row>
    <row r="9572" spans="45:45" x14ac:dyDescent="0.35">
      <c r="AS9572" s="40"/>
    </row>
    <row r="9573" spans="45:45" x14ac:dyDescent="0.35">
      <c r="AS9573" s="40"/>
    </row>
    <row r="9574" spans="45:45" x14ac:dyDescent="0.35">
      <c r="AS9574" s="40"/>
    </row>
    <row r="9575" spans="45:45" x14ac:dyDescent="0.35">
      <c r="AS9575" s="40"/>
    </row>
    <row r="9576" spans="45:45" x14ac:dyDescent="0.35">
      <c r="AS9576" s="40"/>
    </row>
    <row r="9577" spans="45:45" x14ac:dyDescent="0.35">
      <c r="AS9577" s="40"/>
    </row>
    <row r="9578" spans="45:45" x14ac:dyDescent="0.35">
      <c r="AS9578" s="40"/>
    </row>
    <row r="9579" spans="45:45" x14ac:dyDescent="0.35">
      <c r="AS9579" s="40"/>
    </row>
    <row r="9580" spans="45:45" x14ac:dyDescent="0.35">
      <c r="AS9580" s="40"/>
    </row>
    <row r="9581" spans="45:45" x14ac:dyDescent="0.35">
      <c r="AS9581" s="40"/>
    </row>
    <row r="9582" spans="45:45" x14ac:dyDescent="0.35">
      <c r="AS9582" s="40"/>
    </row>
    <row r="9583" spans="45:45" x14ac:dyDescent="0.35">
      <c r="AS9583" s="40"/>
    </row>
    <row r="9584" spans="45:45" x14ac:dyDescent="0.35">
      <c r="AS9584" s="40"/>
    </row>
    <row r="9585" spans="45:45" x14ac:dyDescent="0.35">
      <c r="AS9585" s="40"/>
    </row>
    <row r="9586" spans="45:45" x14ac:dyDescent="0.35">
      <c r="AS9586" s="40"/>
    </row>
    <row r="9587" spans="45:45" x14ac:dyDescent="0.35">
      <c r="AS9587" s="40"/>
    </row>
    <row r="9588" spans="45:45" x14ac:dyDescent="0.35">
      <c r="AS9588" s="40"/>
    </row>
    <row r="9589" spans="45:45" x14ac:dyDescent="0.35">
      <c r="AS9589" s="40"/>
    </row>
    <row r="9590" spans="45:45" x14ac:dyDescent="0.35">
      <c r="AS9590" s="40"/>
    </row>
    <row r="9591" spans="45:45" x14ac:dyDescent="0.35">
      <c r="AS9591" s="40"/>
    </row>
    <row r="9592" spans="45:45" x14ac:dyDescent="0.35">
      <c r="AS9592" s="40"/>
    </row>
    <row r="9593" spans="45:45" x14ac:dyDescent="0.35">
      <c r="AS9593" s="40"/>
    </row>
    <row r="9594" spans="45:45" x14ac:dyDescent="0.35">
      <c r="AS9594" s="40"/>
    </row>
    <row r="9595" spans="45:45" x14ac:dyDescent="0.35">
      <c r="AS9595" s="40"/>
    </row>
    <row r="9596" spans="45:45" x14ac:dyDescent="0.35">
      <c r="AS9596" s="40"/>
    </row>
    <row r="9597" spans="45:45" x14ac:dyDescent="0.35">
      <c r="AS9597" s="40"/>
    </row>
    <row r="9598" spans="45:45" x14ac:dyDescent="0.35">
      <c r="AS9598" s="40"/>
    </row>
    <row r="9599" spans="45:45" x14ac:dyDescent="0.35">
      <c r="AS9599" s="40"/>
    </row>
    <row r="9600" spans="45:45" x14ac:dyDescent="0.35">
      <c r="AS9600" s="40"/>
    </row>
    <row r="9601" spans="45:45" x14ac:dyDescent="0.35">
      <c r="AS9601" s="40"/>
    </row>
    <row r="9602" spans="45:45" x14ac:dyDescent="0.35">
      <c r="AS9602" s="40"/>
    </row>
    <row r="9603" spans="45:45" x14ac:dyDescent="0.35">
      <c r="AS9603" s="40"/>
    </row>
    <row r="9604" spans="45:45" x14ac:dyDescent="0.35">
      <c r="AS9604" s="40"/>
    </row>
    <row r="9605" spans="45:45" x14ac:dyDescent="0.35">
      <c r="AS9605" s="40"/>
    </row>
    <row r="9606" spans="45:45" x14ac:dyDescent="0.35">
      <c r="AS9606" s="40"/>
    </row>
    <row r="9607" spans="45:45" x14ac:dyDescent="0.35">
      <c r="AS9607" s="40"/>
    </row>
    <row r="9608" spans="45:45" x14ac:dyDescent="0.35">
      <c r="AS9608" s="40"/>
    </row>
    <row r="9609" spans="45:45" x14ac:dyDescent="0.35">
      <c r="AS9609" s="40"/>
    </row>
    <row r="9610" spans="45:45" x14ac:dyDescent="0.35">
      <c r="AS9610" s="40"/>
    </row>
    <row r="9611" spans="45:45" x14ac:dyDescent="0.35">
      <c r="AS9611" s="40"/>
    </row>
    <row r="9612" spans="45:45" x14ac:dyDescent="0.35">
      <c r="AS9612" s="40"/>
    </row>
    <row r="9613" spans="45:45" x14ac:dyDescent="0.35">
      <c r="AS9613" s="40"/>
    </row>
    <row r="9614" spans="45:45" x14ac:dyDescent="0.35">
      <c r="AS9614" s="40"/>
    </row>
    <row r="9615" spans="45:45" x14ac:dyDescent="0.35">
      <c r="AS9615" s="40"/>
    </row>
    <row r="9616" spans="45:45" x14ac:dyDescent="0.35">
      <c r="AS9616" s="40"/>
    </row>
    <row r="9617" spans="45:45" x14ac:dyDescent="0.35">
      <c r="AS9617" s="40"/>
    </row>
    <row r="9618" spans="45:45" x14ac:dyDescent="0.35">
      <c r="AS9618" s="40"/>
    </row>
    <row r="9619" spans="45:45" x14ac:dyDescent="0.35">
      <c r="AS9619" s="40"/>
    </row>
    <row r="9620" spans="45:45" x14ac:dyDescent="0.35">
      <c r="AS9620" s="40"/>
    </row>
    <row r="9621" spans="45:45" x14ac:dyDescent="0.35">
      <c r="AS9621" s="40"/>
    </row>
    <row r="9622" spans="45:45" x14ac:dyDescent="0.35">
      <c r="AS9622" s="40"/>
    </row>
    <row r="9623" spans="45:45" x14ac:dyDescent="0.35">
      <c r="AS9623" s="40"/>
    </row>
    <row r="9624" spans="45:45" x14ac:dyDescent="0.35">
      <c r="AS9624" s="40"/>
    </row>
    <row r="9625" spans="45:45" x14ac:dyDescent="0.35">
      <c r="AS9625" s="40"/>
    </row>
    <row r="9626" spans="45:45" x14ac:dyDescent="0.35">
      <c r="AS9626" s="40"/>
    </row>
    <row r="9627" spans="45:45" x14ac:dyDescent="0.35">
      <c r="AS9627" s="40"/>
    </row>
    <row r="9628" spans="45:45" x14ac:dyDescent="0.35">
      <c r="AS9628" s="40"/>
    </row>
    <row r="9629" spans="45:45" x14ac:dyDescent="0.35">
      <c r="AS9629" s="40"/>
    </row>
    <row r="9630" spans="45:45" x14ac:dyDescent="0.35">
      <c r="AS9630" s="40"/>
    </row>
    <row r="9631" spans="45:45" x14ac:dyDescent="0.35">
      <c r="AS9631" s="40"/>
    </row>
    <row r="9632" spans="45:45" x14ac:dyDescent="0.35">
      <c r="AS9632" s="40"/>
    </row>
    <row r="9633" spans="45:45" x14ac:dyDescent="0.35">
      <c r="AS9633" s="40"/>
    </row>
    <row r="9634" spans="45:45" x14ac:dyDescent="0.35">
      <c r="AS9634" s="40"/>
    </row>
    <row r="9635" spans="45:45" x14ac:dyDescent="0.35">
      <c r="AS9635" s="40"/>
    </row>
    <row r="9636" spans="45:45" x14ac:dyDescent="0.35">
      <c r="AS9636" s="40"/>
    </row>
    <row r="9637" spans="45:45" x14ac:dyDescent="0.35">
      <c r="AS9637" s="40"/>
    </row>
    <row r="9638" spans="45:45" x14ac:dyDescent="0.35">
      <c r="AS9638" s="40"/>
    </row>
    <row r="9639" spans="45:45" x14ac:dyDescent="0.35">
      <c r="AS9639" s="40"/>
    </row>
    <row r="9640" spans="45:45" x14ac:dyDescent="0.35">
      <c r="AS9640" s="40"/>
    </row>
    <row r="9641" spans="45:45" x14ac:dyDescent="0.35">
      <c r="AS9641" s="40"/>
    </row>
    <row r="9642" spans="45:45" x14ac:dyDescent="0.35">
      <c r="AS9642" s="40"/>
    </row>
    <row r="9643" spans="45:45" x14ac:dyDescent="0.35">
      <c r="AS9643" s="40"/>
    </row>
    <row r="9644" spans="45:45" x14ac:dyDescent="0.35">
      <c r="AS9644" s="40"/>
    </row>
    <row r="9645" spans="45:45" x14ac:dyDescent="0.35">
      <c r="AS9645" s="40"/>
    </row>
    <row r="9646" spans="45:45" x14ac:dyDescent="0.35">
      <c r="AS9646" s="40"/>
    </row>
    <row r="9647" spans="45:45" x14ac:dyDescent="0.35">
      <c r="AS9647" s="40"/>
    </row>
    <row r="9648" spans="45:45" x14ac:dyDescent="0.35">
      <c r="AS9648" s="40"/>
    </row>
    <row r="9649" spans="45:45" x14ac:dyDescent="0.35">
      <c r="AS9649" s="40"/>
    </row>
    <row r="9650" spans="45:45" x14ac:dyDescent="0.35">
      <c r="AS9650" s="40"/>
    </row>
    <row r="9651" spans="45:45" x14ac:dyDescent="0.35">
      <c r="AS9651" s="40"/>
    </row>
    <row r="9652" spans="45:45" x14ac:dyDescent="0.35">
      <c r="AS9652" s="40"/>
    </row>
    <row r="9653" spans="45:45" x14ac:dyDescent="0.35">
      <c r="AS9653" s="40"/>
    </row>
    <row r="9654" spans="45:45" x14ac:dyDescent="0.35">
      <c r="AS9654" s="40"/>
    </row>
    <row r="9655" spans="45:45" x14ac:dyDescent="0.35">
      <c r="AS9655" s="40"/>
    </row>
    <row r="9656" spans="45:45" x14ac:dyDescent="0.35">
      <c r="AS9656" s="40"/>
    </row>
    <row r="9657" spans="45:45" x14ac:dyDescent="0.35">
      <c r="AS9657" s="40"/>
    </row>
    <row r="9658" spans="45:45" x14ac:dyDescent="0.35">
      <c r="AS9658" s="40"/>
    </row>
    <row r="9659" spans="45:45" x14ac:dyDescent="0.35">
      <c r="AS9659" s="40"/>
    </row>
    <row r="9660" spans="45:45" x14ac:dyDescent="0.35">
      <c r="AS9660" s="40"/>
    </row>
    <row r="9661" spans="45:45" x14ac:dyDescent="0.35">
      <c r="AS9661" s="40"/>
    </row>
    <row r="9662" spans="45:45" x14ac:dyDescent="0.35">
      <c r="AS9662" s="40"/>
    </row>
    <row r="9663" spans="45:45" x14ac:dyDescent="0.35">
      <c r="AS9663" s="40"/>
    </row>
    <row r="9664" spans="45:45" x14ac:dyDescent="0.35">
      <c r="AS9664" s="40"/>
    </row>
    <row r="9665" spans="45:45" x14ac:dyDescent="0.35">
      <c r="AS9665" s="40"/>
    </row>
    <row r="9666" spans="45:45" x14ac:dyDescent="0.35">
      <c r="AS9666" s="40"/>
    </row>
    <row r="9667" spans="45:45" x14ac:dyDescent="0.35">
      <c r="AS9667" s="40"/>
    </row>
    <row r="9668" spans="45:45" x14ac:dyDescent="0.35">
      <c r="AS9668" s="40"/>
    </row>
    <row r="9669" spans="45:45" x14ac:dyDescent="0.35">
      <c r="AS9669" s="40"/>
    </row>
    <row r="9670" spans="45:45" x14ac:dyDescent="0.35">
      <c r="AS9670" s="40"/>
    </row>
    <row r="9671" spans="45:45" x14ac:dyDescent="0.35">
      <c r="AS9671" s="40"/>
    </row>
    <row r="9672" spans="45:45" x14ac:dyDescent="0.35">
      <c r="AS9672" s="40"/>
    </row>
    <row r="9673" spans="45:45" x14ac:dyDescent="0.35">
      <c r="AS9673" s="40"/>
    </row>
    <row r="9674" spans="45:45" x14ac:dyDescent="0.35">
      <c r="AS9674" s="40"/>
    </row>
    <row r="9675" spans="45:45" x14ac:dyDescent="0.35">
      <c r="AS9675" s="40"/>
    </row>
    <row r="9676" spans="45:45" x14ac:dyDescent="0.35">
      <c r="AS9676" s="40"/>
    </row>
    <row r="9677" spans="45:45" x14ac:dyDescent="0.35">
      <c r="AS9677" s="40"/>
    </row>
    <row r="9678" spans="45:45" x14ac:dyDescent="0.35">
      <c r="AS9678" s="40"/>
    </row>
    <row r="9679" spans="45:45" x14ac:dyDescent="0.35">
      <c r="AS9679" s="40"/>
    </row>
    <row r="9680" spans="45:45" x14ac:dyDescent="0.35">
      <c r="AS9680" s="40"/>
    </row>
    <row r="9681" spans="45:45" x14ac:dyDescent="0.35">
      <c r="AS9681" s="40"/>
    </row>
    <row r="9682" spans="45:45" x14ac:dyDescent="0.35">
      <c r="AS9682" s="40"/>
    </row>
    <row r="9683" spans="45:45" x14ac:dyDescent="0.35">
      <c r="AS9683" s="40"/>
    </row>
    <row r="9684" spans="45:45" x14ac:dyDescent="0.35">
      <c r="AS9684" s="40"/>
    </row>
    <row r="9685" spans="45:45" x14ac:dyDescent="0.35">
      <c r="AS9685" s="40"/>
    </row>
    <row r="9686" spans="45:45" x14ac:dyDescent="0.35">
      <c r="AS9686" s="40"/>
    </row>
    <row r="9687" spans="45:45" x14ac:dyDescent="0.35">
      <c r="AS9687" s="40"/>
    </row>
    <row r="9688" spans="45:45" x14ac:dyDescent="0.35">
      <c r="AS9688" s="40"/>
    </row>
    <row r="9689" spans="45:45" x14ac:dyDescent="0.35">
      <c r="AS9689" s="40"/>
    </row>
    <row r="9690" spans="45:45" x14ac:dyDescent="0.35">
      <c r="AS9690" s="40"/>
    </row>
    <row r="9691" spans="45:45" x14ac:dyDescent="0.35">
      <c r="AS9691" s="40"/>
    </row>
    <row r="9692" spans="45:45" x14ac:dyDescent="0.35">
      <c r="AS9692" s="40"/>
    </row>
    <row r="9693" spans="45:45" x14ac:dyDescent="0.35">
      <c r="AS9693" s="40"/>
    </row>
    <row r="9694" spans="45:45" x14ac:dyDescent="0.35">
      <c r="AS9694" s="40"/>
    </row>
    <row r="9695" spans="45:45" x14ac:dyDescent="0.35">
      <c r="AS9695" s="40"/>
    </row>
    <row r="9696" spans="45:45" x14ac:dyDescent="0.35">
      <c r="AS9696" s="40"/>
    </row>
    <row r="9697" spans="45:45" x14ac:dyDescent="0.35">
      <c r="AS9697" s="40"/>
    </row>
    <row r="9698" spans="45:45" x14ac:dyDescent="0.35">
      <c r="AS9698" s="40"/>
    </row>
    <row r="9699" spans="45:45" x14ac:dyDescent="0.35">
      <c r="AS9699" s="40"/>
    </row>
    <row r="9700" spans="45:45" x14ac:dyDescent="0.35">
      <c r="AS9700" s="40"/>
    </row>
    <row r="9701" spans="45:45" x14ac:dyDescent="0.35">
      <c r="AS9701" s="40"/>
    </row>
    <row r="9702" spans="45:45" x14ac:dyDescent="0.35">
      <c r="AS9702" s="40"/>
    </row>
    <row r="9703" spans="45:45" x14ac:dyDescent="0.35">
      <c r="AS9703" s="40"/>
    </row>
    <row r="9704" spans="45:45" x14ac:dyDescent="0.35">
      <c r="AS9704" s="40"/>
    </row>
    <row r="9705" spans="45:45" x14ac:dyDescent="0.35">
      <c r="AS9705" s="40"/>
    </row>
    <row r="9706" spans="45:45" x14ac:dyDescent="0.35">
      <c r="AS9706" s="40"/>
    </row>
    <row r="9707" spans="45:45" x14ac:dyDescent="0.35">
      <c r="AS9707" s="40"/>
    </row>
    <row r="9708" spans="45:45" x14ac:dyDescent="0.35">
      <c r="AS9708" s="40"/>
    </row>
    <row r="9709" spans="45:45" x14ac:dyDescent="0.35">
      <c r="AS9709" s="40"/>
    </row>
    <row r="9710" spans="45:45" x14ac:dyDescent="0.35">
      <c r="AS9710" s="40"/>
    </row>
    <row r="9711" spans="45:45" x14ac:dyDescent="0.35">
      <c r="AS9711" s="40"/>
    </row>
    <row r="9712" spans="45:45" x14ac:dyDescent="0.35">
      <c r="AS9712" s="40"/>
    </row>
    <row r="9713" spans="45:45" x14ac:dyDescent="0.35">
      <c r="AS9713" s="40"/>
    </row>
    <row r="9714" spans="45:45" x14ac:dyDescent="0.35">
      <c r="AS9714" s="40"/>
    </row>
    <row r="9715" spans="45:45" x14ac:dyDescent="0.35">
      <c r="AS9715" s="40"/>
    </row>
    <row r="9716" spans="45:45" x14ac:dyDescent="0.35">
      <c r="AS9716" s="40"/>
    </row>
    <row r="9717" spans="45:45" x14ac:dyDescent="0.35">
      <c r="AS9717" s="40"/>
    </row>
    <row r="9718" spans="45:45" x14ac:dyDescent="0.35">
      <c r="AS9718" s="40"/>
    </row>
    <row r="9719" spans="45:45" x14ac:dyDescent="0.35">
      <c r="AS9719" s="40"/>
    </row>
    <row r="9720" spans="45:45" x14ac:dyDescent="0.35">
      <c r="AS9720" s="40"/>
    </row>
    <row r="9721" spans="45:45" x14ac:dyDescent="0.35">
      <c r="AS9721" s="40"/>
    </row>
    <row r="9722" spans="45:45" x14ac:dyDescent="0.35">
      <c r="AS9722" s="40"/>
    </row>
    <row r="9723" spans="45:45" x14ac:dyDescent="0.35">
      <c r="AS9723" s="40"/>
    </row>
    <row r="9724" spans="45:45" x14ac:dyDescent="0.35">
      <c r="AS9724" s="40"/>
    </row>
    <row r="9725" spans="45:45" x14ac:dyDescent="0.35">
      <c r="AS9725" s="40"/>
    </row>
    <row r="9726" spans="45:45" x14ac:dyDescent="0.35">
      <c r="AS9726" s="40"/>
    </row>
    <row r="9727" spans="45:45" x14ac:dyDescent="0.35">
      <c r="AS9727" s="40"/>
    </row>
    <row r="9728" spans="45:45" x14ac:dyDescent="0.35">
      <c r="AS9728" s="40"/>
    </row>
    <row r="9729" spans="45:45" x14ac:dyDescent="0.35">
      <c r="AS9729" s="40"/>
    </row>
    <row r="9730" spans="45:45" x14ac:dyDescent="0.35">
      <c r="AS9730" s="40"/>
    </row>
    <row r="9731" spans="45:45" x14ac:dyDescent="0.35">
      <c r="AS9731" s="40"/>
    </row>
    <row r="9732" spans="45:45" x14ac:dyDescent="0.35">
      <c r="AS9732" s="40"/>
    </row>
    <row r="9733" spans="45:45" x14ac:dyDescent="0.35">
      <c r="AS9733" s="40"/>
    </row>
    <row r="9734" spans="45:45" x14ac:dyDescent="0.35">
      <c r="AS9734" s="40"/>
    </row>
    <row r="9735" spans="45:45" x14ac:dyDescent="0.35">
      <c r="AS9735" s="40"/>
    </row>
    <row r="9736" spans="45:45" x14ac:dyDescent="0.35">
      <c r="AS9736" s="40"/>
    </row>
    <row r="9737" spans="45:45" x14ac:dyDescent="0.35">
      <c r="AS9737" s="40"/>
    </row>
    <row r="9738" spans="45:45" x14ac:dyDescent="0.35">
      <c r="AS9738" s="40"/>
    </row>
    <row r="9739" spans="45:45" x14ac:dyDescent="0.35">
      <c r="AS9739" s="40"/>
    </row>
    <row r="9740" spans="45:45" x14ac:dyDescent="0.35">
      <c r="AS9740" s="40"/>
    </row>
    <row r="9741" spans="45:45" x14ac:dyDescent="0.35">
      <c r="AS9741" s="40"/>
    </row>
    <row r="9742" spans="45:45" x14ac:dyDescent="0.35">
      <c r="AS9742" s="40"/>
    </row>
    <row r="9743" spans="45:45" x14ac:dyDescent="0.35">
      <c r="AS9743" s="40"/>
    </row>
    <row r="9744" spans="45:45" x14ac:dyDescent="0.35">
      <c r="AS9744" s="40"/>
    </row>
    <row r="9745" spans="45:45" x14ac:dyDescent="0.35">
      <c r="AS9745" s="40"/>
    </row>
    <row r="9746" spans="45:45" x14ac:dyDescent="0.35">
      <c r="AS9746" s="40"/>
    </row>
    <row r="9747" spans="45:45" x14ac:dyDescent="0.35">
      <c r="AS9747" s="40"/>
    </row>
    <row r="9748" spans="45:45" x14ac:dyDescent="0.35">
      <c r="AS9748" s="40"/>
    </row>
    <row r="9749" spans="45:45" x14ac:dyDescent="0.35">
      <c r="AS9749" s="40"/>
    </row>
    <row r="9750" spans="45:45" x14ac:dyDescent="0.35">
      <c r="AS9750" s="40"/>
    </row>
    <row r="9751" spans="45:45" x14ac:dyDescent="0.35">
      <c r="AS9751" s="40"/>
    </row>
    <row r="9752" spans="45:45" x14ac:dyDescent="0.35">
      <c r="AS9752" s="40"/>
    </row>
    <row r="9753" spans="45:45" x14ac:dyDescent="0.35">
      <c r="AS9753" s="40"/>
    </row>
    <row r="9754" spans="45:45" x14ac:dyDescent="0.35">
      <c r="AS9754" s="40"/>
    </row>
    <row r="9755" spans="45:45" x14ac:dyDescent="0.35">
      <c r="AS9755" s="40"/>
    </row>
    <row r="9756" spans="45:45" x14ac:dyDescent="0.35">
      <c r="AS9756" s="40"/>
    </row>
    <row r="9757" spans="45:45" x14ac:dyDescent="0.35">
      <c r="AS9757" s="40"/>
    </row>
    <row r="9758" spans="45:45" x14ac:dyDescent="0.35">
      <c r="AS9758" s="40"/>
    </row>
    <row r="9759" spans="45:45" x14ac:dyDescent="0.35">
      <c r="AS9759" s="40"/>
    </row>
    <row r="9760" spans="45:45" x14ac:dyDescent="0.35">
      <c r="AS9760" s="40"/>
    </row>
    <row r="9761" spans="45:45" x14ac:dyDescent="0.35">
      <c r="AS9761" s="40"/>
    </row>
    <row r="9762" spans="45:45" x14ac:dyDescent="0.35">
      <c r="AS9762" s="40"/>
    </row>
    <row r="9763" spans="45:45" x14ac:dyDescent="0.35">
      <c r="AS9763" s="40"/>
    </row>
    <row r="9764" spans="45:45" x14ac:dyDescent="0.35">
      <c r="AS9764" s="40"/>
    </row>
    <row r="9765" spans="45:45" x14ac:dyDescent="0.35">
      <c r="AS9765" s="40"/>
    </row>
    <row r="9766" spans="45:45" x14ac:dyDescent="0.35">
      <c r="AS9766" s="40"/>
    </row>
    <row r="9767" spans="45:45" x14ac:dyDescent="0.35">
      <c r="AS9767" s="40"/>
    </row>
    <row r="9768" spans="45:45" x14ac:dyDescent="0.35">
      <c r="AS9768" s="40"/>
    </row>
    <row r="9769" spans="45:45" x14ac:dyDescent="0.35">
      <c r="AS9769" s="40"/>
    </row>
    <row r="9770" spans="45:45" x14ac:dyDescent="0.35">
      <c r="AS9770" s="40"/>
    </row>
    <row r="9771" spans="45:45" x14ac:dyDescent="0.35">
      <c r="AS9771" s="40"/>
    </row>
    <row r="9772" spans="45:45" x14ac:dyDescent="0.35">
      <c r="AS9772" s="40"/>
    </row>
    <row r="9773" spans="45:45" x14ac:dyDescent="0.35">
      <c r="AS9773" s="40"/>
    </row>
    <row r="9774" spans="45:45" x14ac:dyDescent="0.35">
      <c r="AS9774" s="40"/>
    </row>
    <row r="9775" spans="45:45" x14ac:dyDescent="0.35">
      <c r="AS9775" s="40"/>
    </row>
    <row r="9776" spans="45:45" x14ac:dyDescent="0.35">
      <c r="AS9776" s="40"/>
    </row>
    <row r="9777" spans="45:45" x14ac:dyDescent="0.35">
      <c r="AS9777" s="40"/>
    </row>
    <row r="9778" spans="45:45" x14ac:dyDescent="0.35">
      <c r="AS9778" s="40"/>
    </row>
    <row r="9779" spans="45:45" x14ac:dyDescent="0.35">
      <c r="AS9779" s="40"/>
    </row>
    <row r="9780" spans="45:45" x14ac:dyDescent="0.35">
      <c r="AS9780" s="40"/>
    </row>
    <row r="9781" spans="45:45" x14ac:dyDescent="0.35">
      <c r="AS9781" s="40"/>
    </row>
    <row r="9782" spans="45:45" x14ac:dyDescent="0.35">
      <c r="AS9782" s="40"/>
    </row>
    <row r="9783" spans="45:45" x14ac:dyDescent="0.35">
      <c r="AS9783" s="40"/>
    </row>
    <row r="9784" spans="45:45" x14ac:dyDescent="0.35">
      <c r="AS9784" s="40"/>
    </row>
    <row r="9785" spans="45:45" x14ac:dyDescent="0.35">
      <c r="AS9785" s="40"/>
    </row>
    <row r="9786" spans="45:45" x14ac:dyDescent="0.35">
      <c r="AS9786" s="40"/>
    </row>
    <row r="9787" spans="45:45" x14ac:dyDescent="0.35">
      <c r="AS9787" s="40"/>
    </row>
    <row r="9788" spans="45:45" x14ac:dyDescent="0.35">
      <c r="AS9788" s="40"/>
    </row>
    <row r="9789" spans="45:45" x14ac:dyDescent="0.35">
      <c r="AS9789" s="40"/>
    </row>
    <row r="9790" spans="45:45" x14ac:dyDescent="0.35">
      <c r="AS9790" s="40"/>
    </row>
    <row r="9791" spans="45:45" x14ac:dyDescent="0.35">
      <c r="AS9791" s="40"/>
    </row>
    <row r="9792" spans="45:45" x14ac:dyDescent="0.35">
      <c r="AS9792" s="40"/>
    </row>
    <row r="9793" spans="45:45" x14ac:dyDescent="0.35">
      <c r="AS9793" s="40"/>
    </row>
    <row r="9794" spans="45:45" x14ac:dyDescent="0.35">
      <c r="AS9794" s="40"/>
    </row>
    <row r="9795" spans="45:45" x14ac:dyDescent="0.35">
      <c r="AS9795" s="40"/>
    </row>
    <row r="9796" spans="45:45" x14ac:dyDescent="0.35">
      <c r="AS9796" s="40"/>
    </row>
    <row r="9797" spans="45:45" x14ac:dyDescent="0.35">
      <c r="AS9797" s="40"/>
    </row>
    <row r="9798" spans="45:45" x14ac:dyDescent="0.35">
      <c r="AS9798" s="40"/>
    </row>
    <row r="9799" spans="45:45" x14ac:dyDescent="0.35">
      <c r="AS9799" s="40"/>
    </row>
    <row r="9800" spans="45:45" x14ac:dyDescent="0.35">
      <c r="AS9800" s="40"/>
    </row>
    <row r="9801" spans="45:45" x14ac:dyDescent="0.35">
      <c r="AS9801" s="40"/>
    </row>
    <row r="9802" spans="45:45" x14ac:dyDescent="0.35">
      <c r="AS9802" s="40"/>
    </row>
    <row r="9803" spans="45:45" x14ac:dyDescent="0.35">
      <c r="AS9803" s="40"/>
    </row>
    <row r="9804" spans="45:45" x14ac:dyDescent="0.35">
      <c r="AS9804" s="40"/>
    </row>
    <row r="9805" spans="45:45" x14ac:dyDescent="0.35">
      <c r="AS9805" s="40"/>
    </row>
    <row r="9806" spans="45:45" x14ac:dyDescent="0.35">
      <c r="AS9806" s="40"/>
    </row>
    <row r="9807" spans="45:45" x14ac:dyDescent="0.35">
      <c r="AS9807" s="40"/>
    </row>
    <row r="9808" spans="45:45" x14ac:dyDescent="0.35">
      <c r="AS9808" s="40"/>
    </row>
    <row r="9809" spans="45:45" x14ac:dyDescent="0.35">
      <c r="AS9809" s="40"/>
    </row>
    <row r="9810" spans="45:45" x14ac:dyDescent="0.35">
      <c r="AS9810" s="40"/>
    </row>
    <row r="9811" spans="45:45" x14ac:dyDescent="0.35">
      <c r="AS9811" s="40"/>
    </row>
    <row r="9812" spans="45:45" x14ac:dyDescent="0.35">
      <c r="AS9812" s="40"/>
    </row>
    <row r="9813" spans="45:45" x14ac:dyDescent="0.35">
      <c r="AS9813" s="40"/>
    </row>
    <row r="9814" spans="45:45" x14ac:dyDescent="0.35">
      <c r="AS9814" s="40"/>
    </row>
    <row r="9815" spans="45:45" x14ac:dyDescent="0.35">
      <c r="AS9815" s="40"/>
    </row>
    <row r="9816" spans="45:45" x14ac:dyDescent="0.35">
      <c r="AS9816" s="40"/>
    </row>
    <row r="9817" spans="45:45" x14ac:dyDescent="0.35">
      <c r="AS9817" s="40"/>
    </row>
    <row r="9818" spans="45:45" x14ac:dyDescent="0.35">
      <c r="AS9818" s="40"/>
    </row>
    <row r="9819" spans="45:45" x14ac:dyDescent="0.35">
      <c r="AS9819" s="40"/>
    </row>
    <row r="9820" spans="45:45" x14ac:dyDescent="0.35">
      <c r="AS9820" s="40"/>
    </row>
    <row r="9821" spans="45:45" x14ac:dyDescent="0.35">
      <c r="AS9821" s="40"/>
    </row>
    <row r="9822" spans="45:45" x14ac:dyDescent="0.35">
      <c r="AS9822" s="40"/>
    </row>
    <row r="9823" spans="45:45" x14ac:dyDescent="0.35">
      <c r="AS9823" s="40"/>
    </row>
    <row r="9824" spans="45:45" x14ac:dyDescent="0.35">
      <c r="AS9824" s="40"/>
    </row>
    <row r="9825" spans="45:45" x14ac:dyDescent="0.35">
      <c r="AS9825" s="40"/>
    </row>
    <row r="9826" spans="45:45" x14ac:dyDescent="0.35">
      <c r="AS9826" s="40"/>
    </row>
    <row r="9827" spans="45:45" x14ac:dyDescent="0.35">
      <c r="AS9827" s="40"/>
    </row>
    <row r="9828" spans="45:45" x14ac:dyDescent="0.35">
      <c r="AS9828" s="40"/>
    </row>
    <row r="9829" spans="45:45" x14ac:dyDescent="0.35">
      <c r="AS9829" s="40"/>
    </row>
    <row r="9830" spans="45:45" x14ac:dyDescent="0.35">
      <c r="AS9830" s="40"/>
    </row>
    <row r="9831" spans="45:45" x14ac:dyDescent="0.35">
      <c r="AS9831" s="40"/>
    </row>
    <row r="9832" spans="45:45" x14ac:dyDescent="0.35">
      <c r="AS9832" s="40"/>
    </row>
    <row r="9833" spans="45:45" x14ac:dyDescent="0.35">
      <c r="AS9833" s="40"/>
    </row>
    <row r="9834" spans="45:45" x14ac:dyDescent="0.35">
      <c r="AS9834" s="40"/>
    </row>
    <row r="9835" spans="45:45" x14ac:dyDescent="0.35">
      <c r="AS9835" s="40"/>
    </row>
    <row r="9836" spans="45:45" x14ac:dyDescent="0.35">
      <c r="AS9836" s="40"/>
    </row>
    <row r="9837" spans="45:45" x14ac:dyDescent="0.35">
      <c r="AS9837" s="40"/>
    </row>
    <row r="9838" spans="45:45" x14ac:dyDescent="0.35">
      <c r="AS9838" s="40"/>
    </row>
    <row r="9839" spans="45:45" x14ac:dyDescent="0.35">
      <c r="AS9839" s="40"/>
    </row>
    <row r="9840" spans="45:45" x14ac:dyDescent="0.35">
      <c r="AS9840" s="40"/>
    </row>
    <row r="9841" spans="45:45" x14ac:dyDescent="0.35">
      <c r="AS9841" s="40"/>
    </row>
    <row r="9842" spans="45:45" x14ac:dyDescent="0.35">
      <c r="AS9842" s="40"/>
    </row>
    <row r="9843" spans="45:45" x14ac:dyDescent="0.35">
      <c r="AS9843" s="40"/>
    </row>
    <row r="9844" spans="45:45" x14ac:dyDescent="0.35">
      <c r="AS9844" s="40"/>
    </row>
    <row r="9845" spans="45:45" x14ac:dyDescent="0.35">
      <c r="AS9845" s="40"/>
    </row>
    <row r="9846" spans="45:45" x14ac:dyDescent="0.35">
      <c r="AS9846" s="40"/>
    </row>
    <row r="9847" spans="45:45" x14ac:dyDescent="0.35">
      <c r="AS9847" s="40"/>
    </row>
    <row r="9848" spans="45:45" x14ac:dyDescent="0.35">
      <c r="AS9848" s="40"/>
    </row>
    <row r="9849" spans="45:45" x14ac:dyDescent="0.35">
      <c r="AS9849" s="40"/>
    </row>
    <row r="9850" spans="45:45" x14ac:dyDescent="0.35">
      <c r="AS9850" s="40"/>
    </row>
    <row r="9851" spans="45:45" x14ac:dyDescent="0.35">
      <c r="AS9851" s="40"/>
    </row>
    <row r="9852" spans="45:45" x14ac:dyDescent="0.35">
      <c r="AS9852" s="40"/>
    </row>
    <row r="9853" spans="45:45" x14ac:dyDescent="0.35">
      <c r="AS9853" s="40"/>
    </row>
    <row r="9854" spans="45:45" x14ac:dyDescent="0.35">
      <c r="AS9854" s="40"/>
    </row>
    <row r="9855" spans="45:45" x14ac:dyDescent="0.35">
      <c r="AS9855" s="40"/>
    </row>
    <row r="9856" spans="45:45" x14ac:dyDescent="0.35">
      <c r="AS9856" s="40"/>
    </row>
    <row r="9857" spans="45:45" x14ac:dyDescent="0.35">
      <c r="AS9857" s="40"/>
    </row>
    <row r="9858" spans="45:45" x14ac:dyDescent="0.35">
      <c r="AS9858" s="40"/>
    </row>
    <row r="9859" spans="45:45" x14ac:dyDescent="0.35">
      <c r="AS9859" s="40"/>
    </row>
    <row r="9860" spans="45:45" x14ac:dyDescent="0.35">
      <c r="AS9860" s="40"/>
    </row>
    <row r="9861" spans="45:45" x14ac:dyDescent="0.35">
      <c r="AS9861" s="40"/>
    </row>
    <row r="9862" spans="45:45" x14ac:dyDescent="0.35">
      <c r="AS9862" s="40"/>
    </row>
    <row r="9863" spans="45:45" x14ac:dyDescent="0.35">
      <c r="AS9863" s="40"/>
    </row>
    <row r="9864" spans="45:45" x14ac:dyDescent="0.35">
      <c r="AS9864" s="40"/>
    </row>
    <row r="9865" spans="45:45" x14ac:dyDescent="0.35">
      <c r="AS9865" s="40"/>
    </row>
    <row r="9866" spans="45:45" x14ac:dyDescent="0.35">
      <c r="AS9866" s="40"/>
    </row>
    <row r="9867" spans="45:45" x14ac:dyDescent="0.35">
      <c r="AS9867" s="40"/>
    </row>
    <row r="9868" spans="45:45" x14ac:dyDescent="0.35">
      <c r="AS9868" s="40"/>
    </row>
    <row r="9869" spans="45:45" x14ac:dyDescent="0.35">
      <c r="AS9869" s="40"/>
    </row>
    <row r="9870" spans="45:45" x14ac:dyDescent="0.35">
      <c r="AS9870" s="40"/>
    </row>
    <row r="9871" spans="45:45" x14ac:dyDescent="0.35">
      <c r="AS9871" s="40"/>
    </row>
    <row r="9872" spans="45:45" x14ac:dyDescent="0.35">
      <c r="AS9872" s="40"/>
    </row>
    <row r="9873" spans="45:45" x14ac:dyDescent="0.35">
      <c r="AS9873" s="40"/>
    </row>
    <row r="9874" spans="45:45" x14ac:dyDescent="0.35">
      <c r="AS9874" s="40"/>
    </row>
    <row r="9875" spans="45:45" x14ac:dyDescent="0.35">
      <c r="AS9875" s="40"/>
    </row>
    <row r="9876" spans="45:45" x14ac:dyDescent="0.35">
      <c r="AS9876" s="40"/>
    </row>
    <row r="9877" spans="45:45" x14ac:dyDescent="0.35">
      <c r="AS9877" s="40"/>
    </row>
    <row r="9878" spans="45:45" x14ac:dyDescent="0.35">
      <c r="AS9878" s="40"/>
    </row>
    <row r="9879" spans="45:45" x14ac:dyDescent="0.35">
      <c r="AS9879" s="40"/>
    </row>
    <row r="9880" spans="45:45" x14ac:dyDescent="0.35">
      <c r="AS9880" s="40"/>
    </row>
    <row r="9881" spans="45:45" x14ac:dyDescent="0.35">
      <c r="AS9881" s="40"/>
    </row>
    <row r="9882" spans="45:45" x14ac:dyDescent="0.35">
      <c r="AS9882" s="40"/>
    </row>
    <row r="9883" spans="45:45" x14ac:dyDescent="0.35">
      <c r="AS9883" s="40"/>
    </row>
    <row r="9884" spans="45:45" x14ac:dyDescent="0.35">
      <c r="AS9884" s="40"/>
    </row>
    <row r="9885" spans="45:45" x14ac:dyDescent="0.35">
      <c r="AS9885" s="40"/>
    </row>
    <row r="9886" spans="45:45" x14ac:dyDescent="0.35">
      <c r="AS9886" s="40"/>
    </row>
    <row r="9887" spans="45:45" x14ac:dyDescent="0.35">
      <c r="AS9887" s="40"/>
    </row>
    <row r="9888" spans="45:45" x14ac:dyDescent="0.35">
      <c r="AS9888" s="40"/>
    </row>
    <row r="9889" spans="45:45" x14ac:dyDescent="0.35">
      <c r="AS9889" s="40"/>
    </row>
    <row r="9890" spans="45:45" x14ac:dyDescent="0.35">
      <c r="AS9890" s="40"/>
    </row>
    <row r="9891" spans="45:45" x14ac:dyDescent="0.35">
      <c r="AS9891" s="40"/>
    </row>
    <row r="9892" spans="45:45" x14ac:dyDescent="0.35">
      <c r="AS9892" s="40"/>
    </row>
    <row r="9893" spans="45:45" x14ac:dyDescent="0.35">
      <c r="AS9893" s="40"/>
    </row>
    <row r="9894" spans="45:45" x14ac:dyDescent="0.35">
      <c r="AS9894" s="40"/>
    </row>
    <row r="9895" spans="45:45" x14ac:dyDescent="0.35">
      <c r="AS9895" s="40"/>
    </row>
    <row r="9896" spans="45:45" x14ac:dyDescent="0.35">
      <c r="AS9896" s="40"/>
    </row>
    <row r="9897" spans="45:45" x14ac:dyDescent="0.35">
      <c r="AS9897" s="40"/>
    </row>
    <row r="9898" spans="45:45" x14ac:dyDescent="0.35">
      <c r="AS9898" s="40"/>
    </row>
    <row r="9899" spans="45:45" x14ac:dyDescent="0.35">
      <c r="AS9899" s="40"/>
    </row>
    <row r="9900" spans="45:45" x14ac:dyDescent="0.35">
      <c r="AS9900" s="40"/>
    </row>
    <row r="9901" spans="45:45" x14ac:dyDescent="0.35">
      <c r="AS9901" s="40"/>
    </row>
    <row r="9902" spans="45:45" x14ac:dyDescent="0.35">
      <c r="AS9902" s="40"/>
    </row>
    <row r="9903" spans="45:45" x14ac:dyDescent="0.35">
      <c r="AS9903" s="40"/>
    </row>
    <row r="9904" spans="45:45" x14ac:dyDescent="0.35">
      <c r="AS9904" s="40"/>
    </row>
    <row r="9905" spans="45:45" x14ac:dyDescent="0.35">
      <c r="AS9905" s="40"/>
    </row>
    <row r="9906" spans="45:45" x14ac:dyDescent="0.35">
      <c r="AS9906" s="40"/>
    </row>
    <row r="9907" spans="45:45" x14ac:dyDescent="0.35">
      <c r="AS9907" s="40"/>
    </row>
    <row r="9908" spans="45:45" x14ac:dyDescent="0.35">
      <c r="AS9908" s="40"/>
    </row>
    <row r="9909" spans="45:45" x14ac:dyDescent="0.35">
      <c r="AS9909" s="40"/>
    </row>
    <row r="9910" spans="45:45" x14ac:dyDescent="0.35">
      <c r="AS9910" s="40"/>
    </row>
    <row r="9911" spans="45:45" x14ac:dyDescent="0.35">
      <c r="AS9911" s="40"/>
    </row>
    <row r="9912" spans="45:45" x14ac:dyDescent="0.35">
      <c r="AS9912" s="40"/>
    </row>
    <row r="9913" spans="45:45" x14ac:dyDescent="0.35">
      <c r="AS9913" s="40"/>
    </row>
    <row r="9914" spans="45:45" x14ac:dyDescent="0.35">
      <c r="AS9914" s="40"/>
    </row>
    <row r="9915" spans="45:45" x14ac:dyDescent="0.35">
      <c r="AS9915" s="40"/>
    </row>
    <row r="9916" spans="45:45" x14ac:dyDescent="0.35">
      <c r="AS9916" s="40"/>
    </row>
    <row r="9917" spans="45:45" x14ac:dyDescent="0.35">
      <c r="AS9917" s="40"/>
    </row>
    <row r="9918" spans="45:45" x14ac:dyDescent="0.35">
      <c r="AS9918" s="40"/>
    </row>
    <row r="9919" spans="45:45" x14ac:dyDescent="0.35">
      <c r="AS9919" s="40"/>
    </row>
    <row r="9920" spans="45:45" x14ac:dyDescent="0.35">
      <c r="AS9920" s="40"/>
    </row>
    <row r="9921" spans="45:45" x14ac:dyDescent="0.35">
      <c r="AS9921" s="40"/>
    </row>
    <row r="9922" spans="45:45" x14ac:dyDescent="0.35">
      <c r="AS9922" s="40"/>
    </row>
    <row r="9923" spans="45:45" x14ac:dyDescent="0.35">
      <c r="AS9923" s="40"/>
    </row>
    <row r="9924" spans="45:45" x14ac:dyDescent="0.35">
      <c r="AS9924" s="40"/>
    </row>
    <row r="9925" spans="45:45" x14ac:dyDescent="0.35">
      <c r="AS9925" s="40"/>
    </row>
    <row r="9926" spans="45:45" x14ac:dyDescent="0.35">
      <c r="AS9926" s="40"/>
    </row>
    <row r="9927" spans="45:45" x14ac:dyDescent="0.35">
      <c r="AS9927" s="40"/>
    </row>
    <row r="9928" spans="45:45" x14ac:dyDescent="0.35">
      <c r="AS9928" s="40"/>
    </row>
    <row r="9929" spans="45:45" x14ac:dyDescent="0.35">
      <c r="AS9929" s="40"/>
    </row>
    <row r="9930" spans="45:45" x14ac:dyDescent="0.35">
      <c r="AS9930" s="40"/>
    </row>
    <row r="9931" spans="45:45" x14ac:dyDescent="0.35">
      <c r="AS9931" s="40"/>
    </row>
    <row r="9932" spans="45:45" x14ac:dyDescent="0.35">
      <c r="AS9932" s="40"/>
    </row>
    <row r="9933" spans="45:45" x14ac:dyDescent="0.35">
      <c r="AS9933" s="40"/>
    </row>
    <row r="9934" spans="45:45" x14ac:dyDescent="0.35">
      <c r="AS9934" s="40"/>
    </row>
    <row r="9935" spans="45:45" x14ac:dyDescent="0.35">
      <c r="AS9935" s="40"/>
    </row>
    <row r="9936" spans="45:45" x14ac:dyDescent="0.35">
      <c r="AS9936" s="40"/>
    </row>
    <row r="9937" spans="45:45" x14ac:dyDescent="0.35">
      <c r="AS9937" s="40"/>
    </row>
    <row r="9938" spans="45:45" x14ac:dyDescent="0.35">
      <c r="AS9938" s="40"/>
    </row>
    <row r="9939" spans="45:45" x14ac:dyDescent="0.35">
      <c r="AS9939" s="40"/>
    </row>
    <row r="9940" spans="45:45" x14ac:dyDescent="0.35">
      <c r="AS9940" s="40"/>
    </row>
    <row r="9941" spans="45:45" x14ac:dyDescent="0.35">
      <c r="AS9941" s="40"/>
    </row>
    <row r="9942" spans="45:45" x14ac:dyDescent="0.35">
      <c r="AS9942" s="40"/>
    </row>
    <row r="9943" spans="45:45" x14ac:dyDescent="0.35">
      <c r="AS9943" s="40"/>
    </row>
    <row r="9944" spans="45:45" x14ac:dyDescent="0.35">
      <c r="AS9944" s="40"/>
    </row>
    <row r="9945" spans="45:45" x14ac:dyDescent="0.35">
      <c r="AS9945" s="40"/>
    </row>
    <row r="9946" spans="45:45" x14ac:dyDescent="0.35">
      <c r="AS9946" s="40"/>
    </row>
    <row r="9947" spans="45:45" x14ac:dyDescent="0.35">
      <c r="AS9947" s="40"/>
    </row>
    <row r="9948" spans="45:45" x14ac:dyDescent="0.35">
      <c r="AS9948" s="40"/>
    </row>
    <row r="9949" spans="45:45" x14ac:dyDescent="0.35">
      <c r="AS9949" s="40"/>
    </row>
    <row r="9950" spans="45:45" x14ac:dyDescent="0.35">
      <c r="AS9950" s="40"/>
    </row>
    <row r="9951" spans="45:45" x14ac:dyDescent="0.35">
      <c r="AS9951" s="40"/>
    </row>
    <row r="9952" spans="45:45" x14ac:dyDescent="0.35">
      <c r="AS9952" s="40"/>
    </row>
    <row r="9953" spans="45:45" x14ac:dyDescent="0.35">
      <c r="AS9953" s="40"/>
    </row>
    <row r="9954" spans="45:45" x14ac:dyDescent="0.35">
      <c r="AS9954" s="40"/>
    </row>
    <row r="9955" spans="45:45" x14ac:dyDescent="0.35">
      <c r="AS9955" s="40"/>
    </row>
    <row r="9956" spans="45:45" x14ac:dyDescent="0.35">
      <c r="AS9956" s="40"/>
    </row>
    <row r="9957" spans="45:45" x14ac:dyDescent="0.35">
      <c r="AS9957" s="40"/>
    </row>
    <row r="9958" spans="45:45" x14ac:dyDescent="0.35">
      <c r="AS9958" s="40"/>
    </row>
    <row r="9959" spans="45:45" x14ac:dyDescent="0.35">
      <c r="AS9959" s="40"/>
    </row>
    <row r="9960" spans="45:45" x14ac:dyDescent="0.35">
      <c r="AS9960" s="40"/>
    </row>
    <row r="9961" spans="45:45" x14ac:dyDescent="0.35">
      <c r="AS9961" s="40"/>
    </row>
    <row r="9962" spans="45:45" x14ac:dyDescent="0.35">
      <c r="AS9962" s="40"/>
    </row>
    <row r="9963" spans="45:45" x14ac:dyDescent="0.35">
      <c r="AS9963" s="40"/>
    </row>
    <row r="9964" spans="45:45" x14ac:dyDescent="0.35">
      <c r="AS9964" s="40"/>
    </row>
    <row r="9965" spans="45:45" x14ac:dyDescent="0.35">
      <c r="AS9965" s="40"/>
    </row>
    <row r="9966" spans="45:45" x14ac:dyDescent="0.35">
      <c r="AS9966" s="40"/>
    </row>
    <row r="9967" spans="45:45" x14ac:dyDescent="0.35">
      <c r="AS9967" s="40"/>
    </row>
    <row r="9968" spans="45:45" x14ac:dyDescent="0.35">
      <c r="AS9968" s="40"/>
    </row>
    <row r="9969" spans="45:45" x14ac:dyDescent="0.35">
      <c r="AS9969" s="40"/>
    </row>
    <row r="9970" spans="45:45" x14ac:dyDescent="0.35">
      <c r="AS9970" s="40"/>
    </row>
    <row r="9971" spans="45:45" x14ac:dyDescent="0.35">
      <c r="AS9971" s="40"/>
    </row>
    <row r="9972" spans="45:45" x14ac:dyDescent="0.35">
      <c r="AS9972" s="40"/>
    </row>
    <row r="9973" spans="45:45" x14ac:dyDescent="0.35">
      <c r="AS9973" s="40"/>
    </row>
    <row r="9974" spans="45:45" x14ac:dyDescent="0.35">
      <c r="AS9974" s="40"/>
    </row>
    <row r="9975" spans="45:45" x14ac:dyDescent="0.35">
      <c r="AS9975" s="40"/>
    </row>
    <row r="9976" spans="45:45" x14ac:dyDescent="0.35">
      <c r="AS9976" s="40"/>
    </row>
    <row r="9977" spans="45:45" x14ac:dyDescent="0.35">
      <c r="AS9977" s="40"/>
    </row>
    <row r="9978" spans="45:45" x14ac:dyDescent="0.35">
      <c r="AS9978" s="40"/>
    </row>
    <row r="9979" spans="45:45" x14ac:dyDescent="0.35">
      <c r="AS9979" s="40"/>
    </row>
    <row r="9980" spans="45:45" x14ac:dyDescent="0.35">
      <c r="AS9980" s="40"/>
    </row>
    <row r="9981" spans="45:45" x14ac:dyDescent="0.35">
      <c r="AS9981" s="40"/>
    </row>
    <row r="9982" spans="45:45" x14ac:dyDescent="0.35">
      <c r="AS9982" s="40"/>
    </row>
    <row r="9983" spans="45:45" x14ac:dyDescent="0.35">
      <c r="AS9983" s="40"/>
    </row>
    <row r="9984" spans="45:45" x14ac:dyDescent="0.35">
      <c r="AS9984" s="40"/>
    </row>
    <row r="9985" spans="45:45" x14ac:dyDescent="0.35">
      <c r="AS9985" s="40"/>
    </row>
    <row r="9986" spans="45:45" x14ac:dyDescent="0.35">
      <c r="AS9986" s="40"/>
    </row>
    <row r="9987" spans="45:45" x14ac:dyDescent="0.35">
      <c r="AS9987" s="40"/>
    </row>
    <row r="9988" spans="45:45" x14ac:dyDescent="0.35">
      <c r="AS9988" s="40"/>
    </row>
    <row r="9989" spans="45:45" x14ac:dyDescent="0.35">
      <c r="AS9989" s="40"/>
    </row>
    <row r="9990" spans="45:45" x14ac:dyDescent="0.35">
      <c r="AS9990" s="40"/>
    </row>
    <row r="9991" spans="45:45" x14ac:dyDescent="0.35">
      <c r="AS9991" s="40"/>
    </row>
    <row r="9992" spans="45:45" x14ac:dyDescent="0.35">
      <c r="AS9992" s="40"/>
    </row>
    <row r="9993" spans="45:45" x14ac:dyDescent="0.35">
      <c r="AS9993" s="40"/>
    </row>
    <row r="9994" spans="45:45" x14ac:dyDescent="0.35">
      <c r="AS9994" s="40"/>
    </row>
    <row r="9995" spans="45:45" x14ac:dyDescent="0.35">
      <c r="AS9995" s="40"/>
    </row>
    <row r="9996" spans="45:45" x14ac:dyDescent="0.35">
      <c r="AS9996" s="40"/>
    </row>
    <row r="9997" spans="45:45" x14ac:dyDescent="0.35">
      <c r="AS9997" s="40"/>
    </row>
    <row r="9998" spans="45:45" x14ac:dyDescent="0.35">
      <c r="AS9998" s="40"/>
    </row>
    <row r="9999" spans="45:45" x14ac:dyDescent="0.35">
      <c r="AS9999" s="40"/>
    </row>
    <row r="10000" spans="45:45" x14ac:dyDescent="0.35">
      <c r="AS10000" s="40"/>
    </row>
    <row r="10001" spans="45:45" x14ac:dyDescent="0.35">
      <c r="AS10001" s="40"/>
    </row>
    <row r="10002" spans="45:45" x14ac:dyDescent="0.35">
      <c r="AS10002" s="40"/>
    </row>
    <row r="10003" spans="45:45" x14ac:dyDescent="0.35">
      <c r="AS10003" s="40"/>
    </row>
    <row r="10004" spans="45:45" x14ac:dyDescent="0.35">
      <c r="AS10004" s="40"/>
    </row>
    <row r="10005" spans="45:45" x14ac:dyDescent="0.35">
      <c r="AS10005" s="40"/>
    </row>
    <row r="10006" spans="45:45" x14ac:dyDescent="0.35">
      <c r="AS10006" s="40"/>
    </row>
    <row r="10007" spans="45:45" x14ac:dyDescent="0.35">
      <c r="AS10007" s="40"/>
    </row>
    <row r="10008" spans="45:45" x14ac:dyDescent="0.35">
      <c r="AS10008" s="40"/>
    </row>
    <row r="10009" spans="45:45" x14ac:dyDescent="0.35">
      <c r="AS10009" s="40"/>
    </row>
    <row r="10010" spans="45:45" x14ac:dyDescent="0.35">
      <c r="AS10010" s="40"/>
    </row>
    <row r="10011" spans="45:45" x14ac:dyDescent="0.35">
      <c r="AS10011" s="40"/>
    </row>
    <row r="10012" spans="45:45" x14ac:dyDescent="0.35">
      <c r="AS10012" s="40"/>
    </row>
    <row r="10013" spans="45:45" x14ac:dyDescent="0.35">
      <c r="AS10013" s="40"/>
    </row>
    <row r="10014" spans="45:45" x14ac:dyDescent="0.35">
      <c r="AS10014" s="40"/>
    </row>
    <row r="10015" spans="45:45" x14ac:dyDescent="0.35">
      <c r="AS10015" s="40"/>
    </row>
    <row r="10016" spans="45:45" x14ac:dyDescent="0.35">
      <c r="AS10016" s="40"/>
    </row>
    <row r="10017" spans="45:45" x14ac:dyDescent="0.35">
      <c r="AS10017" s="40"/>
    </row>
    <row r="10018" spans="45:45" x14ac:dyDescent="0.35">
      <c r="AS10018" s="40"/>
    </row>
    <row r="10019" spans="45:45" x14ac:dyDescent="0.35">
      <c r="AS10019" s="40"/>
    </row>
    <row r="10020" spans="45:45" x14ac:dyDescent="0.35">
      <c r="AS10020" s="40"/>
    </row>
    <row r="10021" spans="45:45" x14ac:dyDescent="0.35">
      <c r="AS10021" s="40"/>
    </row>
    <row r="10022" spans="45:45" x14ac:dyDescent="0.35">
      <c r="AS10022" s="40"/>
    </row>
    <row r="10023" spans="45:45" x14ac:dyDescent="0.35">
      <c r="AS10023" s="40"/>
    </row>
    <row r="10024" spans="45:45" x14ac:dyDescent="0.35">
      <c r="AS10024" s="40"/>
    </row>
    <row r="10025" spans="45:45" x14ac:dyDescent="0.35">
      <c r="AS10025" s="40"/>
    </row>
    <row r="10026" spans="45:45" x14ac:dyDescent="0.35">
      <c r="AS10026" s="40"/>
    </row>
    <row r="10027" spans="45:45" x14ac:dyDescent="0.35">
      <c r="AS10027" s="40"/>
    </row>
    <row r="10028" spans="45:45" x14ac:dyDescent="0.35">
      <c r="AS10028" s="40"/>
    </row>
    <row r="10029" spans="45:45" x14ac:dyDescent="0.35">
      <c r="AS10029" s="40"/>
    </row>
    <row r="10030" spans="45:45" x14ac:dyDescent="0.35">
      <c r="AS10030" s="40"/>
    </row>
    <row r="10031" spans="45:45" x14ac:dyDescent="0.35">
      <c r="AS10031" s="40"/>
    </row>
    <row r="10032" spans="45:45" x14ac:dyDescent="0.35">
      <c r="AS10032" s="40"/>
    </row>
    <row r="10033" spans="45:45" x14ac:dyDescent="0.35">
      <c r="AS10033" s="40"/>
    </row>
    <row r="10034" spans="45:45" x14ac:dyDescent="0.35">
      <c r="AS10034" s="40"/>
    </row>
    <row r="10035" spans="45:45" x14ac:dyDescent="0.35">
      <c r="AS10035" s="40"/>
    </row>
    <row r="10036" spans="45:45" x14ac:dyDescent="0.35">
      <c r="AS10036" s="40"/>
    </row>
    <row r="10037" spans="45:45" x14ac:dyDescent="0.35">
      <c r="AS10037" s="40"/>
    </row>
    <row r="10038" spans="45:45" x14ac:dyDescent="0.35">
      <c r="AS10038" s="40"/>
    </row>
    <row r="10039" spans="45:45" x14ac:dyDescent="0.35">
      <c r="AS10039" s="40"/>
    </row>
    <row r="10040" spans="45:45" x14ac:dyDescent="0.35">
      <c r="AS10040" s="40"/>
    </row>
    <row r="10041" spans="45:45" x14ac:dyDescent="0.35">
      <c r="AS10041" s="40"/>
    </row>
    <row r="10042" spans="45:45" x14ac:dyDescent="0.35">
      <c r="AS10042" s="40"/>
    </row>
    <row r="10043" spans="45:45" x14ac:dyDescent="0.35">
      <c r="AS10043" s="40"/>
    </row>
    <row r="10044" spans="45:45" x14ac:dyDescent="0.35">
      <c r="AS10044" s="40"/>
    </row>
    <row r="10045" spans="45:45" x14ac:dyDescent="0.35">
      <c r="AS10045" s="40"/>
    </row>
    <row r="10046" spans="45:45" x14ac:dyDescent="0.35">
      <c r="AS10046" s="40"/>
    </row>
    <row r="10047" spans="45:45" x14ac:dyDescent="0.35">
      <c r="AS10047" s="40"/>
    </row>
    <row r="10048" spans="45:45" x14ac:dyDescent="0.35">
      <c r="AS10048" s="40"/>
    </row>
    <row r="10049" spans="45:45" x14ac:dyDescent="0.35">
      <c r="AS10049" s="40"/>
    </row>
    <row r="10050" spans="45:45" x14ac:dyDescent="0.35">
      <c r="AS10050" s="40"/>
    </row>
    <row r="10051" spans="45:45" x14ac:dyDescent="0.35">
      <c r="AS10051" s="40"/>
    </row>
    <row r="10052" spans="45:45" x14ac:dyDescent="0.35">
      <c r="AS10052" s="40"/>
    </row>
    <row r="10053" spans="45:45" x14ac:dyDescent="0.35">
      <c r="AS10053" s="40"/>
    </row>
    <row r="10054" spans="45:45" x14ac:dyDescent="0.35">
      <c r="AS10054" s="40"/>
    </row>
    <row r="10055" spans="45:45" x14ac:dyDescent="0.35">
      <c r="AS10055" s="40"/>
    </row>
    <row r="10056" spans="45:45" x14ac:dyDescent="0.35">
      <c r="AS10056" s="40"/>
    </row>
    <row r="10057" spans="45:45" x14ac:dyDescent="0.35">
      <c r="AS10057" s="40"/>
    </row>
    <row r="10058" spans="45:45" x14ac:dyDescent="0.35">
      <c r="AS10058" s="40"/>
    </row>
    <row r="10059" spans="45:45" x14ac:dyDescent="0.35">
      <c r="AS10059" s="40"/>
    </row>
    <row r="10060" spans="45:45" x14ac:dyDescent="0.35">
      <c r="AS10060" s="40"/>
    </row>
    <row r="10061" spans="45:45" x14ac:dyDescent="0.35">
      <c r="AS10061" s="40"/>
    </row>
    <row r="10062" spans="45:45" x14ac:dyDescent="0.35">
      <c r="AS10062" s="40"/>
    </row>
    <row r="10063" spans="45:45" x14ac:dyDescent="0.35">
      <c r="AS10063" s="40"/>
    </row>
    <row r="10064" spans="45:45" x14ac:dyDescent="0.35">
      <c r="AS10064" s="40"/>
    </row>
    <row r="10065" spans="45:45" x14ac:dyDescent="0.35">
      <c r="AS10065" s="40"/>
    </row>
    <row r="10066" spans="45:45" x14ac:dyDescent="0.35">
      <c r="AS10066" s="40"/>
    </row>
    <row r="10067" spans="45:45" x14ac:dyDescent="0.35">
      <c r="AS10067" s="40"/>
    </row>
    <row r="10068" spans="45:45" x14ac:dyDescent="0.35">
      <c r="AS10068" s="40"/>
    </row>
    <row r="10069" spans="45:45" x14ac:dyDescent="0.35">
      <c r="AS10069" s="40"/>
    </row>
    <row r="10070" spans="45:45" x14ac:dyDescent="0.35">
      <c r="AS10070" s="40"/>
    </row>
    <row r="10071" spans="45:45" x14ac:dyDescent="0.35">
      <c r="AS10071" s="40"/>
    </row>
    <row r="10072" spans="45:45" x14ac:dyDescent="0.35">
      <c r="AS10072" s="40"/>
    </row>
    <row r="10073" spans="45:45" x14ac:dyDescent="0.35">
      <c r="AS10073" s="40"/>
    </row>
    <row r="10074" spans="45:45" x14ac:dyDescent="0.35">
      <c r="AS10074" s="40"/>
    </row>
    <row r="10075" spans="45:45" x14ac:dyDescent="0.35">
      <c r="AS10075" s="40"/>
    </row>
    <row r="10076" spans="45:45" x14ac:dyDescent="0.35">
      <c r="AS10076" s="40"/>
    </row>
    <row r="10077" spans="45:45" x14ac:dyDescent="0.35">
      <c r="AS10077" s="40"/>
    </row>
    <row r="10078" spans="45:45" x14ac:dyDescent="0.35">
      <c r="AS10078" s="40"/>
    </row>
    <row r="10079" spans="45:45" x14ac:dyDescent="0.35">
      <c r="AS10079" s="40"/>
    </row>
    <row r="10080" spans="45:45" x14ac:dyDescent="0.35">
      <c r="AS10080" s="40"/>
    </row>
    <row r="10081" spans="45:45" x14ac:dyDescent="0.35">
      <c r="AS10081" s="40"/>
    </row>
    <row r="10082" spans="45:45" x14ac:dyDescent="0.35">
      <c r="AS10082" s="40"/>
    </row>
    <row r="10083" spans="45:45" x14ac:dyDescent="0.35">
      <c r="AS10083" s="40"/>
    </row>
    <row r="10084" spans="45:45" x14ac:dyDescent="0.35">
      <c r="AS10084" s="40"/>
    </row>
    <row r="10085" spans="45:45" x14ac:dyDescent="0.35">
      <c r="AS10085" s="40"/>
    </row>
    <row r="10086" spans="45:45" x14ac:dyDescent="0.35">
      <c r="AS10086" s="40"/>
    </row>
    <row r="10087" spans="45:45" x14ac:dyDescent="0.35">
      <c r="AS10087" s="40"/>
    </row>
    <row r="10088" spans="45:45" x14ac:dyDescent="0.35">
      <c r="AS10088" s="40"/>
    </row>
    <row r="10089" spans="45:45" x14ac:dyDescent="0.35">
      <c r="AS10089" s="40"/>
    </row>
    <row r="10090" spans="45:45" x14ac:dyDescent="0.35">
      <c r="AS10090" s="40"/>
    </row>
    <row r="10091" spans="45:45" x14ac:dyDescent="0.35">
      <c r="AS10091" s="40"/>
    </row>
    <row r="10092" spans="45:45" x14ac:dyDescent="0.35">
      <c r="AS10092" s="40"/>
    </row>
    <row r="10093" spans="45:45" x14ac:dyDescent="0.35">
      <c r="AS10093" s="40"/>
    </row>
    <row r="10094" spans="45:45" x14ac:dyDescent="0.35">
      <c r="AS10094" s="40"/>
    </row>
    <row r="10095" spans="45:45" x14ac:dyDescent="0.35">
      <c r="AS10095" s="40"/>
    </row>
    <row r="10096" spans="45:45" x14ac:dyDescent="0.35">
      <c r="AS10096" s="40"/>
    </row>
    <row r="10097" spans="45:45" x14ac:dyDescent="0.35">
      <c r="AS10097" s="40"/>
    </row>
    <row r="10098" spans="45:45" x14ac:dyDescent="0.35">
      <c r="AS10098" s="40"/>
    </row>
    <row r="10099" spans="45:45" x14ac:dyDescent="0.35">
      <c r="AS10099" s="40"/>
    </row>
    <row r="10100" spans="45:45" x14ac:dyDescent="0.35">
      <c r="AS10100" s="40"/>
    </row>
    <row r="10101" spans="45:45" x14ac:dyDescent="0.35">
      <c r="AS10101" s="40"/>
    </row>
    <row r="10102" spans="45:45" x14ac:dyDescent="0.35">
      <c r="AS10102" s="40"/>
    </row>
    <row r="10103" spans="45:45" x14ac:dyDescent="0.35">
      <c r="AS10103" s="40"/>
    </row>
    <row r="10104" spans="45:45" x14ac:dyDescent="0.35">
      <c r="AS10104" s="40"/>
    </row>
    <row r="10105" spans="45:45" x14ac:dyDescent="0.35">
      <c r="AS10105" s="40"/>
    </row>
    <row r="10106" spans="45:45" x14ac:dyDescent="0.35">
      <c r="AS10106" s="40"/>
    </row>
    <row r="10107" spans="45:45" x14ac:dyDescent="0.35">
      <c r="AS10107" s="40"/>
    </row>
    <row r="10108" spans="45:45" x14ac:dyDescent="0.35">
      <c r="AS10108" s="40"/>
    </row>
    <row r="10109" spans="45:45" x14ac:dyDescent="0.35">
      <c r="AS10109" s="40"/>
    </row>
    <row r="10110" spans="45:45" x14ac:dyDescent="0.35">
      <c r="AS10110" s="40"/>
    </row>
    <row r="10111" spans="45:45" x14ac:dyDescent="0.35">
      <c r="AS10111" s="40"/>
    </row>
    <row r="10112" spans="45:45" x14ac:dyDescent="0.35">
      <c r="AS10112" s="40"/>
    </row>
    <row r="10113" spans="45:45" x14ac:dyDescent="0.35">
      <c r="AS10113" s="40"/>
    </row>
    <row r="10114" spans="45:45" x14ac:dyDescent="0.35">
      <c r="AS10114" s="40"/>
    </row>
    <row r="10115" spans="45:45" x14ac:dyDescent="0.35">
      <c r="AS10115" s="40"/>
    </row>
    <row r="10116" spans="45:45" x14ac:dyDescent="0.35">
      <c r="AS10116" s="40"/>
    </row>
    <row r="10117" spans="45:45" x14ac:dyDescent="0.35">
      <c r="AS10117" s="40"/>
    </row>
    <row r="10118" spans="45:45" x14ac:dyDescent="0.35">
      <c r="AS10118" s="40"/>
    </row>
    <row r="10119" spans="45:45" x14ac:dyDescent="0.35">
      <c r="AS10119" s="40"/>
    </row>
    <row r="10120" spans="45:45" x14ac:dyDescent="0.35">
      <c r="AS10120" s="40"/>
    </row>
    <row r="10121" spans="45:45" x14ac:dyDescent="0.35">
      <c r="AS10121" s="40"/>
    </row>
    <row r="10122" spans="45:45" x14ac:dyDescent="0.35">
      <c r="AS10122" s="40"/>
    </row>
    <row r="10123" spans="45:45" x14ac:dyDescent="0.35">
      <c r="AS10123" s="40"/>
    </row>
    <row r="10124" spans="45:45" x14ac:dyDescent="0.35">
      <c r="AS10124" s="40"/>
    </row>
    <row r="10125" spans="45:45" x14ac:dyDescent="0.35">
      <c r="AS10125" s="40"/>
    </row>
    <row r="10126" spans="45:45" x14ac:dyDescent="0.35">
      <c r="AS10126" s="40"/>
    </row>
    <row r="10127" spans="45:45" x14ac:dyDescent="0.35">
      <c r="AS10127" s="40"/>
    </row>
    <row r="10128" spans="45:45" x14ac:dyDescent="0.35">
      <c r="AS10128" s="40"/>
    </row>
    <row r="10129" spans="45:45" x14ac:dyDescent="0.35">
      <c r="AS10129" s="40"/>
    </row>
    <row r="10130" spans="45:45" x14ac:dyDescent="0.35">
      <c r="AS10130" s="40"/>
    </row>
    <row r="10131" spans="45:45" x14ac:dyDescent="0.35">
      <c r="AS10131" s="40"/>
    </row>
    <row r="10132" spans="45:45" x14ac:dyDescent="0.35">
      <c r="AS10132" s="40"/>
    </row>
    <row r="10133" spans="45:45" x14ac:dyDescent="0.35">
      <c r="AS10133" s="40"/>
    </row>
    <row r="10134" spans="45:45" x14ac:dyDescent="0.35">
      <c r="AS10134" s="40"/>
    </row>
    <row r="10135" spans="45:45" x14ac:dyDescent="0.35">
      <c r="AS10135" s="40"/>
    </row>
    <row r="10136" spans="45:45" x14ac:dyDescent="0.35">
      <c r="AS10136" s="40"/>
    </row>
    <row r="10137" spans="45:45" x14ac:dyDescent="0.35">
      <c r="AS10137" s="40"/>
    </row>
    <row r="10138" spans="45:45" x14ac:dyDescent="0.35">
      <c r="AS10138" s="40"/>
    </row>
    <row r="10139" spans="45:45" x14ac:dyDescent="0.35">
      <c r="AS10139" s="40"/>
    </row>
    <row r="10140" spans="45:45" x14ac:dyDescent="0.35">
      <c r="AS10140" s="40"/>
    </row>
    <row r="10141" spans="45:45" x14ac:dyDescent="0.35">
      <c r="AS10141" s="40"/>
    </row>
    <row r="10142" spans="45:45" x14ac:dyDescent="0.35">
      <c r="AS10142" s="40"/>
    </row>
    <row r="10143" spans="45:45" x14ac:dyDescent="0.35">
      <c r="AS10143" s="40"/>
    </row>
    <row r="10144" spans="45:45" x14ac:dyDescent="0.35">
      <c r="AS10144" s="40"/>
    </row>
    <row r="10145" spans="45:45" x14ac:dyDescent="0.35">
      <c r="AS10145" s="40"/>
    </row>
    <row r="10146" spans="45:45" x14ac:dyDescent="0.35">
      <c r="AS10146" s="40"/>
    </row>
    <row r="10147" spans="45:45" x14ac:dyDescent="0.35">
      <c r="AS10147" s="40"/>
    </row>
    <row r="10148" spans="45:45" x14ac:dyDescent="0.35">
      <c r="AS10148" s="40"/>
    </row>
    <row r="10149" spans="45:45" x14ac:dyDescent="0.35">
      <c r="AS10149" s="40"/>
    </row>
    <row r="10150" spans="45:45" x14ac:dyDescent="0.35">
      <c r="AS10150" s="40"/>
    </row>
    <row r="10151" spans="45:45" x14ac:dyDescent="0.35">
      <c r="AS10151" s="40"/>
    </row>
    <row r="10152" spans="45:45" x14ac:dyDescent="0.35">
      <c r="AS10152" s="40"/>
    </row>
    <row r="10153" spans="45:45" x14ac:dyDescent="0.35">
      <c r="AS10153" s="40"/>
    </row>
    <row r="10154" spans="45:45" x14ac:dyDescent="0.35">
      <c r="AS10154" s="40"/>
    </row>
    <row r="10155" spans="45:45" x14ac:dyDescent="0.35">
      <c r="AS10155" s="40"/>
    </row>
    <row r="10156" spans="45:45" x14ac:dyDescent="0.35">
      <c r="AS10156" s="40"/>
    </row>
    <row r="10157" spans="45:45" x14ac:dyDescent="0.35">
      <c r="AS10157" s="40"/>
    </row>
    <row r="10158" spans="45:45" x14ac:dyDescent="0.35">
      <c r="AS10158" s="40"/>
    </row>
    <row r="10159" spans="45:45" x14ac:dyDescent="0.35">
      <c r="AS10159" s="40"/>
    </row>
    <row r="10160" spans="45:45" x14ac:dyDescent="0.35">
      <c r="AS10160" s="40"/>
    </row>
    <row r="10161" spans="45:45" x14ac:dyDescent="0.35">
      <c r="AS10161" s="40"/>
    </row>
    <row r="10162" spans="45:45" x14ac:dyDescent="0.35">
      <c r="AS10162" s="40"/>
    </row>
    <row r="10163" spans="45:45" x14ac:dyDescent="0.35">
      <c r="AS10163" s="40"/>
    </row>
    <row r="10164" spans="45:45" x14ac:dyDescent="0.35">
      <c r="AS10164" s="40"/>
    </row>
    <row r="10165" spans="45:45" x14ac:dyDescent="0.35">
      <c r="AS10165" s="40"/>
    </row>
    <row r="10166" spans="45:45" x14ac:dyDescent="0.35">
      <c r="AS10166" s="40"/>
    </row>
    <row r="10167" spans="45:45" x14ac:dyDescent="0.35">
      <c r="AS10167" s="40"/>
    </row>
    <row r="10168" spans="45:45" x14ac:dyDescent="0.35">
      <c r="AS10168" s="40"/>
    </row>
    <row r="10169" spans="45:45" x14ac:dyDescent="0.35">
      <c r="AS10169" s="40"/>
    </row>
    <row r="10170" spans="45:45" x14ac:dyDescent="0.35">
      <c r="AS10170" s="40"/>
    </row>
    <row r="10171" spans="45:45" x14ac:dyDescent="0.35">
      <c r="AS10171" s="40"/>
    </row>
    <row r="10172" spans="45:45" x14ac:dyDescent="0.35">
      <c r="AS10172" s="40"/>
    </row>
    <row r="10173" spans="45:45" x14ac:dyDescent="0.35">
      <c r="AS10173" s="40"/>
    </row>
    <row r="10174" spans="45:45" x14ac:dyDescent="0.35">
      <c r="AS10174" s="40"/>
    </row>
    <row r="10175" spans="45:45" x14ac:dyDescent="0.35">
      <c r="AS10175" s="40"/>
    </row>
    <row r="10176" spans="45:45" x14ac:dyDescent="0.35">
      <c r="AS10176" s="40"/>
    </row>
    <row r="10177" spans="45:45" x14ac:dyDescent="0.35">
      <c r="AS10177" s="40"/>
    </row>
    <row r="10178" spans="45:45" x14ac:dyDescent="0.35">
      <c r="AS10178" s="40"/>
    </row>
    <row r="10179" spans="45:45" x14ac:dyDescent="0.35">
      <c r="AS10179" s="40"/>
    </row>
    <row r="10180" spans="45:45" x14ac:dyDescent="0.35">
      <c r="AS10180" s="40"/>
    </row>
    <row r="10181" spans="45:45" x14ac:dyDescent="0.35">
      <c r="AS10181" s="40"/>
    </row>
    <row r="10182" spans="45:45" x14ac:dyDescent="0.35">
      <c r="AS10182" s="40"/>
    </row>
    <row r="10183" spans="45:45" x14ac:dyDescent="0.35">
      <c r="AS10183" s="40"/>
    </row>
    <row r="10184" spans="45:45" x14ac:dyDescent="0.35">
      <c r="AS10184" s="40"/>
    </row>
    <row r="10185" spans="45:45" x14ac:dyDescent="0.35">
      <c r="AS10185" s="40"/>
    </row>
    <row r="10186" spans="45:45" x14ac:dyDescent="0.35">
      <c r="AS10186" s="40"/>
    </row>
    <row r="10187" spans="45:45" x14ac:dyDescent="0.35">
      <c r="AS10187" s="40"/>
    </row>
    <row r="10188" spans="45:45" x14ac:dyDescent="0.35">
      <c r="AS10188" s="40"/>
    </row>
    <row r="10189" spans="45:45" x14ac:dyDescent="0.35">
      <c r="AS10189" s="40"/>
    </row>
    <row r="10190" spans="45:45" x14ac:dyDescent="0.35">
      <c r="AS10190" s="40"/>
    </row>
    <row r="10191" spans="45:45" x14ac:dyDescent="0.35">
      <c r="AS10191" s="40"/>
    </row>
    <row r="10192" spans="45:45" x14ac:dyDescent="0.35">
      <c r="AS10192" s="40"/>
    </row>
    <row r="10193" spans="45:45" x14ac:dyDescent="0.35">
      <c r="AS10193" s="40"/>
    </row>
    <row r="10194" spans="45:45" x14ac:dyDescent="0.35">
      <c r="AS10194" s="40"/>
    </row>
    <row r="10195" spans="45:45" x14ac:dyDescent="0.35">
      <c r="AS10195" s="40"/>
    </row>
    <row r="10196" spans="45:45" x14ac:dyDescent="0.35">
      <c r="AS10196" s="40"/>
    </row>
    <row r="10197" spans="45:45" x14ac:dyDescent="0.35">
      <c r="AS10197" s="40"/>
    </row>
    <row r="10198" spans="45:45" x14ac:dyDescent="0.35">
      <c r="AS10198" s="40"/>
    </row>
    <row r="10199" spans="45:45" x14ac:dyDescent="0.35">
      <c r="AS10199" s="40"/>
    </row>
    <row r="10200" spans="45:45" x14ac:dyDescent="0.35">
      <c r="AS10200" s="40"/>
    </row>
    <row r="10201" spans="45:45" x14ac:dyDescent="0.35">
      <c r="AS10201" s="40"/>
    </row>
    <row r="10202" spans="45:45" x14ac:dyDescent="0.35">
      <c r="AS10202" s="40"/>
    </row>
    <row r="10203" spans="45:45" x14ac:dyDescent="0.35">
      <c r="AS10203" s="40"/>
    </row>
    <row r="10204" spans="45:45" x14ac:dyDescent="0.35">
      <c r="AS10204" s="40"/>
    </row>
    <row r="10205" spans="45:45" x14ac:dyDescent="0.35">
      <c r="AS10205" s="40"/>
    </row>
    <row r="10206" spans="45:45" x14ac:dyDescent="0.35">
      <c r="AS10206" s="40"/>
    </row>
    <row r="10207" spans="45:45" x14ac:dyDescent="0.35">
      <c r="AS10207" s="40"/>
    </row>
    <row r="10208" spans="45:45" x14ac:dyDescent="0.35">
      <c r="AS10208" s="40"/>
    </row>
    <row r="10209" spans="45:45" x14ac:dyDescent="0.35">
      <c r="AS10209" s="40"/>
    </row>
    <row r="10210" spans="45:45" x14ac:dyDescent="0.35">
      <c r="AS10210" s="40"/>
    </row>
    <row r="10211" spans="45:45" x14ac:dyDescent="0.35">
      <c r="AS10211" s="40"/>
    </row>
    <row r="10212" spans="45:45" x14ac:dyDescent="0.35">
      <c r="AS10212" s="40"/>
    </row>
    <row r="10213" spans="45:45" x14ac:dyDescent="0.35">
      <c r="AS10213" s="40"/>
    </row>
    <row r="10214" spans="45:45" x14ac:dyDescent="0.35">
      <c r="AS10214" s="40"/>
    </row>
    <row r="10215" spans="45:45" x14ac:dyDescent="0.35">
      <c r="AS10215" s="40"/>
    </row>
    <row r="10216" spans="45:45" x14ac:dyDescent="0.35">
      <c r="AS10216" s="40"/>
    </row>
    <row r="10217" spans="45:45" x14ac:dyDescent="0.35">
      <c r="AS10217" s="40"/>
    </row>
    <row r="10218" spans="45:45" x14ac:dyDescent="0.35">
      <c r="AS10218" s="40"/>
    </row>
    <row r="10219" spans="45:45" x14ac:dyDescent="0.35">
      <c r="AS10219" s="40"/>
    </row>
    <row r="10220" spans="45:45" x14ac:dyDescent="0.35">
      <c r="AS10220" s="40"/>
    </row>
    <row r="10221" spans="45:45" x14ac:dyDescent="0.35">
      <c r="AS10221" s="40"/>
    </row>
    <row r="10222" spans="45:45" x14ac:dyDescent="0.35">
      <c r="AS10222" s="40"/>
    </row>
    <row r="10223" spans="45:45" x14ac:dyDescent="0.35">
      <c r="AS10223" s="40"/>
    </row>
    <row r="10224" spans="45:45" x14ac:dyDescent="0.35">
      <c r="AS10224" s="40"/>
    </row>
    <row r="10225" spans="45:45" x14ac:dyDescent="0.35">
      <c r="AS10225" s="40"/>
    </row>
    <row r="10226" spans="45:45" x14ac:dyDescent="0.35">
      <c r="AS10226" s="40"/>
    </row>
    <row r="10227" spans="45:45" x14ac:dyDescent="0.35">
      <c r="AS10227" s="40"/>
    </row>
    <row r="10228" spans="45:45" x14ac:dyDescent="0.35">
      <c r="AS10228" s="40"/>
    </row>
    <row r="10229" spans="45:45" x14ac:dyDescent="0.35">
      <c r="AS10229" s="40"/>
    </row>
    <row r="10230" spans="45:45" x14ac:dyDescent="0.35">
      <c r="AS10230" s="40"/>
    </row>
    <row r="10231" spans="45:45" x14ac:dyDescent="0.35">
      <c r="AS10231" s="40"/>
    </row>
    <row r="10232" spans="45:45" x14ac:dyDescent="0.35">
      <c r="AS10232" s="40"/>
    </row>
    <row r="10233" spans="45:45" x14ac:dyDescent="0.35">
      <c r="AS10233" s="40"/>
    </row>
    <row r="10234" spans="45:45" x14ac:dyDescent="0.35">
      <c r="AS10234" s="40"/>
    </row>
    <row r="10235" spans="45:45" x14ac:dyDescent="0.35">
      <c r="AS10235" s="40"/>
    </row>
    <row r="10236" spans="45:45" x14ac:dyDescent="0.35">
      <c r="AS10236" s="40"/>
    </row>
    <row r="10237" spans="45:45" x14ac:dyDescent="0.35">
      <c r="AS10237" s="40"/>
    </row>
    <row r="10238" spans="45:45" x14ac:dyDescent="0.35">
      <c r="AS10238" s="40"/>
    </row>
    <row r="10239" spans="45:45" x14ac:dyDescent="0.35">
      <c r="AS10239" s="40"/>
    </row>
    <row r="10240" spans="45:45" x14ac:dyDescent="0.35">
      <c r="AS10240" s="40"/>
    </row>
    <row r="10241" spans="45:45" x14ac:dyDescent="0.35">
      <c r="AS10241" s="40"/>
    </row>
    <row r="10242" spans="45:45" x14ac:dyDescent="0.35">
      <c r="AS10242" s="40"/>
    </row>
    <row r="10243" spans="45:45" x14ac:dyDescent="0.35">
      <c r="AS10243" s="40"/>
    </row>
    <row r="10244" spans="45:45" x14ac:dyDescent="0.35">
      <c r="AS10244" s="40"/>
    </row>
    <row r="10245" spans="45:45" x14ac:dyDescent="0.35">
      <c r="AS10245" s="40"/>
    </row>
    <row r="10246" spans="45:45" x14ac:dyDescent="0.35">
      <c r="AS10246" s="40"/>
    </row>
    <row r="10247" spans="45:45" x14ac:dyDescent="0.35">
      <c r="AS10247" s="40"/>
    </row>
    <row r="10248" spans="45:45" x14ac:dyDescent="0.35">
      <c r="AS10248" s="40"/>
    </row>
    <row r="10249" spans="45:45" x14ac:dyDescent="0.35">
      <c r="AS10249" s="40"/>
    </row>
    <row r="10250" spans="45:45" x14ac:dyDescent="0.35">
      <c r="AS10250" s="40"/>
    </row>
    <row r="10251" spans="45:45" x14ac:dyDescent="0.35">
      <c r="AS10251" s="40"/>
    </row>
    <row r="10252" spans="45:45" x14ac:dyDescent="0.35">
      <c r="AS10252" s="40"/>
    </row>
    <row r="10253" spans="45:45" x14ac:dyDescent="0.35">
      <c r="AS10253" s="40"/>
    </row>
    <row r="10254" spans="45:45" x14ac:dyDescent="0.35">
      <c r="AS10254" s="40"/>
    </row>
    <row r="10255" spans="45:45" x14ac:dyDescent="0.35">
      <c r="AS10255" s="40"/>
    </row>
    <row r="10256" spans="45:45" x14ac:dyDescent="0.35">
      <c r="AS10256" s="40"/>
    </row>
    <row r="10257" spans="45:45" x14ac:dyDescent="0.35">
      <c r="AS10257" s="40"/>
    </row>
    <row r="10258" spans="45:45" x14ac:dyDescent="0.35">
      <c r="AS10258" s="40"/>
    </row>
    <row r="10259" spans="45:45" x14ac:dyDescent="0.35">
      <c r="AS10259" s="40"/>
    </row>
    <row r="10260" spans="45:45" x14ac:dyDescent="0.35">
      <c r="AS10260" s="40"/>
    </row>
    <row r="10261" spans="45:45" x14ac:dyDescent="0.35">
      <c r="AS10261" s="40"/>
    </row>
    <row r="10262" spans="45:45" x14ac:dyDescent="0.35">
      <c r="AS10262" s="40"/>
    </row>
    <row r="10263" spans="45:45" x14ac:dyDescent="0.35">
      <c r="AS10263" s="40"/>
    </row>
    <row r="10264" spans="45:45" x14ac:dyDescent="0.35">
      <c r="AS10264" s="40"/>
    </row>
    <row r="10265" spans="45:45" x14ac:dyDescent="0.35">
      <c r="AS10265" s="40"/>
    </row>
    <row r="10266" spans="45:45" x14ac:dyDescent="0.35">
      <c r="AS10266" s="40"/>
    </row>
    <row r="10267" spans="45:45" x14ac:dyDescent="0.35">
      <c r="AS10267" s="40"/>
    </row>
    <row r="10268" spans="45:45" x14ac:dyDescent="0.35">
      <c r="AS10268" s="40"/>
    </row>
    <row r="10269" spans="45:45" x14ac:dyDescent="0.35">
      <c r="AS10269" s="40"/>
    </row>
    <row r="10270" spans="45:45" x14ac:dyDescent="0.35">
      <c r="AS10270" s="40"/>
    </row>
    <row r="10271" spans="45:45" x14ac:dyDescent="0.35">
      <c r="AS10271" s="40"/>
    </row>
    <row r="10272" spans="45:45" x14ac:dyDescent="0.35">
      <c r="AS10272" s="40"/>
    </row>
    <row r="10273" spans="45:45" x14ac:dyDescent="0.35">
      <c r="AS10273" s="40"/>
    </row>
    <row r="10274" spans="45:45" x14ac:dyDescent="0.35">
      <c r="AS10274" s="40"/>
    </row>
    <row r="10275" spans="45:45" x14ac:dyDescent="0.35">
      <c r="AS10275" s="40"/>
    </row>
    <row r="10276" spans="45:45" x14ac:dyDescent="0.35">
      <c r="AS10276" s="40"/>
    </row>
    <row r="10277" spans="45:45" x14ac:dyDescent="0.35">
      <c r="AS10277" s="40"/>
    </row>
    <row r="10278" spans="45:45" x14ac:dyDescent="0.35">
      <c r="AS10278" s="40"/>
    </row>
    <row r="10279" spans="45:45" x14ac:dyDescent="0.35">
      <c r="AS10279" s="40"/>
    </row>
    <row r="10280" spans="45:45" x14ac:dyDescent="0.35">
      <c r="AS10280" s="40"/>
    </row>
    <row r="10281" spans="45:45" x14ac:dyDescent="0.35">
      <c r="AS10281" s="40"/>
    </row>
    <row r="10282" spans="45:45" x14ac:dyDescent="0.35">
      <c r="AS10282" s="40"/>
    </row>
    <row r="10283" spans="45:45" x14ac:dyDescent="0.35">
      <c r="AS10283" s="40"/>
    </row>
    <row r="10284" spans="45:45" x14ac:dyDescent="0.35">
      <c r="AS10284" s="40"/>
    </row>
    <row r="10285" spans="45:45" x14ac:dyDescent="0.35">
      <c r="AS10285" s="40"/>
    </row>
    <row r="10286" spans="45:45" x14ac:dyDescent="0.35">
      <c r="AS10286" s="40"/>
    </row>
    <row r="10287" spans="45:45" x14ac:dyDescent="0.35">
      <c r="AS10287" s="40"/>
    </row>
    <row r="10288" spans="45:45" x14ac:dyDescent="0.35">
      <c r="AS10288" s="40"/>
    </row>
    <row r="10289" spans="45:45" x14ac:dyDescent="0.35">
      <c r="AS10289" s="40"/>
    </row>
    <row r="10290" spans="45:45" x14ac:dyDescent="0.35">
      <c r="AS10290" s="40"/>
    </row>
    <row r="10291" spans="45:45" x14ac:dyDescent="0.35">
      <c r="AS10291" s="40"/>
    </row>
    <row r="10292" spans="45:45" x14ac:dyDescent="0.35">
      <c r="AS10292" s="40"/>
    </row>
    <row r="10293" spans="45:45" x14ac:dyDescent="0.35">
      <c r="AS10293" s="40"/>
    </row>
    <row r="10294" spans="45:45" x14ac:dyDescent="0.35">
      <c r="AS10294" s="40"/>
    </row>
    <row r="10295" spans="45:45" x14ac:dyDescent="0.35">
      <c r="AS10295" s="40"/>
    </row>
    <row r="10296" spans="45:45" x14ac:dyDescent="0.35">
      <c r="AS10296" s="40"/>
    </row>
    <row r="10297" spans="45:45" x14ac:dyDescent="0.35">
      <c r="AS10297" s="40"/>
    </row>
    <row r="10298" spans="45:45" x14ac:dyDescent="0.35">
      <c r="AS10298" s="40"/>
    </row>
    <row r="10299" spans="45:45" x14ac:dyDescent="0.35">
      <c r="AS10299" s="40"/>
    </row>
    <row r="10300" spans="45:45" x14ac:dyDescent="0.35">
      <c r="AS10300" s="40"/>
    </row>
    <row r="10301" spans="45:45" x14ac:dyDescent="0.35">
      <c r="AS10301" s="40"/>
    </row>
    <row r="10302" spans="45:45" x14ac:dyDescent="0.35">
      <c r="AS10302" s="40"/>
    </row>
    <row r="10303" spans="45:45" x14ac:dyDescent="0.35">
      <c r="AS10303" s="40"/>
    </row>
    <row r="10304" spans="45:45" x14ac:dyDescent="0.35">
      <c r="AS10304" s="40"/>
    </row>
    <row r="10305" spans="45:45" x14ac:dyDescent="0.35">
      <c r="AS10305" s="40"/>
    </row>
    <row r="10306" spans="45:45" x14ac:dyDescent="0.35">
      <c r="AS10306" s="40"/>
    </row>
    <row r="10307" spans="45:45" x14ac:dyDescent="0.35">
      <c r="AS10307" s="40"/>
    </row>
    <row r="10308" spans="45:45" x14ac:dyDescent="0.35">
      <c r="AS10308" s="40"/>
    </row>
    <row r="10309" spans="45:45" x14ac:dyDescent="0.35">
      <c r="AS10309" s="40"/>
    </row>
    <row r="10310" spans="45:45" x14ac:dyDescent="0.35">
      <c r="AS10310" s="40"/>
    </row>
    <row r="10311" spans="45:45" x14ac:dyDescent="0.35">
      <c r="AS10311" s="40"/>
    </row>
    <row r="10312" spans="45:45" x14ac:dyDescent="0.35">
      <c r="AS10312" s="40"/>
    </row>
    <row r="10313" spans="45:45" x14ac:dyDescent="0.35">
      <c r="AS10313" s="40"/>
    </row>
    <row r="10314" spans="45:45" x14ac:dyDescent="0.35">
      <c r="AS10314" s="40"/>
    </row>
    <row r="10315" spans="45:45" x14ac:dyDescent="0.35">
      <c r="AS10315" s="40"/>
    </row>
    <row r="10316" spans="45:45" x14ac:dyDescent="0.35">
      <c r="AS10316" s="40"/>
    </row>
    <row r="10317" spans="45:45" x14ac:dyDescent="0.35">
      <c r="AS10317" s="40"/>
    </row>
    <row r="10318" spans="45:45" x14ac:dyDescent="0.35">
      <c r="AS10318" s="40"/>
    </row>
    <row r="10319" spans="45:45" x14ac:dyDescent="0.35">
      <c r="AS10319" s="40"/>
    </row>
    <row r="10320" spans="45:45" x14ac:dyDescent="0.35">
      <c r="AS10320" s="40"/>
    </row>
    <row r="10321" spans="45:45" x14ac:dyDescent="0.35">
      <c r="AS10321" s="40"/>
    </row>
    <row r="10322" spans="45:45" x14ac:dyDescent="0.35">
      <c r="AS10322" s="40"/>
    </row>
    <row r="10323" spans="45:45" x14ac:dyDescent="0.35">
      <c r="AS10323" s="40"/>
    </row>
    <row r="10324" spans="45:45" x14ac:dyDescent="0.35">
      <c r="AS10324" s="40"/>
    </row>
    <row r="10325" spans="45:45" x14ac:dyDescent="0.35">
      <c r="AS10325" s="40"/>
    </row>
    <row r="10326" spans="45:45" x14ac:dyDescent="0.35">
      <c r="AS10326" s="40"/>
    </row>
    <row r="10327" spans="45:45" x14ac:dyDescent="0.35">
      <c r="AS10327" s="40"/>
    </row>
    <row r="10328" spans="45:45" x14ac:dyDescent="0.35">
      <c r="AS10328" s="40"/>
    </row>
    <row r="10329" spans="45:45" x14ac:dyDescent="0.35">
      <c r="AS10329" s="40"/>
    </row>
    <row r="10330" spans="45:45" x14ac:dyDescent="0.35">
      <c r="AS10330" s="40"/>
    </row>
    <row r="10331" spans="45:45" x14ac:dyDescent="0.35">
      <c r="AS10331" s="40"/>
    </row>
    <row r="10332" spans="45:45" x14ac:dyDescent="0.35">
      <c r="AS10332" s="40"/>
    </row>
    <row r="10333" spans="45:45" x14ac:dyDescent="0.35">
      <c r="AS10333" s="40"/>
    </row>
    <row r="10334" spans="45:45" x14ac:dyDescent="0.35">
      <c r="AS10334" s="40"/>
    </row>
    <row r="10335" spans="45:45" x14ac:dyDescent="0.35">
      <c r="AS10335" s="40"/>
    </row>
    <row r="10336" spans="45:45" x14ac:dyDescent="0.35">
      <c r="AS10336" s="40"/>
    </row>
    <row r="10337" spans="45:45" x14ac:dyDescent="0.35">
      <c r="AS10337" s="40"/>
    </row>
    <row r="10338" spans="45:45" x14ac:dyDescent="0.35">
      <c r="AS10338" s="40"/>
    </row>
    <row r="10339" spans="45:45" x14ac:dyDescent="0.35">
      <c r="AS10339" s="40"/>
    </row>
    <row r="10340" spans="45:45" x14ac:dyDescent="0.35">
      <c r="AS10340" s="40"/>
    </row>
    <row r="10341" spans="45:45" x14ac:dyDescent="0.35">
      <c r="AS10341" s="40"/>
    </row>
    <row r="10342" spans="45:45" x14ac:dyDescent="0.35">
      <c r="AS10342" s="40"/>
    </row>
    <row r="10343" spans="45:45" x14ac:dyDescent="0.35">
      <c r="AS10343" s="40"/>
    </row>
    <row r="10344" spans="45:45" x14ac:dyDescent="0.35">
      <c r="AS10344" s="40"/>
    </row>
    <row r="10345" spans="45:45" x14ac:dyDescent="0.35">
      <c r="AS10345" s="40"/>
    </row>
    <row r="10346" spans="45:45" x14ac:dyDescent="0.35">
      <c r="AS10346" s="40"/>
    </row>
    <row r="10347" spans="45:45" x14ac:dyDescent="0.35">
      <c r="AS10347" s="40"/>
    </row>
    <row r="10348" spans="45:45" x14ac:dyDescent="0.35">
      <c r="AS10348" s="40"/>
    </row>
    <row r="10349" spans="45:45" x14ac:dyDescent="0.35">
      <c r="AS10349" s="40"/>
    </row>
    <row r="10350" spans="45:45" x14ac:dyDescent="0.35">
      <c r="AS10350" s="40"/>
    </row>
    <row r="10351" spans="45:45" x14ac:dyDescent="0.35">
      <c r="AS10351" s="40"/>
    </row>
    <row r="10352" spans="45:45" x14ac:dyDescent="0.35">
      <c r="AS10352" s="40"/>
    </row>
    <row r="10353" spans="45:45" x14ac:dyDescent="0.35">
      <c r="AS10353" s="40"/>
    </row>
    <row r="10354" spans="45:45" x14ac:dyDescent="0.35">
      <c r="AS10354" s="40"/>
    </row>
    <row r="10355" spans="45:45" x14ac:dyDescent="0.35">
      <c r="AS10355" s="40"/>
    </row>
    <row r="10356" spans="45:45" x14ac:dyDescent="0.35">
      <c r="AS10356" s="40"/>
    </row>
    <row r="10357" spans="45:45" x14ac:dyDescent="0.35">
      <c r="AS10357" s="40"/>
    </row>
    <row r="10358" spans="45:45" x14ac:dyDescent="0.35">
      <c r="AS10358" s="40"/>
    </row>
    <row r="10359" spans="45:45" x14ac:dyDescent="0.35">
      <c r="AS10359" s="40"/>
    </row>
    <row r="10360" spans="45:45" x14ac:dyDescent="0.35">
      <c r="AS10360" s="40"/>
    </row>
    <row r="10361" spans="45:45" x14ac:dyDescent="0.35">
      <c r="AS10361" s="40"/>
    </row>
    <row r="10362" spans="45:45" x14ac:dyDescent="0.35">
      <c r="AS10362" s="40"/>
    </row>
    <row r="10363" spans="45:45" x14ac:dyDescent="0.35">
      <c r="AS10363" s="40"/>
    </row>
    <row r="10364" spans="45:45" x14ac:dyDescent="0.35">
      <c r="AS10364" s="40"/>
    </row>
    <row r="10365" spans="45:45" x14ac:dyDescent="0.35">
      <c r="AS10365" s="40"/>
    </row>
    <row r="10366" spans="45:45" x14ac:dyDescent="0.35">
      <c r="AS10366" s="40"/>
    </row>
    <row r="10367" spans="45:45" x14ac:dyDescent="0.35">
      <c r="AS10367" s="40"/>
    </row>
    <row r="10368" spans="45:45" x14ac:dyDescent="0.35">
      <c r="AS10368" s="40"/>
    </row>
    <row r="10369" spans="45:45" x14ac:dyDescent="0.35">
      <c r="AS10369" s="40"/>
    </row>
    <row r="10370" spans="45:45" x14ac:dyDescent="0.35">
      <c r="AS10370" s="40"/>
    </row>
    <row r="10371" spans="45:45" x14ac:dyDescent="0.35">
      <c r="AS10371" s="40"/>
    </row>
    <row r="10372" spans="45:45" x14ac:dyDescent="0.35">
      <c r="AS10372" s="40"/>
    </row>
    <row r="10373" spans="45:45" x14ac:dyDescent="0.35">
      <c r="AS10373" s="40"/>
    </row>
    <row r="10374" spans="45:45" x14ac:dyDescent="0.35">
      <c r="AS10374" s="40"/>
    </row>
    <row r="10375" spans="45:45" x14ac:dyDescent="0.35">
      <c r="AS10375" s="40"/>
    </row>
    <row r="10376" spans="45:45" x14ac:dyDescent="0.35">
      <c r="AS10376" s="40"/>
    </row>
    <row r="10377" spans="45:45" x14ac:dyDescent="0.35">
      <c r="AS10377" s="40"/>
    </row>
    <row r="10378" spans="45:45" x14ac:dyDescent="0.35">
      <c r="AS10378" s="40"/>
    </row>
    <row r="10379" spans="45:45" x14ac:dyDescent="0.35">
      <c r="AS10379" s="40"/>
    </row>
    <row r="10380" spans="45:45" x14ac:dyDescent="0.35">
      <c r="AS10380" s="40"/>
    </row>
    <row r="10381" spans="45:45" x14ac:dyDescent="0.35">
      <c r="AS10381" s="40"/>
    </row>
    <row r="10382" spans="45:45" x14ac:dyDescent="0.35">
      <c r="AS10382" s="40"/>
    </row>
    <row r="10383" spans="45:45" x14ac:dyDescent="0.35">
      <c r="AS10383" s="40"/>
    </row>
    <row r="10384" spans="45:45" x14ac:dyDescent="0.35">
      <c r="AS10384" s="40"/>
    </row>
    <row r="10385" spans="45:45" x14ac:dyDescent="0.35">
      <c r="AS10385" s="40"/>
    </row>
    <row r="10386" spans="45:45" x14ac:dyDescent="0.35">
      <c r="AS10386" s="40"/>
    </row>
    <row r="10387" spans="45:45" x14ac:dyDescent="0.35">
      <c r="AS10387" s="40"/>
    </row>
    <row r="10388" spans="45:45" x14ac:dyDescent="0.35">
      <c r="AS10388" s="40"/>
    </row>
    <row r="10389" spans="45:45" x14ac:dyDescent="0.35">
      <c r="AS10389" s="40"/>
    </row>
    <row r="10390" spans="45:45" x14ac:dyDescent="0.35">
      <c r="AS10390" s="40"/>
    </row>
    <row r="10391" spans="45:45" x14ac:dyDescent="0.35">
      <c r="AS10391" s="40"/>
    </row>
    <row r="10392" spans="45:45" x14ac:dyDescent="0.35">
      <c r="AS10392" s="40"/>
    </row>
    <row r="10393" spans="45:45" x14ac:dyDescent="0.35">
      <c r="AS10393" s="40"/>
    </row>
    <row r="10394" spans="45:45" x14ac:dyDescent="0.35">
      <c r="AS10394" s="40"/>
    </row>
    <row r="10395" spans="45:45" x14ac:dyDescent="0.35">
      <c r="AS10395" s="40"/>
    </row>
    <row r="10396" spans="45:45" x14ac:dyDescent="0.35">
      <c r="AS10396" s="40"/>
    </row>
    <row r="10397" spans="45:45" x14ac:dyDescent="0.35">
      <c r="AS10397" s="40"/>
    </row>
    <row r="10398" spans="45:45" x14ac:dyDescent="0.35">
      <c r="AS10398" s="40"/>
    </row>
    <row r="10399" spans="45:45" x14ac:dyDescent="0.35">
      <c r="AS10399" s="40"/>
    </row>
    <row r="10400" spans="45:45" x14ac:dyDescent="0.35">
      <c r="AS10400" s="40"/>
    </row>
    <row r="10401" spans="45:45" x14ac:dyDescent="0.35">
      <c r="AS10401" s="40"/>
    </row>
    <row r="10402" spans="45:45" x14ac:dyDescent="0.35">
      <c r="AS10402" s="40"/>
    </row>
    <row r="10403" spans="45:45" x14ac:dyDescent="0.35">
      <c r="AS10403" s="40"/>
    </row>
    <row r="10404" spans="45:45" x14ac:dyDescent="0.35">
      <c r="AS10404" s="40"/>
    </row>
    <row r="10405" spans="45:45" x14ac:dyDescent="0.35">
      <c r="AS10405" s="40"/>
    </row>
    <row r="10406" spans="45:45" x14ac:dyDescent="0.35">
      <c r="AS10406" s="40"/>
    </row>
    <row r="10407" spans="45:45" x14ac:dyDescent="0.35">
      <c r="AS10407" s="40"/>
    </row>
    <row r="10408" spans="45:45" x14ac:dyDescent="0.35">
      <c r="AS10408" s="40"/>
    </row>
    <row r="10409" spans="45:45" x14ac:dyDescent="0.35">
      <c r="AS10409" s="40"/>
    </row>
    <row r="10410" spans="45:45" x14ac:dyDescent="0.35">
      <c r="AS10410" s="40"/>
    </row>
    <row r="10411" spans="45:45" x14ac:dyDescent="0.35">
      <c r="AS10411" s="40"/>
    </row>
    <row r="10412" spans="45:45" x14ac:dyDescent="0.35">
      <c r="AS10412" s="40"/>
    </row>
    <row r="10413" spans="45:45" x14ac:dyDescent="0.35">
      <c r="AS10413" s="40"/>
    </row>
    <row r="10414" spans="45:45" x14ac:dyDescent="0.35">
      <c r="AS10414" s="40"/>
    </row>
    <row r="10415" spans="45:45" x14ac:dyDescent="0.35">
      <c r="AS10415" s="40"/>
    </row>
    <row r="10416" spans="45:45" x14ac:dyDescent="0.35">
      <c r="AS10416" s="40"/>
    </row>
    <row r="10417" spans="45:45" x14ac:dyDescent="0.35">
      <c r="AS10417" s="40"/>
    </row>
    <row r="10418" spans="45:45" x14ac:dyDescent="0.35">
      <c r="AS10418" s="40"/>
    </row>
    <row r="10419" spans="45:45" x14ac:dyDescent="0.35">
      <c r="AS10419" s="40"/>
    </row>
    <row r="10420" spans="45:45" x14ac:dyDescent="0.35">
      <c r="AS10420" s="40"/>
    </row>
    <row r="10421" spans="45:45" x14ac:dyDescent="0.35">
      <c r="AS10421" s="40"/>
    </row>
    <row r="10422" spans="45:45" x14ac:dyDescent="0.35">
      <c r="AS10422" s="40"/>
    </row>
    <row r="10423" spans="45:45" x14ac:dyDescent="0.35">
      <c r="AS10423" s="40"/>
    </row>
    <row r="10424" spans="45:45" x14ac:dyDescent="0.35">
      <c r="AS10424" s="40"/>
    </row>
    <row r="10425" spans="45:45" x14ac:dyDescent="0.35">
      <c r="AS10425" s="40"/>
    </row>
    <row r="10426" spans="45:45" x14ac:dyDescent="0.35">
      <c r="AS10426" s="40"/>
    </row>
    <row r="10427" spans="45:45" x14ac:dyDescent="0.35">
      <c r="AS10427" s="40"/>
    </row>
    <row r="10428" spans="45:45" x14ac:dyDescent="0.35">
      <c r="AS10428" s="40"/>
    </row>
    <row r="10429" spans="45:45" x14ac:dyDescent="0.35">
      <c r="AS10429" s="40"/>
    </row>
    <row r="10430" spans="45:45" x14ac:dyDescent="0.35">
      <c r="AS10430" s="40"/>
    </row>
    <row r="10431" spans="45:45" x14ac:dyDescent="0.35">
      <c r="AS10431" s="40"/>
    </row>
    <row r="10432" spans="45:45" x14ac:dyDescent="0.35">
      <c r="AS10432" s="40"/>
    </row>
    <row r="10433" spans="45:45" x14ac:dyDescent="0.35">
      <c r="AS10433" s="40"/>
    </row>
    <row r="10434" spans="45:45" x14ac:dyDescent="0.35">
      <c r="AS10434" s="40"/>
    </row>
    <row r="10435" spans="45:45" x14ac:dyDescent="0.35">
      <c r="AS10435" s="40"/>
    </row>
    <row r="10436" spans="45:45" x14ac:dyDescent="0.35">
      <c r="AS10436" s="40"/>
    </row>
    <row r="10437" spans="45:45" x14ac:dyDescent="0.35">
      <c r="AS10437" s="40"/>
    </row>
    <row r="10438" spans="45:45" x14ac:dyDescent="0.35">
      <c r="AS10438" s="40"/>
    </row>
    <row r="10439" spans="45:45" x14ac:dyDescent="0.35">
      <c r="AS10439" s="40"/>
    </row>
    <row r="10440" spans="45:45" x14ac:dyDescent="0.35">
      <c r="AS10440" s="40"/>
    </row>
    <row r="10441" spans="45:45" x14ac:dyDescent="0.35">
      <c r="AS10441" s="40"/>
    </row>
    <row r="10442" spans="45:45" x14ac:dyDescent="0.35">
      <c r="AS10442" s="40"/>
    </row>
    <row r="10443" spans="45:45" x14ac:dyDescent="0.35">
      <c r="AS10443" s="40"/>
    </row>
    <row r="10444" spans="45:45" x14ac:dyDescent="0.35">
      <c r="AS10444" s="40"/>
    </row>
    <row r="10445" spans="45:45" x14ac:dyDescent="0.35">
      <c r="AS10445" s="40"/>
    </row>
    <row r="10446" spans="45:45" x14ac:dyDescent="0.35">
      <c r="AS10446" s="40"/>
    </row>
    <row r="10447" spans="45:45" x14ac:dyDescent="0.35">
      <c r="AS10447" s="40"/>
    </row>
    <row r="10448" spans="45:45" x14ac:dyDescent="0.35">
      <c r="AS10448" s="40"/>
    </row>
    <row r="10449" spans="45:45" x14ac:dyDescent="0.35">
      <c r="AS10449" s="40"/>
    </row>
    <row r="10450" spans="45:45" x14ac:dyDescent="0.35">
      <c r="AS10450" s="40"/>
    </row>
    <row r="10451" spans="45:45" x14ac:dyDescent="0.35">
      <c r="AS10451" s="40"/>
    </row>
    <row r="10452" spans="45:45" x14ac:dyDescent="0.35">
      <c r="AS10452" s="40"/>
    </row>
    <row r="10453" spans="45:45" x14ac:dyDescent="0.35">
      <c r="AS10453" s="40"/>
    </row>
    <row r="10454" spans="45:45" x14ac:dyDescent="0.35">
      <c r="AS10454" s="40"/>
    </row>
    <row r="10455" spans="45:45" x14ac:dyDescent="0.35">
      <c r="AS10455" s="40"/>
    </row>
    <row r="10456" spans="45:45" x14ac:dyDescent="0.35">
      <c r="AS10456" s="40"/>
    </row>
    <row r="10457" spans="45:45" x14ac:dyDescent="0.35">
      <c r="AS10457" s="40"/>
    </row>
    <row r="10458" spans="45:45" x14ac:dyDescent="0.35">
      <c r="AS10458" s="40"/>
    </row>
    <row r="10459" spans="45:45" x14ac:dyDescent="0.35">
      <c r="AS10459" s="40"/>
    </row>
    <row r="10460" spans="45:45" x14ac:dyDescent="0.35">
      <c r="AS10460" s="40"/>
    </row>
    <row r="10461" spans="45:45" x14ac:dyDescent="0.35">
      <c r="AS10461" s="40"/>
    </row>
    <row r="10462" spans="45:45" x14ac:dyDescent="0.35">
      <c r="AS10462" s="40"/>
    </row>
    <row r="10463" spans="45:45" x14ac:dyDescent="0.35">
      <c r="AS10463" s="40"/>
    </row>
    <row r="10464" spans="45:45" x14ac:dyDescent="0.35">
      <c r="AS10464" s="40"/>
    </row>
    <row r="10465" spans="45:45" x14ac:dyDescent="0.35">
      <c r="AS10465" s="40"/>
    </row>
    <row r="10466" spans="45:45" x14ac:dyDescent="0.35">
      <c r="AS10466" s="40"/>
    </row>
    <row r="10467" spans="45:45" x14ac:dyDescent="0.35">
      <c r="AS10467" s="40"/>
    </row>
    <row r="10468" spans="45:45" x14ac:dyDescent="0.35">
      <c r="AS10468" s="40"/>
    </row>
    <row r="10469" spans="45:45" x14ac:dyDescent="0.35">
      <c r="AS10469" s="40"/>
    </row>
    <row r="10470" spans="45:45" x14ac:dyDescent="0.35">
      <c r="AS10470" s="40"/>
    </row>
    <row r="10471" spans="45:45" x14ac:dyDescent="0.35">
      <c r="AS10471" s="40"/>
    </row>
    <row r="10472" spans="45:45" x14ac:dyDescent="0.35">
      <c r="AS10472" s="40"/>
    </row>
    <row r="10473" spans="45:45" x14ac:dyDescent="0.35">
      <c r="AS10473" s="40"/>
    </row>
    <row r="10474" spans="45:45" x14ac:dyDescent="0.35">
      <c r="AS10474" s="40"/>
    </row>
    <row r="10475" spans="45:45" x14ac:dyDescent="0.35">
      <c r="AS10475" s="40"/>
    </row>
    <row r="10476" spans="45:45" x14ac:dyDescent="0.35">
      <c r="AS10476" s="40"/>
    </row>
    <row r="10477" spans="45:45" x14ac:dyDescent="0.35">
      <c r="AS10477" s="40"/>
    </row>
    <row r="10478" spans="45:45" x14ac:dyDescent="0.35">
      <c r="AS10478" s="40"/>
    </row>
    <row r="10479" spans="45:45" x14ac:dyDescent="0.35">
      <c r="AS10479" s="40"/>
    </row>
    <row r="10480" spans="45:45" x14ac:dyDescent="0.35">
      <c r="AS10480" s="40"/>
    </row>
    <row r="10481" spans="45:45" x14ac:dyDescent="0.35">
      <c r="AS10481" s="40"/>
    </row>
    <row r="10482" spans="45:45" x14ac:dyDescent="0.35">
      <c r="AS10482" s="40"/>
    </row>
    <row r="10483" spans="45:45" x14ac:dyDescent="0.35">
      <c r="AS10483" s="40"/>
    </row>
    <row r="10484" spans="45:45" x14ac:dyDescent="0.35">
      <c r="AS10484" s="40"/>
    </row>
    <row r="10485" spans="45:45" x14ac:dyDescent="0.35">
      <c r="AS10485" s="40"/>
    </row>
    <row r="10486" spans="45:45" x14ac:dyDescent="0.35">
      <c r="AS10486" s="40"/>
    </row>
    <row r="10487" spans="45:45" x14ac:dyDescent="0.35">
      <c r="AS10487" s="40"/>
    </row>
    <row r="10488" spans="45:45" x14ac:dyDescent="0.35">
      <c r="AS10488" s="40"/>
    </row>
    <row r="10489" spans="45:45" x14ac:dyDescent="0.35">
      <c r="AS10489" s="40"/>
    </row>
    <row r="10490" spans="45:45" x14ac:dyDescent="0.35">
      <c r="AS10490" s="40"/>
    </row>
    <row r="10491" spans="45:45" x14ac:dyDescent="0.35">
      <c r="AS10491" s="40"/>
    </row>
    <row r="10492" spans="45:45" x14ac:dyDescent="0.35">
      <c r="AS10492" s="40"/>
    </row>
    <row r="10493" spans="45:45" x14ac:dyDescent="0.35">
      <c r="AS10493" s="40"/>
    </row>
    <row r="10494" spans="45:45" x14ac:dyDescent="0.35">
      <c r="AS10494" s="40"/>
    </row>
    <row r="10495" spans="45:45" x14ac:dyDescent="0.35">
      <c r="AS10495" s="40"/>
    </row>
    <row r="10496" spans="45:45" x14ac:dyDescent="0.35">
      <c r="AS10496" s="40"/>
    </row>
    <row r="10497" spans="45:45" x14ac:dyDescent="0.35">
      <c r="AS10497" s="40"/>
    </row>
    <row r="10498" spans="45:45" x14ac:dyDescent="0.35">
      <c r="AS10498" s="40"/>
    </row>
    <row r="10499" spans="45:45" x14ac:dyDescent="0.35">
      <c r="AS10499" s="40"/>
    </row>
    <row r="10500" spans="45:45" x14ac:dyDescent="0.35">
      <c r="AS10500" s="40"/>
    </row>
    <row r="10501" spans="45:45" x14ac:dyDescent="0.35">
      <c r="AS10501" s="40"/>
    </row>
    <row r="10502" spans="45:45" x14ac:dyDescent="0.35">
      <c r="AS10502" s="40"/>
    </row>
    <row r="10503" spans="45:45" x14ac:dyDescent="0.35">
      <c r="AS10503" s="40"/>
    </row>
    <row r="10504" spans="45:45" x14ac:dyDescent="0.35">
      <c r="AS10504" s="40"/>
    </row>
    <row r="10505" spans="45:45" x14ac:dyDescent="0.35">
      <c r="AS10505" s="40"/>
    </row>
    <row r="10506" spans="45:45" x14ac:dyDescent="0.35">
      <c r="AS10506" s="40"/>
    </row>
    <row r="10507" spans="45:45" x14ac:dyDescent="0.35">
      <c r="AS10507" s="40"/>
    </row>
    <row r="10508" spans="45:45" x14ac:dyDescent="0.35">
      <c r="AS10508" s="40"/>
    </row>
    <row r="10509" spans="45:45" x14ac:dyDescent="0.35">
      <c r="AS10509" s="40"/>
    </row>
    <row r="10510" spans="45:45" x14ac:dyDescent="0.35">
      <c r="AS10510" s="40"/>
    </row>
    <row r="10511" spans="45:45" x14ac:dyDescent="0.35">
      <c r="AS10511" s="40"/>
    </row>
    <row r="10512" spans="45:45" x14ac:dyDescent="0.35">
      <c r="AS10512" s="40"/>
    </row>
    <row r="10513" spans="45:45" x14ac:dyDescent="0.35">
      <c r="AS10513" s="40"/>
    </row>
    <row r="10514" spans="45:45" x14ac:dyDescent="0.35">
      <c r="AS10514" s="40"/>
    </row>
    <row r="10515" spans="45:45" x14ac:dyDescent="0.35">
      <c r="AS10515" s="40"/>
    </row>
    <row r="10516" spans="45:45" x14ac:dyDescent="0.35">
      <c r="AS10516" s="40"/>
    </row>
    <row r="10517" spans="45:45" x14ac:dyDescent="0.35">
      <c r="AS10517" s="40"/>
    </row>
    <row r="10518" spans="45:45" x14ac:dyDescent="0.35">
      <c r="AS10518" s="40"/>
    </row>
    <row r="10519" spans="45:45" x14ac:dyDescent="0.35">
      <c r="AS10519" s="40"/>
    </row>
    <row r="10520" spans="45:45" x14ac:dyDescent="0.35">
      <c r="AS10520" s="40"/>
    </row>
    <row r="10521" spans="45:45" x14ac:dyDescent="0.35">
      <c r="AS10521" s="40"/>
    </row>
    <row r="10522" spans="45:45" x14ac:dyDescent="0.35">
      <c r="AS10522" s="40"/>
    </row>
    <row r="10523" spans="45:45" x14ac:dyDescent="0.35">
      <c r="AS10523" s="40"/>
    </row>
    <row r="10524" spans="45:45" x14ac:dyDescent="0.35">
      <c r="AS10524" s="40"/>
    </row>
    <row r="10525" spans="45:45" x14ac:dyDescent="0.35">
      <c r="AS10525" s="40"/>
    </row>
    <row r="10526" spans="45:45" x14ac:dyDescent="0.35">
      <c r="AS10526" s="40"/>
    </row>
    <row r="10527" spans="45:45" x14ac:dyDescent="0.35">
      <c r="AS10527" s="40"/>
    </row>
    <row r="10528" spans="45:45" x14ac:dyDescent="0.35">
      <c r="AS10528" s="40"/>
    </row>
    <row r="10529" spans="45:45" x14ac:dyDescent="0.35">
      <c r="AS10529" s="40"/>
    </row>
    <row r="10530" spans="45:45" x14ac:dyDescent="0.35">
      <c r="AS10530" s="40"/>
    </row>
    <row r="10531" spans="45:45" x14ac:dyDescent="0.35">
      <c r="AS10531" s="40"/>
    </row>
    <row r="10532" spans="45:45" x14ac:dyDescent="0.35">
      <c r="AS10532" s="40"/>
    </row>
    <row r="10533" spans="45:45" x14ac:dyDescent="0.35">
      <c r="AS10533" s="40"/>
    </row>
    <row r="10534" spans="45:45" x14ac:dyDescent="0.35">
      <c r="AS10534" s="40"/>
    </row>
    <row r="10535" spans="45:45" x14ac:dyDescent="0.35">
      <c r="AS10535" s="40"/>
    </row>
    <row r="10536" spans="45:45" x14ac:dyDescent="0.35">
      <c r="AS10536" s="40"/>
    </row>
    <row r="10537" spans="45:45" x14ac:dyDescent="0.35">
      <c r="AS10537" s="40"/>
    </row>
    <row r="10538" spans="45:45" x14ac:dyDescent="0.35">
      <c r="AS10538" s="40"/>
    </row>
    <row r="10539" spans="45:45" x14ac:dyDescent="0.35">
      <c r="AS10539" s="40"/>
    </row>
    <row r="10540" spans="45:45" x14ac:dyDescent="0.35">
      <c r="AS10540" s="40"/>
    </row>
    <row r="10541" spans="45:45" x14ac:dyDescent="0.35">
      <c r="AS10541" s="40"/>
    </row>
    <row r="10542" spans="45:45" x14ac:dyDescent="0.35">
      <c r="AS10542" s="40"/>
    </row>
    <row r="10543" spans="45:45" x14ac:dyDescent="0.35">
      <c r="AS10543" s="40"/>
    </row>
    <row r="10544" spans="45:45" x14ac:dyDescent="0.35">
      <c r="AS10544" s="40"/>
    </row>
    <row r="10545" spans="45:45" x14ac:dyDescent="0.35">
      <c r="AS10545" s="40"/>
    </row>
    <row r="10546" spans="45:45" x14ac:dyDescent="0.35">
      <c r="AS10546" s="40"/>
    </row>
    <row r="10547" spans="45:45" x14ac:dyDescent="0.35">
      <c r="AS10547" s="40"/>
    </row>
    <row r="10548" spans="45:45" x14ac:dyDescent="0.35">
      <c r="AS10548" s="40"/>
    </row>
    <row r="10549" spans="45:45" x14ac:dyDescent="0.35">
      <c r="AS10549" s="40"/>
    </row>
    <row r="10550" spans="45:45" x14ac:dyDescent="0.35">
      <c r="AS10550" s="40"/>
    </row>
    <row r="10551" spans="45:45" x14ac:dyDescent="0.35">
      <c r="AS10551" s="40"/>
    </row>
    <row r="10552" spans="45:45" x14ac:dyDescent="0.35">
      <c r="AS10552" s="40"/>
    </row>
    <row r="10553" spans="45:45" x14ac:dyDescent="0.35">
      <c r="AS10553" s="40"/>
    </row>
    <row r="10554" spans="45:45" x14ac:dyDescent="0.35">
      <c r="AS10554" s="40"/>
    </row>
    <row r="10555" spans="45:45" x14ac:dyDescent="0.35">
      <c r="AS10555" s="40"/>
    </row>
    <row r="10556" spans="45:45" x14ac:dyDescent="0.35">
      <c r="AS10556" s="40"/>
    </row>
    <row r="10557" spans="45:45" x14ac:dyDescent="0.35">
      <c r="AS10557" s="40"/>
    </row>
    <row r="10558" spans="45:45" x14ac:dyDescent="0.35">
      <c r="AS10558" s="40"/>
    </row>
    <row r="10559" spans="45:45" x14ac:dyDescent="0.35">
      <c r="AS10559" s="40"/>
    </row>
    <row r="10560" spans="45:45" x14ac:dyDescent="0.35">
      <c r="AS10560" s="40"/>
    </row>
    <row r="10561" spans="45:45" x14ac:dyDescent="0.35">
      <c r="AS10561" s="40"/>
    </row>
    <row r="10562" spans="45:45" x14ac:dyDescent="0.35">
      <c r="AS10562" s="40"/>
    </row>
    <row r="10563" spans="45:45" x14ac:dyDescent="0.35">
      <c r="AS10563" s="40"/>
    </row>
    <row r="10564" spans="45:45" x14ac:dyDescent="0.35">
      <c r="AS10564" s="40"/>
    </row>
    <row r="10565" spans="45:45" x14ac:dyDescent="0.35">
      <c r="AS10565" s="40"/>
    </row>
    <row r="10566" spans="45:45" x14ac:dyDescent="0.35">
      <c r="AS10566" s="40"/>
    </row>
    <row r="10567" spans="45:45" x14ac:dyDescent="0.35">
      <c r="AS10567" s="40"/>
    </row>
    <row r="10568" spans="45:45" x14ac:dyDescent="0.35">
      <c r="AS10568" s="40"/>
    </row>
    <row r="10569" spans="45:45" x14ac:dyDescent="0.35">
      <c r="AS10569" s="40"/>
    </row>
    <row r="10570" spans="45:45" x14ac:dyDescent="0.35">
      <c r="AS10570" s="40"/>
    </row>
    <row r="10571" spans="45:45" x14ac:dyDescent="0.35">
      <c r="AS10571" s="40"/>
    </row>
    <row r="10572" spans="45:45" x14ac:dyDescent="0.35">
      <c r="AS10572" s="40"/>
    </row>
    <row r="10573" spans="45:45" x14ac:dyDescent="0.35">
      <c r="AS10573" s="40"/>
    </row>
    <row r="10574" spans="45:45" x14ac:dyDescent="0.35">
      <c r="AS10574" s="40"/>
    </row>
    <row r="10575" spans="45:45" x14ac:dyDescent="0.35">
      <c r="AS10575" s="40"/>
    </row>
    <row r="10576" spans="45:45" x14ac:dyDescent="0.35">
      <c r="AS10576" s="40"/>
    </row>
    <row r="10577" spans="45:45" x14ac:dyDescent="0.35">
      <c r="AS10577" s="40"/>
    </row>
    <row r="10578" spans="45:45" x14ac:dyDescent="0.35">
      <c r="AS10578" s="40"/>
    </row>
    <row r="10579" spans="45:45" x14ac:dyDescent="0.35">
      <c r="AS10579" s="40"/>
    </row>
    <row r="10580" spans="45:45" x14ac:dyDescent="0.35">
      <c r="AS10580" s="40"/>
    </row>
    <row r="10581" spans="45:45" x14ac:dyDescent="0.35">
      <c r="AS10581" s="40"/>
    </row>
    <row r="10582" spans="45:45" x14ac:dyDescent="0.35">
      <c r="AS10582" s="40"/>
    </row>
    <row r="10583" spans="45:45" x14ac:dyDescent="0.35">
      <c r="AS10583" s="40"/>
    </row>
    <row r="10584" spans="45:45" x14ac:dyDescent="0.35">
      <c r="AS10584" s="40"/>
    </row>
    <row r="10585" spans="45:45" x14ac:dyDescent="0.35">
      <c r="AS10585" s="40"/>
    </row>
    <row r="10586" spans="45:45" x14ac:dyDescent="0.35">
      <c r="AS10586" s="40"/>
    </row>
    <row r="10587" spans="45:45" x14ac:dyDescent="0.35">
      <c r="AS10587" s="40"/>
    </row>
    <row r="10588" spans="45:45" x14ac:dyDescent="0.35">
      <c r="AS10588" s="40"/>
    </row>
    <row r="10589" spans="45:45" x14ac:dyDescent="0.35">
      <c r="AS10589" s="40"/>
    </row>
    <row r="10590" spans="45:45" x14ac:dyDescent="0.35">
      <c r="AS10590" s="40"/>
    </row>
    <row r="10591" spans="45:45" x14ac:dyDescent="0.35">
      <c r="AS10591" s="40"/>
    </row>
    <row r="10592" spans="45:45" x14ac:dyDescent="0.35">
      <c r="AS10592" s="40"/>
    </row>
    <row r="10593" spans="45:45" x14ac:dyDescent="0.35">
      <c r="AS10593" s="40"/>
    </row>
    <row r="10594" spans="45:45" x14ac:dyDescent="0.35">
      <c r="AS10594" s="40"/>
    </row>
    <row r="10595" spans="45:45" x14ac:dyDescent="0.35">
      <c r="AS10595" s="40"/>
    </row>
    <row r="10596" spans="45:45" x14ac:dyDescent="0.35">
      <c r="AS10596" s="40"/>
    </row>
    <row r="10597" spans="45:45" x14ac:dyDescent="0.35">
      <c r="AS10597" s="40"/>
    </row>
    <row r="10598" spans="45:45" x14ac:dyDescent="0.35">
      <c r="AS10598" s="40"/>
    </row>
    <row r="10599" spans="45:45" x14ac:dyDescent="0.35">
      <c r="AS10599" s="40"/>
    </row>
    <row r="10600" spans="45:45" x14ac:dyDescent="0.35">
      <c r="AS10600" s="40"/>
    </row>
    <row r="10601" spans="45:45" x14ac:dyDescent="0.35">
      <c r="AS10601" s="40"/>
    </row>
    <row r="10602" spans="45:45" x14ac:dyDescent="0.35">
      <c r="AS10602" s="40"/>
    </row>
    <row r="10603" spans="45:45" x14ac:dyDescent="0.35">
      <c r="AS10603" s="40"/>
    </row>
    <row r="10604" spans="45:45" x14ac:dyDescent="0.35">
      <c r="AS10604" s="40"/>
    </row>
    <row r="10605" spans="45:45" x14ac:dyDescent="0.35">
      <c r="AS10605" s="40"/>
    </row>
    <row r="10606" spans="45:45" x14ac:dyDescent="0.35">
      <c r="AS10606" s="40"/>
    </row>
    <row r="10607" spans="45:45" x14ac:dyDescent="0.35">
      <c r="AS10607" s="40"/>
    </row>
    <row r="10608" spans="45:45" x14ac:dyDescent="0.35">
      <c r="AS10608" s="40"/>
    </row>
    <row r="10609" spans="45:45" x14ac:dyDescent="0.35">
      <c r="AS10609" s="40"/>
    </row>
    <row r="10610" spans="45:45" x14ac:dyDescent="0.35">
      <c r="AS10610" s="40"/>
    </row>
    <row r="10611" spans="45:45" x14ac:dyDescent="0.35">
      <c r="AS10611" s="40"/>
    </row>
    <row r="10612" spans="45:45" x14ac:dyDescent="0.35">
      <c r="AS10612" s="40"/>
    </row>
    <row r="10613" spans="45:45" x14ac:dyDescent="0.35">
      <c r="AS10613" s="40"/>
    </row>
    <row r="10614" spans="45:45" x14ac:dyDescent="0.35">
      <c r="AS10614" s="40"/>
    </row>
    <row r="10615" spans="45:45" x14ac:dyDescent="0.35">
      <c r="AS10615" s="40"/>
    </row>
    <row r="10616" spans="45:45" x14ac:dyDescent="0.35">
      <c r="AS10616" s="40"/>
    </row>
    <row r="10617" spans="45:45" x14ac:dyDescent="0.35">
      <c r="AS10617" s="40"/>
    </row>
    <row r="10618" spans="45:45" x14ac:dyDescent="0.35">
      <c r="AS10618" s="40"/>
    </row>
    <row r="10619" spans="45:45" x14ac:dyDescent="0.35">
      <c r="AS10619" s="40"/>
    </row>
    <row r="10620" spans="45:45" x14ac:dyDescent="0.35">
      <c r="AS10620" s="40"/>
    </row>
    <row r="10621" spans="45:45" x14ac:dyDescent="0.35">
      <c r="AS10621" s="40"/>
    </row>
    <row r="10622" spans="45:45" x14ac:dyDescent="0.35">
      <c r="AS10622" s="40"/>
    </row>
    <row r="10623" spans="45:45" x14ac:dyDescent="0.35">
      <c r="AS10623" s="40"/>
    </row>
    <row r="10624" spans="45:45" x14ac:dyDescent="0.35">
      <c r="AS10624" s="40"/>
    </row>
    <row r="10625" spans="45:45" x14ac:dyDescent="0.35">
      <c r="AS10625" s="40"/>
    </row>
    <row r="10626" spans="45:45" x14ac:dyDescent="0.35">
      <c r="AS10626" s="40"/>
    </row>
    <row r="10627" spans="45:45" x14ac:dyDescent="0.35">
      <c r="AS10627" s="40"/>
    </row>
    <row r="10628" spans="45:45" x14ac:dyDescent="0.35">
      <c r="AS10628" s="40"/>
    </row>
    <row r="10629" spans="45:45" x14ac:dyDescent="0.35">
      <c r="AS10629" s="40"/>
    </row>
    <row r="10630" spans="45:45" x14ac:dyDescent="0.35">
      <c r="AS10630" s="40"/>
    </row>
    <row r="10631" spans="45:45" x14ac:dyDescent="0.35">
      <c r="AS10631" s="40"/>
    </row>
    <row r="10632" spans="45:45" x14ac:dyDescent="0.35">
      <c r="AS10632" s="40"/>
    </row>
    <row r="10633" spans="45:45" x14ac:dyDescent="0.35">
      <c r="AS10633" s="40"/>
    </row>
    <row r="10634" spans="45:45" x14ac:dyDescent="0.35">
      <c r="AS10634" s="40"/>
    </row>
    <row r="10635" spans="45:45" x14ac:dyDescent="0.35">
      <c r="AS10635" s="40"/>
    </row>
    <row r="10636" spans="45:45" x14ac:dyDescent="0.35">
      <c r="AS10636" s="40"/>
    </row>
    <row r="10637" spans="45:45" x14ac:dyDescent="0.35">
      <c r="AS10637" s="40"/>
    </row>
    <row r="10638" spans="45:45" x14ac:dyDescent="0.35">
      <c r="AS10638" s="40"/>
    </row>
    <row r="10639" spans="45:45" x14ac:dyDescent="0.35">
      <c r="AS10639" s="40"/>
    </row>
    <row r="10640" spans="45:45" x14ac:dyDescent="0.35">
      <c r="AS10640" s="40"/>
    </row>
    <row r="10641" spans="45:45" x14ac:dyDescent="0.35">
      <c r="AS10641" s="40"/>
    </row>
    <row r="10642" spans="45:45" x14ac:dyDescent="0.35">
      <c r="AS10642" s="40"/>
    </row>
    <row r="10643" spans="45:45" x14ac:dyDescent="0.35">
      <c r="AS10643" s="40"/>
    </row>
    <row r="10644" spans="45:45" x14ac:dyDescent="0.35">
      <c r="AS10644" s="40"/>
    </row>
    <row r="10645" spans="45:45" x14ac:dyDescent="0.35">
      <c r="AS10645" s="40"/>
    </row>
    <row r="10646" spans="45:45" x14ac:dyDescent="0.35">
      <c r="AS10646" s="40"/>
    </row>
    <row r="10647" spans="45:45" x14ac:dyDescent="0.35">
      <c r="AS10647" s="40"/>
    </row>
    <row r="10648" spans="45:45" x14ac:dyDescent="0.35">
      <c r="AS10648" s="40"/>
    </row>
    <row r="10649" spans="45:45" x14ac:dyDescent="0.35">
      <c r="AS10649" s="40"/>
    </row>
    <row r="10650" spans="45:45" x14ac:dyDescent="0.35">
      <c r="AS10650" s="40"/>
    </row>
    <row r="10651" spans="45:45" x14ac:dyDescent="0.35">
      <c r="AS10651" s="40"/>
    </row>
    <row r="10652" spans="45:45" x14ac:dyDescent="0.35">
      <c r="AS10652" s="40"/>
    </row>
    <row r="10653" spans="45:45" x14ac:dyDescent="0.35">
      <c r="AS10653" s="40"/>
    </row>
    <row r="10654" spans="45:45" x14ac:dyDescent="0.35">
      <c r="AS10654" s="40"/>
    </row>
    <row r="10655" spans="45:45" x14ac:dyDescent="0.35">
      <c r="AS10655" s="40"/>
    </row>
    <row r="10656" spans="45:45" x14ac:dyDescent="0.35">
      <c r="AS10656" s="40"/>
    </row>
    <row r="10657" spans="45:45" x14ac:dyDescent="0.35">
      <c r="AS10657" s="40"/>
    </row>
    <row r="10658" spans="45:45" x14ac:dyDescent="0.35">
      <c r="AS10658" s="40"/>
    </row>
    <row r="10659" spans="45:45" x14ac:dyDescent="0.35">
      <c r="AS10659" s="40"/>
    </row>
    <row r="10660" spans="45:45" x14ac:dyDescent="0.35">
      <c r="AS10660" s="40"/>
    </row>
    <row r="10661" spans="45:45" x14ac:dyDescent="0.35">
      <c r="AS10661" s="40"/>
    </row>
    <row r="10662" spans="45:45" x14ac:dyDescent="0.35">
      <c r="AS10662" s="40"/>
    </row>
    <row r="10663" spans="45:45" x14ac:dyDescent="0.35">
      <c r="AS10663" s="40"/>
    </row>
    <row r="10664" spans="45:45" x14ac:dyDescent="0.35">
      <c r="AS10664" s="40"/>
    </row>
    <row r="10665" spans="45:45" x14ac:dyDescent="0.35">
      <c r="AS10665" s="40"/>
    </row>
    <row r="10666" spans="45:45" x14ac:dyDescent="0.35">
      <c r="AS10666" s="40"/>
    </row>
    <row r="10667" spans="45:45" x14ac:dyDescent="0.35">
      <c r="AS10667" s="40"/>
    </row>
    <row r="10668" spans="45:45" x14ac:dyDescent="0.35">
      <c r="AS10668" s="40"/>
    </row>
    <row r="10669" spans="45:45" x14ac:dyDescent="0.35">
      <c r="AS10669" s="40"/>
    </row>
    <row r="10670" spans="45:45" x14ac:dyDescent="0.35">
      <c r="AS10670" s="40"/>
    </row>
    <row r="10671" spans="45:45" x14ac:dyDescent="0.35">
      <c r="AS10671" s="40"/>
    </row>
    <row r="10672" spans="45:45" x14ac:dyDescent="0.35">
      <c r="AS10672" s="40"/>
    </row>
    <row r="10673" spans="45:45" x14ac:dyDescent="0.35">
      <c r="AS10673" s="40"/>
    </row>
    <row r="10674" spans="45:45" x14ac:dyDescent="0.35">
      <c r="AS10674" s="40"/>
    </row>
    <row r="10675" spans="45:45" x14ac:dyDescent="0.35">
      <c r="AS10675" s="40"/>
    </row>
    <row r="10676" spans="45:45" x14ac:dyDescent="0.35">
      <c r="AS10676" s="40"/>
    </row>
    <row r="10677" spans="45:45" x14ac:dyDescent="0.35">
      <c r="AS10677" s="40"/>
    </row>
    <row r="10678" spans="45:45" x14ac:dyDescent="0.35">
      <c r="AS10678" s="40"/>
    </row>
    <row r="10679" spans="45:45" x14ac:dyDescent="0.35">
      <c r="AS10679" s="40"/>
    </row>
    <row r="10680" spans="45:45" x14ac:dyDescent="0.35">
      <c r="AS10680" s="40"/>
    </row>
    <row r="10681" spans="45:45" x14ac:dyDescent="0.35">
      <c r="AS10681" s="40"/>
    </row>
    <row r="10682" spans="45:45" x14ac:dyDescent="0.35">
      <c r="AS10682" s="40"/>
    </row>
    <row r="10683" spans="45:45" x14ac:dyDescent="0.35">
      <c r="AS10683" s="40"/>
    </row>
    <row r="10684" spans="45:45" x14ac:dyDescent="0.35">
      <c r="AS10684" s="40"/>
    </row>
    <row r="10685" spans="45:45" x14ac:dyDescent="0.35">
      <c r="AS10685" s="40"/>
    </row>
    <row r="10686" spans="45:45" x14ac:dyDescent="0.35">
      <c r="AS10686" s="40"/>
    </row>
    <row r="10687" spans="45:45" x14ac:dyDescent="0.35">
      <c r="AS10687" s="40"/>
    </row>
    <row r="10688" spans="45:45" x14ac:dyDescent="0.35">
      <c r="AS10688" s="40"/>
    </row>
    <row r="10689" spans="45:45" x14ac:dyDescent="0.35">
      <c r="AS10689" s="40"/>
    </row>
    <row r="10690" spans="45:45" x14ac:dyDescent="0.35">
      <c r="AS10690" s="40"/>
    </row>
    <row r="10691" spans="45:45" x14ac:dyDescent="0.35">
      <c r="AS10691" s="40"/>
    </row>
    <row r="10692" spans="45:45" x14ac:dyDescent="0.35">
      <c r="AS10692" s="40"/>
    </row>
    <row r="10693" spans="45:45" x14ac:dyDescent="0.35">
      <c r="AS10693" s="40"/>
    </row>
    <row r="10694" spans="45:45" x14ac:dyDescent="0.35">
      <c r="AS10694" s="40"/>
    </row>
    <row r="10695" spans="45:45" x14ac:dyDescent="0.35">
      <c r="AS10695" s="40"/>
    </row>
    <row r="10696" spans="45:45" x14ac:dyDescent="0.35">
      <c r="AS10696" s="40"/>
    </row>
    <row r="10697" spans="45:45" x14ac:dyDescent="0.35">
      <c r="AS10697" s="40"/>
    </row>
    <row r="10698" spans="45:45" x14ac:dyDescent="0.35">
      <c r="AS10698" s="40"/>
    </row>
    <row r="10699" spans="45:45" x14ac:dyDescent="0.35">
      <c r="AS10699" s="40"/>
    </row>
    <row r="10700" spans="45:45" x14ac:dyDescent="0.35">
      <c r="AS10700" s="40"/>
    </row>
    <row r="10701" spans="45:45" x14ac:dyDescent="0.35">
      <c r="AS10701" s="40"/>
    </row>
    <row r="10702" spans="45:45" x14ac:dyDescent="0.35">
      <c r="AS10702" s="40"/>
    </row>
    <row r="10703" spans="45:45" x14ac:dyDescent="0.35">
      <c r="AS10703" s="40"/>
    </row>
    <row r="10704" spans="45:45" x14ac:dyDescent="0.35">
      <c r="AS10704" s="40"/>
    </row>
    <row r="10705" spans="45:45" x14ac:dyDescent="0.35">
      <c r="AS10705" s="40"/>
    </row>
    <row r="10706" spans="45:45" x14ac:dyDescent="0.35">
      <c r="AS10706" s="40"/>
    </row>
    <row r="10707" spans="45:45" x14ac:dyDescent="0.35">
      <c r="AS10707" s="40"/>
    </row>
    <row r="10708" spans="45:45" x14ac:dyDescent="0.35">
      <c r="AS10708" s="40"/>
    </row>
    <row r="10709" spans="45:45" x14ac:dyDescent="0.35">
      <c r="AS10709" s="40"/>
    </row>
    <row r="10710" spans="45:45" x14ac:dyDescent="0.35">
      <c r="AS10710" s="40"/>
    </row>
    <row r="10711" spans="45:45" x14ac:dyDescent="0.35">
      <c r="AS10711" s="40"/>
    </row>
    <row r="10712" spans="45:45" x14ac:dyDescent="0.35">
      <c r="AS10712" s="40"/>
    </row>
    <row r="10713" spans="45:45" x14ac:dyDescent="0.35">
      <c r="AS10713" s="40"/>
    </row>
    <row r="10714" spans="45:45" x14ac:dyDescent="0.35">
      <c r="AS10714" s="40"/>
    </row>
    <row r="10715" spans="45:45" x14ac:dyDescent="0.35">
      <c r="AS10715" s="40"/>
    </row>
    <row r="10716" spans="45:45" x14ac:dyDescent="0.35">
      <c r="AS10716" s="40"/>
    </row>
    <row r="10717" spans="45:45" x14ac:dyDescent="0.35">
      <c r="AS10717" s="40"/>
    </row>
    <row r="10718" spans="45:45" x14ac:dyDescent="0.35">
      <c r="AS10718" s="40"/>
    </row>
    <row r="10719" spans="45:45" x14ac:dyDescent="0.35">
      <c r="AS10719" s="40"/>
    </row>
    <row r="10720" spans="45:45" x14ac:dyDescent="0.35">
      <c r="AS10720" s="40"/>
    </row>
    <row r="10721" spans="45:45" x14ac:dyDescent="0.35">
      <c r="AS10721" s="40"/>
    </row>
    <row r="10722" spans="45:45" x14ac:dyDescent="0.35">
      <c r="AS10722" s="40"/>
    </row>
    <row r="10723" spans="45:45" x14ac:dyDescent="0.35">
      <c r="AS10723" s="40"/>
    </row>
    <row r="10724" spans="45:45" x14ac:dyDescent="0.35">
      <c r="AS10724" s="40"/>
    </row>
    <row r="10725" spans="45:45" x14ac:dyDescent="0.35">
      <c r="AS10725" s="40"/>
    </row>
    <row r="10726" spans="45:45" x14ac:dyDescent="0.35">
      <c r="AS10726" s="40"/>
    </row>
    <row r="10727" spans="45:45" x14ac:dyDescent="0.35">
      <c r="AS10727" s="40"/>
    </row>
    <row r="10728" spans="45:45" x14ac:dyDescent="0.35">
      <c r="AS10728" s="40"/>
    </row>
    <row r="10729" spans="45:45" x14ac:dyDescent="0.35">
      <c r="AS10729" s="40"/>
    </row>
    <row r="10730" spans="45:45" x14ac:dyDescent="0.35">
      <c r="AS10730" s="40"/>
    </row>
    <row r="10731" spans="45:45" x14ac:dyDescent="0.35">
      <c r="AS10731" s="40"/>
    </row>
    <row r="10732" spans="45:45" x14ac:dyDescent="0.35">
      <c r="AS10732" s="40"/>
    </row>
    <row r="10733" spans="45:45" x14ac:dyDescent="0.35">
      <c r="AS10733" s="40"/>
    </row>
    <row r="10734" spans="45:45" x14ac:dyDescent="0.35">
      <c r="AS10734" s="40"/>
    </row>
    <row r="10735" spans="45:45" x14ac:dyDescent="0.35">
      <c r="AS10735" s="40"/>
    </row>
    <row r="10736" spans="45:45" x14ac:dyDescent="0.35">
      <c r="AS10736" s="40"/>
    </row>
    <row r="10737" spans="45:45" x14ac:dyDescent="0.35">
      <c r="AS10737" s="40"/>
    </row>
    <row r="10738" spans="45:45" x14ac:dyDescent="0.35">
      <c r="AS10738" s="40"/>
    </row>
    <row r="10739" spans="45:45" x14ac:dyDescent="0.35">
      <c r="AS10739" s="40"/>
    </row>
    <row r="10740" spans="45:45" x14ac:dyDescent="0.35">
      <c r="AS10740" s="40"/>
    </row>
    <row r="10741" spans="45:45" x14ac:dyDescent="0.35">
      <c r="AS10741" s="40"/>
    </row>
    <row r="10742" spans="45:45" x14ac:dyDescent="0.35">
      <c r="AS10742" s="40"/>
    </row>
    <row r="10743" spans="45:45" x14ac:dyDescent="0.35">
      <c r="AS10743" s="40"/>
    </row>
    <row r="10744" spans="45:45" x14ac:dyDescent="0.35">
      <c r="AS10744" s="40"/>
    </row>
    <row r="10745" spans="45:45" x14ac:dyDescent="0.35">
      <c r="AS10745" s="40"/>
    </row>
    <row r="10746" spans="45:45" x14ac:dyDescent="0.35">
      <c r="AS10746" s="40"/>
    </row>
    <row r="10747" spans="45:45" x14ac:dyDescent="0.35">
      <c r="AS10747" s="40"/>
    </row>
    <row r="10748" spans="45:45" x14ac:dyDescent="0.35">
      <c r="AS10748" s="40"/>
    </row>
    <row r="10749" spans="45:45" x14ac:dyDescent="0.35">
      <c r="AS10749" s="40"/>
    </row>
    <row r="10750" spans="45:45" x14ac:dyDescent="0.35">
      <c r="AS10750" s="40"/>
    </row>
    <row r="10751" spans="45:45" x14ac:dyDescent="0.35">
      <c r="AS10751" s="40"/>
    </row>
    <row r="10752" spans="45:45" x14ac:dyDescent="0.35">
      <c r="AS10752" s="40"/>
    </row>
    <row r="10753" spans="45:45" x14ac:dyDescent="0.35">
      <c r="AS10753" s="40"/>
    </row>
    <row r="10754" spans="45:45" x14ac:dyDescent="0.35">
      <c r="AS10754" s="40"/>
    </row>
    <row r="10755" spans="45:45" x14ac:dyDescent="0.35">
      <c r="AS10755" s="40"/>
    </row>
    <row r="10756" spans="45:45" x14ac:dyDescent="0.35">
      <c r="AS10756" s="40"/>
    </row>
    <row r="10757" spans="45:45" x14ac:dyDescent="0.35">
      <c r="AS10757" s="40"/>
    </row>
    <row r="10758" spans="45:45" x14ac:dyDescent="0.35">
      <c r="AS10758" s="40"/>
    </row>
    <row r="10759" spans="45:45" x14ac:dyDescent="0.35">
      <c r="AS10759" s="40"/>
    </row>
    <row r="10760" spans="45:45" x14ac:dyDescent="0.35">
      <c r="AS10760" s="40"/>
    </row>
    <row r="10761" spans="45:45" x14ac:dyDescent="0.35">
      <c r="AS10761" s="40"/>
    </row>
    <row r="10762" spans="45:45" x14ac:dyDescent="0.35">
      <c r="AS10762" s="40"/>
    </row>
    <row r="10763" spans="45:45" x14ac:dyDescent="0.35">
      <c r="AS10763" s="40"/>
    </row>
    <row r="10764" spans="45:45" x14ac:dyDescent="0.35">
      <c r="AS10764" s="40"/>
    </row>
    <row r="10765" spans="45:45" x14ac:dyDescent="0.35">
      <c r="AS10765" s="40"/>
    </row>
    <row r="10766" spans="45:45" x14ac:dyDescent="0.35">
      <c r="AS10766" s="40"/>
    </row>
    <row r="10767" spans="45:45" x14ac:dyDescent="0.35">
      <c r="AS10767" s="40"/>
    </row>
    <row r="10768" spans="45:45" x14ac:dyDescent="0.35">
      <c r="AS10768" s="40"/>
    </row>
    <row r="10769" spans="45:45" x14ac:dyDescent="0.35">
      <c r="AS10769" s="40"/>
    </row>
    <row r="10770" spans="45:45" x14ac:dyDescent="0.35">
      <c r="AS10770" s="40"/>
    </row>
    <row r="10771" spans="45:45" x14ac:dyDescent="0.35">
      <c r="AS10771" s="40"/>
    </row>
    <row r="10772" spans="45:45" x14ac:dyDescent="0.35">
      <c r="AS10772" s="40"/>
    </row>
    <row r="10773" spans="45:45" x14ac:dyDescent="0.35">
      <c r="AS10773" s="40"/>
    </row>
    <row r="10774" spans="45:45" x14ac:dyDescent="0.35">
      <c r="AS10774" s="40"/>
    </row>
    <row r="10775" spans="45:45" x14ac:dyDescent="0.35">
      <c r="AS10775" s="40"/>
    </row>
    <row r="10776" spans="45:45" x14ac:dyDescent="0.35">
      <c r="AS10776" s="40"/>
    </row>
    <row r="10777" spans="45:45" x14ac:dyDescent="0.35">
      <c r="AS10777" s="40"/>
    </row>
    <row r="10778" spans="45:45" x14ac:dyDescent="0.35">
      <c r="AS10778" s="40"/>
    </row>
    <row r="10779" spans="45:45" x14ac:dyDescent="0.35">
      <c r="AS10779" s="40"/>
    </row>
    <row r="10780" spans="45:45" x14ac:dyDescent="0.35">
      <c r="AS10780" s="40"/>
    </row>
    <row r="10781" spans="45:45" x14ac:dyDescent="0.35">
      <c r="AS10781" s="40"/>
    </row>
    <row r="10782" spans="45:45" x14ac:dyDescent="0.35">
      <c r="AS10782" s="40"/>
    </row>
    <row r="10783" spans="45:45" x14ac:dyDescent="0.35">
      <c r="AS10783" s="40"/>
    </row>
    <row r="10784" spans="45:45" x14ac:dyDescent="0.35">
      <c r="AS10784" s="40"/>
    </row>
    <row r="10785" spans="45:45" x14ac:dyDescent="0.35">
      <c r="AS10785" s="40"/>
    </row>
    <row r="10786" spans="45:45" x14ac:dyDescent="0.35">
      <c r="AS10786" s="40"/>
    </row>
    <row r="10787" spans="45:45" x14ac:dyDescent="0.35">
      <c r="AS10787" s="40"/>
    </row>
    <row r="10788" spans="45:45" x14ac:dyDescent="0.35">
      <c r="AS10788" s="40"/>
    </row>
    <row r="10789" spans="45:45" x14ac:dyDescent="0.35">
      <c r="AS10789" s="40"/>
    </row>
    <row r="10790" spans="45:45" x14ac:dyDescent="0.35">
      <c r="AS10790" s="40"/>
    </row>
    <row r="10791" spans="45:45" x14ac:dyDescent="0.35">
      <c r="AS10791" s="40"/>
    </row>
    <row r="10792" spans="45:45" x14ac:dyDescent="0.35">
      <c r="AS10792" s="40"/>
    </row>
    <row r="10793" spans="45:45" x14ac:dyDescent="0.35">
      <c r="AS10793" s="40"/>
    </row>
    <row r="10794" spans="45:45" x14ac:dyDescent="0.35">
      <c r="AS10794" s="40"/>
    </row>
    <row r="10795" spans="45:45" x14ac:dyDescent="0.35">
      <c r="AS10795" s="40"/>
    </row>
    <row r="10796" spans="45:45" x14ac:dyDescent="0.35">
      <c r="AS10796" s="40"/>
    </row>
    <row r="10797" spans="45:45" x14ac:dyDescent="0.35">
      <c r="AS10797" s="40"/>
    </row>
    <row r="10798" spans="45:45" x14ac:dyDescent="0.35">
      <c r="AS10798" s="40"/>
    </row>
    <row r="10799" spans="45:45" x14ac:dyDescent="0.35">
      <c r="AS10799" s="40"/>
    </row>
    <row r="10800" spans="45:45" x14ac:dyDescent="0.35">
      <c r="AS10800" s="40"/>
    </row>
    <row r="10801" spans="45:45" x14ac:dyDescent="0.35">
      <c r="AS10801" s="40"/>
    </row>
    <row r="10802" spans="45:45" x14ac:dyDescent="0.35">
      <c r="AS10802" s="40"/>
    </row>
    <row r="10803" spans="45:45" x14ac:dyDescent="0.35">
      <c r="AS10803" s="40"/>
    </row>
    <row r="10804" spans="45:45" x14ac:dyDescent="0.35">
      <c r="AS10804" s="40"/>
    </row>
    <row r="10805" spans="45:45" x14ac:dyDescent="0.35">
      <c r="AS10805" s="40"/>
    </row>
    <row r="10806" spans="45:45" x14ac:dyDescent="0.35">
      <c r="AS10806" s="40"/>
    </row>
    <row r="10807" spans="45:45" x14ac:dyDescent="0.35">
      <c r="AS10807" s="40"/>
    </row>
    <row r="10808" spans="45:45" x14ac:dyDescent="0.35">
      <c r="AS10808" s="40"/>
    </row>
    <row r="10809" spans="45:45" x14ac:dyDescent="0.35">
      <c r="AS10809" s="40"/>
    </row>
    <row r="10810" spans="45:45" x14ac:dyDescent="0.35">
      <c r="AS10810" s="40"/>
    </row>
    <row r="10811" spans="45:45" x14ac:dyDescent="0.35">
      <c r="AS10811" s="40"/>
    </row>
    <row r="10812" spans="45:45" x14ac:dyDescent="0.35">
      <c r="AS10812" s="40"/>
    </row>
    <row r="10813" spans="45:45" x14ac:dyDescent="0.35">
      <c r="AS10813" s="40"/>
    </row>
    <row r="10814" spans="45:45" x14ac:dyDescent="0.35">
      <c r="AS10814" s="40"/>
    </row>
    <row r="10815" spans="45:45" x14ac:dyDescent="0.35">
      <c r="AS10815" s="40"/>
    </row>
    <row r="10816" spans="45:45" x14ac:dyDescent="0.35">
      <c r="AS10816" s="40"/>
    </row>
    <row r="10817" spans="45:45" x14ac:dyDescent="0.35">
      <c r="AS10817" s="40"/>
    </row>
    <row r="10818" spans="45:45" x14ac:dyDescent="0.35">
      <c r="AS10818" s="40"/>
    </row>
    <row r="10819" spans="45:45" x14ac:dyDescent="0.35">
      <c r="AS10819" s="40"/>
    </row>
    <row r="10820" spans="45:45" x14ac:dyDescent="0.35">
      <c r="AS10820" s="40"/>
    </row>
    <row r="10821" spans="45:45" x14ac:dyDescent="0.35">
      <c r="AS10821" s="40"/>
    </row>
    <row r="10822" spans="45:45" x14ac:dyDescent="0.35">
      <c r="AS10822" s="40"/>
    </row>
    <row r="10823" spans="45:45" x14ac:dyDescent="0.35">
      <c r="AS10823" s="40"/>
    </row>
    <row r="10824" spans="45:45" x14ac:dyDescent="0.35">
      <c r="AS10824" s="40"/>
    </row>
    <row r="10825" spans="45:45" x14ac:dyDescent="0.35">
      <c r="AS10825" s="40"/>
    </row>
    <row r="10826" spans="45:45" x14ac:dyDescent="0.35">
      <c r="AS10826" s="40"/>
    </row>
    <row r="10827" spans="45:45" x14ac:dyDescent="0.35">
      <c r="AS10827" s="40"/>
    </row>
    <row r="10828" spans="45:45" x14ac:dyDescent="0.35">
      <c r="AS10828" s="40"/>
    </row>
    <row r="10829" spans="45:45" x14ac:dyDescent="0.35">
      <c r="AS10829" s="40"/>
    </row>
    <row r="10830" spans="45:45" x14ac:dyDescent="0.35">
      <c r="AS10830" s="40"/>
    </row>
    <row r="10831" spans="45:45" x14ac:dyDescent="0.35">
      <c r="AS10831" s="40"/>
    </row>
    <row r="10832" spans="45:45" x14ac:dyDescent="0.35">
      <c r="AS10832" s="40"/>
    </row>
    <row r="10833" spans="45:45" x14ac:dyDescent="0.35">
      <c r="AS10833" s="40"/>
    </row>
    <row r="10834" spans="45:45" x14ac:dyDescent="0.35">
      <c r="AS10834" s="40"/>
    </row>
    <row r="10835" spans="45:45" x14ac:dyDescent="0.35">
      <c r="AS10835" s="40"/>
    </row>
    <row r="10836" spans="45:45" x14ac:dyDescent="0.35">
      <c r="AS10836" s="40"/>
    </row>
    <row r="10837" spans="45:45" x14ac:dyDescent="0.35">
      <c r="AS10837" s="40"/>
    </row>
    <row r="10838" spans="45:45" x14ac:dyDescent="0.35">
      <c r="AS10838" s="40"/>
    </row>
    <row r="10839" spans="45:45" x14ac:dyDescent="0.35">
      <c r="AS10839" s="40"/>
    </row>
    <row r="10840" spans="45:45" x14ac:dyDescent="0.35">
      <c r="AS10840" s="40"/>
    </row>
    <row r="10841" spans="45:45" x14ac:dyDescent="0.35">
      <c r="AS10841" s="40"/>
    </row>
    <row r="10842" spans="45:45" x14ac:dyDescent="0.35">
      <c r="AS10842" s="40"/>
    </row>
    <row r="10843" spans="45:45" x14ac:dyDescent="0.35">
      <c r="AS10843" s="40"/>
    </row>
    <row r="10844" spans="45:45" x14ac:dyDescent="0.35">
      <c r="AS10844" s="40"/>
    </row>
    <row r="10845" spans="45:45" x14ac:dyDescent="0.35">
      <c r="AS10845" s="40"/>
    </row>
    <row r="10846" spans="45:45" x14ac:dyDescent="0.35">
      <c r="AS10846" s="40"/>
    </row>
    <row r="10847" spans="45:45" x14ac:dyDescent="0.35">
      <c r="AS10847" s="40"/>
    </row>
    <row r="10848" spans="45:45" x14ac:dyDescent="0.35">
      <c r="AS10848" s="40"/>
    </row>
    <row r="10849" spans="45:45" x14ac:dyDescent="0.35">
      <c r="AS10849" s="40"/>
    </row>
    <row r="10850" spans="45:45" x14ac:dyDescent="0.35">
      <c r="AS10850" s="40"/>
    </row>
    <row r="10851" spans="45:45" x14ac:dyDescent="0.35">
      <c r="AS10851" s="40"/>
    </row>
    <row r="10852" spans="45:45" x14ac:dyDescent="0.35">
      <c r="AS10852" s="40"/>
    </row>
    <row r="10853" spans="45:45" x14ac:dyDescent="0.35">
      <c r="AS10853" s="40"/>
    </row>
    <row r="10854" spans="45:45" x14ac:dyDescent="0.35">
      <c r="AS10854" s="40"/>
    </row>
    <row r="10855" spans="45:45" x14ac:dyDescent="0.35">
      <c r="AS10855" s="40"/>
    </row>
    <row r="10856" spans="45:45" x14ac:dyDescent="0.35">
      <c r="AS10856" s="40"/>
    </row>
    <row r="10857" spans="45:45" x14ac:dyDescent="0.35">
      <c r="AS10857" s="40"/>
    </row>
    <row r="10858" spans="45:45" x14ac:dyDescent="0.35">
      <c r="AS10858" s="40"/>
    </row>
    <row r="10859" spans="45:45" x14ac:dyDescent="0.35">
      <c r="AS10859" s="40"/>
    </row>
    <row r="10860" spans="45:45" x14ac:dyDescent="0.35">
      <c r="AS10860" s="40"/>
    </row>
    <row r="10861" spans="45:45" x14ac:dyDescent="0.35">
      <c r="AS10861" s="40"/>
    </row>
    <row r="10862" spans="45:45" x14ac:dyDescent="0.35">
      <c r="AS10862" s="40"/>
    </row>
    <row r="10863" spans="45:45" x14ac:dyDescent="0.35">
      <c r="AS10863" s="40"/>
    </row>
    <row r="10864" spans="45:45" x14ac:dyDescent="0.35">
      <c r="AS10864" s="40"/>
    </row>
    <row r="10865" spans="45:45" x14ac:dyDescent="0.35">
      <c r="AS10865" s="40"/>
    </row>
    <row r="10866" spans="45:45" x14ac:dyDescent="0.35">
      <c r="AS10866" s="40"/>
    </row>
    <row r="10867" spans="45:45" x14ac:dyDescent="0.35">
      <c r="AS10867" s="40"/>
    </row>
    <row r="10868" spans="45:45" x14ac:dyDescent="0.35">
      <c r="AS10868" s="40"/>
    </row>
    <row r="10869" spans="45:45" x14ac:dyDescent="0.35">
      <c r="AS10869" s="40"/>
    </row>
    <row r="10870" spans="45:45" x14ac:dyDescent="0.35">
      <c r="AS10870" s="40"/>
    </row>
    <row r="10871" spans="45:45" x14ac:dyDescent="0.35">
      <c r="AS10871" s="40"/>
    </row>
    <row r="10872" spans="45:45" x14ac:dyDescent="0.35">
      <c r="AS10872" s="40"/>
    </row>
    <row r="10873" spans="45:45" x14ac:dyDescent="0.35">
      <c r="AS10873" s="40"/>
    </row>
    <row r="10874" spans="45:45" x14ac:dyDescent="0.35">
      <c r="AS10874" s="40"/>
    </row>
    <row r="10875" spans="45:45" x14ac:dyDescent="0.35">
      <c r="AS10875" s="40"/>
    </row>
    <row r="10876" spans="45:45" x14ac:dyDescent="0.35">
      <c r="AS10876" s="40"/>
    </row>
    <row r="10877" spans="45:45" x14ac:dyDescent="0.35">
      <c r="AS10877" s="40"/>
    </row>
    <row r="10878" spans="45:45" x14ac:dyDescent="0.35">
      <c r="AS10878" s="40"/>
    </row>
    <row r="10879" spans="45:45" x14ac:dyDescent="0.35">
      <c r="AS10879" s="40"/>
    </row>
    <row r="10880" spans="45:45" x14ac:dyDescent="0.35">
      <c r="AS10880" s="40"/>
    </row>
    <row r="10881" spans="45:45" x14ac:dyDescent="0.35">
      <c r="AS10881" s="40"/>
    </row>
    <row r="10882" spans="45:45" x14ac:dyDescent="0.35">
      <c r="AS10882" s="40"/>
    </row>
    <row r="10883" spans="45:45" x14ac:dyDescent="0.35">
      <c r="AS10883" s="40"/>
    </row>
    <row r="10884" spans="45:45" x14ac:dyDescent="0.35">
      <c r="AS10884" s="40"/>
    </row>
    <row r="10885" spans="45:45" x14ac:dyDescent="0.35">
      <c r="AS10885" s="40"/>
    </row>
    <row r="10886" spans="45:45" x14ac:dyDescent="0.35">
      <c r="AS10886" s="40"/>
    </row>
    <row r="10887" spans="45:45" x14ac:dyDescent="0.35">
      <c r="AS10887" s="40"/>
    </row>
    <row r="10888" spans="45:45" x14ac:dyDescent="0.35">
      <c r="AS10888" s="40"/>
    </row>
    <row r="10889" spans="45:45" x14ac:dyDescent="0.35">
      <c r="AS10889" s="40"/>
    </row>
    <row r="10890" spans="45:45" x14ac:dyDescent="0.35">
      <c r="AS10890" s="40"/>
    </row>
    <row r="10891" spans="45:45" x14ac:dyDescent="0.35">
      <c r="AS10891" s="40"/>
    </row>
    <row r="10892" spans="45:45" x14ac:dyDescent="0.35">
      <c r="AS10892" s="40"/>
    </row>
    <row r="10893" spans="45:45" x14ac:dyDescent="0.35">
      <c r="AS10893" s="40"/>
    </row>
    <row r="10894" spans="45:45" x14ac:dyDescent="0.35">
      <c r="AS10894" s="40"/>
    </row>
    <row r="10895" spans="45:45" x14ac:dyDescent="0.35">
      <c r="AS10895" s="40"/>
    </row>
    <row r="10896" spans="45:45" x14ac:dyDescent="0.35">
      <c r="AS10896" s="40"/>
    </row>
    <row r="10897" spans="45:45" x14ac:dyDescent="0.35">
      <c r="AS10897" s="40"/>
    </row>
    <row r="10898" spans="45:45" x14ac:dyDescent="0.35">
      <c r="AS10898" s="40"/>
    </row>
    <row r="10899" spans="45:45" x14ac:dyDescent="0.35">
      <c r="AS10899" s="40"/>
    </row>
    <row r="10900" spans="45:45" x14ac:dyDescent="0.35">
      <c r="AS10900" s="40"/>
    </row>
    <row r="10901" spans="45:45" x14ac:dyDescent="0.35">
      <c r="AS10901" s="40"/>
    </row>
    <row r="10902" spans="45:45" x14ac:dyDescent="0.35">
      <c r="AS10902" s="40"/>
    </row>
    <row r="10903" spans="45:45" x14ac:dyDescent="0.35">
      <c r="AS10903" s="40"/>
    </row>
    <row r="10904" spans="45:45" x14ac:dyDescent="0.35">
      <c r="AS10904" s="40"/>
    </row>
    <row r="10905" spans="45:45" x14ac:dyDescent="0.35">
      <c r="AS10905" s="40"/>
    </row>
    <row r="10906" spans="45:45" x14ac:dyDescent="0.35">
      <c r="AS10906" s="40"/>
    </row>
    <row r="10907" spans="45:45" x14ac:dyDescent="0.35">
      <c r="AS10907" s="40"/>
    </row>
    <row r="10908" spans="45:45" x14ac:dyDescent="0.35">
      <c r="AS10908" s="40"/>
    </row>
    <row r="10909" spans="45:45" x14ac:dyDescent="0.35">
      <c r="AS10909" s="40"/>
    </row>
    <row r="10910" spans="45:45" x14ac:dyDescent="0.35">
      <c r="AS10910" s="40"/>
    </row>
    <row r="10911" spans="45:45" x14ac:dyDescent="0.35">
      <c r="AS10911" s="40"/>
    </row>
    <row r="10912" spans="45:45" x14ac:dyDescent="0.35">
      <c r="AS10912" s="40"/>
    </row>
    <row r="10913" spans="45:45" x14ac:dyDescent="0.35">
      <c r="AS10913" s="40"/>
    </row>
    <row r="10914" spans="45:45" x14ac:dyDescent="0.35">
      <c r="AS10914" s="40"/>
    </row>
    <row r="10915" spans="45:45" x14ac:dyDescent="0.35">
      <c r="AS10915" s="40"/>
    </row>
    <row r="10916" spans="45:45" x14ac:dyDescent="0.35">
      <c r="AS10916" s="40"/>
    </row>
    <row r="10917" spans="45:45" x14ac:dyDescent="0.35">
      <c r="AS10917" s="40"/>
    </row>
    <row r="10918" spans="45:45" x14ac:dyDescent="0.35">
      <c r="AS10918" s="40"/>
    </row>
    <row r="10919" spans="45:45" x14ac:dyDescent="0.35">
      <c r="AS10919" s="40"/>
    </row>
    <row r="10920" spans="45:45" x14ac:dyDescent="0.35">
      <c r="AS10920" s="40"/>
    </row>
    <row r="10921" spans="45:45" x14ac:dyDescent="0.35">
      <c r="AS10921" s="40"/>
    </row>
    <row r="10922" spans="45:45" x14ac:dyDescent="0.35">
      <c r="AS10922" s="40"/>
    </row>
    <row r="10923" spans="45:45" x14ac:dyDescent="0.35">
      <c r="AS10923" s="40"/>
    </row>
    <row r="10924" spans="45:45" x14ac:dyDescent="0.35">
      <c r="AS10924" s="40"/>
    </row>
    <row r="10925" spans="45:45" x14ac:dyDescent="0.35">
      <c r="AS10925" s="40"/>
    </row>
    <row r="10926" spans="45:45" x14ac:dyDescent="0.35">
      <c r="AS10926" s="40"/>
    </row>
    <row r="10927" spans="45:45" x14ac:dyDescent="0.35">
      <c r="AS10927" s="40"/>
    </row>
    <row r="10928" spans="45:45" x14ac:dyDescent="0.35">
      <c r="AS10928" s="40"/>
    </row>
    <row r="10929" spans="45:45" x14ac:dyDescent="0.35">
      <c r="AS10929" s="40"/>
    </row>
    <row r="10930" spans="45:45" x14ac:dyDescent="0.35">
      <c r="AS10930" s="40"/>
    </row>
    <row r="10931" spans="45:45" x14ac:dyDescent="0.35">
      <c r="AS10931" s="40"/>
    </row>
    <row r="10932" spans="45:45" x14ac:dyDescent="0.35">
      <c r="AS10932" s="40"/>
    </row>
    <row r="10933" spans="45:45" x14ac:dyDescent="0.35">
      <c r="AS10933" s="40"/>
    </row>
    <row r="10934" spans="45:45" x14ac:dyDescent="0.35">
      <c r="AS10934" s="40"/>
    </row>
    <row r="10935" spans="45:45" x14ac:dyDescent="0.35">
      <c r="AS10935" s="40"/>
    </row>
    <row r="10936" spans="45:45" x14ac:dyDescent="0.35">
      <c r="AS10936" s="40"/>
    </row>
    <row r="10937" spans="45:45" x14ac:dyDescent="0.35">
      <c r="AS10937" s="40"/>
    </row>
    <row r="10938" spans="45:45" x14ac:dyDescent="0.35">
      <c r="AS10938" s="40"/>
    </row>
    <row r="10939" spans="45:45" x14ac:dyDescent="0.35">
      <c r="AS10939" s="40"/>
    </row>
    <row r="10940" spans="45:45" x14ac:dyDescent="0.35">
      <c r="AS10940" s="40"/>
    </row>
    <row r="10941" spans="45:45" x14ac:dyDescent="0.35">
      <c r="AS10941" s="40"/>
    </row>
    <row r="10942" spans="45:45" x14ac:dyDescent="0.35">
      <c r="AS10942" s="40"/>
    </row>
    <row r="10943" spans="45:45" x14ac:dyDescent="0.35">
      <c r="AS10943" s="40"/>
    </row>
    <row r="10944" spans="45:45" x14ac:dyDescent="0.35">
      <c r="AS10944" s="40"/>
    </row>
    <row r="10945" spans="45:45" x14ac:dyDescent="0.35">
      <c r="AS10945" s="40"/>
    </row>
    <row r="10946" spans="45:45" x14ac:dyDescent="0.35">
      <c r="AS10946" s="40"/>
    </row>
    <row r="10947" spans="45:45" x14ac:dyDescent="0.35">
      <c r="AS10947" s="40"/>
    </row>
    <row r="10948" spans="45:45" x14ac:dyDescent="0.35">
      <c r="AS10948" s="40"/>
    </row>
    <row r="10949" spans="45:45" x14ac:dyDescent="0.35">
      <c r="AS10949" s="40"/>
    </row>
    <row r="10950" spans="45:45" x14ac:dyDescent="0.35">
      <c r="AS10950" s="40"/>
    </row>
    <row r="10951" spans="45:45" x14ac:dyDescent="0.35">
      <c r="AS10951" s="40"/>
    </row>
    <row r="10952" spans="45:45" x14ac:dyDescent="0.35">
      <c r="AS10952" s="40"/>
    </row>
    <row r="10953" spans="45:45" x14ac:dyDescent="0.35">
      <c r="AS10953" s="40"/>
    </row>
    <row r="10954" spans="45:45" x14ac:dyDescent="0.35">
      <c r="AS10954" s="40"/>
    </row>
    <row r="10955" spans="45:45" x14ac:dyDescent="0.35">
      <c r="AS10955" s="40"/>
    </row>
    <row r="10956" spans="45:45" x14ac:dyDescent="0.35">
      <c r="AS10956" s="40"/>
    </row>
    <row r="10957" spans="45:45" x14ac:dyDescent="0.35">
      <c r="AS10957" s="40"/>
    </row>
    <row r="10958" spans="45:45" x14ac:dyDescent="0.35">
      <c r="AS10958" s="40"/>
    </row>
    <row r="10959" spans="45:45" x14ac:dyDescent="0.35">
      <c r="AS10959" s="40"/>
    </row>
    <row r="10960" spans="45:45" x14ac:dyDescent="0.35">
      <c r="AS10960" s="40"/>
    </row>
    <row r="10961" spans="45:45" x14ac:dyDescent="0.35">
      <c r="AS10961" s="40"/>
    </row>
    <row r="10962" spans="45:45" x14ac:dyDescent="0.35">
      <c r="AS10962" s="40"/>
    </row>
    <row r="10963" spans="45:45" x14ac:dyDescent="0.35">
      <c r="AS10963" s="40"/>
    </row>
    <row r="10964" spans="45:45" x14ac:dyDescent="0.35">
      <c r="AS10964" s="40"/>
    </row>
    <row r="10965" spans="45:45" x14ac:dyDescent="0.35">
      <c r="AS10965" s="40"/>
    </row>
    <row r="10966" spans="45:45" x14ac:dyDescent="0.35">
      <c r="AS10966" s="40"/>
    </row>
    <row r="10967" spans="45:45" x14ac:dyDescent="0.35">
      <c r="AS10967" s="40"/>
    </row>
    <row r="10968" spans="45:45" x14ac:dyDescent="0.35">
      <c r="AS10968" s="40"/>
    </row>
    <row r="10969" spans="45:45" x14ac:dyDescent="0.35">
      <c r="AS10969" s="40"/>
    </row>
    <row r="10970" spans="45:45" x14ac:dyDescent="0.35">
      <c r="AS10970" s="40"/>
    </row>
    <row r="10971" spans="45:45" x14ac:dyDescent="0.35">
      <c r="AS10971" s="40"/>
    </row>
    <row r="10972" spans="45:45" x14ac:dyDescent="0.35">
      <c r="AS10972" s="40"/>
    </row>
    <row r="10973" spans="45:45" x14ac:dyDescent="0.35">
      <c r="AS10973" s="40"/>
    </row>
    <row r="10974" spans="45:45" x14ac:dyDescent="0.35">
      <c r="AS10974" s="40"/>
    </row>
    <row r="10975" spans="45:45" x14ac:dyDescent="0.35">
      <c r="AS10975" s="40"/>
    </row>
    <row r="10976" spans="45:45" x14ac:dyDescent="0.35">
      <c r="AS10976" s="40"/>
    </row>
    <row r="10977" spans="45:45" x14ac:dyDescent="0.35">
      <c r="AS10977" s="40"/>
    </row>
    <row r="10978" spans="45:45" x14ac:dyDescent="0.35">
      <c r="AS10978" s="40"/>
    </row>
    <row r="10979" spans="45:45" x14ac:dyDescent="0.35">
      <c r="AS10979" s="40"/>
    </row>
    <row r="10980" spans="45:45" x14ac:dyDescent="0.35">
      <c r="AS10980" s="40"/>
    </row>
    <row r="10981" spans="45:45" x14ac:dyDescent="0.35">
      <c r="AS10981" s="40"/>
    </row>
    <row r="10982" spans="45:45" x14ac:dyDescent="0.35">
      <c r="AS10982" s="40"/>
    </row>
    <row r="10983" spans="45:45" x14ac:dyDescent="0.35">
      <c r="AS10983" s="40"/>
    </row>
    <row r="10984" spans="45:45" x14ac:dyDescent="0.35">
      <c r="AS10984" s="40"/>
    </row>
    <row r="10985" spans="45:45" x14ac:dyDescent="0.35">
      <c r="AS10985" s="40"/>
    </row>
    <row r="10986" spans="45:45" x14ac:dyDescent="0.35">
      <c r="AS10986" s="40"/>
    </row>
    <row r="10987" spans="45:45" x14ac:dyDescent="0.35">
      <c r="AS10987" s="40"/>
    </row>
    <row r="10988" spans="45:45" x14ac:dyDescent="0.35">
      <c r="AS10988" s="40"/>
    </row>
    <row r="10989" spans="45:45" x14ac:dyDescent="0.35">
      <c r="AS10989" s="40"/>
    </row>
    <row r="10990" spans="45:45" x14ac:dyDescent="0.35">
      <c r="AS10990" s="40"/>
    </row>
    <row r="10991" spans="45:45" x14ac:dyDescent="0.35">
      <c r="AS10991" s="40"/>
    </row>
    <row r="10992" spans="45:45" x14ac:dyDescent="0.35">
      <c r="AS10992" s="40"/>
    </row>
    <row r="10993" spans="45:45" x14ac:dyDescent="0.35">
      <c r="AS10993" s="40"/>
    </row>
    <row r="10994" spans="45:45" x14ac:dyDescent="0.35">
      <c r="AS10994" s="40"/>
    </row>
    <row r="10995" spans="45:45" x14ac:dyDescent="0.35">
      <c r="AS10995" s="40"/>
    </row>
    <row r="10996" spans="45:45" x14ac:dyDescent="0.35">
      <c r="AS10996" s="40"/>
    </row>
    <row r="10997" spans="45:45" x14ac:dyDescent="0.35">
      <c r="AS10997" s="40"/>
    </row>
    <row r="10998" spans="45:45" x14ac:dyDescent="0.35">
      <c r="AS10998" s="40"/>
    </row>
    <row r="10999" spans="45:45" x14ac:dyDescent="0.35">
      <c r="AS10999" s="40"/>
    </row>
    <row r="11000" spans="45:45" x14ac:dyDescent="0.35">
      <c r="AS11000" s="40"/>
    </row>
    <row r="11001" spans="45:45" x14ac:dyDescent="0.35">
      <c r="AS11001" s="40"/>
    </row>
    <row r="11002" spans="45:45" x14ac:dyDescent="0.35">
      <c r="AS11002" s="40"/>
    </row>
    <row r="11003" spans="45:45" x14ac:dyDescent="0.35">
      <c r="AS11003" s="40"/>
    </row>
    <row r="11004" spans="45:45" x14ac:dyDescent="0.35">
      <c r="AS11004" s="40"/>
    </row>
    <row r="11005" spans="45:45" x14ac:dyDescent="0.35">
      <c r="AS11005" s="40"/>
    </row>
    <row r="11006" spans="45:45" x14ac:dyDescent="0.35">
      <c r="AS11006" s="40"/>
    </row>
    <row r="11007" spans="45:45" x14ac:dyDescent="0.35">
      <c r="AS11007" s="40"/>
    </row>
    <row r="11008" spans="45:45" x14ac:dyDescent="0.35">
      <c r="AS11008" s="40"/>
    </row>
    <row r="11009" spans="45:45" x14ac:dyDescent="0.35">
      <c r="AS11009" s="40"/>
    </row>
    <row r="11010" spans="45:45" x14ac:dyDescent="0.35">
      <c r="AS11010" s="40"/>
    </row>
    <row r="11011" spans="45:45" x14ac:dyDescent="0.35">
      <c r="AS11011" s="40"/>
    </row>
    <row r="11012" spans="45:45" x14ac:dyDescent="0.35">
      <c r="AS11012" s="40"/>
    </row>
    <row r="11013" spans="45:45" x14ac:dyDescent="0.35">
      <c r="AS11013" s="40"/>
    </row>
    <row r="11014" spans="45:45" x14ac:dyDescent="0.35">
      <c r="AS11014" s="40"/>
    </row>
    <row r="11015" spans="45:45" x14ac:dyDescent="0.35">
      <c r="AS11015" s="40"/>
    </row>
    <row r="11016" spans="45:45" x14ac:dyDescent="0.35">
      <c r="AS11016" s="40"/>
    </row>
    <row r="11017" spans="45:45" x14ac:dyDescent="0.35">
      <c r="AS11017" s="40"/>
    </row>
    <row r="11018" spans="45:45" x14ac:dyDescent="0.35">
      <c r="AS11018" s="40"/>
    </row>
    <row r="11019" spans="45:45" x14ac:dyDescent="0.35">
      <c r="AS11019" s="40"/>
    </row>
    <row r="11020" spans="45:45" x14ac:dyDescent="0.35">
      <c r="AS11020" s="40"/>
    </row>
    <row r="11021" spans="45:45" x14ac:dyDescent="0.35">
      <c r="AS11021" s="40"/>
    </row>
    <row r="11022" spans="45:45" x14ac:dyDescent="0.35">
      <c r="AS11022" s="40"/>
    </row>
    <row r="11023" spans="45:45" x14ac:dyDescent="0.35">
      <c r="AS11023" s="40"/>
    </row>
    <row r="11024" spans="45:45" x14ac:dyDescent="0.35">
      <c r="AS11024" s="40"/>
    </row>
    <row r="11025" spans="45:45" x14ac:dyDescent="0.35">
      <c r="AS11025" s="40"/>
    </row>
    <row r="11026" spans="45:45" x14ac:dyDescent="0.35">
      <c r="AS11026" s="40"/>
    </row>
    <row r="11027" spans="45:45" x14ac:dyDescent="0.35">
      <c r="AS11027" s="40"/>
    </row>
    <row r="11028" spans="45:45" x14ac:dyDescent="0.35">
      <c r="AS11028" s="40"/>
    </row>
    <row r="11029" spans="45:45" x14ac:dyDescent="0.35">
      <c r="AS11029" s="40"/>
    </row>
    <row r="11030" spans="45:45" x14ac:dyDescent="0.35">
      <c r="AS11030" s="40"/>
    </row>
    <row r="11031" spans="45:45" x14ac:dyDescent="0.35">
      <c r="AS11031" s="40"/>
    </row>
    <row r="11032" spans="45:45" x14ac:dyDescent="0.35">
      <c r="AS11032" s="40"/>
    </row>
    <row r="11033" spans="45:45" x14ac:dyDescent="0.35">
      <c r="AS11033" s="40"/>
    </row>
    <row r="11034" spans="45:45" x14ac:dyDescent="0.35">
      <c r="AS11034" s="40"/>
    </row>
    <row r="11035" spans="45:45" x14ac:dyDescent="0.35">
      <c r="AS11035" s="40"/>
    </row>
    <row r="11036" spans="45:45" x14ac:dyDescent="0.35">
      <c r="AS11036" s="40"/>
    </row>
    <row r="11037" spans="45:45" x14ac:dyDescent="0.35">
      <c r="AS11037" s="40"/>
    </row>
    <row r="11038" spans="45:45" x14ac:dyDescent="0.35">
      <c r="AS11038" s="40"/>
    </row>
    <row r="11039" spans="45:45" x14ac:dyDescent="0.35">
      <c r="AS11039" s="40"/>
    </row>
    <row r="11040" spans="45:45" x14ac:dyDescent="0.35">
      <c r="AS11040" s="40"/>
    </row>
    <row r="11041" spans="45:45" x14ac:dyDescent="0.35">
      <c r="AS11041" s="40"/>
    </row>
    <row r="11042" spans="45:45" x14ac:dyDescent="0.35">
      <c r="AS11042" s="40"/>
    </row>
    <row r="11043" spans="45:45" x14ac:dyDescent="0.35">
      <c r="AS11043" s="40"/>
    </row>
    <row r="11044" spans="45:45" x14ac:dyDescent="0.35">
      <c r="AS11044" s="40"/>
    </row>
    <row r="11045" spans="45:45" x14ac:dyDescent="0.35">
      <c r="AS11045" s="40"/>
    </row>
    <row r="11046" spans="45:45" x14ac:dyDescent="0.35">
      <c r="AS11046" s="40"/>
    </row>
    <row r="11047" spans="45:45" x14ac:dyDescent="0.35">
      <c r="AS11047" s="40"/>
    </row>
    <row r="11048" spans="45:45" x14ac:dyDescent="0.35">
      <c r="AS11048" s="40"/>
    </row>
    <row r="11049" spans="45:45" x14ac:dyDescent="0.35">
      <c r="AS11049" s="40"/>
    </row>
    <row r="11050" spans="45:45" x14ac:dyDescent="0.35">
      <c r="AS11050" s="40"/>
    </row>
    <row r="11051" spans="45:45" x14ac:dyDescent="0.35">
      <c r="AS11051" s="40"/>
    </row>
    <row r="11052" spans="45:45" x14ac:dyDescent="0.35">
      <c r="AS11052" s="40"/>
    </row>
    <row r="11053" spans="45:45" x14ac:dyDescent="0.35">
      <c r="AS11053" s="40"/>
    </row>
    <row r="11054" spans="45:45" x14ac:dyDescent="0.35">
      <c r="AS11054" s="40"/>
    </row>
    <row r="11055" spans="45:45" x14ac:dyDescent="0.35">
      <c r="AS11055" s="40"/>
    </row>
    <row r="11056" spans="45:45" x14ac:dyDescent="0.35">
      <c r="AS11056" s="40"/>
    </row>
    <row r="11057" spans="45:45" x14ac:dyDescent="0.35">
      <c r="AS11057" s="40"/>
    </row>
    <row r="11058" spans="45:45" x14ac:dyDescent="0.35">
      <c r="AS11058" s="40"/>
    </row>
    <row r="11059" spans="45:45" x14ac:dyDescent="0.35">
      <c r="AS11059" s="40"/>
    </row>
    <row r="11060" spans="45:45" x14ac:dyDescent="0.35">
      <c r="AS11060" s="40"/>
    </row>
    <row r="11061" spans="45:45" x14ac:dyDescent="0.35">
      <c r="AS11061" s="40"/>
    </row>
    <row r="11062" spans="45:45" x14ac:dyDescent="0.35">
      <c r="AS11062" s="40"/>
    </row>
    <row r="11063" spans="45:45" x14ac:dyDescent="0.35">
      <c r="AS11063" s="40"/>
    </row>
    <row r="11064" spans="45:45" x14ac:dyDescent="0.35">
      <c r="AS11064" s="40"/>
    </row>
    <row r="11065" spans="45:45" x14ac:dyDescent="0.35">
      <c r="AS11065" s="40"/>
    </row>
    <row r="11066" spans="45:45" x14ac:dyDescent="0.35">
      <c r="AS11066" s="40"/>
    </row>
    <row r="11067" spans="45:45" x14ac:dyDescent="0.35">
      <c r="AS11067" s="40"/>
    </row>
    <row r="11068" spans="45:45" x14ac:dyDescent="0.35">
      <c r="AS11068" s="40"/>
    </row>
    <row r="11069" spans="45:45" x14ac:dyDescent="0.35">
      <c r="AS11069" s="40"/>
    </row>
    <row r="11070" spans="45:45" x14ac:dyDescent="0.35">
      <c r="AS11070" s="40"/>
    </row>
    <row r="11071" spans="45:45" x14ac:dyDescent="0.35">
      <c r="AS11071" s="40"/>
    </row>
    <row r="11072" spans="45:45" x14ac:dyDescent="0.35">
      <c r="AS11072" s="40"/>
    </row>
    <row r="11073" spans="45:45" x14ac:dyDescent="0.35">
      <c r="AS11073" s="40"/>
    </row>
    <row r="11074" spans="45:45" x14ac:dyDescent="0.35">
      <c r="AS11074" s="40"/>
    </row>
    <row r="11075" spans="45:45" x14ac:dyDescent="0.35">
      <c r="AS11075" s="40"/>
    </row>
    <row r="11076" spans="45:45" x14ac:dyDescent="0.35">
      <c r="AS11076" s="40"/>
    </row>
    <row r="11077" spans="45:45" x14ac:dyDescent="0.35">
      <c r="AS11077" s="40"/>
    </row>
    <row r="11078" spans="45:45" x14ac:dyDescent="0.35">
      <c r="AS11078" s="40"/>
    </row>
    <row r="11079" spans="45:45" x14ac:dyDescent="0.35">
      <c r="AS11079" s="40"/>
    </row>
    <row r="11080" spans="45:45" x14ac:dyDescent="0.35">
      <c r="AS11080" s="40"/>
    </row>
    <row r="11081" spans="45:45" x14ac:dyDescent="0.35">
      <c r="AS11081" s="40"/>
    </row>
    <row r="11082" spans="45:45" x14ac:dyDescent="0.35">
      <c r="AS11082" s="40"/>
    </row>
    <row r="11083" spans="45:45" x14ac:dyDescent="0.35">
      <c r="AS11083" s="40"/>
    </row>
    <row r="11084" spans="45:45" x14ac:dyDescent="0.35">
      <c r="AS11084" s="40"/>
    </row>
    <row r="11085" spans="45:45" x14ac:dyDescent="0.35">
      <c r="AS11085" s="40"/>
    </row>
    <row r="11086" spans="45:45" x14ac:dyDescent="0.35">
      <c r="AS11086" s="40"/>
    </row>
    <row r="11087" spans="45:45" x14ac:dyDescent="0.35">
      <c r="AS11087" s="40"/>
    </row>
    <row r="11088" spans="45:45" x14ac:dyDescent="0.35">
      <c r="AS11088" s="40"/>
    </row>
    <row r="11089" spans="45:45" x14ac:dyDescent="0.35">
      <c r="AS11089" s="40"/>
    </row>
    <row r="11090" spans="45:45" x14ac:dyDescent="0.35">
      <c r="AS11090" s="40"/>
    </row>
    <row r="11091" spans="45:45" x14ac:dyDescent="0.35">
      <c r="AS11091" s="40"/>
    </row>
    <row r="11092" spans="45:45" x14ac:dyDescent="0.35">
      <c r="AS11092" s="40"/>
    </row>
    <row r="11093" spans="45:45" x14ac:dyDescent="0.35">
      <c r="AS11093" s="40"/>
    </row>
    <row r="11094" spans="45:45" x14ac:dyDescent="0.35">
      <c r="AS11094" s="40"/>
    </row>
    <row r="11095" spans="45:45" x14ac:dyDescent="0.35">
      <c r="AS11095" s="40"/>
    </row>
    <row r="11096" spans="45:45" x14ac:dyDescent="0.35">
      <c r="AS11096" s="40"/>
    </row>
    <row r="11097" spans="45:45" x14ac:dyDescent="0.35">
      <c r="AS11097" s="40"/>
    </row>
    <row r="11098" spans="45:45" x14ac:dyDescent="0.35">
      <c r="AS11098" s="40"/>
    </row>
    <row r="11099" spans="45:45" x14ac:dyDescent="0.35">
      <c r="AS11099" s="40"/>
    </row>
    <row r="11100" spans="45:45" x14ac:dyDescent="0.35">
      <c r="AS11100" s="40"/>
    </row>
    <row r="11101" spans="45:45" x14ac:dyDescent="0.35">
      <c r="AS11101" s="40"/>
    </row>
    <row r="11102" spans="45:45" x14ac:dyDescent="0.35">
      <c r="AS11102" s="40"/>
    </row>
    <row r="11103" spans="45:45" x14ac:dyDescent="0.35">
      <c r="AS11103" s="40"/>
    </row>
    <row r="11104" spans="45:45" x14ac:dyDescent="0.35">
      <c r="AS11104" s="40"/>
    </row>
    <row r="11105" spans="45:45" x14ac:dyDescent="0.35">
      <c r="AS11105" s="40"/>
    </row>
    <row r="11106" spans="45:45" x14ac:dyDescent="0.35">
      <c r="AS11106" s="40"/>
    </row>
    <row r="11107" spans="45:45" x14ac:dyDescent="0.35">
      <c r="AS11107" s="40"/>
    </row>
    <row r="11108" spans="45:45" x14ac:dyDescent="0.35">
      <c r="AS11108" s="40"/>
    </row>
    <row r="11109" spans="45:45" x14ac:dyDescent="0.35">
      <c r="AS11109" s="40"/>
    </row>
    <row r="11110" spans="45:45" x14ac:dyDescent="0.35">
      <c r="AS11110" s="40"/>
    </row>
    <row r="11111" spans="45:45" x14ac:dyDescent="0.35">
      <c r="AS11111" s="40"/>
    </row>
    <row r="11112" spans="45:45" x14ac:dyDescent="0.35">
      <c r="AS11112" s="40"/>
    </row>
    <row r="11113" spans="45:45" x14ac:dyDescent="0.35">
      <c r="AS11113" s="40"/>
    </row>
    <row r="11114" spans="45:45" x14ac:dyDescent="0.35">
      <c r="AS11114" s="40"/>
    </row>
    <row r="11115" spans="45:45" x14ac:dyDescent="0.35">
      <c r="AS11115" s="40"/>
    </row>
    <row r="11116" spans="45:45" x14ac:dyDescent="0.35">
      <c r="AS11116" s="40"/>
    </row>
    <row r="11117" spans="45:45" x14ac:dyDescent="0.35">
      <c r="AS11117" s="40"/>
    </row>
    <row r="11118" spans="45:45" x14ac:dyDescent="0.35">
      <c r="AS11118" s="40"/>
    </row>
    <row r="11119" spans="45:45" x14ac:dyDescent="0.35">
      <c r="AS11119" s="40"/>
    </row>
    <row r="11120" spans="45:45" x14ac:dyDescent="0.35">
      <c r="AS11120" s="40"/>
    </row>
    <row r="11121" spans="45:45" x14ac:dyDescent="0.35">
      <c r="AS11121" s="40"/>
    </row>
    <row r="11122" spans="45:45" x14ac:dyDescent="0.35">
      <c r="AS11122" s="40"/>
    </row>
    <row r="11123" spans="45:45" x14ac:dyDescent="0.35">
      <c r="AS11123" s="40"/>
    </row>
    <row r="11124" spans="45:45" x14ac:dyDescent="0.35">
      <c r="AS11124" s="40"/>
    </row>
    <row r="11125" spans="45:45" x14ac:dyDescent="0.35">
      <c r="AS11125" s="40"/>
    </row>
    <row r="11126" spans="45:45" x14ac:dyDescent="0.35">
      <c r="AS11126" s="40"/>
    </row>
    <row r="11127" spans="45:45" x14ac:dyDescent="0.35">
      <c r="AS11127" s="40"/>
    </row>
    <row r="11128" spans="45:45" x14ac:dyDescent="0.35">
      <c r="AS11128" s="40"/>
    </row>
    <row r="11129" spans="45:45" x14ac:dyDescent="0.35">
      <c r="AS11129" s="40"/>
    </row>
    <row r="11130" spans="45:45" x14ac:dyDescent="0.35">
      <c r="AS11130" s="40"/>
    </row>
    <row r="11131" spans="45:45" x14ac:dyDescent="0.35">
      <c r="AS11131" s="40"/>
    </row>
    <row r="11132" spans="45:45" x14ac:dyDescent="0.35">
      <c r="AS11132" s="40"/>
    </row>
    <row r="11133" spans="45:45" x14ac:dyDescent="0.35">
      <c r="AS11133" s="40"/>
    </row>
    <row r="11134" spans="45:45" x14ac:dyDescent="0.35">
      <c r="AS11134" s="40"/>
    </row>
    <row r="11135" spans="45:45" x14ac:dyDescent="0.35">
      <c r="AS11135" s="40"/>
    </row>
    <row r="11136" spans="45:45" x14ac:dyDescent="0.35">
      <c r="AS11136" s="40"/>
    </row>
    <row r="11137" spans="45:45" x14ac:dyDescent="0.35">
      <c r="AS11137" s="40"/>
    </row>
    <row r="11138" spans="45:45" x14ac:dyDescent="0.35">
      <c r="AS11138" s="40"/>
    </row>
    <row r="11139" spans="45:45" x14ac:dyDescent="0.35">
      <c r="AS11139" s="40"/>
    </row>
    <row r="11140" spans="45:45" x14ac:dyDescent="0.35">
      <c r="AS11140" s="40"/>
    </row>
    <row r="11141" spans="45:45" x14ac:dyDescent="0.35">
      <c r="AS11141" s="40"/>
    </row>
    <row r="11142" spans="45:45" x14ac:dyDescent="0.35">
      <c r="AS11142" s="40"/>
    </row>
    <row r="11143" spans="45:45" x14ac:dyDescent="0.35">
      <c r="AS11143" s="40"/>
    </row>
    <row r="11144" spans="45:45" x14ac:dyDescent="0.35">
      <c r="AS11144" s="40"/>
    </row>
    <row r="11145" spans="45:45" x14ac:dyDescent="0.35">
      <c r="AS11145" s="40"/>
    </row>
    <row r="11146" spans="45:45" x14ac:dyDescent="0.35">
      <c r="AS11146" s="40"/>
    </row>
    <row r="11147" spans="45:45" x14ac:dyDescent="0.35">
      <c r="AS11147" s="40"/>
    </row>
    <row r="11148" spans="45:45" x14ac:dyDescent="0.35">
      <c r="AS11148" s="40"/>
    </row>
    <row r="11149" spans="45:45" x14ac:dyDescent="0.35">
      <c r="AS11149" s="40"/>
    </row>
    <row r="11150" spans="45:45" x14ac:dyDescent="0.35">
      <c r="AS11150" s="40"/>
    </row>
    <row r="11151" spans="45:45" x14ac:dyDescent="0.35">
      <c r="AS11151" s="40"/>
    </row>
    <row r="11152" spans="45:45" x14ac:dyDescent="0.35">
      <c r="AS11152" s="40"/>
    </row>
    <row r="11153" spans="45:45" x14ac:dyDescent="0.35">
      <c r="AS11153" s="40"/>
    </row>
    <row r="11154" spans="45:45" x14ac:dyDescent="0.35">
      <c r="AS11154" s="40"/>
    </row>
    <row r="11155" spans="45:45" x14ac:dyDescent="0.35">
      <c r="AS11155" s="40"/>
    </row>
    <row r="11156" spans="45:45" x14ac:dyDescent="0.35">
      <c r="AS11156" s="40"/>
    </row>
    <row r="11157" spans="45:45" x14ac:dyDescent="0.35">
      <c r="AS11157" s="40"/>
    </row>
    <row r="11158" spans="45:45" x14ac:dyDescent="0.35">
      <c r="AS11158" s="40"/>
    </row>
    <row r="11159" spans="45:45" x14ac:dyDescent="0.35">
      <c r="AS11159" s="40"/>
    </row>
    <row r="11160" spans="45:45" x14ac:dyDescent="0.35">
      <c r="AS11160" s="40"/>
    </row>
    <row r="11161" spans="45:45" x14ac:dyDescent="0.35">
      <c r="AS11161" s="40"/>
    </row>
    <row r="11162" spans="45:45" x14ac:dyDescent="0.35">
      <c r="AS11162" s="40"/>
    </row>
    <row r="11163" spans="45:45" x14ac:dyDescent="0.35">
      <c r="AS11163" s="40"/>
    </row>
    <row r="11164" spans="45:45" x14ac:dyDescent="0.35">
      <c r="AS11164" s="40"/>
    </row>
    <row r="11165" spans="45:45" x14ac:dyDescent="0.35">
      <c r="AS11165" s="40"/>
    </row>
    <row r="11166" spans="45:45" x14ac:dyDescent="0.35">
      <c r="AS11166" s="40"/>
    </row>
    <row r="11167" spans="45:45" x14ac:dyDescent="0.35">
      <c r="AS11167" s="40"/>
    </row>
    <row r="11168" spans="45:45" x14ac:dyDescent="0.35">
      <c r="AS11168" s="40"/>
    </row>
    <row r="11169" spans="45:45" x14ac:dyDescent="0.35">
      <c r="AS11169" s="40"/>
    </row>
    <row r="11170" spans="45:45" x14ac:dyDescent="0.35">
      <c r="AS11170" s="40"/>
    </row>
    <row r="11171" spans="45:45" x14ac:dyDescent="0.35">
      <c r="AS11171" s="40"/>
    </row>
    <row r="11172" spans="45:45" x14ac:dyDescent="0.35">
      <c r="AS11172" s="40"/>
    </row>
    <row r="11173" spans="45:45" x14ac:dyDescent="0.35">
      <c r="AS11173" s="40"/>
    </row>
    <row r="11174" spans="45:45" x14ac:dyDescent="0.35">
      <c r="AS11174" s="40"/>
    </row>
    <row r="11175" spans="45:45" x14ac:dyDescent="0.35">
      <c r="AS11175" s="40"/>
    </row>
    <row r="11176" spans="45:45" x14ac:dyDescent="0.35">
      <c r="AS11176" s="40"/>
    </row>
    <row r="11177" spans="45:45" x14ac:dyDescent="0.35">
      <c r="AS11177" s="40"/>
    </row>
    <row r="11178" spans="45:45" x14ac:dyDescent="0.35">
      <c r="AS11178" s="40"/>
    </row>
    <row r="11179" spans="45:45" x14ac:dyDescent="0.35">
      <c r="AS11179" s="40"/>
    </row>
    <row r="11180" spans="45:45" x14ac:dyDescent="0.35">
      <c r="AS11180" s="40"/>
    </row>
    <row r="11181" spans="45:45" x14ac:dyDescent="0.35">
      <c r="AS11181" s="40"/>
    </row>
    <row r="11182" spans="45:45" x14ac:dyDescent="0.35">
      <c r="AS11182" s="40"/>
    </row>
    <row r="11183" spans="45:45" x14ac:dyDescent="0.35">
      <c r="AS11183" s="40"/>
    </row>
    <row r="11184" spans="45:45" x14ac:dyDescent="0.35">
      <c r="AS11184" s="40"/>
    </row>
    <row r="11185" spans="45:45" x14ac:dyDescent="0.35">
      <c r="AS11185" s="40"/>
    </row>
    <row r="11186" spans="45:45" x14ac:dyDescent="0.35">
      <c r="AS11186" s="40"/>
    </row>
    <row r="11187" spans="45:45" x14ac:dyDescent="0.35">
      <c r="AS11187" s="40"/>
    </row>
    <row r="11188" spans="45:45" x14ac:dyDescent="0.35">
      <c r="AS11188" s="40"/>
    </row>
    <row r="11189" spans="45:45" x14ac:dyDescent="0.35">
      <c r="AS11189" s="40"/>
    </row>
    <row r="11190" spans="45:45" x14ac:dyDescent="0.35">
      <c r="AS11190" s="40"/>
    </row>
    <row r="11191" spans="45:45" x14ac:dyDescent="0.35">
      <c r="AS11191" s="40"/>
    </row>
    <row r="11192" spans="45:45" x14ac:dyDescent="0.35">
      <c r="AS11192" s="40"/>
    </row>
    <row r="11193" spans="45:45" x14ac:dyDescent="0.35">
      <c r="AS11193" s="40"/>
    </row>
    <row r="11194" spans="45:45" x14ac:dyDescent="0.35">
      <c r="AS11194" s="40"/>
    </row>
    <row r="11195" spans="45:45" x14ac:dyDescent="0.35">
      <c r="AS11195" s="40"/>
    </row>
    <row r="11196" spans="45:45" x14ac:dyDescent="0.35">
      <c r="AS11196" s="40"/>
    </row>
    <row r="11197" spans="45:45" x14ac:dyDescent="0.35">
      <c r="AS11197" s="40"/>
    </row>
    <row r="11198" spans="45:45" x14ac:dyDescent="0.35">
      <c r="AS11198" s="40"/>
    </row>
    <row r="11199" spans="45:45" x14ac:dyDescent="0.35">
      <c r="AS11199" s="40"/>
    </row>
    <row r="11200" spans="45:45" x14ac:dyDescent="0.35">
      <c r="AS11200" s="40"/>
    </row>
    <row r="11201" spans="45:45" x14ac:dyDescent="0.35">
      <c r="AS11201" s="40"/>
    </row>
    <row r="11202" spans="45:45" x14ac:dyDescent="0.35">
      <c r="AS11202" s="40"/>
    </row>
    <row r="11203" spans="45:45" x14ac:dyDescent="0.35">
      <c r="AS11203" s="40"/>
    </row>
    <row r="11204" spans="45:45" x14ac:dyDescent="0.35">
      <c r="AS11204" s="40"/>
    </row>
    <row r="11205" spans="45:45" x14ac:dyDescent="0.35">
      <c r="AS11205" s="40"/>
    </row>
    <row r="11206" spans="45:45" x14ac:dyDescent="0.35">
      <c r="AS11206" s="40"/>
    </row>
    <row r="11207" spans="45:45" x14ac:dyDescent="0.35">
      <c r="AS11207" s="40"/>
    </row>
    <row r="11208" spans="45:45" x14ac:dyDescent="0.35">
      <c r="AS11208" s="40"/>
    </row>
    <row r="11209" spans="45:45" x14ac:dyDescent="0.35">
      <c r="AS11209" s="40"/>
    </row>
    <row r="11210" spans="45:45" x14ac:dyDescent="0.35">
      <c r="AS11210" s="40"/>
    </row>
    <row r="11211" spans="45:45" x14ac:dyDescent="0.35">
      <c r="AS11211" s="40"/>
    </row>
    <row r="11212" spans="45:45" x14ac:dyDescent="0.35">
      <c r="AS11212" s="40"/>
    </row>
    <row r="11213" spans="45:45" x14ac:dyDescent="0.35">
      <c r="AS11213" s="40"/>
    </row>
    <row r="11214" spans="45:45" x14ac:dyDescent="0.35">
      <c r="AS11214" s="40"/>
    </row>
    <row r="11215" spans="45:45" x14ac:dyDescent="0.35">
      <c r="AS11215" s="40"/>
    </row>
    <row r="11216" spans="45:45" x14ac:dyDescent="0.35">
      <c r="AS11216" s="40"/>
    </row>
    <row r="11217" spans="45:45" x14ac:dyDescent="0.35">
      <c r="AS11217" s="40"/>
    </row>
    <row r="11218" spans="45:45" x14ac:dyDescent="0.35">
      <c r="AS11218" s="40"/>
    </row>
    <row r="11219" spans="45:45" x14ac:dyDescent="0.35">
      <c r="AS11219" s="40"/>
    </row>
    <row r="11220" spans="45:45" x14ac:dyDescent="0.35">
      <c r="AS11220" s="40"/>
    </row>
    <row r="11221" spans="45:45" x14ac:dyDescent="0.35">
      <c r="AS11221" s="40"/>
    </row>
    <row r="11222" spans="45:45" x14ac:dyDescent="0.35">
      <c r="AS11222" s="40"/>
    </row>
    <row r="11223" spans="45:45" x14ac:dyDescent="0.35">
      <c r="AS11223" s="40"/>
    </row>
    <row r="11224" spans="45:45" x14ac:dyDescent="0.35">
      <c r="AS11224" s="40"/>
    </row>
    <row r="11225" spans="45:45" x14ac:dyDescent="0.35">
      <c r="AS11225" s="40"/>
    </row>
    <row r="11226" spans="45:45" x14ac:dyDescent="0.35">
      <c r="AS11226" s="40"/>
    </row>
    <row r="11227" spans="45:45" x14ac:dyDescent="0.35">
      <c r="AS11227" s="40"/>
    </row>
    <row r="11228" spans="45:45" x14ac:dyDescent="0.35">
      <c r="AS11228" s="40"/>
    </row>
    <row r="11229" spans="45:45" x14ac:dyDescent="0.35">
      <c r="AS11229" s="40"/>
    </row>
    <row r="11230" spans="45:45" x14ac:dyDescent="0.35">
      <c r="AS11230" s="40"/>
    </row>
    <row r="11231" spans="45:45" x14ac:dyDescent="0.35">
      <c r="AS11231" s="40"/>
    </row>
    <row r="11232" spans="45:45" x14ac:dyDescent="0.35">
      <c r="AS11232" s="40"/>
    </row>
    <row r="11233" spans="45:45" x14ac:dyDescent="0.35">
      <c r="AS11233" s="40"/>
    </row>
    <row r="11234" spans="45:45" x14ac:dyDescent="0.35">
      <c r="AS11234" s="40"/>
    </row>
    <row r="11235" spans="45:45" x14ac:dyDescent="0.35">
      <c r="AS11235" s="40"/>
    </row>
    <row r="11236" spans="45:45" x14ac:dyDescent="0.35">
      <c r="AS11236" s="40"/>
    </row>
    <row r="11237" spans="45:45" x14ac:dyDescent="0.35">
      <c r="AS11237" s="40"/>
    </row>
    <row r="11238" spans="45:45" x14ac:dyDescent="0.35">
      <c r="AS11238" s="40"/>
    </row>
    <row r="11239" spans="45:45" x14ac:dyDescent="0.35">
      <c r="AS11239" s="40"/>
    </row>
    <row r="11240" spans="45:45" x14ac:dyDescent="0.35">
      <c r="AS11240" s="40"/>
    </row>
    <row r="11241" spans="45:45" x14ac:dyDescent="0.35">
      <c r="AS11241" s="40"/>
    </row>
    <row r="11242" spans="45:45" x14ac:dyDescent="0.35">
      <c r="AS11242" s="40"/>
    </row>
    <row r="11243" spans="45:45" x14ac:dyDescent="0.35">
      <c r="AS11243" s="40"/>
    </row>
    <row r="11244" spans="45:45" x14ac:dyDescent="0.35">
      <c r="AS11244" s="40"/>
    </row>
    <row r="11245" spans="45:45" x14ac:dyDescent="0.35">
      <c r="AS11245" s="40"/>
    </row>
    <row r="11246" spans="45:45" x14ac:dyDescent="0.35">
      <c r="AS11246" s="40"/>
    </row>
    <row r="11247" spans="45:45" x14ac:dyDescent="0.35">
      <c r="AS11247" s="40"/>
    </row>
    <row r="11248" spans="45:45" x14ac:dyDescent="0.35">
      <c r="AS11248" s="40"/>
    </row>
    <row r="11249" spans="45:45" x14ac:dyDescent="0.35">
      <c r="AS11249" s="40"/>
    </row>
    <row r="11250" spans="45:45" x14ac:dyDescent="0.35">
      <c r="AS11250" s="40"/>
    </row>
    <row r="11251" spans="45:45" x14ac:dyDescent="0.35">
      <c r="AS11251" s="40"/>
    </row>
    <row r="11252" spans="45:45" x14ac:dyDescent="0.35">
      <c r="AS11252" s="40"/>
    </row>
    <row r="11253" spans="45:45" x14ac:dyDescent="0.35">
      <c r="AS11253" s="40"/>
    </row>
    <row r="11254" spans="45:45" x14ac:dyDescent="0.35">
      <c r="AS11254" s="40"/>
    </row>
    <row r="11255" spans="45:45" x14ac:dyDescent="0.35">
      <c r="AS11255" s="40"/>
    </row>
    <row r="11256" spans="45:45" x14ac:dyDescent="0.35">
      <c r="AS11256" s="40"/>
    </row>
    <row r="11257" spans="45:45" x14ac:dyDescent="0.35">
      <c r="AS11257" s="40"/>
    </row>
    <row r="11258" spans="45:45" x14ac:dyDescent="0.35">
      <c r="AS11258" s="40"/>
    </row>
    <row r="11259" spans="45:45" x14ac:dyDescent="0.35">
      <c r="AS11259" s="40"/>
    </row>
    <row r="11260" spans="45:45" x14ac:dyDescent="0.35">
      <c r="AS11260" s="40"/>
    </row>
    <row r="11261" spans="45:45" x14ac:dyDescent="0.35">
      <c r="AS11261" s="40"/>
    </row>
    <row r="11262" spans="45:45" x14ac:dyDescent="0.35">
      <c r="AS11262" s="40"/>
    </row>
    <row r="11263" spans="45:45" x14ac:dyDescent="0.35">
      <c r="AS11263" s="40"/>
    </row>
    <row r="11264" spans="45:45" x14ac:dyDescent="0.35">
      <c r="AS11264" s="40"/>
    </row>
    <row r="11265" spans="45:45" x14ac:dyDescent="0.35">
      <c r="AS11265" s="40"/>
    </row>
    <row r="11266" spans="45:45" x14ac:dyDescent="0.35">
      <c r="AS11266" s="40"/>
    </row>
    <row r="11267" spans="45:45" x14ac:dyDescent="0.35">
      <c r="AS11267" s="40"/>
    </row>
    <row r="11268" spans="45:45" x14ac:dyDescent="0.35">
      <c r="AS11268" s="40"/>
    </row>
    <row r="11269" spans="45:45" x14ac:dyDescent="0.35">
      <c r="AS11269" s="40"/>
    </row>
    <row r="11270" spans="45:45" x14ac:dyDescent="0.35">
      <c r="AS11270" s="40"/>
    </row>
    <row r="11271" spans="45:45" x14ac:dyDescent="0.35">
      <c r="AS11271" s="40"/>
    </row>
    <row r="11272" spans="45:45" x14ac:dyDescent="0.35">
      <c r="AS11272" s="40"/>
    </row>
    <row r="11273" spans="45:45" x14ac:dyDescent="0.35">
      <c r="AS11273" s="40"/>
    </row>
    <row r="11274" spans="45:45" x14ac:dyDescent="0.35">
      <c r="AS11274" s="40"/>
    </row>
    <row r="11275" spans="45:45" x14ac:dyDescent="0.35">
      <c r="AS11275" s="40"/>
    </row>
    <row r="11276" spans="45:45" x14ac:dyDescent="0.35">
      <c r="AS11276" s="40"/>
    </row>
    <row r="11277" spans="45:45" x14ac:dyDescent="0.35">
      <c r="AS11277" s="40"/>
    </row>
    <row r="11278" spans="45:45" x14ac:dyDescent="0.35">
      <c r="AS11278" s="40"/>
    </row>
    <row r="11279" spans="45:45" x14ac:dyDescent="0.35">
      <c r="AS11279" s="40"/>
    </row>
    <row r="11280" spans="45:45" x14ac:dyDescent="0.35">
      <c r="AS11280" s="40"/>
    </row>
    <row r="11281" spans="45:45" x14ac:dyDescent="0.35">
      <c r="AS11281" s="40"/>
    </row>
    <row r="11282" spans="45:45" x14ac:dyDescent="0.35">
      <c r="AS11282" s="40"/>
    </row>
    <row r="11283" spans="45:45" x14ac:dyDescent="0.35">
      <c r="AS11283" s="40"/>
    </row>
    <row r="11284" spans="45:45" x14ac:dyDescent="0.35">
      <c r="AS11284" s="40"/>
    </row>
    <row r="11285" spans="45:45" x14ac:dyDescent="0.35">
      <c r="AS11285" s="40"/>
    </row>
    <row r="11286" spans="45:45" x14ac:dyDescent="0.35">
      <c r="AS11286" s="40"/>
    </row>
    <row r="11287" spans="45:45" x14ac:dyDescent="0.35">
      <c r="AS11287" s="40"/>
    </row>
    <row r="11288" spans="45:45" x14ac:dyDescent="0.35">
      <c r="AS11288" s="40"/>
    </row>
    <row r="11289" spans="45:45" x14ac:dyDescent="0.35">
      <c r="AS11289" s="40"/>
    </row>
    <row r="11290" spans="45:45" x14ac:dyDescent="0.35">
      <c r="AS11290" s="40"/>
    </row>
    <row r="11291" spans="45:45" x14ac:dyDescent="0.35">
      <c r="AS11291" s="40"/>
    </row>
    <row r="11292" spans="45:45" x14ac:dyDescent="0.35">
      <c r="AS11292" s="40"/>
    </row>
    <row r="11293" spans="45:45" x14ac:dyDescent="0.35">
      <c r="AS11293" s="40"/>
    </row>
    <row r="11294" spans="45:45" x14ac:dyDescent="0.35">
      <c r="AS11294" s="40"/>
    </row>
    <row r="11295" spans="45:45" x14ac:dyDescent="0.35">
      <c r="AS11295" s="40"/>
    </row>
    <row r="11296" spans="45:45" x14ac:dyDescent="0.35">
      <c r="AS11296" s="40"/>
    </row>
    <row r="11297" spans="45:45" x14ac:dyDescent="0.35">
      <c r="AS11297" s="40"/>
    </row>
    <row r="11298" spans="45:45" x14ac:dyDescent="0.35">
      <c r="AS11298" s="40"/>
    </row>
    <row r="11299" spans="45:45" x14ac:dyDescent="0.35">
      <c r="AS11299" s="40"/>
    </row>
    <row r="11300" spans="45:45" x14ac:dyDescent="0.35">
      <c r="AS11300" s="40"/>
    </row>
    <row r="11301" spans="45:45" x14ac:dyDescent="0.35">
      <c r="AS11301" s="40"/>
    </row>
    <row r="11302" spans="45:45" x14ac:dyDescent="0.35">
      <c r="AS11302" s="40"/>
    </row>
    <row r="11303" spans="45:45" x14ac:dyDescent="0.35">
      <c r="AS11303" s="40"/>
    </row>
    <row r="11304" spans="45:45" x14ac:dyDescent="0.35">
      <c r="AS11304" s="40"/>
    </row>
    <row r="11305" spans="45:45" x14ac:dyDescent="0.35">
      <c r="AS11305" s="40"/>
    </row>
    <row r="11306" spans="45:45" x14ac:dyDescent="0.35">
      <c r="AS11306" s="40"/>
    </row>
    <row r="11307" spans="45:45" x14ac:dyDescent="0.35">
      <c r="AS11307" s="40"/>
    </row>
    <row r="11308" spans="45:45" x14ac:dyDescent="0.35">
      <c r="AS11308" s="40"/>
    </row>
    <row r="11309" spans="45:45" x14ac:dyDescent="0.35">
      <c r="AS11309" s="40"/>
    </row>
    <row r="11310" spans="45:45" x14ac:dyDescent="0.35">
      <c r="AS11310" s="40"/>
    </row>
    <row r="11311" spans="45:45" x14ac:dyDescent="0.35">
      <c r="AS11311" s="40"/>
    </row>
    <row r="11312" spans="45:45" x14ac:dyDescent="0.35">
      <c r="AS11312" s="40"/>
    </row>
    <row r="11313" spans="45:45" x14ac:dyDescent="0.35">
      <c r="AS11313" s="40"/>
    </row>
    <row r="11314" spans="45:45" x14ac:dyDescent="0.35">
      <c r="AS11314" s="40"/>
    </row>
    <row r="11315" spans="45:45" x14ac:dyDescent="0.35">
      <c r="AS11315" s="40"/>
    </row>
    <row r="11316" spans="45:45" x14ac:dyDescent="0.35">
      <c r="AS11316" s="40"/>
    </row>
    <row r="11317" spans="45:45" x14ac:dyDescent="0.35">
      <c r="AS11317" s="40"/>
    </row>
    <row r="11318" spans="45:45" x14ac:dyDescent="0.35">
      <c r="AS11318" s="40"/>
    </row>
    <row r="11319" spans="45:45" x14ac:dyDescent="0.35">
      <c r="AS11319" s="40"/>
    </row>
    <row r="11320" spans="45:45" x14ac:dyDescent="0.35">
      <c r="AS11320" s="40"/>
    </row>
    <row r="11321" spans="45:45" x14ac:dyDescent="0.35">
      <c r="AS11321" s="40"/>
    </row>
    <row r="11322" spans="45:45" x14ac:dyDescent="0.35">
      <c r="AS11322" s="40"/>
    </row>
    <row r="11323" spans="45:45" x14ac:dyDescent="0.35">
      <c r="AS11323" s="40"/>
    </row>
    <row r="11324" spans="45:45" x14ac:dyDescent="0.35">
      <c r="AS11324" s="40"/>
    </row>
    <row r="11325" spans="45:45" x14ac:dyDescent="0.35">
      <c r="AS11325" s="40"/>
    </row>
    <row r="11326" spans="45:45" x14ac:dyDescent="0.35">
      <c r="AS11326" s="40"/>
    </row>
    <row r="11327" spans="45:45" x14ac:dyDescent="0.35">
      <c r="AS11327" s="40"/>
    </row>
    <row r="11328" spans="45:45" x14ac:dyDescent="0.35">
      <c r="AS11328" s="40"/>
    </row>
    <row r="11329" spans="45:45" x14ac:dyDescent="0.35">
      <c r="AS11329" s="40"/>
    </row>
    <row r="11330" spans="45:45" x14ac:dyDescent="0.35">
      <c r="AS11330" s="40"/>
    </row>
    <row r="11331" spans="45:45" x14ac:dyDescent="0.35">
      <c r="AS11331" s="40"/>
    </row>
    <row r="11332" spans="45:45" x14ac:dyDescent="0.35">
      <c r="AS11332" s="40"/>
    </row>
    <row r="11333" spans="45:45" x14ac:dyDescent="0.35">
      <c r="AS11333" s="40"/>
    </row>
    <row r="11334" spans="45:45" x14ac:dyDescent="0.35">
      <c r="AS11334" s="40"/>
    </row>
    <row r="11335" spans="45:45" x14ac:dyDescent="0.35">
      <c r="AS11335" s="40"/>
    </row>
    <row r="11336" spans="45:45" x14ac:dyDescent="0.35">
      <c r="AS11336" s="40"/>
    </row>
    <row r="11337" spans="45:45" x14ac:dyDescent="0.35">
      <c r="AS11337" s="40"/>
    </row>
    <row r="11338" spans="45:45" x14ac:dyDescent="0.35">
      <c r="AS11338" s="40"/>
    </row>
    <row r="11339" spans="45:45" x14ac:dyDescent="0.35">
      <c r="AS11339" s="40"/>
    </row>
    <row r="11340" spans="45:45" x14ac:dyDescent="0.35">
      <c r="AS11340" s="40"/>
    </row>
    <row r="11341" spans="45:45" x14ac:dyDescent="0.35">
      <c r="AS11341" s="40"/>
    </row>
    <row r="11342" spans="45:45" x14ac:dyDescent="0.35">
      <c r="AS11342" s="40"/>
    </row>
    <row r="11343" spans="45:45" x14ac:dyDescent="0.35">
      <c r="AS11343" s="40"/>
    </row>
    <row r="11344" spans="45:45" x14ac:dyDescent="0.35">
      <c r="AS11344" s="40"/>
    </row>
    <row r="11345" spans="45:45" x14ac:dyDescent="0.35">
      <c r="AS11345" s="40"/>
    </row>
    <row r="11346" spans="45:45" x14ac:dyDescent="0.35">
      <c r="AS11346" s="40"/>
    </row>
    <row r="11347" spans="45:45" x14ac:dyDescent="0.35">
      <c r="AS11347" s="40"/>
    </row>
    <row r="11348" spans="45:45" x14ac:dyDescent="0.35">
      <c r="AS11348" s="40"/>
    </row>
    <row r="11349" spans="45:45" x14ac:dyDescent="0.35">
      <c r="AS11349" s="40"/>
    </row>
    <row r="11350" spans="45:45" x14ac:dyDescent="0.35">
      <c r="AS11350" s="40"/>
    </row>
    <row r="11351" spans="45:45" x14ac:dyDescent="0.35">
      <c r="AS11351" s="40"/>
    </row>
    <row r="11352" spans="45:45" x14ac:dyDescent="0.35">
      <c r="AS11352" s="40"/>
    </row>
    <row r="11353" spans="45:45" x14ac:dyDescent="0.35">
      <c r="AS11353" s="40"/>
    </row>
    <row r="11354" spans="45:45" x14ac:dyDescent="0.35">
      <c r="AS11354" s="40"/>
    </row>
    <row r="11355" spans="45:45" x14ac:dyDescent="0.35">
      <c r="AS11355" s="40"/>
    </row>
    <row r="11356" spans="45:45" x14ac:dyDescent="0.35">
      <c r="AS11356" s="40"/>
    </row>
    <row r="11357" spans="45:45" x14ac:dyDescent="0.35">
      <c r="AS11357" s="40"/>
    </row>
    <row r="11358" spans="45:45" x14ac:dyDescent="0.35">
      <c r="AS11358" s="40"/>
    </row>
    <row r="11359" spans="45:45" x14ac:dyDescent="0.35">
      <c r="AS11359" s="40"/>
    </row>
    <row r="11360" spans="45:45" x14ac:dyDescent="0.35">
      <c r="AS11360" s="40"/>
    </row>
    <row r="11361" spans="45:45" x14ac:dyDescent="0.35">
      <c r="AS11361" s="40"/>
    </row>
    <row r="11362" spans="45:45" x14ac:dyDescent="0.35">
      <c r="AS11362" s="40"/>
    </row>
    <row r="11363" spans="45:45" x14ac:dyDescent="0.35">
      <c r="AS11363" s="40"/>
    </row>
    <row r="11364" spans="45:45" x14ac:dyDescent="0.35">
      <c r="AS11364" s="40"/>
    </row>
    <row r="11365" spans="45:45" x14ac:dyDescent="0.35">
      <c r="AS11365" s="40"/>
    </row>
    <row r="11366" spans="45:45" x14ac:dyDescent="0.35">
      <c r="AS11366" s="40"/>
    </row>
    <row r="11367" spans="45:45" x14ac:dyDescent="0.35">
      <c r="AS11367" s="40"/>
    </row>
    <row r="11368" spans="45:45" x14ac:dyDescent="0.35">
      <c r="AS11368" s="40"/>
    </row>
    <row r="11369" spans="45:45" x14ac:dyDescent="0.35">
      <c r="AS11369" s="40"/>
    </row>
    <row r="11370" spans="45:45" x14ac:dyDescent="0.35">
      <c r="AS11370" s="40"/>
    </row>
    <row r="11371" spans="45:45" x14ac:dyDescent="0.35">
      <c r="AS11371" s="40"/>
    </row>
    <row r="11372" spans="45:45" x14ac:dyDescent="0.35">
      <c r="AS11372" s="40"/>
    </row>
    <row r="11373" spans="45:45" x14ac:dyDescent="0.35">
      <c r="AS11373" s="40"/>
    </row>
    <row r="11374" spans="45:45" x14ac:dyDescent="0.35">
      <c r="AS11374" s="40"/>
    </row>
    <row r="11375" spans="45:45" x14ac:dyDescent="0.35">
      <c r="AS11375" s="40"/>
    </row>
    <row r="11376" spans="45:45" x14ac:dyDescent="0.35">
      <c r="AS11376" s="40"/>
    </row>
    <row r="11377" spans="45:45" x14ac:dyDescent="0.35">
      <c r="AS11377" s="40"/>
    </row>
    <row r="11378" spans="45:45" x14ac:dyDescent="0.35">
      <c r="AS11378" s="40"/>
    </row>
    <row r="11379" spans="45:45" x14ac:dyDescent="0.35">
      <c r="AS11379" s="40"/>
    </row>
    <row r="11380" spans="45:45" x14ac:dyDescent="0.35">
      <c r="AS11380" s="40"/>
    </row>
    <row r="11381" spans="45:45" x14ac:dyDescent="0.35">
      <c r="AS11381" s="40"/>
    </row>
    <row r="11382" spans="45:45" x14ac:dyDescent="0.35">
      <c r="AS11382" s="40"/>
    </row>
    <row r="11383" spans="45:45" x14ac:dyDescent="0.35">
      <c r="AS11383" s="40"/>
    </row>
    <row r="11384" spans="45:45" x14ac:dyDescent="0.35">
      <c r="AS11384" s="40"/>
    </row>
    <row r="11385" spans="45:45" x14ac:dyDescent="0.35">
      <c r="AS11385" s="40"/>
    </row>
    <row r="11386" spans="45:45" x14ac:dyDescent="0.35">
      <c r="AS11386" s="40"/>
    </row>
    <row r="11387" spans="45:45" x14ac:dyDescent="0.35">
      <c r="AS11387" s="40"/>
    </row>
    <row r="11388" spans="45:45" x14ac:dyDescent="0.35">
      <c r="AS11388" s="40"/>
    </row>
    <row r="11389" spans="45:45" x14ac:dyDescent="0.35">
      <c r="AS11389" s="40"/>
    </row>
    <row r="11390" spans="45:45" x14ac:dyDescent="0.35">
      <c r="AS11390" s="40"/>
    </row>
    <row r="11391" spans="45:45" x14ac:dyDescent="0.35">
      <c r="AS11391" s="40"/>
    </row>
    <row r="11392" spans="45:45" x14ac:dyDescent="0.35">
      <c r="AS11392" s="40"/>
    </row>
    <row r="11393" spans="45:45" x14ac:dyDescent="0.35">
      <c r="AS11393" s="40"/>
    </row>
    <row r="11394" spans="45:45" x14ac:dyDescent="0.35">
      <c r="AS11394" s="40"/>
    </row>
    <row r="11395" spans="45:45" x14ac:dyDescent="0.35">
      <c r="AS11395" s="40"/>
    </row>
    <row r="11396" spans="45:45" x14ac:dyDescent="0.35">
      <c r="AS11396" s="40"/>
    </row>
    <row r="11397" spans="45:45" x14ac:dyDescent="0.35">
      <c r="AS11397" s="40"/>
    </row>
    <row r="11398" spans="45:45" x14ac:dyDescent="0.35">
      <c r="AS11398" s="40"/>
    </row>
    <row r="11399" spans="45:45" x14ac:dyDescent="0.35">
      <c r="AS11399" s="40"/>
    </row>
    <row r="11400" spans="45:45" x14ac:dyDescent="0.35">
      <c r="AS11400" s="40"/>
    </row>
    <row r="11401" spans="45:45" x14ac:dyDescent="0.35">
      <c r="AS11401" s="40"/>
    </row>
    <row r="11402" spans="45:45" x14ac:dyDescent="0.35">
      <c r="AS11402" s="40"/>
    </row>
    <row r="11403" spans="45:45" x14ac:dyDescent="0.35">
      <c r="AS11403" s="40"/>
    </row>
    <row r="11404" spans="45:45" x14ac:dyDescent="0.35">
      <c r="AS11404" s="40"/>
    </row>
    <row r="11405" spans="45:45" x14ac:dyDescent="0.35">
      <c r="AS11405" s="40"/>
    </row>
    <row r="11406" spans="45:45" x14ac:dyDescent="0.35">
      <c r="AS11406" s="40"/>
    </row>
    <row r="11407" spans="45:45" x14ac:dyDescent="0.35">
      <c r="AS11407" s="40"/>
    </row>
    <row r="11408" spans="45:45" x14ac:dyDescent="0.35">
      <c r="AS11408" s="40"/>
    </row>
    <row r="11409" spans="45:45" x14ac:dyDescent="0.35">
      <c r="AS11409" s="40"/>
    </row>
    <row r="11410" spans="45:45" x14ac:dyDescent="0.35">
      <c r="AS11410" s="40"/>
    </row>
    <row r="11411" spans="45:45" x14ac:dyDescent="0.35">
      <c r="AS11411" s="40"/>
    </row>
    <row r="11412" spans="45:45" x14ac:dyDescent="0.35">
      <c r="AS11412" s="40"/>
    </row>
    <row r="11413" spans="45:45" x14ac:dyDescent="0.35">
      <c r="AS11413" s="40"/>
    </row>
    <row r="11414" spans="45:45" x14ac:dyDescent="0.35">
      <c r="AS11414" s="40"/>
    </row>
    <row r="11415" spans="45:45" x14ac:dyDescent="0.35">
      <c r="AS11415" s="40"/>
    </row>
    <row r="11416" spans="45:45" x14ac:dyDescent="0.35">
      <c r="AS11416" s="40"/>
    </row>
    <row r="11417" spans="45:45" x14ac:dyDescent="0.35">
      <c r="AS11417" s="40"/>
    </row>
    <row r="11418" spans="45:45" x14ac:dyDescent="0.35">
      <c r="AS11418" s="40"/>
    </row>
    <row r="11419" spans="45:45" x14ac:dyDescent="0.35">
      <c r="AS11419" s="40"/>
    </row>
    <row r="11420" spans="45:45" x14ac:dyDescent="0.35">
      <c r="AS11420" s="40"/>
    </row>
    <row r="11421" spans="45:45" x14ac:dyDescent="0.35">
      <c r="AS11421" s="40"/>
    </row>
    <row r="11422" spans="45:45" x14ac:dyDescent="0.35">
      <c r="AS11422" s="40"/>
    </row>
    <row r="11423" spans="45:45" x14ac:dyDescent="0.35">
      <c r="AS11423" s="40"/>
    </row>
    <row r="11424" spans="45:45" x14ac:dyDescent="0.35">
      <c r="AS11424" s="40"/>
    </row>
    <row r="11425" spans="45:45" x14ac:dyDescent="0.35">
      <c r="AS11425" s="40"/>
    </row>
    <row r="11426" spans="45:45" x14ac:dyDescent="0.35">
      <c r="AS11426" s="40"/>
    </row>
    <row r="11427" spans="45:45" x14ac:dyDescent="0.35">
      <c r="AS11427" s="40"/>
    </row>
    <row r="11428" spans="45:45" x14ac:dyDescent="0.35">
      <c r="AS11428" s="40"/>
    </row>
    <row r="11429" spans="45:45" x14ac:dyDescent="0.35">
      <c r="AS11429" s="40"/>
    </row>
    <row r="11430" spans="45:45" x14ac:dyDescent="0.35">
      <c r="AS11430" s="40"/>
    </row>
    <row r="11431" spans="45:45" x14ac:dyDescent="0.35">
      <c r="AS11431" s="40"/>
    </row>
    <row r="11432" spans="45:45" x14ac:dyDescent="0.35">
      <c r="AS11432" s="40"/>
    </row>
    <row r="11433" spans="45:45" x14ac:dyDescent="0.35">
      <c r="AS11433" s="40"/>
    </row>
    <row r="11434" spans="45:45" x14ac:dyDescent="0.35">
      <c r="AS11434" s="40"/>
    </row>
    <row r="11435" spans="45:45" x14ac:dyDescent="0.35">
      <c r="AS11435" s="40"/>
    </row>
    <row r="11436" spans="45:45" x14ac:dyDescent="0.35">
      <c r="AS11436" s="40"/>
    </row>
    <row r="11437" spans="45:45" x14ac:dyDescent="0.35">
      <c r="AS11437" s="40"/>
    </row>
    <row r="11438" spans="45:45" x14ac:dyDescent="0.35">
      <c r="AS11438" s="40"/>
    </row>
    <row r="11439" spans="45:45" x14ac:dyDescent="0.35">
      <c r="AS11439" s="40"/>
    </row>
    <row r="11440" spans="45:45" x14ac:dyDescent="0.35">
      <c r="AS11440" s="40"/>
    </row>
    <row r="11441" spans="45:45" x14ac:dyDescent="0.35">
      <c r="AS11441" s="40"/>
    </row>
    <row r="11442" spans="45:45" x14ac:dyDescent="0.35">
      <c r="AS11442" s="40"/>
    </row>
    <row r="11443" spans="45:45" x14ac:dyDescent="0.35">
      <c r="AS11443" s="40"/>
    </row>
    <row r="11444" spans="45:45" x14ac:dyDescent="0.35">
      <c r="AS11444" s="40"/>
    </row>
    <row r="11445" spans="45:45" x14ac:dyDescent="0.35">
      <c r="AS11445" s="40"/>
    </row>
    <row r="11446" spans="45:45" x14ac:dyDescent="0.35">
      <c r="AS11446" s="40"/>
    </row>
    <row r="11447" spans="45:45" x14ac:dyDescent="0.35">
      <c r="AS11447" s="40"/>
    </row>
    <row r="11448" spans="45:45" x14ac:dyDescent="0.35">
      <c r="AS11448" s="40"/>
    </row>
    <row r="11449" spans="45:45" x14ac:dyDescent="0.35">
      <c r="AS11449" s="40"/>
    </row>
    <row r="11450" spans="45:45" x14ac:dyDescent="0.35">
      <c r="AS11450" s="40"/>
    </row>
    <row r="11451" spans="45:45" x14ac:dyDescent="0.35">
      <c r="AS11451" s="40"/>
    </row>
    <row r="11452" spans="45:45" x14ac:dyDescent="0.35">
      <c r="AS11452" s="40"/>
    </row>
    <row r="11453" spans="45:45" x14ac:dyDescent="0.35">
      <c r="AS11453" s="40"/>
    </row>
    <row r="11454" spans="45:45" x14ac:dyDescent="0.35">
      <c r="AS11454" s="40"/>
    </row>
    <row r="11455" spans="45:45" x14ac:dyDescent="0.35">
      <c r="AS11455" s="40"/>
    </row>
    <row r="11456" spans="45:45" x14ac:dyDescent="0.35">
      <c r="AS11456" s="40"/>
    </row>
    <row r="11457" spans="45:45" x14ac:dyDescent="0.35">
      <c r="AS11457" s="40"/>
    </row>
    <row r="11458" spans="45:45" x14ac:dyDescent="0.35">
      <c r="AS11458" s="40"/>
    </row>
    <row r="11459" spans="45:45" x14ac:dyDescent="0.35">
      <c r="AS11459" s="40"/>
    </row>
    <row r="11460" spans="45:45" x14ac:dyDescent="0.35">
      <c r="AS11460" s="40"/>
    </row>
    <row r="11461" spans="45:45" x14ac:dyDescent="0.35">
      <c r="AS11461" s="40"/>
    </row>
    <row r="11462" spans="45:45" x14ac:dyDescent="0.35">
      <c r="AS11462" s="40"/>
    </row>
    <row r="11463" spans="45:45" x14ac:dyDescent="0.35">
      <c r="AS11463" s="40"/>
    </row>
    <row r="11464" spans="45:45" x14ac:dyDescent="0.35">
      <c r="AS11464" s="40"/>
    </row>
    <row r="11465" spans="45:45" x14ac:dyDescent="0.35">
      <c r="AS11465" s="40"/>
    </row>
    <row r="11466" spans="45:45" x14ac:dyDescent="0.35">
      <c r="AS11466" s="40"/>
    </row>
    <row r="11467" spans="45:45" x14ac:dyDescent="0.35">
      <c r="AS11467" s="40"/>
    </row>
    <row r="11468" spans="45:45" x14ac:dyDescent="0.35">
      <c r="AS11468" s="40"/>
    </row>
    <row r="11469" spans="45:45" x14ac:dyDescent="0.35">
      <c r="AS11469" s="40"/>
    </row>
    <row r="11470" spans="45:45" x14ac:dyDescent="0.35">
      <c r="AS11470" s="40"/>
    </row>
    <row r="11471" spans="45:45" x14ac:dyDescent="0.35">
      <c r="AS11471" s="40"/>
    </row>
    <row r="11472" spans="45:45" x14ac:dyDescent="0.35">
      <c r="AS11472" s="40"/>
    </row>
    <row r="11473" spans="45:45" x14ac:dyDescent="0.35">
      <c r="AS11473" s="40"/>
    </row>
    <row r="11474" spans="45:45" x14ac:dyDescent="0.35">
      <c r="AS11474" s="40"/>
    </row>
    <row r="11475" spans="45:45" x14ac:dyDescent="0.35">
      <c r="AS11475" s="40"/>
    </row>
    <row r="11476" spans="45:45" x14ac:dyDescent="0.35">
      <c r="AS11476" s="40"/>
    </row>
    <row r="11477" spans="45:45" x14ac:dyDescent="0.35">
      <c r="AS11477" s="40"/>
    </row>
    <row r="11478" spans="45:45" x14ac:dyDescent="0.35">
      <c r="AS11478" s="40"/>
    </row>
    <row r="11479" spans="45:45" x14ac:dyDescent="0.35">
      <c r="AS11479" s="40"/>
    </row>
    <row r="11480" spans="45:45" x14ac:dyDescent="0.35">
      <c r="AS11480" s="40"/>
    </row>
    <row r="11481" spans="45:45" x14ac:dyDescent="0.35">
      <c r="AS11481" s="40"/>
    </row>
    <row r="11482" spans="45:45" x14ac:dyDescent="0.35">
      <c r="AS11482" s="40"/>
    </row>
    <row r="11483" spans="45:45" x14ac:dyDescent="0.35">
      <c r="AS11483" s="40"/>
    </row>
    <row r="11484" spans="45:45" x14ac:dyDescent="0.35">
      <c r="AS11484" s="40"/>
    </row>
    <row r="11485" spans="45:45" x14ac:dyDescent="0.35">
      <c r="AS11485" s="40"/>
    </row>
    <row r="11486" spans="45:45" x14ac:dyDescent="0.35">
      <c r="AS11486" s="40"/>
    </row>
    <row r="11487" spans="45:45" x14ac:dyDescent="0.35">
      <c r="AS11487" s="40"/>
    </row>
    <row r="11488" spans="45:45" x14ac:dyDescent="0.35">
      <c r="AS11488" s="40"/>
    </row>
    <row r="11489" spans="45:45" x14ac:dyDescent="0.35">
      <c r="AS11489" s="40"/>
    </row>
    <row r="11490" spans="45:45" x14ac:dyDescent="0.35">
      <c r="AS11490" s="40"/>
    </row>
    <row r="11491" spans="45:45" x14ac:dyDescent="0.35">
      <c r="AS11491" s="40"/>
    </row>
    <row r="11492" spans="45:45" x14ac:dyDescent="0.35">
      <c r="AS11492" s="40"/>
    </row>
    <row r="11493" spans="45:45" x14ac:dyDescent="0.35">
      <c r="AS11493" s="40"/>
    </row>
    <row r="11494" spans="45:45" x14ac:dyDescent="0.35">
      <c r="AS11494" s="40"/>
    </row>
    <row r="11495" spans="45:45" x14ac:dyDescent="0.35">
      <c r="AS11495" s="40"/>
    </row>
    <row r="11496" spans="45:45" x14ac:dyDescent="0.35">
      <c r="AS11496" s="40"/>
    </row>
    <row r="11497" spans="45:45" x14ac:dyDescent="0.35">
      <c r="AS11497" s="40"/>
    </row>
    <row r="11498" spans="45:45" x14ac:dyDescent="0.35">
      <c r="AS11498" s="40"/>
    </row>
    <row r="11499" spans="45:45" x14ac:dyDescent="0.35">
      <c r="AS11499" s="40"/>
    </row>
    <row r="11500" spans="45:45" x14ac:dyDescent="0.35">
      <c r="AS11500" s="40"/>
    </row>
    <row r="11501" spans="45:45" x14ac:dyDescent="0.35">
      <c r="AS11501" s="40"/>
    </row>
    <row r="11502" spans="45:45" x14ac:dyDescent="0.35">
      <c r="AS11502" s="40"/>
    </row>
    <row r="11503" spans="45:45" x14ac:dyDescent="0.35">
      <c r="AS11503" s="40"/>
    </row>
    <row r="11504" spans="45:45" x14ac:dyDescent="0.35">
      <c r="AS11504" s="40"/>
    </row>
    <row r="11505" spans="45:45" x14ac:dyDescent="0.35">
      <c r="AS11505" s="40"/>
    </row>
    <row r="11506" spans="45:45" x14ac:dyDescent="0.35">
      <c r="AS11506" s="40"/>
    </row>
    <row r="11507" spans="45:45" x14ac:dyDescent="0.35">
      <c r="AS11507" s="40"/>
    </row>
    <row r="11508" spans="45:45" x14ac:dyDescent="0.35">
      <c r="AS11508" s="40"/>
    </row>
    <row r="11509" spans="45:45" x14ac:dyDescent="0.35">
      <c r="AS11509" s="40"/>
    </row>
    <row r="11510" spans="45:45" x14ac:dyDescent="0.35">
      <c r="AS11510" s="40"/>
    </row>
    <row r="11511" spans="45:45" x14ac:dyDescent="0.35">
      <c r="AS11511" s="40"/>
    </row>
    <row r="11512" spans="45:45" x14ac:dyDescent="0.35">
      <c r="AS11512" s="40"/>
    </row>
    <row r="11513" spans="45:45" x14ac:dyDescent="0.35">
      <c r="AS11513" s="40"/>
    </row>
    <row r="11514" spans="45:45" x14ac:dyDescent="0.35">
      <c r="AS11514" s="40"/>
    </row>
    <row r="11515" spans="45:45" x14ac:dyDescent="0.35">
      <c r="AS11515" s="40"/>
    </row>
    <row r="11516" spans="45:45" x14ac:dyDescent="0.35">
      <c r="AS11516" s="40"/>
    </row>
    <row r="11517" spans="45:45" x14ac:dyDescent="0.35">
      <c r="AS11517" s="40"/>
    </row>
    <row r="11518" spans="45:45" x14ac:dyDescent="0.35">
      <c r="AS11518" s="40"/>
    </row>
    <row r="11519" spans="45:45" x14ac:dyDescent="0.35">
      <c r="AS11519" s="40"/>
    </row>
    <row r="11520" spans="45:45" x14ac:dyDescent="0.35">
      <c r="AS11520" s="40"/>
    </row>
    <row r="11521" spans="45:45" x14ac:dyDescent="0.35">
      <c r="AS11521" s="40"/>
    </row>
    <row r="11522" spans="45:45" x14ac:dyDescent="0.35">
      <c r="AS11522" s="40"/>
    </row>
    <row r="11523" spans="45:45" x14ac:dyDescent="0.35">
      <c r="AS11523" s="40"/>
    </row>
    <row r="11524" spans="45:45" x14ac:dyDescent="0.35">
      <c r="AS11524" s="40"/>
    </row>
    <row r="11525" spans="45:45" x14ac:dyDescent="0.35">
      <c r="AS11525" s="40"/>
    </row>
    <row r="11526" spans="45:45" x14ac:dyDescent="0.35">
      <c r="AS11526" s="40"/>
    </row>
    <row r="11527" spans="45:45" x14ac:dyDescent="0.35">
      <c r="AS11527" s="40"/>
    </row>
    <row r="11528" spans="45:45" x14ac:dyDescent="0.35">
      <c r="AS11528" s="40"/>
    </row>
    <row r="11529" spans="45:45" x14ac:dyDescent="0.35">
      <c r="AS11529" s="40"/>
    </row>
    <row r="11530" spans="45:45" x14ac:dyDescent="0.35">
      <c r="AS11530" s="40"/>
    </row>
    <row r="11531" spans="45:45" x14ac:dyDescent="0.35">
      <c r="AS11531" s="40"/>
    </row>
    <row r="11532" spans="45:45" x14ac:dyDescent="0.35">
      <c r="AS11532" s="40"/>
    </row>
    <row r="11533" spans="45:45" x14ac:dyDescent="0.35">
      <c r="AS11533" s="40"/>
    </row>
    <row r="11534" spans="45:45" x14ac:dyDescent="0.35">
      <c r="AS11534" s="40"/>
    </row>
    <row r="11535" spans="45:45" x14ac:dyDescent="0.35">
      <c r="AS11535" s="40"/>
    </row>
    <row r="11536" spans="45:45" x14ac:dyDescent="0.35">
      <c r="AS11536" s="40"/>
    </row>
    <row r="11537" spans="45:45" x14ac:dyDescent="0.35">
      <c r="AS11537" s="40"/>
    </row>
    <row r="11538" spans="45:45" x14ac:dyDescent="0.35">
      <c r="AS11538" s="40"/>
    </row>
    <row r="11539" spans="45:45" x14ac:dyDescent="0.35">
      <c r="AS11539" s="40"/>
    </row>
    <row r="11540" spans="45:45" x14ac:dyDescent="0.35">
      <c r="AS11540" s="40"/>
    </row>
    <row r="11541" spans="45:45" x14ac:dyDescent="0.35">
      <c r="AS11541" s="40"/>
    </row>
    <row r="11542" spans="45:45" x14ac:dyDescent="0.35">
      <c r="AS11542" s="40"/>
    </row>
    <row r="11543" spans="45:45" x14ac:dyDescent="0.35">
      <c r="AS11543" s="40"/>
    </row>
    <row r="11544" spans="45:45" x14ac:dyDescent="0.35">
      <c r="AS11544" s="40"/>
    </row>
    <row r="11545" spans="45:45" x14ac:dyDescent="0.35">
      <c r="AS11545" s="40"/>
    </row>
    <row r="11546" spans="45:45" x14ac:dyDescent="0.35">
      <c r="AS11546" s="40"/>
    </row>
    <row r="11547" spans="45:45" x14ac:dyDescent="0.35">
      <c r="AS11547" s="40"/>
    </row>
    <row r="11548" spans="45:45" x14ac:dyDescent="0.35">
      <c r="AS11548" s="40"/>
    </row>
    <row r="11549" spans="45:45" x14ac:dyDescent="0.35">
      <c r="AS11549" s="40"/>
    </row>
    <row r="11550" spans="45:45" x14ac:dyDescent="0.35">
      <c r="AS11550" s="40"/>
    </row>
    <row r="11551" spans="45:45" x14ac:dyDescent="0.35">
      <c r="AS11551" s="40"/>
    </row>
    <row r="11552" spans="45:45" x14ac:dyDescent="0.35">
      <c r="AS11552" s="40"/>
    </row>
    <row r="11553" spans="45:45" x14ac:dyDescent="0.35">
      <c r="AS11553" s="40"/>
    </row>
    <row r="11554" spans="45:45" x14ac:dyDescent="0.35">
      <c r="AS11554" s="40"/>
    </row>
    <row r="11555" spans="45:45" x14ac:dyDescent="0.35">
      <c r="AS11555" s="40"/>
    </row>
    <row r="11556" spans="45:45" x14ac:dyDescent="0.35">
      <c r="AS11556" s="40"/>
    </row>
    <row r="11557" spans="45:45" x14ac:dyDescent="0.35">
      <c r="AS11557" s="40"/>
    </row>
    <row r="11558" spans="45:45" x14ac:dyDescent="0.35">
      <c r="AS11558" s="40"/>
    </row>
    <row r="11559" spans="45:45" x14ac:dyDescent="0.35">
      <c r="AS11559" s="40"/>
    </row>
    <row r="11560" spans="45:45" x14ac:dyDescent="0.35">
      <c r="AS11560" s="40"/>
    </row>
    <row r="11561" spans="45:45" x14ac:dyDescent="0.35">
      <c r="AS11561" s="40"/>
    </row>
    <row r="11562" spans="45:45" x14ac:dyDescent="0.35">
      <c r="AS11562" s="40"/>
    </row>
    <row r="11563" spans="45:45" x14ac:dyDescent="0.35">
      <c r="AS11563" s="40"/>
    </row>
    <row r="11564" spans="45:45" x14ac:dyDescent="0.35">
      <c r="AS11564" s="40"/>
    </row>
    <row r="11565" spans="45:45" x14ac:dyDescent="0.35">
      <c r="AS11565" s="40"/>
    </row>
    <row r="11566" spans="45:45" x14ac:dyDescent="0.35">
      <c r="AS11566" s="40"/>
    </row>
    <row r="11567" spans="45:45" x14ac:dyDescent="0.35">
      <c r="AS11567" s="40"/>
    </row>
    <row r="11568" spans="45:45" x14ac:dyDescent="0.35">
      <c r="AS11568" s="40"/>
    </row>
    <row r="11569" spans="45:45" x14ac:dyDescent="0.35">
      <c r="AS11569" s="40"/>
    </row>
    <row r="11570" spans="45:45" x14ac:dyDescent="0.35">
      <c r="AS11570" s="40"/>
    </row>
    <row r="11571" spans="45:45" x14ac:dyDescent="0.35">
      <c r="AS11571" s="40"/>
    </row>
    <row r="11572" spans="45:45" x14ac:dyDescent="0.35">
      <c r="AS11572" s="40"/>
    </row>
    <row r="11573" spans="45:45" x14ac:dyDescent="0.35">
      <c r="AS11573" s="40"/>
    </row>
    <row r="11574" spans="45:45" x14ac:dyDescent="0.35">
      <c r="AS11574" s="40"/>
    </row>
    <row r="11575" spans="45:45" x14ac:dyDescent="0.35">
      <c r="AS11575" s="40"/>
    </row>
    <row r="11576" spans="45:45" x14ac:dyDescent="0.35">
      <c r="AS11576" s="40"/>
    </row>
    <row r="11577" spans="45:45" x14ac:dyDescent="0.35">
      <c r="AS11577" s="40"/>
    </row>
    <row r="11578" spans="45:45" x14ac:dyDescent="0.35">
      <c r="AS11578" s="40"/>
    </row>
    <row r="11579" spans="45:45" x14ac:dyDescent="0.35">
      <c r="AS11579" s="40"/>
    </row>
    <row r="11580" spans="45:45" x14ac:dyDescent="0.35">
      <c r="AS11580" s="40"/>
    </row>
    <row r="11581" spans="45:45" x14ac:dyDescent="0.35">
      <c r="AS11581" s="40"/>
    </row>
    <row r="11582" spans="45:45" x14ac:dyDescent="0.35">
      <c r="AS11582" s="40"/>
    </row>
    <row r="11583" spans="45:45" x14ac:dyDescent="0.35">
      <c r="AS11583" s="40"/>
    </row>
    <row r="11584" spans="45:45" x14ac:dyDescent="0.35">
      <c r="AS11584" s="40"/>
    </row>
    <row r="11585" spans="45:45" x14ac:dyDescent="0.35">
      <c r="AS11585" s="40"/>
    </row>
    <row r="11586" spans="45:45" x14ac:dyDescent="0.35">
      <c r="AS11586" s="40"/>
    </row>
    <row r="11587" spans="45:45" x14ac:dyDescent="0.35">
      <c r="AS11587" s="40"/>
    </row>
    <row r="11588" spans="45:45" x14ac:dyDescent="0.35">
      <c r="AS11588" s="40"/>
    </row>
    <row r="11589" spans="45:45" x14ac:dyDescent="0.35">
      <c r="AS11589" s="40"/>
    </row>
    <row r="11590" spans="45:45" x14ac:dyDescent="0.35">
      <c r="AS11590" s="40"/>
    </row>
    <row r="11591" spans="45:45" x14ac:dyDescent="0.35">
      <c r="AS11591" s="40"/>
    </row>
    <row r="11592" spans="45:45" x14ac:dyDescent="0.35">
      <c r="AS11592" s="40"/>
    </row>
    <row r="11593" spans="45:45" x14ac:dyDescent="0.35">
      <c r="AS11593" s="40"/>
    </row>
    <row r="11594" spans="45:45" x14ac:dyDescent="0.35">
      <c r="AS11594" s="40"/>
    </row>
    <row r="11595" spans="45:45" x14ac:dyDescent="0.35">
      <c r="AS11595" s="40"/>
    </row>
    <row r="11596" spans="45:45" x14ac:dyDescent="0.35">
      <c r="AS11596" s="40"/>
    </row>
    <row r="11597" spans="45:45" x14ac:dyDescent="0.35">
      <c r="AS11597" s="40"/>
    </row>
    <row r="11598" spans="45:45" x14ac:dyDescent="0.35">
      <c r="AS11598" s="40"/>
    </row>
    <row r="11599" spans="45:45" x14ac:dyDescent="0.35">
      <c r="AS11599" s="40"/>
    </row>
    <row r="11600" spans="45:45" x14ac:dyDescent="0.35">
      <c r="AS11600" s="40"/>
    </row>
    <row r="11601" spans="45:45" x14ac:dyDescent="0.35">
      <c r="AS11601" s="40"/>
    </row>
    <row r="11602" spans="45:45" x14ac:dyDescent="0.35">
      <c r="AS11602" s="40"/>
    </row>
    <row r="11603" spans="45:45" x14ac:dyDescent="0.35">
      <c r="AS11603" s="40"/>
    </row>
    <row r="11604" spans="45:45" x14ac:dyDescent="0.35">
      <c r="AS11604" s="40"/>
    </row>
    <row r="11605" spans="45:45" x14ac:dyDescent="0.35">
      <c r="AS11605" s="40"/>
    </row>
    <row r="11606" spans="45:45" x14ac:dyDescent="0.35">
      <c r="AS11606" s="40"/>
    </row>
    <row r="11607" spans="45:45" x14ac:dyDescent="0.35">
      <c r="AS11607" s="40"/>
    </row>
    <row r="11608" spans="45:45" x14ac:dyDescent="0.35">
      <c r="AS11608" s="40"/>
    </row>
    <row r="11609" spans="45:45" x14ac:dyDescent="0.35">
      <c r="AS11609" s="40"/>
    </row>
    <row r="11610" spans="45:45" x14ac:dyDescent="0.35">
      <c r="AS11610" s="40"/>
    </row>
    <row r="11611" spans="45:45" x14ac:dyDescent="0.35">
      <c r="AS11611" s="40"/>
    </row>
    <row r="11612" spans="45:45" x14ac:dyDescent="0.35">
      <c r="AS11612" s="40"/>
    </row>
    <row r="11613" spans="45:45" x14ac:dyDescent="0.35">
      <c r="AS11613" s="40"/>
    </row>
    <row r="11614" spans="45:45" x14ac:dyDescent="0.35">
      <c r="AS11614" s="40"/>
    </row>
    <row r="11615" spans="45:45" x14ac:dyDescent="0.35">
      <c r="AS11615" s="40"/>
    </row>
    <row r="11616" spans="45:45" x14ac:dyDescent="0.35">
      <c r="AS11616" s="40"/>
    </row>
    <row r="11617" spans="45:45" x14ac:dyDescent="0.35">
      <c r="AS11617" s="40"/>
    </row>
    <row r="11618" spans="45:45" x14ac:dyDescent="0.35">
      <c r="AS11618" s="40"/>
    </row>
    <row r="11619" spans="45:45" x14ac:dyDescent="0.35">
      <c r="AS11619" s="40"/>
    </row>
    <row r="11620" spans="45:45" x14ac:dyDescent="0.35">
      <c r="AS11620" s="40"/>
    </row>
    <row r="11621" spans="45:45" x14ac:dyDescent="0.35">
      <c r="AS11621" s="40"/>
    </row>
    <row r="11622" spans="45:45" x14ac:dyDescent="0.35">
      <c r="AS11622" s="40"/>
    </row>
    <row r="11623" spans="45:45" x14ac:dyDescent="0.35">
      <c r="AS11623" s="40"/>
    </row>
    <row r="11624" spans="45:45" x14ac:dyDescent="0.35">
      <c r="AS11624" s="40"/>
    </row>
    <row r="11625" spans="45:45" x14ac:dyDescent="0.35">
      <c r="AS11625" s="40"/>
    </row>
    <row r="11626" spans="45:45" x14ac:dyDescent="0.35">
      <c r="AS11626" s="40"/>
    </row>
    <row r="11627" spans="45:45" x14ac:dyDescent="0.35">
      <c r="AS11627" s="40"/>
    </row>
    <row r="11628" spans="45:45" x14ac:dyDescent="0.35">
      <c r="AS11628" s="40"/>
    </row>
    <row r="11629" spans="45:45" x14ac:dyDescent="0.35">
      <c r="AS11629" s="40"/>
    </row>
    <row r="11630" spans="45:45" x14ac:dyDescent="0.35">
      <c r="AS11630" s="40"/>
    </row>
    <row r="11631" spans="45:45" x14ac:dyDescent="0.35">
      <c r="AS11631" s="40"/>
    </row>
    <row r="11632" spans="45:45" x14ac:dyDescent="0.35">
      <c r="AS11632" s="40"/>
    </row>
    <row r="11633" spans="45:45" x14ac:dyDescent="0.35">
      <c r="AS11633" s="40"/>
    </row>
    <row r="11634" spans="45:45" x14ac:dyDescent="0.35">
      <c r="AS11634" s="40"/>
    </row>
    <row r="11635" spans="45:45" x14ac:dyDescent="0.35">
      <c r="AS11635" s="40"/>
    </row>
    <row r="11636" spans="45:45" x14ac:dyDescent="0.35">
      <c r="AS11636" s="40"/>
    </row>
    <row r="11637" spans="45:45" x14ac:dyDescent="0.35">
      <c r="AS11637" s="40"/>
    </row>
    <row r="11638" spans="45:45" x14ac:dyDescent="0.35">
      <c r="AS11638" s="40"/>
    </row>
    <row r="11639" spans="45:45" x14ac:dyDescent="0.35">
      <c r="AS11639" s="40"/>
    </row>
    <row r="11640" spans="45:45" x14ac:dyDescent="0.35">
      <c r="AS11640" s="40"/>
    </row>
    <row r="11641" spans="45:45" x14ac:dyDescent="0.35">
      <c r="AS11641" s="40"/>
    </row>
    <row r="11642" spans="45:45" x14ac:dyDescent="0.35">
      <c r="AS11642" s="40"/>
    </row>
    <row r="11643" spans="45:45" x14ac:dyDescent="0.35">
      <c r="AS11643" s="40"/>
    </row>
    <row r="11644" spans="45:45" x14ac:dyDescent="0.35">
      <c r="AS11644" s="40"/>
    </row>
    <row r="11645" spans="45:45" x14ac:dyDescent="0.35">
      <c r="AS11645" s="40"/>
    </row>
    <row r="11646" spans="45:45" x14ac:dyDescent="0.35">
      <c r="AS11646" s="40"/>
    </row>
    <row r="11647" spans="45:45" x14ac:dyDescent="0.35">
      <c r="AS11647" s="40"/>
    </row>
    <row r="11648" spans="45:45" x14ac:dyDescent="0.35">
      <c r="AS11648" s="40"/>
    </row>
    <row r="11649" spans="45:45" x14ac:dyDescent="0.35">
      <c r="AS11649" s="40"/>
    </row>
    <row r="11650" spans="45:45" x14ac:dyDescent="0.35">
      <c r="AS11650" s="40"/>
    </row>
    <row r="11651" spans="45:45" x14ac:dyDescent="0.35">
      <c r="AS11651" s="40"/>
    </row>
    <row r="11652" spans="45:45" x14ac:dyDescent="0.35">
      <c r="AS11652" s="40"/>
    </row>
    <row r="11653" spans="45:45" x14ac:dyDescent="0.35">
      <c r="AS11653" s="40"/>
    </row>
    <row r="11654" spans="45:45" x14ac:dyDescent="0.35">
      <c r="AS11654" s="40"/>
    </row>
    <row r="11655" spans="45:45" x14ac:dyDescent="0.35">
      <c r="AS11655" s="40"/>
    </row>
    <row r="11656" spans="45:45" x14ac:dyDescent="0.35">
      <c r="AS11656" s="40"/>
    </row>
    <row r="11657" spans="45:45" x14ac:dyDescent="0.35">
      <c r="AS11657" s="40"/>
    </row>
    <row r="11658" spans="45:45" x14ac:dyDescent="0.35">
      <c r="AS11658" s="40"/>
    </row>
    <row r="11659" spans="45:45" x14ac:dyDescent="0.35">
      <c r="AS11659" s="40"/>
    </row>
    <row r="11660" spans="45:45" x14ac:dyDescent="0.35">
      <c r="AS11660" s="40"/>
    </row>
    <row r="11661" spans="45:45" x14ac:dyDescent="0.35">
      <c r="AS11661" s="40"/>
    </row>
    <row r="11662" spans="45:45" x14ac:dyDescent="0.35">
      <c r="AS11662" s="40"/>
    </row>
    <row r="11663" spans="45:45" x14ac:dyDescent="0.35">
      <c r="AS11663" s="40"/>
    </row>
    <row r="11664" spans="45:45" x14ac:dyDescent="0.35">
      <c r="AS11664" s="40"/>
    </row>
    <row r="11665" spans="45:45" x14ac:dyDescent="0.35">
      <c r="AS11665" s="40"/>
    </row>
    <row r="11666" spans="45:45" x14ac:dyDescent="0.35">
      <c r="AS11666" s="40"/>
    </row>
    <row r="11667" spans="45:45" x14ac:dyDescent="0.35">
      <c r="AS11667" s="40"/>
    </row>
    <row r="11668" spans="45:45" x14ac:dyDescent="0.35">
      <c r="AS11668" s="40"/>
    </row>
    <row r="11669" spans="45:45" x14ac:dyDescent="0.35">
      <c r="AS11669" s="40"/>
    </row>
    <row r="11670" spans="45:45" x14ac:dyDescent="0.35">
      <c r="AS11670" s="40"/>
    </row>
    <row r="11671" spans="45:45" x14ac:dyDescent="0.35">
      <c r="AS11671" s="40"/>
    </row>
    <row r="11672" spans="45:45" x14ac:dyDescent="0.35">
      <c r="AS11672" s="40"/>
    </row>
    <row r="11673" spans="45:45" x14ac:dyDescent="0.35">
      <c r="AS11673" s="40"/>
    </row>
    <row r="11674" spans="45:45" x14ac:dyDescent="0.35">
      <c r="AS11674" s="40"/>
    </row>
    <row r="11675" spans="45:45" x14ac:dyDescent="0.35">
      <c r="AS11675" s="40"/>
    </row>
    <row r="11676" spans="45:45" x14ac:dyDescent="0.35">
      <c r="AS11676" s="40"/>
    </row>
    <row r="11677" spans="45:45" x14ac:dyDescent="0.35">
      <c r="AS11677" s="40"/>
    </row>
    <row r="11678" spans="45:45" x14ac:dyDescent="0.35">
      <c r="AS11678" s="40"/>
    </row>
    <row r="11679" spans="45:45" x14ac:dyDescent="0.35">
      <c r="AS11679" s="40"/>
    </row>
    <row r="11680" spans="45:45" x14ac:dyDescent="0.35">
      <c r="AS11680" s="40"/>
    </row>
    <row r="11681" spans="45:45" x14ac:dyDescent="0.35">
      <c r="AS11681" s="40"/>
    </row>
    <row r="11682" spans="45:45" x14ac:dyDescent="0.35">
      <c r="AS11682" s="40"/>
    </row>
    <row r="11683" spans="45:45" x14ac:dyDescent="0.35">
      <c r="AS11683" s="40"/>
    </row>
    <row r="11684" spans="45:45" x14ac:dyDescent="0.35">
      <c r="AS11684" s="40"/>
    </row>
    <row r="11685" spans="45:45" x14ac:dyDescent="0.35">
      <c r="AS11685" s="40"/>
    </row>
    <row r="11686" spans="45:45" x14ac:dyDescent="0.35">
      <c r="AS11686" s="40"/>
    </row>
    <row r="11687" spans="45:45" x14ac:dyDescent="0.35">
      <c r="AS11687" s="40"/>
    </row>
    <row r="11688" spans="45:45" x14ac:dyDescent="0.35">
      <c r="AS11688" s="40"/>
    </row>
    <row r="11689" spans="45:45" x14ac:dyDescent="0.35">
      <c r="AS11689" s="40"/>
    </row>
    <row r="11690" spans="45:45" x14ac:dyDescent="0.35">
      <c r="AS11690" s="40"/>
    </row>
    <row r="11691" spans="45:45" x14ac:dyDescent="0.35">
      <c r="AS11691" s="40"/>
    </row>
    <row r="11692" spans="45:45" x14ac:dyDescent="0.35">
      <c r="AS11692" s="40"/>
    </row>
    <row r="11693" spans="45:45" x14ac:dyDescent="0.35">
      <c r="AS11693" s="40"/>
    </row>
    <row r="11694" spans="45:45" x14ac:dyDescent="0.35">
      <c r="AS11694" s="40"/>
    </row>
    <row r="11695" spans="45:45" x14ac:dyDescent="0.35">
      <c r="AS11695" s="40"/>
    </row>
    <row r="11696" spans="45:45" x14ac:dyDescent="0.35">
      <c r="AS11696" s="40"/>
    </row>
    <row r="11697" spans="45:45" x14ac:dyDescent="0.35">
      <c r="AS11697" s="40"/>
    </row>
    <row r="11698" spans="45:45" x14ac:dyDescent="0.35">
      <c r="AS11698" s="40"/>
    </row>
    <row r="11699" spans="45:45" x14ac:dyDescent="0.35">
      <c r="AS11699" s="40"/>
    </row>
    <row r="11700" spans="45:45" x14ac:dyDescent="0.35">
      <c r="AS11700" s="40"/>
    </row>
    <row r="11701" spans="45:45" x14ac:dyDescent="0.35">
      <c r="AS11701" s="40"/>
    </row>
    <row r="11702" spans="45:45" x14ac:dyDescent="0.35">
      <c r="AS11702" s="40"/>
    </row>
    <row r="11703" spans="45:45" x14ac:dyDescent="0.35">
      <c r="AS11703" s="40"/>
    </row>
    <row r="11704" spans="45:45" x14ac:dyDescent="0.35">
      <c r="AS11704" s="40"/>
    </row>
    <row r="11705" spans="45:45" x14ac:dyDescent="0.35">
      <c r="AS11705" s="40"/>
    </row>
    <row r="11706" spans="45:45" x14ac:dyDescent="0.35">
      <c r="AS11706" s="40"/>
    </row>
    <row r="11707" spans="45:45" x14ac:dyDescent="0.35">
      <c r="AS11707" s="40"/>
    </row>
    <row r="11708" spans="45:45" x14ac:dyDescent="0.35">
      <c r="AS11708" s="40"/>
    </row>
    <row r="11709" spans="45:45" x14ac:dyDescent="0.35">
      <c r="AS11709" s="40"/>
    </row>
    <row r="11710" spans="45:45" x14ac:dyDescent="0.35">
      <c r="AS11710" s="40"/>
    </row>
    <row r="11711" spans="45:45" x14ac:dyDescent="0.35">
      <c r="AS11711" s="40"/>
    </row>
    <row r="11712" spans="45:45" x14ac:dyDescent="0.35">
      <c r="AS11712" s="40"/>
    </row>
    <row r="11713" spans="45:45" x14ac:dyDescent="0.35">
      <c r="AS11713" s="40"/>
    </row>
    <row r="11714" spans="45:45" x14ac:dyDescent="0.35">
      <c r="AS11714" s="40"/>
    </row>
    <row r="11715" spans="45:45" x14ac:dyDescent="0.35">
      <c r="AS11715" s="40"/>
    </row>
    <row r="11716" spans="45:45" x14ac:dyDescent="0.35">
      <c r="AS11716" s="40"/>
    </row>
    <row r="11717" spans="45:45" x14ac:dyDescent="0.35">
      <c r="AS11717" s="40"/>
    </row>
    <row r="11718" spans="45:45" x14ac:dyDescent="0.35">
      <c r="AS11718" s="40"/>
    </row>
    <row r="11719" spans="45:45" x14ac:dyDescent="0.35">
      <c r="AS11719" s="40"/>
    </row>
    <row r="11720" spans="45:45" x14ac:dyDescent="0.35">
      <c r="AS11720" s="40"/>
    </row>
    <row r="11721" spans="45:45" x14ac:dyDescent="0.35">
      <c r="AS11721" s="40"/>
    </row>
    <row r="11722" spans="45:45" x14ac:dyDescent="0.35">
      <c r="AS11722" s="40"/>
    </row>
    <row r="11723" spans="45:45" x14ac:dyDescent="0.35">
      <c r="AS11723" s="40"/>
    </row>
    <row r="11724" spans="45:45" x14ac:dyDescent="0.35">
      <c r="AS11724" s="40"/>
    </row>
    <row r="11725" spans="45:45" x14ac:dyDescent="0.35">
      <c r="AS11725" s="40"/>
    </row>
    <row r="11726" spans="45:45" x14ac:dyDescent="0.35">
      <c r="AS11726" s="40"/>
    </row>
    <row r="11727" spans="45:45" x14ac:dyDescent="0.35">
      <c r="AS11727" s="40"/>
    </row>
    <row r="11728" spans="45:45" x14ac:dyDescent="0.35">
      <c r="AS11728" s="40"/>
    </row>
    <row r="11729" spans="45:45" x14ac:dyDescent="0.35">
      <c r="AS11729" s="40"/>
    </row>
    <row r="11730" spans="45:45" x14ac:dyDescent="0.35">
      <c r="AS11730" s="40"/>
    </row>
    <row r="11731" spans="45:45" x14ac:dyDescent="0.35">
      <c r="AS11731" s="40"/>
    </row>
    <row r="11732" spans="45:45" x14ac:dyDescent="0.35">
      <c r="AS11732" s="40"/>
    </row>
    <row r="11733" spans="45:45" x14ac:dyDescent="0.35">
      <c r="AS11733" s="40"/>
    </row>
    <row r="11734" spans="45:45" x14ac:dyDescent="0.35">
      <c r="AS11734" s="40"/>
    </row>
    <row r="11735" spans="45:45" x14ac:dyDescent="0.35">
      <c r="AS11735" s="40"/>
    </row>
    <row r="11736" spans="45:45" x14ac:dyDescent="0.35">
      <c r="AS11736" s="40"/>
    </row>
    <row r="11737" spans="45:45" x14ac:dyDescent="0.35">
      <c r="AS11737" s="40"/>
    </row>
    <row r="11738" spans="45:45" x14ac:dyDescent="0.35">
      <c r="AS11738" s="40"/>
    </row>
    <row r="11739" spans="45:45" x14ac:dyDescent="0.35">
      <c r="AS11739" s="40"/>
    </row>
    <row r="11740" spans="45:45" x14ac:dyDescent="0.35">
      <c r="AS11740" s="40"/>
    </row>
    <row r="11741" spans="45:45" x14ac:dyDescent="0.35">
      <c r="AS11741" s="40"/>
    </row>
    <row r="11742" spans="45:45" x14ac:dyDescent="0.35">
      <c r="AS11742" s="40"/>
    </row>
    <row r="11743" spans="45:45" x14ac:dyDescent="0.35">
      <c r="AS11743" s="40"/>
    </row>
    <row r="11744" spans="45:45" x14ac:dyDescent="0.35">
      <c r="AS11744" s="40"/>
    </row>
    <row r="11745" spans="45:45" x14ac:dyDescent="0.35">
      <c r="AS11745" s="40"/>
    </row>
    <row r="11746" spans="45:45" x14ac:dyDescent="0.35">
      <c r="AS11746" s="40"/>
    </row>
    <row r="11747" spans="45:45" x14ac:dyDescent="0.35">
      <c r="AS11747" s="40"/>
    </row>
    <row r="11748" spans="45:45" x14ac:dyDescent="0.35">
      <c r="AS11748" s="40"/>
    </row>
    <row r="11749" spans="45:45" x14ac:dyDescent="0.35">
      <c r="AS11749" s="40"/>
    </row>
    <row r="11750" spans="45:45" x14ac:dyDescent="0.35">
      <c r="AS11750" s="40"/>
    </row>
    <row r="11751" spans="45:45" x14ac:dyDescent="0.35">
      <c r="AS11751" s="40"/>
    </row>
    <row r="11752" spans="45:45" x14ac:dyDescent="0.35">
      <c r="AS11752" s="40"/>
    </row>
    <row r="11753" spans="45:45" x14ac:dyDescent="0.35">
      <c r="AS11753" s="40"/>
    </row>
    <row r="11754" spans="45:45" x14ac:dyDescent="0.35">
      <c r="AS11754" s="40"/>
    </row>
    <row r="11755" spans="45:45" x14ac:dyDescent="0.35">
      <c r="AS11755" s="40"/>
    </row>
    <row r="11756" spans="45:45" x14ac:dyDescent="0.35">
      <c r="AS11756" s="40"/>
    </row>
    <row r="11757" spans="45:45" x14ac:dyDescent="0.35">
      <c r="AS11757" s="40"/>
    </row>
    <row r="11758" spans="45:45" x14ac:dyDescent="0.35">
      <c r="AS11758" s="40"/>
    </row>
    <row r="11759" spans="45:45" x14ac:dyDescent="0.35">
      <c r="AS11759" s="40"/>
    </row>
    <row r="11760" spans="45:45" x14ac:dyDescent="0.35">
      <c r="AS11760" s="40"/>
    </row>
    <row r="11761" spans="45:45" x14ac:dyDescent="0.35">
      <c r="AS11761" s="40"/>
    </row>
    <row r="11762" spans="45:45" x14ac:dyDescent="0.35">
      <c r="AS11762" s="40"/>
    </row>
    <row r="11763" spans="45:45" x14ac:dyDescent="0.35">
      <c r="AS11763" s="40"/>
    </row>
    <row r="11764" spans="45:45" x14ac:dyDescent="0.35">
      <c r="AS11764" s="40"/>
    </row>
    <row r="11765" spans="45:45" x14ac:dyDescent="0.35">
      <c r="AS11765" s="40"/>
    </row>
    <row r="11766" spans="45:45" x14ac:dyDescent="0.35">
      <c r="AS11766" s="40"/>
    </row>
    <row r="11767" spans="45:45" x14ac:dyDescent="0.35">
      <c r="AS11767" s="40"/>
    </row>
    <row r="11768" spans="45:45" x14ac:dyDescent="0.35">
      <c r="AS11768" s="40"/>
    </row>
    <row r="11769" spans="45:45" x14ac:dyDescent="0.35">
      <c r="AS11769" s="40"/>
    </row>
    <row r="11770" spans="45:45" x14ac:dyDescent="0.35">
      <c r="AS11770" s="40"/>
    </row>
    <row r="11771" spans="45:45" x14ac:dyDescent="0.35">
      <c r="AS11771" s="40"/>
    </row>
    <row r="11772" spans="45:45" x14ac:dyDescent="0.35">
      <c r="AS11772" s="40"/>
    </row>
    <row r="11773" spans="45:45" x14ac:dyDescent="0.35">
      <c r="AS11773" s="40"/>
    </row>
    <row r="11774" spans="45:45" x14ac:dyDescent="0.35">
      <c r="AS11774" s="40"/>
    </row>
    <row r="11775" spans="45:45" x14ac:dyDescent="0.35">
      <c r="AS11775" s="40"/>
    </row>
    <row r="11776" spans="45:45" x14ac:dyDescent="0.35">
      <c r="AS11776" s="40"/>
    </row>
    <row r="11777" spans="45:45" x14ac:dyDescent="0.35">
      <c r="AS11777" s="40"/>
    </row>
    <row r="11778" spans="45:45" x14ac:dyDescent="0.35">
      <c r="AS11778" s="40"/>
    </row>
    <row r="11779" spans="45:45" x14ac:dyDescent="0.35">
      <c r="AS11779" s="40"/>
    </row>
    <row r="11780" spans="45:45" x14ac:dyDescent="0.35">
      <c r="AS11780" s="40"/>
    </row>
    <row r="11781" spans="45:45" x14ac:dyDescent="0.35">
      <c r="AS11781" s="40"/>
    </row>
    <row r="11782" spans="45:45" x14ac:dyDescent="0.35">
      <c r="AS11782" s="40"/>
    </row>
    <row r="11783" spans="45:45" x14ac:dyDescent="0.35">
      <c r="AS11783" s="40"/>
    </row>
    <row r="11784" spans="45:45" x14ac:dyDescent="0.35">
      <c r="AS11784" s="40"/>
    </row>
    <row r="11785" spans="45:45" x14ac:dyDescent="0.35">
      <c r="AS11785" s="40"/>
    </row>
    <row r="11786" spans="45:45" x14ac:dyDescent="0.35">
      <c r="AS11786" s="40"/>
    </row>
    <row r="11787" spans="45:45" x14ac:dyDescent="0.35">
      <c r="AS11787" s="40"/>
    </row>
    <row r="11788" spans="45:45" x14ac:dyDescent="0.35">
      <c r="AS11788" s="40"/>
    </row>
    <row r="11789" spans="45:45" x14ac:dyDescent="0.35">
      <c r="AS11789" s="40"/>
    </row>
    <row r="11790" spans="45:45" x14ac:dyDescent="0.35">
      <c r="AS11790" s="40"/>
    </row>
    <row r="11791" spans="45:45" x14ac:dyDescent="0.35">
      <c r="AS11791" s="40"/>
    </row>
    <row r="11792" spans="45:45" x14ac:dyDescent="0.35">
      <c r="AS11792" s="40"/>
    </row>
    <row r="11793" spans="45:45" x14ac:dyDescent="0.35">
      <c r="AS11793" s="40"/>
    </row>
    <row r="11794" spans="45:45" x14ac:dyDescent="0.35">
      <c r="AS11794" s="40"/>
    </row>
    <row r="11795" spans="45:45" x14ac:dyDescent="0.35">
      <c r="AS11795" s="40"/>
    </row>
    <row r="11796" spans="45:45" x14ac:dyDescent="0.35">
      <c r="AS11796" s="40"/>
    </row>
    <row r="11797" spans="45:45" x14ac:dyDescent="0.35">
      <c r="AS11797" s="40"/>
    </row>
    <row r="11798" spans="45:45" x14ac:dyDescent="0.35">
      <c r="AS11798" s="40"/>
    </row>
    <row r="11799" spans="45:45" x14ac:dyDescent="0.35">
      <c r="AS11799" s="40"/>
    </row>
    <row r="11800" spans="45:45" x14ac:dyDescent="0.35">
      <c r="AS11800" s="40"/>
    </row>
    <row r="11801" spans="45:45" x14ac:dyDescent="0.35">
      <c r="AS11801" s="40"/>
    </row>
    <row r="11802" spans="45:45" x14ac:dyDescent="0.35">
      <c r="AS11802" s="40"/>
    </row>
    <row r="11803" spans="45:45" x14ac:dyDescent="0.35">
      <c r="AS11803" s="40"/>
    </row>
    <row r="11804" spans="45:45" x14ac:dyDescent="0.35">
      <c r="AS11804" s="40"/>
    </row>
    <row r="11805" spans="45:45" x14ac:dyDescent="0.35">
      <c r="AS11805" s="40"/>
    </row>
    <row r="11806" spans="45:45" x14ac:dyDescent="0.35">
      <c r="AS11806" s="40"/>
    </row>
    <row r="11807" spans="45:45" x14ac:dyDescent="0.35">
      <c r="AS11807" s="40"/>
    </row>
    <row r="11808" spans="45:45" x14ac:dyDescent="0.35">
      <c r="AS11808" s="40"/>
    </row>
    <row r="11809" spans="45:45" x14ac:dyDescent="0.35">
      <c r="AS11809" s="40"/>
    </row>
    <row r="11810" spans="45:45" x14ac:dyDescent="0.35">
      <c r="AS11810" s="40"/>
    </row>
    <row r="11811" spans="45:45" x14ac:dyDescent="0.35">
      <c r="AS11811" s="40"/>
    </row>
    <row r="11812" spans="45:45" x14ac:dyDescent="0.35">
      <c r="AS11812" s="40"/>
    </row>
    <row r="11813" spans="45:45" x14ac:dyDescent="0.35">
      <c r="AS11813" s="40"/>
    </row>
    <row r="11814" spans="45:45" x14ac:dyDescent="0.35">
      <c r="AS11814" s="40"/>
    </row>
    <row r="11815" spans="45:45" x14ac:dyDescent="0.35">
      <c r="AS11815" s="40"/>
    </row>
    <row r="11816" spans="45:45" x14ac:dyDescent="0.35">
      <c r="AS11816" s="40"/>
    </row>
    <row r="11817" spans="45:45" x14ac:dyDescent="0.35">
      <c r="AS11817" s="40"/>
    </row>
    <row r="11818" spans="45:45" x14ac:dyDescent="0.35">
      <c r="AS11818" s="40"/>
    </row>
    <row r="11819" spans="45:45" x14ac:dyDescent="0.35">
      <c r="AS11819" s="40"/>
    </row>
    <row r="11820" spans="45:45" x14ac:dyDescent="0.35">
      <c r="AS11820" s="40"/>
    </row>
    <row r="11821" spans="45:45" x14ac:dyDescent="0.35">
      <c r="AS11821" s="40"/>
    </row>
    <row r="11822" spans="45:45" x14ac:dyDescent="0.35">
      <c r="AS11822" s="40"/>
    </row>
    <row r="11823" spans="45:45" x14ac:dyDescent="0.35">
      <c r="AS11823" s="40"/>
    </row>
    <row r="11824" spans="45:45" x14ac:dyDescent="0.35">
      <c r="AS11824" s="40"/>
    </row>
    <row r="11825" spans="45:45" x14ac:dyDescent="0.35">
      <c r="AS11825" s="40"/>
    </row>
    <row r="11826" spans="45:45" x14ac:dyDescent="0.35">
      <c r="AS11826" s="40"/>
    </row>
    <row r="11827" spans="45:45" x14ac:dyDescent="0.35">
      <c r="AS11827" s="40"/>
    </row>
    <row r="11828" spans="45:45" x14ac:dyDescent="0.35">
      <c r="AS11828" s="40"/>
    </row>
    <row r="11829" spans="45:45" x14ac:dyDescent="0.35">
      <c r="AS11829" s="40"/>
    </row>
    <row r="11830" spans="45:45" x14ac:dyDescent="0.35">
      <c r="AS11830" s="40"/>
    </row>
    <row r="11831" spans="45:45" x14ac:dyDescent="0.35">
      <c r="AS11831" s="40"/>
    </row>
    <row r="11832" spans="45:45" x14ac:dyDescent="0.35">
      <c r="AS11832" s="40"/>
    </row>
    <row r="11833" spans="45:45" x14ac:dyDescent="0.35">
      <c r="AS11833" s="40"/>
    </row>
    <row r="11834" spans="45:45" x14ac:dyDescent="0.35">
      <c r="AS11834" s="40"/>
    </row>
    <row r="11835" spans="45:45" x14ac:dyDescent="0.35">
      <c r="AS11835" s="40"/>
    </row>
    <row r="11836" spans="45:45" x14ac:dyDescent="0.35">
      <c r="AS11836" s="40"/>
    </row>
    <row r="11837" spans="45:45" x14ac:dyDescent="0.35">
      <c r="AS11837" s="40"/>
    </row>
    <row r="11838" spans="45:45" x14ac:dyDescent="0.35">
      <c r="AS11838" s="40"/>
    </row>
    <row r="11839" spans="45:45" x14ac:dyDescent="0.35">
      <c r="AS11839" s="40"/>
    </row>
    <row r="11840" spans="45:45" x14ac:dyDescent="0.35">
      <c r="AS11840" s="40"/>
    </row>
    <row r="11841" spans="45:45" x14ac:dyDescent="0.35">
      <c r="AS11841" s="40"/>
    </row>
    <row r="11842" spans="45:45" x14ac:dyDescent="0.35">
      <c r="AS11842" s="40"/>
    </row>
    <row r="11843" spans="45:45" x14ac:dyDescent="0.35">
      <c r="AS11843" s="40"/>
    </row>
    <row r="11844" spans="45:45" x14ac:dyDescent="0.35">
      <c r="AS11844" s="40"/>
    </row>
    <row r="11845" spans="45:45" x14ac:dyDescent="0.35">
      <c r="AS11845" s="40"/>
    </row>
    <row r="11846" spans="45:45" x14ac:dyDescent="0.35">
      <c r="AS11846" s="40"/>
    </row>
    <row r="11847" spans="45:45" x14ac:dyDescent="0.35">
      <c r="AS11847" s="40"/>
    </row>
    <row r="11848" spans="45:45" x14ac:dyDescent="0.35">
      <c r="AS11848" s="40"/>
    </row>
    <row r="11849" spans="45:45" x14ac:dyDescent="0.35">
      <c r="AS11849" s="40"/>
    </row>
    <row r="11850" spans="45:45" x14ac:dyDescent="0.35">
      <c r="AS11850" s="40"/>
    </row>
    <row r="11851" spans="45:45" x14ac:dyDescent="0.35">
      <c r="AS11851" s="40"/>
    </row>
    <row r="11852" spans="45:45" x14ac:dyDescent="0.35">
      <c r="AS11852" s="40"/>
    </row>
    <row r="11853" spans="45:45" x14ac:dyDescent="0.35">
      <c r="AS11853" s="40"/>
    </row>
    <row r="11854" spans="45:45" x14ac:dyDescent="0.35">
      <c r="AS11854" s="40"/>
    </row>
    <row r="11855" spans="45:45" x14ac:dyDescent="0.35">
      <c r="AS11855" s="40"/>
    </row>
    <row r="11856" spans="45:45" x14ac:dyDescent="0.35">
      <c r="AS11856" s="40"/>
    </row>
    <row r="11857" spans="45:45" x14ac:dyDescent="0.35">
      <c r="AS11857" s="40"/>
    </row>
    <row r="11858" spans="45:45" x14ac:dyDescent="0.35">
      <c r="AS11858" s="40"/>
    </row>
    <row r="11859" spans="45:45" x14ac:dyDescent="0.35">
      <c r="AS11859" s="40"/>
    </row>
    <row r="11860" spans="45:45" x14ac:dyDescent="0.35">
      <c r="AS11860" s="40"/>
    </row>
    <row r="11861" spans="45:45" x14ac:dyDescent="0.35">
      <c r="AS11861" s="40"/>
    </row>
    <row r="11862" spans="45:45" x14ac:dyDescent="0.35">
      <c r="AS11862" s="40"/>
    </row>
    <row r="11863" spans="45:45" x14ac:dyDescent="0.35">
      <c r="AS11863" s="40"/>
    </row>
    <row r="11864" spans="45:45" x14ac:dyDescent="0.35">
      <c r="AS11864" s="40"/>
    </row>
    <row r="11865" spans="45:45" x14ac:dyDescent="0.35">
      <c r="AS11865" s="40"/>
    </row>
    <row r="11866" spans="45:45" x14ac:dyDescent="0.35">
      <c r="AS11866" s="40"/>
    </row>
    <row r="11867" spans="45:45" x14ac:dyDescent="0.35">
      <c r="AS11867" s="40"/>
    </row>
    <row r="11868" spans="45:45" x14ac:dyDescent="0.35">
      <c r="AS11868" s="40"/>
    </row>
    <row r="11869" spans="45:45" x14ac:dyDescent="0.35">
      <c r="AS11869" s="40"/>
    </row>
    <row r="11870" spans="45:45" x14ac:dyDescent="0.35">
      <c r="AS11870" s="40"/>
    </row>
    <row r="11871" spans="45:45" x14ac:dyDescent="0.35">
      <c r="AS11871" s="40"/>
    </row>
    <row r="11872" spans="45:45" x14ac:dyDescent="0.35">
      <c r="AS11872" s="40"/>
    </row>
    <row r="11873" spans="45:45" x14ac:dyDescent="0.35">
      <c r="AS11873" s="40"/>
    </row>
    <row r="11874" spans="45:45" x14ac:dyDescent="0.35">
      <c r="AS11874" s="40"/>
    </row>
    <row r="11875" spans="45:45" x14ac:dyDescent="0.35">
      <c r="AS11875" s="40"/>
    </row>
    <row r="11876" spans="45:45" x14ac:dyDescent="0.35">
      <c r="AS11876" s="40"/>
    </row>
    <row r="11877" spans="45:45" x14ac:dyDescent="0.35">
      <c r="AS11877" s="40"/>
    </row>
    <row r="11878" spans="45:45" x14ac:dyDescent="0.35">
      <c r="AS11878" s="40"/>
    </row>
    <row r="11879" spans="45:45" x14ac:dyDescent="0.35">
      <c r="AS11879" s="40"/>
    </row>
    <row r="11880" spans="45:45" x14ac:dyDescent="0.35">
      <c r="AS11880" s="40"/>
    </row>
    <row r="11881" spans="45:45" x14ac:dyDescent="0.35">
      <c r="AS11881" s="40"/>
    </row>
    <row r="11882" spans="45:45" x14ac:dyDescent="0.35">
      <c r="AS11882" s="40"/>
    </row>
    <row r="11883" spans="45:45" x14ac:dyDescent="0.35">
      <c r="AS11883" s="40"/>
    </row>
    <row r="11884" spans="45:45" x14ac:dyDescent="0.35">
      <c r="AS11884" s="40"/>
    </row>
    <row r="11885" spans="45:45" x14ac:dyDescent="0.35">
      <c r="AS11885" s="40"/>
    </row>
    <row r="11886" spans="45:45" x14ac:dyDescent="0.35">
      <c r="AS11886" s="40"/>
    </row>
    <row r="11887" spans="45:45" x14ac:dyDescent="0.35">
      <c r="AS11887" s="40"/>
    </row>
    <row r="11888" spans="45:45" x14ac:dyDescent="0.35">
      <c r="AS11888" s="40"/>
    </row>
    <row r="11889" spans="45:45" x14ac:dyDescent="0.35">
      <c r="AS11889" s="40"/>
    </row>
    <row r="11890" spans="45:45" x14ac:dyDescent="0.35">
      <c r="AS11890" s="40"/>
    </row>
    <row r="11891" spans="45:45" x14ac:dyDescent="0.35">
      <c r="AS11891" s="40"/>
    </row>
    <row r="11892" spans="45:45" x14ac:dyDescent="0.35">
      <c r="AS11892" s="40"/>
    </row>
    <row r="11893" spans="45:45" x14ac:dyDescent="0.35">
      <c r="AS11893" s="40"/>
    </row>
    <row r="11894" spans="45:45" x14ac:dyDescent="0.35">
      <c r="AS11894" s="40"/>
    </row>
    <row r="11895" spans="45:45" x14ac:dyDescent="0.35">
      <c r="AS11895" s="40"/>
    </row>
    <row r="11896" spans="45:45" x14ac:dyDescent="0.35">
      <c r="AS11896" s="40"/>
    </row>
    <row r="11897" spans="45:45" x14ac:dyDescent="0.35">
      <c r="AS11897" s="40"/>
    </row>
    <row r="11898" spans="45:45" x14ac:dyDescent="0.35">
      <c r="AS11898" s="40"/>
    </row>
    <row r="11899" spans="45:45" x14ac:dyDescent="0.35">
      <c r="AS11899" s="40"/>
    </row>
    <row r="11900" spans="45:45" x14ac:dyDescent="0.35">
      <c r="AS11900" s="40"/>
    </row>
    <row r="11901" spans="45:45" x14ac:dyDescent="0.35">
      <c r="AS11901" s="40"/>
    </row>
    <row r="11902" spans="45:45" x14ac:dyDescent="0.35">
      <c r="AS11902" s="40"/>
    </row>
    <row r="11903" spans="45:45" x14ac:dyDescent="0.35">
      <c r="AS11903" s="40"/>
    </row>
    <row r="11904" spans="45:45" x14ac:dyDescent="0.35">
      <c r="AS11904" s="40"/>
    </row>
    <row r="11905" spans="45:45" x14ac:dyDescent="0.35">
      <c r="AS11905" s="40"/>
    </row>
    <row r="11906" spans="45:45" x14ac:dyDescent="0.35">
      <c r="AS11906" s="40"/>
    </row>
    <row r="11907" spans="45:45" x14ac:dyDescent="0.35">
      <c r="AS11907" s="40"/>
    </row>
    <row r="11908" spans="45:45" x14ac:dyDescent="0.35">
      <c r="AS11908" s="40"/>
    </row>
    <row r="11909" spans="45:45" x14ac:dyDescent="0.35">
      <c r="AS11909" s="40"/>
    </row>
    <row r="11910" spans="45:45" x14ac:dyDescent="0.35">
      <c r="AS11910" s="40"/>
    </row>
    <row r="11911" spans="45:45" x14ac:dyDescent="0.35">
      <c r="AS11911" s="40"/>
    </row>
    <row r="11912" spans="45:45" x14ac:dyDescent="0.35">
      <c r="AS11912" s="40"/>
    </row>
    <row r="11913" spans="45:45" x14ac:dyDescent="0.35">
      <c r="AS11913" s="40"/>
    </row>
    <row r="11914" spans="45:45" x14ac:dyDescent="0.35">
      <c r="AS11914" s="40"/>
    </row>
    <row r="11915" spans="45:45" x14ac:dyDescent="0.35">
      <c r="AS11915" s="40"/>
    </row>
    <row r="11916" spans="45:45" x14ac:dyDescent="0.35">
      <c r="AS11916" s="40"/>
    </row>
    <row r="11917" spans="45:45" x14ac:dyDescent="0.35">
      <c r="AS11917" s="40"/>
    </row>
    <row r="11918" spans="45:45" x14ac:dyDescent="0.35">
      <c r="AS11918" s="40"/>
    </row>
    <row r="11919" spans="45:45" x14ac:dyDescent="0.35">
      <c r="AS11919" s="40"/>
    </row>
    <row r="11920" spans="45:45" x14ac:dyDescent="0.35">
      <c r="AS11920" s="40"/>
    </row>
    <row r="11921" spans="45:45" x14ac:dyDescent="0.35">
      <c r="AS11921" s="40"/>
    </row>
    <row r="11922" spans="45:45" x14ac:dyDescent="0.35">
      <c r="AS11922" s="40"/>
    </row>
    <row r="11923" spans="45:45" x14ac:dyDescent="0.35">
      <c r="AS11923" s="40"/>
    </row>
    <row r="11924" spans="45:45" x14ac:dyDescent="0.35">
      <c r="AS11924" s="40"/>
    </row>
    <row r="11925" spans="45:45" x14ac:dyDescent="0.35">
      <c r="AS11925" s="40"/>
    </row>
    <row r="11926" spans="45:45" x14ac:dyDescent="0.35">
      <c r="AS11926" s="40"/>
    </row>
    <row r="11927" spans="45:45" x14ac:dyDescent="0.35">
      <c r="AS11927" s="40"/>
    </row>
    <row r="11928" spans="45:45" x14ac:dyDescent="0.35">
      <c r="AS11928" s="40"/>
    </row>
    <row r="11929" spans="45:45" x14ac:dyDescent="0.35">
      <c r="AS11929" s="40"/>
    </row>
    <row r="11930" spans="45:45" x14ac:dyDescent="0.35">
      <c r="AS11930" s="40"/>
    </row>
    <row r="11931" spans="45:45" x14ac:dyDescent="0.35">
      <c r="AS11931" s="40"/>
    </row>
    <row r="11932" spans="45:45" x14ac:dyDescent="0.35">
      <c r="AS11932" s="40"/>
    </row>
    <row r="11933" spans="45:45" x14ac:dyDescent="0.35">
      <c r="AS11933" s="40"/>
    </row>
    <row r="11934" spans="45:45" x14ac:dyDescent="0.35">
      <c r="AS11934" s="40"/>
    </row>
    <row r="11935" spans="45:45" x14ac:dyDescent="0.35">
      <c r="AS11935" s="40"/>
    </row>
    <row r="11936" spans="45:45" x14ac:dyDescent="0.35">
      <c r="AS11936" s="40"/>
    </row>
    <row r="11937" spans="45:45" x14ac:dyDescent="0.35">
      <c r="AS11937" s="40"/>
    </row>
    <row r="11938" spans="45:45" x14ac:dyDescent="0.35">
      <c r="AS11938" s="40"/>
    </row>
    <row r="11939" spans="45:45" x14ac:dyDescent="0.35">
      <c r="AS11939" s="40"/>
    </row>
    <row r="11940" spans="45:45" x14ac:dyDescent="0.35">
      <c r="AS11940" s="40"/>
    </row>
    <row r="11941" spans="45:45" x14ac:dyDescent="0.35">
      <c r="AS11941" s="40"/>
    </row>
    <row r="11942" spans="45:45" x14ac:dyDescent="0.35">
      <c r="AS11942" s="40"/>
    </row>
    <row r="11943" spans="45:45" x14ac:dyDescent="0.35">
      <c r="AS11943" s="40"/>
    </row>
    <row r="11944" spans="45:45" x14ac:dyDescent="0.35">
      <c r="AS11944" s="40"/>
    </row>
    <row r="11945" spans="45:45" x14ac:dyDescent="0.35">
      <c r="AS11945" s="40"/>
    </row>
    <row r="11946" spans="45:45" x14ac:dyDescent="0.35">
      <c r="AS11946" s="40"/>
    </row>
    <row r="11947" spans="45:45" x14ac:dyDescent="0.35">
      <c r="AS11947" s="40"/>
    </row>
    <row r="11948" spans="45:45" x14ac:dyDescent="0.35">
      <c r="AS11948" s="40"/>
    </row>
    <row r="11949" spans="45:45" x14ac:dyDescent="0.35">
      <c r="AS11949" s="40"/>
    </row>
    <row r="11950" spans="45:45" x14ac:dyDescent="0.35">
      <c r="AS11950" s="40"/>
    </row>
    <row r="11951" spans="45:45" x14ac:dyDescent="0.35">
      <c r="AS11951" s="40"/>
    </row>
    <row r="11952" spans="45:45" x14ac:dyDescent="0.35">
      <c r="AS11952" s="40"/>
    </row>
    <row r="11953" spans="45:45" x14ac:dyDescent="0.35">
      <c r="AS11953" s="40"/>
    </row>
    <row r="11954" spans="45:45" x14ac:dyDescent="0.35">
      <c r="AS11954" s="40"/>
    </row>
    <row r="11955" spans="45:45" x14ac:dyDescent="0.35">
      <c r="AS11955" s="40"/>
    </row>
    <row r="11956" spans="45:45" x14ac:dyDescent="0.35">
      <c r="AS11956" s="40"/>
    </row>
    <row r="11957" spans="45:45" x14ac:dyDescent="0.35">
      <c r="AS11957" s="40"/>
    </row>
    <row r="11958" spans="45:45" x14ac:dyDescent="0.35">
      <c r="AS11958" s="40"/>
    </row>
    <row r="11959" spans="45:45" x14ac:dyDescent="0.35">
      <c r="AS11959" s="40"/>
    </row>
    <row r="11960" spans="45:45" x14ac:dyDescent="0.35">
      <c r="AS11960" s="40"/>
    </row>
    <row r="11961" spans="45:45" x14ac:dyDescent="0.35">
      <c r="AS11961" s="40"/>
    </row>
    <row r="11962" spans="45:45" x14ac:dyDescent="0.35">
      <c r="AS11962" s="40"/>
    </row>
    <row r="11963" spans="45:45" x14ac:dyDescent="0.35">
      <c r="AS11963" s="40"/>
    </row>
    <row r="11964" spans="45:45" x14ac:dyDescent="0.35">
      <c r="AS11964" s="40"/>
    </row>
    <row r="11965" spans="45:45" x14ac:dyDescent="0.35">
      <c r="AS11965" s="40"/>
    </row>
    <row r="11966" spans="45:45" x14ac:dyDescent="0.35">
      <c r="AS11966" s="40"/>
    </row>
    <row r="11967" spans="45:45" x14ac:dyDescent="0.35">
      <c r="AS11967" s="40"/>
    </row>
    <row r="11968" spans="45:45" x14ac:dyDescent="0.35">
      <c r="AS11968" s="40"/>
    </row>
    <row r="11969" spans="45:45" x14ac:dyDescent="0.35">
      <c r="AS11969" s="40"/>
    </row>
    <row r="11970" spans="45:45" x14ac:dyDescent="0.35">
      <c r="AS11970" s="40"/>
    </row>
    <row r="11971" spans="45:45" x14ac:dyDescent="0.35">
      <c r="AS11971" s="40"/>
    </row>
    <row r="11972" spans="45:45" x14ac:dyDescent="0.35">
      <c r="AS11972" s="40"/>
    </row>
    <row r="11973" spans="45:45" x14ac:dyDescent="0.35">
      <c r="AS11973" s="40"/>
    </row>
    <row r="11974" spans="45:45" x14ac:dyDescent="0.35">
      <c r="AS11974" s="40"/>
    </row>
    <row r="11975" spans="45:45" x14ac:dyDescent="0.35">
      <c r="AS11975" s="40"/>
    </row>
    <row r="11976" spans="45:45" x14ac:dyDescent="0.35">
      <c r="AS11976" s="40"/>
    </row>
    <row r="11977" spans="45:45" x14ac:dyDescent="0.35">
      <c r="AS11977" s="40"/>
    </row>
    <row r="11978" spans="45:45" x14ac:dyDescent="0.35">
      <c r="AS11978" s="40"/>
    </row>
    <row r="11979" spans="45:45" x14ac:dyDescent="0.35">
      <c r="AS11979" s="40"/>
    </row>
    <row r="11980" spans="45:45" x14ac:dyDescent="0.35">
      <c r="AS11980" s="40"/>
    </row>
    <row r="11981" spans="45:45" x14ac:dyDescent="0.35">
      <c r="AS11981" s="40"/>
    </row>
    <row r="11982" spans="45:45" x14ac:dyDescent="0.35">
      <c r="AS11982" s="40"/>
    </row>
    <row r="11983" spans="45:45" x14ac:dyDescent="0.35">
      <c r="AS11983" s="40"/>
    </row>
    <row r="11984" spans="45:45" x14ac:dyDescent="0.35">
      <c r="AS11984" s="40"/>
    </row>
    <row r="11985" spans="45:45" x14ac:dyDescent="0.35">
      <c r="AS11985" s="40"/>
    </row>
    <row r="11986" spans="45:45" x14ac:dyDescent="0.35">
      <c r="AS11986" s="40"/>
    </row>
    <row r="11987" spans="45:45" x14ac:dyDescent="0.35">
      <c r="AS11987" s="40"/>
    </row>
    <row r="11988" spans="45:45" x14ac:dyDescent="0.35">
      <c r="AS11988" s="40"/>
    </row>
    <row r="11989" spans="45:45" x14ac:dyDescent="0.35">
      <c r="AS11989" s="40"/>
    </row>
    <row r="11990" spans="45:45" x14ac:dyDescent="0.35">
      <c r="AS11990" s="40"/>
    </row>
    <row r="11991" spans="45:45" x14ac:dyDescent="0.35">
      <c r="AS11991" s="40"/>
    </row>
    <row r="11992" spans="45:45" x14ac:dyDescent="0.35">
      <c r="AS11992" s="40"/>
    </row>
    <row r="11993" spans="45:45" x14ac:dyDescent="0.35">
      <c r="AS11993" s="40"/>
    </row>
    <row r="11994" spans="45:45" x14ac:dyDescent="0.35">
      <c r="AS11994" s="40"/>
    </row>
    <row r="11995" spans="45:45" x14ac:dyDescent="0.35">
      <c r="AS11995" s="40"/>
    </row>
    <row r="11996" spans="45:45" x14ac:dyDescent="0.35">
      <c r="AS11996" s="40"/>
    </row>
    <row r="11997" spans="45:45" x14ac:dyDescent="0.35">
      <c r="AS11997" s="40"/>
    </row>
    <row r="11998" spans="45:45" x14ac:dyDescent="0.35">
      <c r="AS11998" s="40"/>
    </row>
    <row r="11999" spans="45:45" x14ac:dyDescent="0.35">
      <c r="AS11999" s="40"/>
    </row>
    <row r="12000" spans="45:45" x14ac:dyDescent="0.35">
      <c r="AS12000" s="40"/>
    </row>
    <row r="12001" spans="45:45" x14ac:dyDescent="0.35">
      <c r="AS12001" s="40"/>
    </row>
    <row r="12002" spans="45:45" x14ac:dyDescent="0.35">
      <c r="AS12002" s="40"/>
    </row>
    <row r="12003" spans="45:45" x14ac:dyDescent="0.35">
      <c r="AS12003" s="40"/>
    </row>
    <row r="12004" spans="45:45" x14ac:dyDescent="0.35">
      <c r="AS12004" s="40"/>
    </row>
    <row r="12005" spans="45:45" x14ac:dyDescent="0.35">
      <c r="AS12005" s="40"/>
    </row>
    <row r="12006" spans="45:45" x14ac:dyDescent="0.35">
      <c r="AS12006" s="40"/>
    </row>
    <row r="12007" spans="45:45" x14ac:dyDescent="0.35">
      <c r="AS12007" s="40"/>
    </row>
    <row r="12008" spans="45:45" x14ac:dyDescent="0.35">
      <c r="AS12008" s="40"/>
    </row>
    <row r="12009" spans="45:45" x14ac:dyDescent="0.35">
      <c r="AS12009" s="40"/>
    </row>
    <row r="12010" spans="45:45" x14ac:dyDescent="0.35">
      <c r="AS12010" s="40"/>
    </row>
    <row r="12011" spans="45:45" x14ac:dyDescent="0.35">
      <c r="AS12011" s="40"/>
    </row>
    <row r="12012" spans="45:45" x14ac:dyDescent="0.35">
      <c r="AS12012" s="40"/>
    </row>
    <row r="12013" spans="45:45" x14ac:dyDescent="0.35">
      <c r="AS12013" s="40"/>
    </row>
    <row r="12014" spans="45:45" x14ac:dyDescent="0.35">
      <c r="AS12014" s="40"/>
    </row>
    <row r="12015" spans="45:45" x14ac:dyDescent="0.35">
      <c r="AS12015" s="40"/>
    </row>
    <row r="12016" spans="45:45" x14ac:dyDescent="0.35">
      <c r="AS12016" s="40"/>
    </row>
    <row r="12017" spans="45:45" x14ac:dyDescent="0.35">
      <c r="AS12017" s="40"/>
    </row>
    <row r="12018" spans="45:45" x14ac:dyDescent="0.35">
      <c r="AS12018" s="40"/>
    </row>
    <row r="12019" spans="45:45" x14ac:dyDescent="0.35">
      <c r="AS12019" s="40"/>
    </row>
    <row r="12020" spans="45:45" x14ac:dyDescent="0.35">
      <c r="AS12020" s="40"/>
    </row>
    <row r="12021" spans="45:45" x14ac:dyDescent="0.35">
      <c r="AS12021" s="40"/>
    </row>
    <row r="12022" spans="45:45" x14ac:dyDescent="0.35">
      <c r="AS12022" s="40"/>
    </row>
    <row r="12023" spans="45:45" x14ac:dyDescent="0.35">
      <c r="AS12023" s="40"/>
    </row>
    <row r="12024" spans="45:45" x14ac:dyDescent="0.35">
      <c r="AS12024" s="40"/>
    </row>
    <row r="12025" spans="45:45" x14ac:dyDescent="0.35">
      <c r="AS12025" s="40"/>
    </row>
    <row r="12026" spans="45:45" x14ac:dyDescent="0.35">
      <c r="AS12026" s="40"/>
    </row>
    <row r="12027" spans="45:45" x14ac:dyDescent="0.35">
      <c r="AS12027" s="40"/>
    </row>
    <row r="12028" spans="45:45" x14ac:dyDescent="0.35">
      <c r="AS12028" s="40"/>
    </row>
    <row r="12029" spans="45:45" x14ac:dyDescent="0.35">
      <c r="AS12029" s="40"/>
    </row>
    <row r="12030" spans="45:45" x14ac:dyDescent="0.35">
      <c r="AS12030" s="40"/>
    </row>
    <row r="12031" spans="45:45" x14ac:dyDescent="0.35">
      <c r="AS12031" s="40"/>
    </row>
    <row r="12032" spans="45:45" x14ac:dyDescent="0.35">
      <c r="AS12032" s="40"/>
    </row>
    <row r="12033" spans="45:45" x14ac:dyDescent="0.35">
      <c r="AS12033" s="40"/>
    </row>
    <row r="12034" spans="45:45" x14ac:dyDescent="0.35">
      <c r="AS12034" s="40"/>
    </row>
    <row r="12035" spans="45:45" x14ac:dyDescent="0.35">
      <c r="AS12035" s="40"/>
    </row>
    <row r="12036" spans="45:45" x14ac:dyDescent="0.35">
      <c r="AS12036" s="40"/>
    </row>
    <row r="12037" spans="45:45" x14ac:dyDescent="0.35">
      <c r="AS12037" s="40"/>
    </row>
    <row r="12038" spans="45:45" x14ac:dyDescent="0.35">
      <c r="AS12038" s="40"/>
    </row>
    <row r="12039" spans="45:45" x14ac:dyDescent="0.35">
      <c r="AS12039" s="40"/>
    </row>
    <row r="12040" spans="45:45" x14ac:dyDescent="0.35">
      <c r="AS12040" s="40"/>
    </row>
    <row r="12041" spans="45:45" x14ac:dyDescent="0.35">
      <c r="AS12041" s="40"/>
    </row>
    <row r="12042" spans="45:45" x14ac:dyDescent="0.35">
      <c r="AS12042" s="40"/>
    </row>
    <row r="12043" spans="45:45" x14ac:dyDescent="0.35">
      <c r="AS12043" s="40"/>
    </row>
    <row r="12044" spans="45:45" x14ac:dyDescent="0.35">
      <c r="AS12044" s="40"/>
    </row>
    <row r="12045" spans="45:45" x14ac:dyDescent="0.35">
      <c r="AS12045" s="40"/>
    </row>
    <row r="12046" spans="45:45" x14ac:dyDescent="0.35">
      <c r="AS12046" s="40"/>
    </row>
    <row r="12047" spans="45:45" x14ac:dyDescent="0.35">
      <c r="AS12047" s="40"/>
    </row>
    <row r="12048" spans="45:45" x14ac:dyDescent="0.35">
      <c r="AS12048" s="40"/>
    </row>
    <row r="12049" spans="45:45" x14ac:dyDescent="0.35">
      <c r="AS12049" s="40"/>
    </row>
    <row r="12050" spans="45:45" x14ac:dyDescent="0.35">
      <c r="AS12050" s="40"/>
    </row>
    <row r="12051" spans="45:45" x14ac:dyDescent="0.35">
      <c r="AS12051" s="40"/>
    </row>
    <row r="12052" spans="45:45" x14ac:dyDescent="0.35">
      <c r="AS12052" s="40"/>
    </row>
    <row r="12053" spans="45:45" x14ac:dyDescent="0.35">
      <c r="AS12053" s="40"/>
    </row>
    <row r="12054" spans="45:45" x14ac:dyDescent="0.35">
      <c r="AS12054" s="40"/>
    </row>
    <row r="12055" spans="45:45" x14ac:dyDescent="0.35">
      <c r="AS12055" s="40"/>
    </row>
    <row r="12056" spans="45:45" x14ac:dyDescent="0.35">
      <c r="AS12056" s="40"/>
    </row>
    <row r="12057" spans="45:45" x14ac:dyDescent="0.35">
      <c r="AS12057" s="40"/>
    </row>
    <row r="12058" spans="45:45" x14ac:dyDescent="0.35">
      <c r="AS12058" s="40"/>
    </row>
    <row r="12059" spans="45:45" x14ac:dyDescent="0.35">
      <c r="AS12059" s="40"/>
    </row>
    <row r="12060" spans="45:45" x14ac:dyDescent="0.35">
      <c r="AS12060" s="40"/>
    </row>
    <row r="12061" spans="45:45" x14ac:dyDescent="0.35">
      <c r="AS12061" s="40"/>
    </row>
    <row r="12062" spans="45:45" x14ac:dyDescent="0.35">
      <c r="AS12062" s="40"/>
    </row>
    <row r="12063" spans="45:45" x14ac:dyDescent="0.35">
      <c r="AS12063" s="40"/>
    </row>
    <row r="12064" spans="45:45" x14ac:dyDescent="0.35">
      <c r="AS12064" s="40"/>
    </row>
    <row r="12065" spans="45:45" x14ac:dyDescent="0.35">
      <c r="AS12065" s="40"/>
    </row>
    <row r="12066" spans="45:45" x14ac:dyDescent="0.35">
      <c r="AS12066" s="40"/>
    </row>
    <row r="12067" spans="45:45" x14ac:dyDescent="0.35">
      <c r="AS12067" s="40"/>
    </row>
    <row r="12068" spans="45:45" x14ac:dyDescent="0.35">
      <c r="AS12068" s="40"/>
    </row>
    <row r="12069" spans="45:45" x14ac:dyDescent="0.35">
      <c r="AS12069" s="40"/>
    </row>
    <row r="12070" spans="45:45" x14ac:dyDescent="0.35">
      <c r="AS12070" s="40"/>
    </row>
    <row r="12071" spans="45:45" x14ac:dyDescent="0.35">
      <c r="AS12071" s="40"/>
    </row>
    <row r="12072" spans="45:45" x14ac:dyDescent="0.35">
      <c r="AS12072" s="40"/>
    </row>
    <row r="12073" spans="45:45" x14ac:dyDescent="0.35">
      <c r="AS12073" s="40"/>
    </row>
    <row r="12074" spans="45:45" x14ac:dyDescent="0.35">
      <c r="AS12074" s="40"/>
    </row>
    <row r="12075" spans="45:45" x14ac:dyDescent="0.35">
      <c r="AS12075" s="40"/>
    </row>
    <row r="12076" spans="45:45" x14ac:dyDescent="0.35">
      <c r="AS12076" s="40"/>
    </row>
    <row r="12077" spans="45:45" x14ac:dyDescent="0.35">
      <c r="AS12077" s="40"/>
    </row>
    <row r="12078" spans="45:45" x14ac:dyDescent="0.35">
      <c r="AS12078" s="40"/>
    </row>
    <row r="12079" spans="45:45" x14ac:dyDescent="0.35">
      <c r="AS12079" s="40"/>
    </row>
    <row r="12080" spans="45:45" x14ac:dyDescent="0.35">
      <c r="AS12080" s="40"/>
    </row>
    <row r="12081" spans="45:45" x14ac:dyDescent="0.35">
      <c r="AS12081" s="40"/>
    </row>
    <row r="12082" spans="45:45" x14ac:dyDescent="0.35">
      <c r="AS12082" s="40"/>
    </row>
    <row r="12083" spans="45:45" x14ac:dyDescent="0.35">
      <c r="AS12083" s="40"/>
    </row>
    <row r="12084" spans="45:45" x14ac:dyDescent="0.35">
      <c r="AS12084" s="40"/>
    </row>
    <row r="12085" spans="45:45" x14ac:dyDescent="0.35">
      <c r="AS12085" s="40"/>
    </row>
    <row r="12086" spans="45:45" x14ac:dyDescent="0.35">
      <c r="AS12086" s="40"/>
    </row>
    <row r="12087" spans="45:45" x14ac:dyDescent="0.35">
      <c r="AS12087" s="40"/>
    </row>
    <row r="12088" spans="45:45" x14ac:dyDescent="0.35">
      <c r="AS12088" s="40"/>
    </row>
    <row r="12089" spans="45:45" x14ac:dyDescent="0.35">
      <c r="AS12089" s="40"/>
    </row>
    <row r="12090" spans="45:45" x14ac:dyDescent="0.35">
      <c r="AS12090" s="40"/>
    </row>
    <row r="12091" spans="45:45" x14ac:dyDescent="0.35">
      <c r="AS12091" s="40"/>
    </row>
    <row r="12092" spans="45:45" x14ac:dyDescent="0.35">
      <c r="AS12092" s="40"/>
    </row>
    <row r="12093" spans="45:45" x14ac:dyDescent="0.35">
      <c r="AS12093" s="40"/>
    </row>
    <row r="12094" spans="45:45" x14ac:dyDescent="0.35">
      <c r="AS12094" s="40"/>
    </row>
    <row r="12095" spans="45:45" x14ac:dyDescent="0.35">
      <c r="AS12095" s="40"/>
    </row>
    <row r="12096" spans="45:45" x14ac:dyDescent="0.35">
      <c r="AS12096" s="40"/>
    </row>
    <row r="12097" spans="45:45" x14ac:dyDescent="0.35">
      <c r="AS12097" s="40"/>
    </row>
    <row r="12098" spans="45:45" x14ac:dyDescent="0.35">
      <c r="AS12098" s="40"/>
    </row>
    <row r="12099" spans="45:45" x14ac:dyDescent="0.35">
      <c r="AS12099" s="40"/>
    </row>
    <row r="12100" spans="45:45" x14ac:dyDescent="0.35">
      <c r="AS12100" s="40"/>
    </row>
    <row r="12101" spans="45:45" x14ac:dyDescent="0.35">
      <c r="AS12101" s="40"/>
    </row>
    <row r="12102" spans="45:45" x14ac:dyDescent="0.35">
      <c r="AS12102" s="40"/>
    </row>
    <row r="12103" spans="45:45" x14ac:dyDescent="0.35">
      <c r="AS12103" s="40"/>
    </row>
    <row r="12104" spans="45:45" x14ac:dyDescent="0.35">
      <c r="AS12104" s="40"/>
    </row>
    <row r="12105" spans="45:45" x14ac:dyDescent="0.35">
      <c r="AS12105" s="40"/>
    </row>
    <row r="12106" spans="45:45" x14ac:dyDescent="0.35">
      <c r="AS12106" s="40"/>
    </row>
    <row r="12107" spans="45:45" x14ac:dyDescent="0.35">
      <c r="AS12107" s="40"/>
    </row>
    <row r="12108" spans="45:45" x14ac:dyDescent="0.35">
      <c r="AS12108" s="40"/>
    </row>
    <row r="12109" spans="45:45" x14ac:dyDescent="0.35">
      <c r="AS12109" s="40"/>
    </row>
    <row r="12110" spans="45:45" x14ac:dyDescent="0.35">
      <c r="AS12110" s="40"/>
    </row>
    <row r="12111" spans="45:45" x14ac:dyDescent="0.35">
      <c r="AS12111" s="40"/>
    </row>
    <row r="12112" spans="45:45" x14ac:dyDescent="0.35">
      <c r="AS12112" s="40"/>
    </row>
    <row r="12113" spans="45:45" x14ac:dyDescent="0.35">
      <c r="AS12113" s="40"/>
    </row>
    <row r="12114" spans="45:45" x14ac:dyDescent="0.35">
      <c r="AS12114" s="40"/>
    </row>
    <row r="12115" spans="45:45" x14ac:dyDescent="0.35">
      <c r="AS12115" s="40"/>
    </row>
    <row r="12116" spans="45:45" x14ac:dyDescent="0.35">
      <c r="AS12116" s="40"/>
    </row>
    <row r="12117" spans="45:45" x14ac:dyDescent="0.35">
      <c r="AS12117" s="40"/>
    </row>
    <row r="12118" spans="45:45" x14ac:dyDescent="0.35">
      <c r="AS12118" s="40"/>
    </row>
    <row r="12119" spans="45:45" x14ac:dyDescent="0.35">
      <c r="AS12119" s="40"/>
    </row>
    <row r="12120" spans="45:45" x14ac:dyDescent="0.35">
      <c r="AS12120" s="40"/>
    </row>
    <row r="12121" spans="45:45" x14ac:dyDescent="0.35">
      <c r="AS12121" s="40"/>
    </row>
    <row r="12122" spans="45:45" x14ac:dyDescent="0.35">
      <c r="AS12122" s="40"/>
    </row>
    <row r="12123" spans="45:45" x14ac:dyDescent="0.35">
      <c r="AS12123" s="40"/>
    </row>
    <row r="12124" spans="45:45" x14ac:dyDescent="0.35">
      <c r="AS12124" s="40"/>
    </row>
    <row r="12125" spans="45:45" x14ac:dyDescent="0.35">
      <c r="AS12125" s="40"/>
    </row>
    <row r="12126" spans="45:45" x14ac:dyDescent="0.35">
      <c r="AS12126" s="40"/>
    </row>
    <row r="12127" spans="45:45" x14ac:dyDescent="0.35">
      <c r="AS12127" s="40"/>
    </row>
    <row r="12128" spans="45:45" x14ac:dyDescent="0.35">
      <c r="AS12128" s="40"/>
    </row>
    <row r="12129" spans="45:45" x14ac:dyDescent="0.35">
      <c r="AS12129" s="40"/>
    </row>
    <row r="12130" spans="45:45" x14ac:dyDescent="0.35">
      <c r="AS12130" s="40"/>
    </row>
    <row r="12131" spans="45:45" x14ac:dyDescent="0.35">
      <c r="AS12131" s="40"/>
    </row>
    <row r="12132" spans="45:45" x14ac:dyDescent="0.35">
      <c r="AS12132" s="40"/>
    </row>
    <row r="12133" spans="45:45" x14ac:dyDescent="0.35">
      <c r="AS12133" s="40"/>
    </row>
    <row r="12134" spans="45:45" x14ac:dyDescent="0.35">
      <c r="AS12134" s="40"/>
    </row>
    <row r="12135" spans="45:45" x14ac:dyDescent="0.35">
      <c r="AS12135" s="40"/>
    </row>
    <row r="12136" spans="45:45" x14ac:dyDescent="0.35">
      <c r="AS12136" s="40"/>
    </row>
    <row r="12137" spans="45:45" x14ac:dyDescent="0.35">
      <c r="AS12137" s="40"/>
    </row>
    <row r="12138" spans="45:45" x14ac:dyDescent="0.35">
      <c r="AS12138" s="40"/>
    </row>
    <row r="12139" spans="45:45" x14ac:dyDescent="0.35">
      <c r="AS12139" s="40"/>
    </row>
    <row r="12140" spans="45:45" x14ac:dyDescent="0.35">
      <c r="AS12140" s="40"/>
    </row>
    <row r="12141" spans="45:45" x14ac:dyDescent="0.35">
      <c r="AS12141" s="40"/>
    </row>
    <row r="12142" spans="45:45" x14ac:dyDescent="0.35">
      <c r="AS12142" s="40"/>
    </row>
    <row r="12143" spans="45:45" x14ac:dyDescent="0.35">
      <c r="AS12143" s="40"/>
    </row>
    <row r="12144" spans="45:45" x14ac:dyDescent="0.35">
      <c r="AS12144" s="40"/>
    </row>
    <row r="12145" spans="45:45" x14ac:dyDescent="0.35">
      <c r="AS12145" s="40"/>
    </row>
    <row r="12146" spans="45:45" x14ac:dyDescent="0.35">
      <c r="AS12146" s="40"/>
    </row>
    <row r="12147" spans="45:45" x14ac:dyDescent="0.35">
      <c r="AS12147" s="40"/>
    </row>
    <row r="12148" spans="45:45" x14ac:dyDescent="0.35">
      <c r="AS12148" s="40"/>
    </row>
    <row r="12149" spans="45:45" x14ac:dyDescent="0.35">
      <c r="AS12149" s="40"/>
    </row>
    <row r="12150" spans="45:45" x14ac:dyDescent="0.35">
      <c r="AS12150" s="40"/>
    </row>
    <row r="12151" spans="45:45" x14ac:dyDescent="0.35">
      <c r="AS12151" s="40"/>
    </row>
    <row r="12152" spans="45:45" x14ac:dyDescent="0.35">
      <c r="AS12152" s="40"/>
    </row>
    <row r="12153" spans="45:45" x14ac:dyDescent="0.35">
      <c r="AS12153" s="40"/>
    </row>
    <row r="12154" spans="45:45" x14ac:dyDescent="0.35">
      <c r="AS12154" s="40"/>
    </row>
    <row r="12155" spans="45:45" x14ac:dyDescent="0.35">
      <c r="AS12155" s="40"/>
    </row>
    <row r="12156" spans="45:45" x14ac:dyDescent="0.35">
      <c r="AS12156" s="40"/>
    </row>
    <row r="12157" spans="45:45" x14ac:dyDescent="0.35">
      <c r="AS12157" s="40"/>
    </row>
    <row r="12158" spans="45:45" x14ac:dyDescent="0.35">
      <c r="AS12158" s="40"/>
    </row>
    <row r="12159" spans="45:45" x14ac:dyDescent="0.35">
      <c r="AS12159" s="40"/>
    </row>
    <row r="12160" spans="45:45" x14ac:dyDescent="0.35">
      <c r="AS12160" s="40"/>
    </row>
    <row r="12161" spans="45:45" x14ac:dyDescent="0.35">
      <c r="AS12161" s="40"/>
    </row>
    <row r="12162" spans="45:45" x14ac:dyDescent="0.35">
      <c r="AS12162" s="40"/>
    </row>
    <row r="12163" spans="45:45" x14ac:dyDescent="0.35">
      <c r="AS12163" s="40"/>
    </row>
    <row r="12164" spans="45:45" x14ac:dyDescent="0.35">
      <c r="AS12164" s="40"/>
    </row>
    <row r="12165" spans="45:45" x14ac:dyDescent="0.35">
      <c r="AS12165" s="40"/>
    </row>
    <row r="12166" spans="45:45" x14ac:dyDescent="0.35">
      <c r="AS12166" s="40"/>
    </row>
    <row r="12167" spans="45:45" x14ac:dyDescent="0.35">
      <c r="AS12167" s="40"/>
    </row>
    <row r="12168" spans="45:45" x14ac:dyDescent="0.35">
      <c r="AS12168" s="40"/>
    </row>
    <row r="12169" spans="45:45" x14ac:dyDescent="0.35">
      <c r="AS12169" s="40"/>
    </row>
    <row r="12170" spans="45:45" x14ac:dyDescent="0.35">
      <c r="AS12170" s="40"/>
    </row>
    <row r="12171" spans="45:45" x14ac:dyDescent="0.35">
      <c r="AS12171" s="40"/>
    </row>
    <row r="12172" spans="45:45" x14ac:dyDescent="0.35">
      <c r="AS12172" s="40"/>
    </row>
    <row r="12173" spans="45:45" x14ac:dyDescent="0.35">
      <c r="AS12173" s="40"/>
    </row>
    <row r="12174" spans="45:45" x14ac:dyDescent="0.35">
      <c r="AS12174" s="40"/>
    </row>
    <row r="12175" spans="45:45" x14ac:dyDescent="0.35">
      <c r="AS12175" s="40"/>
    </row>
    <row r="12176" spans="45:45" x14ac:dyDescent="0.35">
      <c r="AS12176" s="40"/>
    </row>
    <row r="12177" spans="45:45" x14ac:dyDescent="0.35">
      <c r="AS12177" s="40"/>
    </row>
    <row r="12178" spans="45:45" x14ac:dyDescent="0.35">
      <c r="AS12178" s="40"/>
    </row>
    <row r="12179" spans="45:45" x14ac:dyDescent="0.35">
      <c r="AS12179" s="40"/>
    </row>
    <row r="12180" spans="45:45" x14ac:dyDescent="0.35">
      <c r="AS12180" s="40"/>
    </row>
    <row r="12181" spans="45:45" x14ac:dyDescent="0.35">
      <c r="AS12181" s="40"/>
    </row>
    <row r="12182" spans="45:45" x14ac:dyDescent="0.35">
      <c r="AS12182" s="40"/>
    </row>
    <row r="12183" spans="45:45" x14ac:dyDescent="0.35">
      <c r="AS12183" s="40"/>
    </row>
    <row r="12184" spans="45:45" x14ac:dyDescent="0.35">
      <c r="AS12184" s="40"/>
    </row>
    <row r="12185" spans="45:45" x14ac:dyDescent="0.35">
      <c r="AS12185" s="40"/>
    </row>
    <row r="12186" spans="45:45" x14ac:dyDescent="0.35">
      <c r="AS12186" s="40"/>
    </row>
    <row r="12187" spans="45:45" x14ac:dyDescent="0.35">
      <c r="AS12187" s="40"/>
    </row>
    <row r="12188" spans="45:45" x14ac:dyDescent="0.35">
      <c r="AS12188" s="40"/>
    </row>
    <row r="12189" spans="45:45" x14ac:dyDescent="0.35">
      <c r="AS12189" s="40"/>
    </row>
    <row r="12190" spans="45:45" x14ac:dyDescent="0.35">
      <c r="AS12190" s="40"/>
    </row>
    <row r="12191" spans="45:45" x14ac:dyDescent="0.35">
      <c r="AS12191" s="40"/>
    </row>
    <row r="12192" spans="45:45" x14ac:dyDescent="0.35">
      <c r="AS12192" s="40"/>
    </row>
    <row r="12193" spans="45:45" x14ac:dyDescent="0.35">
      <c r="AS12193" s="40"/>
    </row>
    <row r="12194" spans="45:45" x14ac:dyDescent="0.35">
      <c r="AS12194" s="40"/>
    </row>
    <row r="12195" spans="45:45" x14ac:dyDescent="0.35">
      <c r="AS12195" s="40"/>
    </row>
    <row r="12196" spans="45:45" x14ac:dyDescent="0.35">
      <c r="AS12196" s="40"/>
    </row>
    <row r="12197" spans="45:45" x14ac:dyDescent="0.35">
      <c r="AS12197" s="40"/>
    </row>
    <row r="12198" spans="45:45" x14ac:dyDescent="0.35">
      <c r="AS12198" s="40"/>
    </row>
    <row r="12199" spans="45:45" x14ac:dyDescent="0.35">
      <c r="AS12199" s="40"/>
    </row>
    <row r="12200" spans="45:45" x14ac:dyDescent="0.35">
      <c r="AS12200" s="40"/>
    </row>
    <row r="12201" spans="45:45" x14ac:dyDescent="0.35">
      <c r="AS12201" s="40"/>
    </row>
    <row r="12202" spans="45:45" x14ac:dyDescent="0.35">
      <c r="AS12202" s="40"/>
    </row>
    <row r="12203" spans="45:45" x14ac:dyDescent="0.35">
      <c r="AS12203" s="40"/>
    </row>
    <row r="12204" spans="45:45" x14ac:dyDescent="0.35">
      <c r="AS12204" s="40"/>
    </row>
    <row r="12205" spans="45:45" x14ac:dyDescent="0.35">
      <c r="AS12205" s="40"/>
    </row>
    <row r="12206" spans="45:45" x14ac:dyDescent="0.35">
      <c r="AS12206" s="40"/>
    </row>
    <row r="12207" spans="45:45" x14ac:dyDescent="0.35">
      <c r="AS12207" s="40"/>
    </row>
    <row r="12208" spans="45:45" x14ac:dyDescent="0.35">
      <c r="AS12208" s="40"/>
    </row>
    <row r="12209" spans="45:45" x14ac:dyDescent="0.35">
      <c r="AS12209" s="40"/>
    </row>
    <row r="12210" spans="45:45" x14ac:dyDescent="0.35">
      <c r="AS12210" s="40"/>
    </row>
    <row r="12211" spans="45:45" x14ac:dyDescent="0.35">
      <c r="AS12211" s="40"/>
    </row>
    <row r="12212" spans="45:45" x14ac:dyDescent="0.35">
      <c r="AS12212" s="40"/>
    </row>
    <row r="12213" spans="45:45" x14ac:dyDescent="0.35">
      <c r="AS12213" s="40"/>
    </row>
    <row r="12214" spans="45:45" x14ac:dyDescent="0.35">
      <c r="AS12214" s="40"/>
    </row>
    <row r="12215" spans="45:45" x14ac:dyDescent="0.35">
      <c r="AS12215" s="40"/>
    </row>
    <row r="12216" spans="45:45" x14ac:dyDescent="0.35">
      <c r="AS12216" s="40"/>
    </row>
    <row r="12217" spans="45:45" x14ac:dyDescent="0.35">
      <c r="AS12217" s="40"/>
    </row>
    <row r="12218" spans="45:45" x14ac:dyDescent="0.35">
      <c r="AS12218" s="40"/>
    </row>
    <row r="12219" spans="45:45" x14ac:dyDescent="0.35">
      <c r="AS12219" s="40"/>
    </row>
    <row r="12220" spans="45:45" x14ac:dyDescent="0.35">
      <c r="AS12220" s="40"/>
    </row>
    <row r="12221" spans="45:45" x14ac:dyDescent="0.35">
      <c r="AS12221" s="40"/>
    </row>
    <row r="12222" spans="45:45" x14ac:dyDescent="0.35">
      <c r="AS12222" s="40"/>
    </row>
    <row r="12223" spans="45:45" x14ac:dyDescent="0.35">
      <c r="AS12223" s="40"/>
    </row>
    <row r="12224" spans="45:45" x14ac:dyDescent="0.35">
      <c r="AS12224" s="40"/>
    </row>
    <row r="12225" spans="45:45" x14ac:dyDescent="0.35">
      <c r="AS12225" s="40"/>
    </row>
    <row r="12226" spans="45:45" x14ac:dyDescent="0.35">
      <c r="AS12226" s="40"/>
    </row>
    <row r="12227" spans="45:45" x14ac:dyDescent="0.35">
      <c r="AS12227" s="40"/>
    </row>
    <row r="12228" spans="45:45" x14ac:dyDescent="0.35">
      <c r="AS12228" s="40"/>
    </row>
    <row r="12229" spans="45:45" x14ac:dyDescent="0.35">
      <c r="AS12229" s="40"/>
    </row>
    <row r="12230" spans="45:45" x14ac:dyDescent="0.35">
      <c r="AS12230" s="40"/>
    </row>
    <row r="12231" spans="45:45" x14ac:dyDescent="0.35">
      <c r="AS12231" s="40"/>
    </row>
    <row r="12232" spans="45:45" x14ac:dyDescent="0.35">
      <c r="AS12232" s="40"/>
    </row>
    <row r="12233" spans="45:45" x14ac:dyDescent="0.35">
      <c r="AS12233" s="40"/>
    </row>
    <row r="12234" spans="45:45" x14ac:dyDescent="0.35">
      <c r="AS12234" s="40"/>
    </row>
    <row r="12235" spans="45:45" x14ac:dyDescent="0.35">
      <c r="AS12235" s="40"/>
    </row>
    <row r="12236" spans="45:45" x14ac:dyDescent="0.35">
      <c r="AS12236" s="40"/>
    </row>
    <row r="12237" spans="45:45" x14ac:dyDescent="0.35">
      <c r="AS12237" s="40"/>
    </row>
    <row r="12238" spans="45:45" x14ac:dyDescent="0.35">
      <c r="AS12238" s="40"/>
    </row>
    <row r="12239" spans="45:45" x14ac:dyDescent="0.35">
      <c r="AS12239" s="40"/>
    </row>
    <row r="12240" spans="45:45" x14ac:dyDescent="0.35">
      <c r="AS12240" s="40"/>
    </row>
    <row r="12241" spans="45:45" x14ac:dyDescent="0.35">
      <c r="AS12241" s="40"/>
    </row>
    <row r="12242" spans="45:45" x14ac:dyDescent="0.35">
      <c r="AS12242" s="40"/>
    </row>
    <row r="12243" spans="45:45" x14ac:dyDescent="0.35">
      <c r="AS12243" s="40"/>
    </row>
    <row r="12244" spans="45:45" x14ac:dyDescent="0.35">
      <c r="AS12244" s="40"/>
    </row>
    <row r="12245" spans="45:45" x14ac:dyDescent="0.35">
      <c r="AS12245" s="40"/>
    </row>
    <row r="12246" spans="45:45" x14ac:dyDescent="0.35">
      <c r="AS12246" s="40"/>
    </row>
    <row r="12247" spans="45:45" x14ac:dyDescent="0.35">
      <c r="AS12247" s="40"/>
    </row>
    <row r="12248" spans="45:45" x14ac:dyDescent="0.35">
      <c r="AS12248" s="40"/>
    </row>
    <row r="12249" spans="45:45" x14ac:dyDescent="0.35">
      <c r="AS12249" s="40"/>
    </row>
    <row r="12250" spans="45:45" x14ac:dyDescent="0.35">
      <c r="AS12250" s="40"/>
    </row>
    <row r="12251" spans="45:45" x14ac:dyDescent="0.35">
      <c r="AS12251" s="40"/>
    </row>
    <row r="12252" spans="45:45" x14ac:dyDescent="0.35">
      <c r="AS12252" s="40"/>
    </row>
    <row r="12253" spans="45:45" x14ac:dyDescent="0.35">
      <c r="AS12253" s="40"/>
    </row>
    <row r="12254" spans="45:45" x14ac:dyDescent="0.35">
      <c r="AS12254" s="40"/>
    </row>
    <row r="12255" spans="45:45" x14ac:dyDescent="0.35">
      <c r="AS12255" s="40"/>
    </row>
    <row r="12256" spans="45:45" x14ac:dyDescent="0.35">
      <c r="AS12256" s="40"/>
    </row>
    <row r="12257" spans="45:45" x14ac:dyDescent="0.35">
      <c r="AS12257" s="40"/>
    </row>
    <row r="12258" spans="45:45" x14ac:dyDescent="0.35">
      <c r="AS12258" s="40"/>
    </row>
    <row r="12259" spans="45:45" x14ac:dyDescent="0.35">
      <c r="AS12259" s="40"/>
    </row>
    <row r="12260" spans="45:45" x14ac:dyDescent="0.35">
      <c r="AS12260" s="40"/>
    </row>
    <row r="12261" spans="45:45" x14ac:dyDescent="0.35">
      <c r="AS12261" s="40"/>
    </row>
    <row r="12262" spans="45:45" x14ac:dyDescent="0.35">
      <c r="AS12262" s="40"/>
    </row>
    <row r="12263" spans="45:45" x14ac:dyDescent="0.35">
      <c r="AS12263" s="40"/>
    </row>
    <row r="12264" spans="45:45" x14ac:dyDescent="0.35">
      <c r="AS12264" s="40"/>
    </row>
    <row r="12265" spans="45:45" x14ac:dyDescent="0.35">
      <c r="AS12265" s="40"/>
    </row>
    <row r="12266" spans="45:45" x14ac:dyDescent="0.35">
      <c r="AS12266" s="40"/>
    </row>
    <row r="12267" spans="45:45" x14ac:dyDescent="0.35">
      <c r="AS12267" s="40"/>
    </row>
    <row r="12268" spans="45:45" x14ac:dyDescent="0.35">
      <c r="AS12268" s="40"/>
    </row>
    <row r="12269" spans="45:45" x14ac:dyDescent="0.35">
      <c r="AS12269" s="40"/>
    </row>
    <row r="12270" spans="45:45" x14ac:dyDescent="0.35">
      <c r="AS12270" s="40"/>
    </row>
    <row r="12271" spans="45:45" x14ac:dyDescent="0.35">
      <c r="AS12271" s="40"/>
    </row>
    <row r="12272" spans="45:45" x14ac:dyDescent="0.35">
      <c r="AS12272" s="40"/>
    </row>
    <row r="12273" spans="45:45" x14ac:dyDescent="0.35">
      <c r="AS12273" s="40"/>
    </row>
    <row r="12274" spans="45:45" x14ac:dyDescent="0.35">
      <c r="AS12274" s="40"/>
    </row>
    <row r="12275" spans="45:45" x14ac:dyDescent="0.35">
      <c r="AS12275" s="40"/>
    </row>
    <row r="12276" spans="45:45" x14ac:dyDescent="0.35">
      <c r="AS12276" s="40"/>
    </row>
    <row r="12277" spans="45:45" x14ac:dyDescent="0.35">
      <c r="AS12277" s="40"/>
    </row>
    <row r="12278" spans="45:45" x14ac:dyDescent="0.35">
      <c r="AS12278" s="40"/>
    </row>
    <row r="12279" spans="45:45" x14ac:dyDescent="0.35">
      <c r="AS12279" s="40"/>
    </row>
    <row r="12280" spans="45:45" x14ac:dyDescent="0.35">
      <c r="AS12280" s="40"/>
    </row>
    <row r="12281" spans="45:45" x14ac:dyDescent="0.35">
      <c r="AS12281" s="40"/>
    </row>
    <row r="12282" spans="45:45" x14ac:dyDescent="0.35">
      <c r="AS12282" s="40"/>
    </row>
    <row r="12283" spans="45:45" x14ac:dyDescent="0.35">
      <c r="AS12283" s="40"/>
    </row>
    <row r="12284" spans="45:45" x14ac:dyDescent="0.35">
      <c r="AS12284" s="40"/>
    </row>
    <row r="12285" spans="45:45" x14ac:dyDescent="0.35">
      <c r="AS12285" s="40"/>
    </row>
    <row r="12286" spans="45:45" x14ac:dyDescent="0.35">
      <c r="AS12286" s="40"/>
    </row>
    <row r="12287" spans="45:45" x14ac:dyDescent="0.35">
      <c r="AS12287" s="40"/>
    </row>
    <row r="12288" spans="45:45" x14ac:dyDescent="0.35">
      <c r="AS12288" s="40"/>
    </row>
    <row r="12289" spans="45:45" x14ac:dyDescent="0.35">
      <c r="AS12289" s="40"/>
    </row>
    <row r="12290" spans="45:45" x14ac:dyDescent="0.35">
      <c r="AS12290" s="40"/>
    </row>
    <row r="12291" spans="45:45" x14ac:dyDescent="0.35">
      <c r="AS12291" s="40"/>
    </row>
    <row r="12292" spans="45:45" x14ac:dyDescent="0.35">
      <c r="AS12292" s="40"/>
    </row>
    <row r="12293" spans="45:45" x14ac:dyDescent="0.35">
      <c r="AS12293" s="40"/>
    </row>
    <row r="12294" spans="45:45" x14ac:dyDescent="0.35">
      <c r="AS12294" s="40"/>
    </row>
    <row r="12295" spans="45:45" x14ac:dyDescent="0.35">
      <c r="AS12295" s="40"/>
    </row>
    <row r="12296" spans="45:45" x14ac:dyDescent="0.35">
      <c r="AS12296" s="40"/>
    </row>
    <row r="12297" spans="45:45" x14ac:dyDescent="0.35">
      <c r="AS12297" s="40"/>
    </row>
    <row r="12298" spans="45:45" x14ac:dyDescent="0.35">
      <c r="AS12298" s="40"/>
    </row>
    <row r="12299" spans="45:45" x14ac:dyDescent="0.35">
      <c r="AS12299" s="40"/>
    </row>
    <row r="12300" spans="45:45" x14ac:dyDescent="0.35">
      <c r="AS12300" s="40"/>
    </row>
    <row r="12301" spans="45:45" x14ac:dyDescent="0.35">
      <c r="AS12301" s="40"/>
    </row>
    <row r="12302" spans="45:45" x14ac:dyDescent="0.35">
      <c r="AS12302" s="40"/>
    </row>
    <row r="12303" spans="45:45" x14ac:dyDescent="0.35">
      <c r="AS12303" s="40"/>
    </row>
    <row r="12304" spans="45:45" x14ac:dyDescent="0.35">
      <c r="AS12304" s="40"/>
    </row>
    <row r="12305" spans="45:45" x14ac:dyDescent="0.35">
      <c r="AS12305" s="40"/>
    </row>
    <row r="12306" spans="45:45" x14ac:dyDescent="0.35">
      <c r="AS12306" s="40"/>
    </row>
    <row r="12307" spans="45:45" x14ac:dyDescent="0.35">
      <c r="AS12307" s="40"/>
    </row>
    <row r="12308" spans="45:45" x14ac:dyDescent="0.35">
      <c r="AS12308" s="40"/>
    </row>
    <row r="12309" spans="45:45" x14ac:dyDescent="0.35">
      <c r="AS12309" s="40"/>
    </row>
    <row r="12310" spans="45:45" x14ac:dyDescent="0.35">
      <c r="AS12310" s="40"/>
    </row>
    <row r="12311" spans="45:45" x14ac:dyDescent="0.35">
      <c r="AS12311" s="40"/>
    </row>
    <row r="12312" spans="45:45" x14ac:dyDescent="0.35">
      <c r="AS12312" s="40"/>
    </row>
    <row r="12313" spans="45:45" x14ac:dyDescent="0.35">
      <c r="AS12313" s="40"/>
    </row>
    <row r="12314" spans="45:45" x14ac:dyDescent="0.35">
      <c r="AS12314" s="40"/>
    </row>
    <row r="12315" spans="45:45" x14ac:dyDescent="0.35">
      <c r="AS12315" s="40"/>
    </row>
    <row r="12316" spans="45:45" x14ac:dyDescent="0.35">
      <c r="AS12316" s="40"/>
    </row>
    <row r="12317" spans="45:45" x14ac:dyDescent="0.35">
      <c r="AS12317" s="40"/>
    </row>
    <row r="12318" spans="45:45" x14ac:dyDescent="0.35">
      <c r="AS12318" s="40"/>
    </row>
    <row r="12319" spans="45:45" x14ac:dyDescent="0.35">
      <c r="AS12319" s="40"/>
    </row>
    <row r="12320" spans="45:45" x14ac:dyDescent="0.35">
      <c r="AS12320" s="40"/>
    </row>
    <row r="12321" spans="45:45" x14ac:dyDescent="0.35">
      <c r="AS12321" s="40"/>
    </row>
    <row r="12322" spans="45:45" x14ac:dyDescent="0.35">
      <c r="AS12322" s="40"/>
    </row>
    <row r="12323" spans="45:45" x14ac:dyDescent="0.35">
      <c r="AS12323" s="40"/>
    </row>
    <row r="12324" spans="45:45" x14ac:dyDescent="0.35">
      <c r="AS12324" s="40"/>
    </row>
    <row r="12325" spans="45:45" x14ac:dyDescent="0.35">
      <c r="AS12325" s="40"/>
    </row>
    <row r="12326" spans="45:45" x14ac:dyDescent="0.35">
      <c r="AS12326" s="40"/>
    </row>
    <row r="12327" spans="45:45" x14ac:dyDescent="0.35">
      <c r="AS12327" s="40"/>
    </row>
    <row r="12328" spans="45:45" x14ac:dyDescent="0.35">
      <c r="AS12328" s="40"/>
    </row>
    <row r="12329" spans="45:45" x14ac:dyDescent="0.35">
      <c r="AS12329" s="40"/>
    </row>
    <row r="12330" spans="45:45" x14ac:dyDescent="0.35">
      <c r="AS12330" s="40"/>
    </row>
    <row r="12331" spans="45:45" x14ac:dyDescent="0.35">
      <c r="AS12331" s="40"/>
    </row>
    <row r="12332" spans="45:45" x14ac:dyDescent="0.35">
      <c r="AS12332" s="40"/>
    </row>
    <row r="12333" spans="45:45" x14ac:dyDescent="0.35">
      <c r="AS12333" s="40"/>
    </row>
    <row r="12334" spans="45:45" x14ac:dyDescent="0.35">
      <c r="AS12334" s="40"/>
    </row>
    <row r="12335" spans="45:45" x14ac:dyDescent="0.35">
      <c r="AS12335" s="40"/>
    </row>
    <row r="12336" spans="45:45" x14ac:dyDescent="0.35">
      <c r="AS12336" s="40"/>
    </row>
    <row r="12337" spans="45:45" x14ac:dyDescent="0.35">
      <c r="AS12337" s="40"/>
    </row>
    <row r="12338" spans="45:45" x14ac:dyDescent="0.35">
      <c r="AS12338" s="40"/>
    </row>
    <row r="12339" spans="45:45" x14ac:dyDescent="0.35">
      <c r="AS12339" s="40"/>
    </row>
    <row r="12340" spans="45:45" x14ac:dyDescent="0.35">
      <c r="AS12340" s="40"/>
    </row>
    <row r="12341" spans="45:45" x14ac:dyDescent="0.35">
      <c r="AS12341" s="40"/>
    </row>
    <row r="12342" spans="45:45" x14ac:dyDescent="0.35">
      <c r="AS12342" s="40"/>
    </row>
    <row r="12343" spans="45:45" x14ac:dyDescent="0.35">
      <c r="AS12343" s="40"/>
    </row>
    <row r="12344" spans="45:45" x14ac:dyDescent="0.35">
      <c r="AS12344" s="40"/>
    </row>
    <row r="12345" spans="45:45" x14ac:dyDescent="0.35">
      <c r="AS12345" s="40"/>
    </row>
    <row r="12346" spans="45:45" x14ac:dyDescent="0.35">
      <c r="AS12346" s="40"/>
    </row>
    <row r="12347" spans="45:45" x14ac:dyDescent="0.35">
      <c r="AS12347" s="40"/>
    </row>
    <row r="12348" spans="45:45" x14ac:dyDescent="0.35">
      <c r="AS12348" s="40"/>
    </row>
    <row r="12349" spans="45:45" x14ac:dyDescent="0.35">
      <c r="AS12349" s="40"/>
    </row>
    <row r="12350" spans="45:45" x14ac:dyDescent="0.35">
      <c r="AS12350" s="40"/>
    </row>
    <row r="12351" spans="45:45" x14ac:dyDescent="0.35">
      <c r="AS12351" s="40"/>
    </row>
    <row r="12352" spans="45:45" x14ac:dyDescent="0.35">
      <c r="AS12352" s="40"/>
    </row>
    <row r="12353" spans="45:45" x14ac:dyDescent="0.35">
      <c r="AS12353" s="40"/>
    </row>
    <row r="12354" spans="45:45" x14ac:dyDescent="0.35">
      <c r="AS12354" s="40"/>
    </row>
    <row r="12355" spans="45:45" x14ac:dyDescent="0.35">
      <c r="AS12355" s="40"/>
    </row>
    <row r="12356" spans="45:45" x14ac:dyDescent="0.35">
      <c r="AS12356" s="40"/>
    </row>
    <row r="12357" spans="45:45" x14ac:dyDescent="0.35">
      <c r="AS12357" s="40"/>
    </row>
    <row r="12358" spans="45:45" x14ac:dyDescent="0.35">
      <c r="AS12358" s="40"/>
    </row>
    <row r="12359" spans="45:45" x14ac:dyDescent="0.35">
      <c r="AS12359" s="40"/>
    </row>
    <row r="12360" spans="45:45" x14ac:dyDescent="0.35">
      <c r="AS12360" s="40"/>
    </row>
    <row r="12361" spans="45:45" x14ac:dyDescent="0.35">
      <c r="AS12361" s="40"/>
    </row>
    <row r="12362" spans="45:45" x14ac:dyDescent="0.35">
      <c r="AS12362" s="40"/>
    </row>
    <row r="12363" spans="45:45" x14ac:dyDescent="0.35">
      <c r="AS12363" s="40"/>
    </row>
    <row r="12364" spans="45:45" x14ac:dyDescent="0.35">
      <c r="AS12364" s="40"/>
    </row>
    <row r="12365" spans="45:45" x14ac:dyDescent="0.35">
      <c r="AS12365" s="40"/>
    </row>
    <row r="12366" spans="45:45" x14ac:dyDescent="0.35">
      <c r="AS12366" s="40"/>
    </row>
    <row r="12367" spans="45:45" x14ac:dyDescent="0.35">
      <c r="AS12367" s="40"/>
    </row>
    <row r="12368" spans="45:45" x14ac:dyDescent="0.35">
      <c r="AS12368" s="40"/>
    </row>
    <row r="12369" spans="45:45" x14ac:dyDescent="0.35">
      <c r="AS12369" s="40"/>
    </row>
    <row r="12370" spans="45:45" x14ac:dyDescent="0.35">
      <c r="AS12370" s="40"/>
    </row>
    <row r="12371" spans="45:45" x14ac:dyDescent="0.35">
      <c r="AS12371" s="40"/>
    </row>
    <row r="12372" spans="45:45" x14ac:dyDescent="0.35">
      <c r="AS12372" s="40"/>
    </row>
    <row r="12373" spans="45:45" x14ac:dyDescent="0.35">
      <c r="AS12373" s="40"/>
    </row>
    <row r="12374" spans="45:45" x14ac:dyDescent="0.35">
      <c r="AS12374" s="40"/>
    </row>
    <row r="12375" spans="45:45" x14ac:dyDescent="0.35">
      <c r="AS12375" s="40"/>
    </row>
    <row r="12376" spans="45:45" x14ac:dyDescent="0.35">
      <c r="AS12376" s="40"/>
    </row>
    <row r="12377" spans="45:45" x14ac:dyDescent="0.35">
      <c r="AS12377" s="40"/>
    </row>
    <row r="12378" spans="45:45" x14ac:dyDescent="0.35">
      <c r="AS12378" s="40"/>
    </row>
    <row r="12379" spans="45:45" x14ac:dyDescent="0.35">
      <c r="AS12379" s="40"/>
    </row>
    <row r="12380" spans="45:45" x14ac:dyDescent="0.35">
      <c r="AS12380" s="40"/>
    </row>
    <row r="12381" spans="45:45" x14ac:dyDescent="0.35">
      <c r="AS12381" s="40"/>
    </row>
    <row r="12382" spans="45:45" x14ac:dyDescent="0.35">
      <c r="AS12382" s="40"/>
    </row>
    <row r="12383" spans="45:45" x14ac:dyDescent="0.35">
      <c r="AS12383" s="40"/>
    </row>
    <row r="12384" spans="45:45" x14ac:dyDescent="0.35">
      <c r="AS12384" s="40"/>
    </row>
    <row r="12385" spans="45:45" x14ac:dyDescent="0.35">
      <c r="AS12385" s="40"/>
    </row>
    <row r="12386" spans="45:45" x14ac:dyDescent="0.35">
      <c r="AS12386" s="40"/>
    </row>
    <row r="12387" spans="45:45" x14ac:dyDescent="0.35">
      <c r="AS12387" s="40"/>
    </row>
    <row r="12388" spans="45:45" x14ac:dyDescent="0.35">
      <c r="AS12388" s="40"/>
    </row>
    <row r="12389" spans="45:45" x14ac:dyDescent="0.35">
      <c r="AS12389" s="40"/>
    </row>
    <row r="12390" spans="45:45" x14ac:dyDescent="0.35">
      <c r="AS12390" s="40"/>
    </row>
    <row r="12391" spans="45:45" x14ac:dyDescent="0.35">
      <c r="AS12391" s="40"/>
    </row>
    <row r="12392" spans="45:45" x14ac:dyDescent="0.35">
      <c r="AS12392" s="40"/>
    </row>
    <row r="12393" spans="45:45" x14ac:dyDescent="0.35">
      <c r="AS12393" s="40"/>
    </row>
    <row r="12394" spans="45:45" x14ac:dyDescent="0.35">
      <c r="AS12394" s="40"/>
    </row>
    <row r="12395" spans="45:45" x14ac:dyDescent="0.35">
      <c r="AS12395" s="40"/>
    </row>
    <row r="12396" spans="45:45" x14ac:dyDescent="0.35">
      <c r="AS12396" s="40"/>
    </row>
    <row r="12397" spans="45:45" x14ac:dyDescent="0.35">
      <c r="AS12397" s="40"/>
    </row>
    <row r="12398" spans="45:45" x14ac:dyDescent="0.35">
      <c r="AS12398" s="40"/>
    </row>
    <row r="12399" spans="45:45" x14ac:dyDescent="0.35">
      <c r="AS12399" s="40"/>
    </row>
    <row r="12400" spans="45:45" x14ac:dyDescent="0.35">
      <c r="AS12400" s="40"/>
    </row>
    <row r="12401" spans="45:45" x14ac:dyDescent="0.35">
      <c r="AS12401" s="40"/>
    </row>
    <row r="12402" spans="45:45" x14ac:dyDescent="0.35">
      <c r="AS12402" s="40"/>
    </row>
    <row r="12403" spans="45:45" x14ac:dyDescent="0.35">
      <c r="AS12403" s="40"/>
    </row>
    <row r="12404" spans="45:45" x14ac:dyDescent="0.35">
      <c r="AS12404" s="40"/>
    </row>
    <row r="12405" spans="45:45" x14ac:dyDescent="0.35">
      <c r="AS12405" s="40"/>
    </row>
    <row r="12406" spans="45:45" x14ac:dyDescent="0.35">
      <c r="AS12406" s="40"/>
    </row>
    <row r="12407" spans="45:45" x14ac:dyDescent="0.35">
      <c r="AS12407" s="40"/>
    </row>
    <row r="12408" spans="45:45" x14ac:dyDescent="0.35">
      <c r="AS12408" s="40"/>
    </row>
    <row r="12409" spans="45:45" x14ac:dyDescent="0.35">
      <c r="AS12409" s="40"/>
    </row>
    <row r="12410" spans="45:45" x14ac:dyDescent="0.35">
      <c r="AS12410" s="40"/>
    </row>
    <row r="12411" spans="45:45" x14ac:dyDescent="0.35">
      <c r="AS12411" s="40"/>
    </row>
    <row r="12412" spans="45:45" x14ac:dyDescent="0.35">
      <c r="AS12412" s="40"/>
    </row>
    <row r="12413" spans="45:45" x14ac:dyDescent="0.35">
      <c r="AS12413" s="40"/>
    </row>
    <row r="12414" spans="45:45" x14ac:dyDescent="0.35">
      <c r="AS12414" s="40"/>
    </row>
    <row r="12415" spans="45:45" x14ac:dyDescent="0.35">
      <c r="AS12415" s="40"/>
    </row>
    <row r="12416" spans="45:45" x14ac:dyDescent="0.35">
      <c r="AS12416" s="40"/>
    </row>
    <row r="12417" spans="45:45" x14ac:dyDescent="0.35">
      <c r="AS12417" s="40"/>
    </row>
    <row r="12418" spans="45:45" x14ac:dyDescent="0.35">
      <c r="AS12418" s="40"/>
    </row>
    <row r="12419" spans="45:45" x14ac:dyDescent="0.35">
      <c r="AS12419" s="40"/>
    </row>
    <row r="12420" spans="45:45" x14ac:dyDescent="0.35">
      <c r="AS12420" s="40"/>
    </row>
    <row r="12421" spans="45:45" x14ac:dyDescent="0.35">
      <c r="AS12421" s="40"/>
    </row>
    <row r="12422" spans="45:45" x14ac:dyDescent="0.35">
      <c r="AS12422" s="40"/>
    </row>
    <row r="12423" spans="45:45" x14ac:dyDescent="0.35">
      <c r="AS12423" s="40"/>
    </row>
    <row r="12424" spans="45:45" x14ac:dyDescent="0.35">
      <c r="AS12424" s="40"/>
    </row>
    <row r="12425" spans="45:45" x14ac:dyDescent="0.35">
      <c r="AS12425" s="40"/>
    </row>
    <row r="12426" spans="45:45" x14ac:dyDescent="0.35">
      <c r="AS12426" s="40"/>
    </row>
    <row r="12427" spans="45:45" x14ac:dyDescent="0.35">
      <c r="AS12427" s="40"/>
    </row>
    <row r="12428" spans="45:45" x14ac:dyDescent="0.35">
      <c r="AS12428" s="40"/>
    </row>
    <row r="12429" spans="45:45" x14ac:dyDescent="0.35">
      <c r="AS12429" s="40"/>
    </row>
    <row r="12430" spans="45:45" x14ac:dyDescent="0.35">
      <c r="AS12430" s="40"/>
    </row>
    <row r="12431" spans="45:45" x14ac:dyDescent="0.35">
      <c r="AS12431" s="40"/>
    </row>
    <row r="12432" spans="45:45" x14ac:dyDescent="0.35">
      <c r="AS12432" s="40"/>
    </row>
    <row r="12433" spans="45:45" x14ac:dyDescent="0.35">
      <c r="AS12433" s="40"/>
    </row>
    <row r="12434" spans="45:45" x14ac:dyDescent="0.35">
      <c r="AS12434" s="40"/>
    </row>
    <row r="12435" spans="45:45" x14ac:dyDescent="0.35">
      <c r="AS12435" s="40"/>
    </row>
    <row r="12436" spans="45:45" x14ac:dyDescent="0.35">
      <c r="AS12436" s="40"/>
    </row>
    <row r="12437" spans="45:45" x14ac:dyDescent="0.35">
      <c r="AS12437" s="40"/>
    </row>
    <row r="12438" spans="45:45" x14ac:dyDescent="0.35">
      <c r="AS12438" s="40"/>
    </row>
    <row r="12439" spans="45:45" x14ac:dyDescent="0.35">
      <c r="AS12439" s="40"/>
    </row>
    <row r="12440" spans="45:45" x14ac:dyDescent="0.35">
      <c r="AS12440" s="40"/>
    </row>
    <row r="12441" spans="45:45" x14ac:dyDescent="0.35">
      <c r="AS12441" s="40"/>
    </row>
    <row r="12442" spans="45:45" x14ac:dyDescent="0.35">
      <c r="AS12442" s="40"/>
    </row>
    <row r="12443" spans="45:45" x14ac:dyDescent="0.35">
      <c r="AS12443" s="40"/>
    </row>
    <row r="12444" spans="45:45" x14ac:dyDescent="0.35">
      <c r="AS12444" s="40"/>
    </row>
    <row r="12445" spans="45:45" x14ac:dyDescent="0.35">
      <c r="AS12445" s="40"/>
    </row>
    <row r="12446" spans="45:45" x14ac:dyDescent="0.35">
      <c r="AS12446" s="40"/>
    </row>
    <row r="12447" spans="45:45" x14ac:dyDescent="0.35">
      <c r="AS12447" s="40"/>
    </row>
    <row r="12448" spans="45:45" x14ac:dyDescent="0.35">
      <c r="AS12448" s="40"/>
    </row>
    <row r="12449" spans="45:45" x14ac:dyDescent="0.35">
      <c r="AS12449" s="40"/>
    </row>
    <row r="12450" spans="45:45" x14ac:dyDescent="0.35">
      <c r="AS12450" s="40"/>
    </row>
    <row r="12451" spans="45:45" x14ac:dyDescent="0.35">
      <c r="AS12451" s="40"/>
    </row>
    <row r="12452" spans="45:45" x14ac:dyDescent="0.35">
      <c r="AS12452" s="40"/>
    </row>
    <row r="12453" spans="45:45" x14ac:dyDescent="0.35">
      <c r="AS12453" s="40"/>
    </row>
    <row r="12454" spans="45:45" x14ac:dyDescent="0.35">
      <c r="AS12454" s="40"/>
    </row>
    <row r="12455" spans="45:45" x14ac:dyDescent="0.35">
      <c r="AS12455" s="40"/>
    </row>
    <row r="12456" spans="45:45" x14ac:dyDescent="0.35">
      <c r="AS12456" s="40"/>
    </row>
    <row r="12457" spans="45:45" x14ac:dyDescent="0.35">
      <c r="AS12457" s="40"/>
    </row>
    <row r="12458" spans="45:45" x14ac:dyDescent="0.35">
      <c r="AS12458" s="40"/>
    </row>
    <row r="12459" spans="45:45" x14ac:dyDescent="0.35">
      <c r="AS12459" s="40"/>
    </row>
    <row r="12460" spans="45:45" x14ac:dyDescent="0.35">
      <c r="AS12460" s="40"/>
    </row>
    <row r="12461" spans="45:45" x14ac:dyDescent="0.35">
      <c r="AS12461" s="40"/>
    </row>
    <row r="12462" spans="45:45" x14ac:dyDescent="0.35">
      <c r="AS12462" s="40"/>
    </row>
    <row r="12463" spans="45:45" x14ac:dyDescent="0.35">
      <c r="AS12463" s="40"/>
    </row>
    <row r="12464" spans="45:45" x14ac:dyDescent="0.35">
      <c r="AS12464" s="40"/>
    </row>
    <row r="12465" spans="45:45" x14ac:dyDescent="0.35">
      <c r="AS12465" s="40"/>
    </row>
    <row r="12466" spans="45:45" x14ac:dyDescent="0.35">
      <c r="AS12466" s="40"/>
    </row>
    <row r="12467" spans="45:45" x14ac:dyDescent="0.35">
      <c r="AS12467" s="40"/>
    </row>
    <row r="12468" spans="45:45" x14ac:dyDescent="0.35">
      <c r="AS12468" s="40"/>
    </row>
    <row r="12469" spans="45:45" x14ac:dyDescent="0.35">
      <c r="AS12469" s="40"/>
    </row>
    <row r="12470" spans="45:45" x14ac:dyDescent="0.35">
      <c r="AS12470" s="40"/>
    </row>
    <row r="12471" spans="45:45" x14ac:dyDescent="0.35">
      <c r="AS12471" s="40"/>
    </row>
    <row r="12472" spans="45:45" x14ac:dyDescent="0.35">
      <c r="AS12472" s="40"/>
    </row>
    <row r="12473" spans="45:45" x14ac:dyDescent="0.35">
      <c r="AS12473" s="40"/>
    </row>
    <row r="12474" spans="45:45" x14ac:dyDescent="0.35">
      <c r="AS12474" s="40"/>
    </row>
    <row r="12475" spans="45:45" x14ac:dyDescent="0.35">
      <c r="AS12475" s="40"/>
    </row>
    <row r="12476" spans="45:45" x14ac:dyDescent="0.35">
      <c r="AS12476" s="40"/>
    </row>
    <row r="12477" spans="45:45" x14ac:dyDescent="0.35">
      <c r="AS12477" s="40"/>
    </row>
    <row r="12478" spans="45:45" x14ac:dyDescent="0.35">
      <c r="AS12478" s="40"/>
    </row>
    <row r="12479" spans="45:45" x14ac:dyDescent="0.35">
      <c r="AS12479" s="40"/>
    </row>
    <row r="12480" spans="45:45" x14ac:dyDescent="0.35">
      <c r="AS12480" s="40"/>
    </row>
    <row r="12481" spans="45:45" x14ac:dyDescent="0.35">
      <c r="AS12481" s="40"/>
    </row>
    <row r="12482" spans="45:45" x14ac:dyDescent="0.35">
      <c r="AS12482" s="40"/>
    </row>
    <row r="12483" spans="45:45" x14ac:dyDescent="0.35">
      <c r="AS12483" s="40"/>
    </row>
    <row r="12484" spans="45:45" x14ac:dyDescent="0.35">
      <c r="AS12484" s="40"/>
    </row>
    <row r="12485" spans="45:45" x14ac:dyDescent="0.35">
      <c r="AS12485" s="40"/>
    </row>
    <row r="12486" spans="45:45" x14ac:dyDescent="0.35">
      <c r="AS12486" s="40"/>
    </row>
    <row r="12487" spans="45:45" x14ac:dyDescent="0.35">
      <c r="AS12487" s="40"/>
    </row>
    <row r="12488" spans="45:45" x14ac:dyDescent="0.35">
      <c r="AS12488" s="40"/>
    </row>
    <row r="12489" spans="45:45" x14ac:dyDescent="0.35">
      <c r="AS12489" s="40"/>
    </row>
    <row r="12490" spans="45:45" x14ac:dyDescent="0.35">
      <c r="AS12490" s="40"/>
    </row>
    <row r="12491" spans="45:45" x14ac:dyDescent="0.35">
      <c r="AS12491" s="40"/>
    </row>
    <row r="12492" spans="45:45" x14ac:dyDescent="0.35">
      <c r="AS12492" s="40"/>
    </row>
    <row r="12493" spans="45:45" x14ac:dyDescent="0.35">
      <c r="AS12493" s="40"/>
    </row>
    <row r="12494" spans="45:45" x14ac:dyDescent="0.35">
      <c r="AS12494" s="40"/>
    </row>
    <row r="12495" spans="45:45" x14ac:dyDescent="0.35">
      <c r="AS12495" s="40"/>
    </row>
    <row r="12496" spans="45:45" x14ac:dyDescent="0.35">
      <c r="AS12496" s="40"/>
    </row>
    <row r="12497" spans="45:45" x14ac:dyDescent="0.35">
      <c r="AS12497" s="40"/>
    </row>
    <row r="12498" spans="45:45" x14ac:dyDescent="0.35">
      <c r="AS12498" s="40"/>
    </row>
    <row r="12499" spans="45:45" x14ac:dyDescent="0.35">
      <c r="AS12499" s="40"/>
    </row>
    <row r="12500" spans="45:45" x14ac:dyDescent="0.35">
      <c r="AS12500" s="40"/>
    </row>
    <row r="12501" spans="45:45" x14ac:dyDescent="0.35">
      <c r="AS12501" s="40"/>
    </row>
    <row r="12502" spans="45:45" x14ac:dyDescent="0.35">
      <c r="AS12502" s="40"/>
    </row>
    <row r="12503" spans="45:45" x14ac:dyDescent="0.35">
      <c r="AS12503" s="40"/>
    </row>
    <row r="12504" spans="45:45" x14ac:dyDescent="0.35">
      <c r="AS12504" s="40"/>
    </row>
    <row r="12505" spans="45:45" x14ac:dyDescent="0.35">
      <c r="AS12505" s="40"/>
    </row>
    <row r="12506" spans="45:45" x14ac:dyDescent="0.35">
      <c r="AS12506" s="40"/>
    </row>
    <row r="12507" spans="45:45" x14ac:dyDescent="0.35">
      <c r="AS12507" s="40"/>
    </row>
    <row r="12508" spans="45:45" x14ac:dyDescent="0.35">
      <c r="AS12508" s="40"/>
    </row>
    <row r="12509" spans="45:45" x14ac:dyDescent="0.35">
      <c r="AS12509" s="40"/>
    </row>
    <row r="12510" spans="45:45" x14ac:dyDescent="0.35">
      <c r="AS12510" s="40"/>
    </row>
    <row r="12511" spans="45:45" x14ac:dyDescent="0.35">
      <c r="AS12511" s="40"/>
    </row>
    <row r="12512" spans="45:45" x14ac:dyDescent="0.35">
      <c r="AS12512" s="40"/>
    </row>
    <row r="12513" spans="45:45" x14ac:dyDescent="0.35">
      <c r="AS12513" s="40"/>
    </row>
    <row r="12514" spans="45:45" x14ac:dyDescent="0.35">
      <c r="AS12514" s="40"/>
    </row>
    <row r="12515" spans="45:45" x14ac:dyDescent="0.35">
      <c r="AS12515" s="40"/>
    </row>
    <row r="12516" spans="45:45" x14ac:dyDescent="0.35">
      <c r="AS12516" s="40"/>
    </row>
    <row r="12517" spans="45:45" x14ac:dyDescent="0.35">
      <c r="AS12517" s="40"/>
    </row>
    <row r="12518" spans="45:45" x14ac:dyDescent="0.35">
      <c r="AS12518" s="40"/>
    </row>
    <row r="12519" spans="45:45" x14ac:dyDescent="0.35">
      <c r="AS12519" s="40"/>
    </row>
    <row r="12520" spans="45:45" x14ac:dyDescent="0.35">
      <c r="AS12520" s="40"/>
    </row>
    <row r="12521" spans="45:45" x14ac:dyDescent="0.35">
      <c r="AS12521" s="40"/>
    </row>
    <row r="12522" spans="45:45" x14ac:dyDescent="0.35">
      <c r="AS12522" s="40"/>
    </row>
    <row r="12523" spans="45:45" x14ac:dyDescent="0.35">
      <c r="AS12523" s="40"/>
    </row>
    <row r="12524" spans="45:45" x14ac:dyDescent="0.35">
      <c r="AS12524" s="40"/>
    </row>
    <row r="12525" spans="45:45" x14ac:dyDescent="0.35">
      <c r="AS12525" s="40"/>
    </row>
    <row r="12526" spans="45:45" x14ac:dyDescent="0.35">
      <c r="AS12526" s="40"/>
    </row>
    <row r="12527" spans="45:45" x14ac:dyDescent="0.35">
      <c r="AS12527" s="40"/>
    </row>
    <row r="12528" spans="45:45" x14ac:dyDescent="0.35">
      <c r="AS12528" s="40"/>
    </row>
    <row r="12529" spans="45:45" x14ac:dyDescent="0.35">
      <c r="AS12529" s="40"/>
    </row>
    <row r="12530" spans="45:45" x14ac:dyDescent="0.35">
      <c r="AS12530" s="40"/>
    </row>
    <row r="12531" spans="45:45" x14ac:dyDescent="0.35">
      <c r="AS12531" s="40"/>
    </row>
    <row r="12532" spans="45:45" x14ac:dyDescent="0.35">
      <c r="AS12532" s="40"/>
    </row>
    <row r="12533" spans="45:45" x14ac:dyDescent="0.35">
      <c r="AS12533" s="40"/>
    </row>
    <row r="12534" spans="45:45" x14ac:dyDescent="0.35">
      <c r="AS12534" s="40"/>
    </row>
    <row r="12535" spans="45:45" x14ac:dyDescent="0.35">
      <c r="AS12535" s="40"/>
    </row>
    <row r="12536" spans="45:45" x14ac:dyDescent="0.35">
      <c r="AS12536" s="40"/>
    </row>
    <row r="12537" spans="45:45" x14ac:dyDescent="0.35">
      <c r="AS12537" s="40"/>
    </row>
    <row r="12538" spans="45:45" x14ac:dyDescent="0.35">
      <c r="AS12538" s="40"/>
    </row>
    <row r="12539" spans="45:45" x14ac:dyDescent="0.35">
      <c r="AS12539" s="40"/>
    </row>
    <row r="12540" spans="45:45" x14ac:dyDescent="0.35">
      <c r="AS12540" s="40"/>
    </row>
    <row r="12541" spans="45:45" x14ac:dyDescent="0.35">
      <c r="AS12541" s="40"/>
    </row>
    <row r="12542" spans="45:45" x14ac:dyDescent="0.35">
      <c r="AS12542" s="40"/>
    </row>
    <row r="12543" spans="45:45" x14ac:dyDescent="0.35">
      <c r="AS12543" s="40"/>
    </row>
    <row r="12544" spans="45:45" x14ac:dyDescent="0.35">
      <c r="AS12544" s="40"/>
    </row>
    <row r="12545" spans="45:45" x14ac:dyDescent="0.35">
      <c r="AS12545" s="40"/>
    </row>
    <row r="12546" spans="45:45" x14ac:dyDescent="0.35">
      <c r="AS12546" s="40"/>
    </row>
    <row r="12547" spans="45:45" x14ac:dyDescent="0.35">
      <c r="AS12547" s="40"/>
    </row>
    <row r="12548" spans="45:45" x14ac:dyDescent="0.35">
      <c r="AS12548" s="40"/>
    </row>
    <row r="12549" spans="45:45" x14ac:dyDescent="0.35">
      <c r="AS12549" s="40"/>
    </row>
    <row r="12550" spans="45:45" x14ac:dyDescent="0.35">
      <c r="AS12550" s="40"/>
    </row>
    <row r="12551" spans="45:45" x14ac:dyDescent="0.35">
      <c r="AS12551" s="40"/>
    </row>
    <row r="12552" spans="45:45" x14ac:dyDescent="0.35">
      <c r="AS12552" s="40"/>
    </row>
    <row r="12553" spans="45:45" x14ac:dyDescent="0.35">
      <c r="AS12553" s="40"/>
    </row>
    <row r="12554" spans="45:45" x14ac:dyDescent="0.35">
      <c r="AS12554" s="40"/>
    </row>
    <row r="12555" spans="45:45" x14ac:dyDescent="0.35">
      <c r="AS12555" s="40"/>
    </row>
    <row r="12556" spans="45:45" x14ac:dyDescent="0.35">
      <c r="AS12556" s="40"/>
    </row>
    <row r="12557" spans="45:45" x14ac:dyDescent="0.35">
      <c r="AS12557" s="40"/>
    </row>
    <row r="12558" spans="45:45" x14ac:dyDescent="0.35">
      <c r="AS12558" s="40"/>
    </row>
    <row r="12559" spans="45:45" x14ac:dyDescent="0.35">
      <c r="AS12559" s="40"/>
    </row>
    <row r="12560" spans="45:45" x14ac:dyDescent="0.35">
      <c r="AS12560" s="40"/>
    </row>
    <row r="12561" spans="45:45" x14ac:dyDescent="0.35">
      <c r="AS12561" s="40"/>
    </row>
    <row r="12562" spans="45:45" x14ac:dyDescent="0.35">
      <c r="AS12562" s="40"/>
    </row>
    <row r="12563" spans="45:45" x14ac:dyDescent="0.35">
      <c r="AS12563" s="40"/>
    </row>
    <row r="12564" spans="45:45" x14ac:dyDescent="0.35">
      <c r="AS12564" s="40"/>
    </row>
    <row r="12565" spans="45:45" x14ac:dyDescent="0.35">
      <c r="AS12565" s="40"/>
    </row>
    <row r="12566" spans="45:45" x14ac:dyDescent="0.35">
      <c r="AS12566" s="40"/>
    </row>
    <row r="12567" spans="45:45" x14ac:dyDescent="0.35">
      <c r="AS12567" s="40"/>
    </row>
    <row r="12568" spans="45:45" x14ac:dyDescent="0.35">
      <c r="AS12568" s="40"/>
    </row>
    <row r="12569" spans="45:45" x14ac:dyDescent="0.35">
      <c r="AS12569" s="40"/>
    </row>
    <row r="12570" spans="45:45" x14ac:dyDescent="0.35">
      <c r="AS12570" s="40"/>
    </row>
    <row r="12571" spans="45:45" x14ac:dyDescent="0.35">
      <c r="AS12571" s="40"/>
    </row>
    <row r="12572" spans="45:45" x14ac:dyDescent="0.35">
      <c r="AS12572" s="40"/>
    </row>
    <row r="12573" spans="45:45" x14ac:dyDescent="0.35">
      <c r="AS12573" s="40"/>
    </row>
    <row r="12574" spans="45:45" x14ac:dyDescent="0.35">
      <c r="AS12574" s="40"/>
    </row>
    <row r="12575" spans="45:45" x14ac:dyDescent="0.35">
      <c r="AS12575" s="40"/>
    </row>
    <row r="12576" spans="45:45" x14ac:dyDescent="0.35">
      <c r="AS12576" s="40"/>
    </row>
    <row r="12577" spans="45:45" x14ac:dyDescent="0.35">
      <c r="AS12577" s="40"/>
    </row>
    <row r="12578" spans="45:45" x14ac:dyDescent="0.35">
      <c r="AS12578" s="40"/>
    </row>
    <row r="12579" spans="45:45" x14ac:dyDescent="0.35">
      <c r="AS12579" s="40"/>
    </row>
    <row r="12580" spans="45:45" x14ac:dyDescent="0.35">
      <c r="AS12580" s="40"/>
    </row>
    <row r="12581" spans="45:45" x14ac:dyDescent="0.35">
      <c r="AS12581" s="40"/>
    </row>
    <row r="12582" spans="45:45" x14ac:dyDescent="0.35">
      <c r="AS12582" s="40"/>
    </row>
    <row r="12583" spans="45:45" x14ac:dyDescent="0.35">
      <c r="AS12583" s="40"/>
    </row>
    <row r="12584" spans="45:45" x14ac:dyDescent="0.35">
      <c r="AS12584" s="40"/>
    </row>
    <row r="12585" spans="45:45" x14ac:dyDescent="0.35">
      <c r="AS12585" s="40"/>
    </row>
    <row r="12586" spans="45:45" x14ac:dyDescent="0.35">
      <c r="AS12586" s="40"/>
    </row>
    <row r="12587" spans="45:45" x14ac:dyDescent="0.35">
      <c r="AS12587" s="40"/>
    </row>
    <row r="12588" spans="45:45" x14ac:dyDescent="0.35">
      <c r="AS12588" s="40"/>
    </row>
    <row r="12589" spans="45:45" x14ac:dyDescent="0.35">
      <c r="AS12589" s="40"/>
    </row>
    <row r="12590" spans="45:45" x14ac:dyDescent="0.35">
      <c r="AS12590" s="40"/>
    </row>
    <row r="12591" spans="45:45" x14ac:dyDescent="0.35">
      <c r="AS12591" s="40"/>
    </row>
    <row r="12592" spans="45:45" x14ac:dyDescent="0.35">
      <c r="AS12592" s="40"/>
    </row>
    <row r="12593" spans="45:45" x14ac:dyDescent="0.35">
      <c r="AS12593" s="40"/>
    </row>
    <row r="12594" spans="45:45" x14ac:dyDescent="0.35">
      <c r="AS12594" s="40"/>
    </row>
    <row r="12595" spans="45:45" x14ac:dyDescent="0.35">
      <c r="AS12595" s="40"/>
    </row>
    <row r="12596" spans="45:45" x14ac:dyDescent="0.35">
      <c r="AS12596" s="40"/>
    </row>
    <row r="12597" spans="45:45" x14ac:dyDescent="0.35">
      <c r="AS12597" s="40"/>
    </row>
    <row r="12598" spans="45:45" x14ac:dyDescent="0.35">
      <c r="AS12598" s="40"/>
    </row>
    <row r="12599" spans="45:45" x14ac:dyDescent="0.35">
      <c r="AS12599" s="40"/>
    </row>
    <row r="12600" spans="45:45" x14ac:dyDescent="0.35">
      <c r="AS12600" s="40"/>
    </row>
    <row r="12601" spans="45:45" x14ac:dyDescent="0.35">
      <c r="AS12601" s="40"/>
    </row>
    <row r="12602" spans="45:45" x14ac:dyDescent="0.35">
      <c r="AS12602" s="40"/>
    </row>
    <row r="12603" spans="45:45" x14ac:dyDescent="0.35">
      <c r="AS12603" s="40"/>
    </row>
    <row r="12604" spans="45:45" x14ac:dyDescent="0.35">
      <c r="AS12604" s="40"/>
    </row>
    <row r="12605" spans="45:45" x14ac:dyDescent="0.35">
      <c r="AS12605" s="40"/>
    </row>
    <row r="12606" spans="45:45" x14ac:dyDescent="0.35">
      <c r="AS12606" s="40"/>
    </row>
    <row r="12607" spans="45:45" x14ac:dyDescent="0.35">
      <c r="AS12607" s="40"/>
    </row>
    <row r="12608" spans="45:45" x14ac:dyDescent="0.35">
      <c r="AS12608" s="40"/>
    </row>
    <row r="12609" spans="45:45" x14ac:dyDescent="0.35">
      <c r="AS12609" s="40"/>
    </row>
    <row r="12610" spans="45:45" x14ac:dyDescent="0.35">
      <c r="AS12610" s="40"/>
    </row>
    <row r="12611" spans="45:45" x14ac:dyDescent="0.35">
      <c r="AS12611" s="40"/>
    </row>
    <row r="12612" spans="45:45" x14ac:dyDescent="0.35">
      <c r="AS12612" s="40"/>
    </row>
    <row r="12613" spans="45:45" x14ac:dyDescent="0.35">
      <c r="AS12613" s="40"/>
    </row>
    <row r="12614" spans="45:45" x14ac:dyDescent="0.35">
      <c r="AS12614" s="40"/>
    </row>
    <row r="12615" spans="45:45" x14ac:dyDescent="0.35">
      <c r="AS12615" s="40"/>
    </row>
    <row r="12616" spans="45:45" x14ac:dyDescent="0.35">
      <c r="AS12616" s="40"/>
    </row>
    <row r="12617" spans="45:45" x14ac:dyDescent="0.35">
      <c r="AS12617" s="40"/>
    </row>
    <row r="12618" spans="45:45" x14ac:dyDescent="0.35">
      <c r="AS12618" s="40"/>
    </row>
    <row r="12619" spans="45:45" x14ac:dyDescent="0.35">
      <c r="AS12619" s="40"/>
    </row>
    <row r="12620" spans="45:45" x14ac:dyDescent="0.35">
      <c r="AS12620" s="40"/>
    </row>
    <row r="12621" spans="45:45" x14ac:dyDescent="0.35">
      <c r="AS12621" s="40"/>
    </row>
    <row r="12622" spans="45:45" x14ac:dyDescent="0.35">
      <c r="AS12622" s="40"/>
    </row>
    <row r="12623" spans="45:45" x14ac:dyDescent="0.35">
      <c r="AS12623" s="40"/>
    </row>
    <row r="12624" spans="45:45" x14ac:dyDescent="0.35">
      <c r="AS12624" s="40"/>
    </row>
    <row r="12625" spans="45:45" x14ac:dyDescent="0.35">
      <c r="AS12625" s="40"/>
    </row>
    <row r="12626" spans="45:45" x14ac:dyDescent="0.35">
      <c r="AS12626" s="40"/>
    </row>
    <row r="12627" spans="45:45" x14ac:dyDescent="0.35">
      <c r="AS12627" s="40"/>
    </row>
    <row r="12628" spans="45:45" x14ac:dyDescent="0.35">
      <c r="AS12628" s="40"/>
    </row>
    <row r="12629" spans="45:45" x14ac:dyDescent="0.35">
      <c r="AS12629" s="40"/>
    </row>
    <row r="12630" spans="45:45" x14ac:dyDescent="0.35">
      <c r="AS12630" s="40"/>
    </row>
    <row r="12631" spans="45:45" x14ac:dyDescent="0.35">
      <c r="AS12631" s="40"/>
    </row>
    <row r="12632" spans="45:45" x14ac:dyDescent="0.35">
      <c r="AS12632" s="40"/>
    </row>
    <row r="12633" spans="45:45" x14ac:dyDescent="0.35">
      <c r="AS12633" s="40"/>
    </row>
    <row r="12634" spans="45:45" x14ac:dyDescent="0.35">
      <c r="AS12634" s="40"/>
    </row>
    <row r="12635" spans="45:45" x14ac:dyDescent="0.35">
      <c r="AS12635" s="40"/>
    </row>
    <row r="12636" spans="45:45" x14ac:dyDescent="0.35">
      <c r="AS12636" s="40"/>
    </row>
    <row r="12637" spans="45:45" x14ac:dyDescent="0.35">
      <c r="AS12637" s="40"/>
    </row>
    <row r="12638" spans="45:45" x14ac:dyDescent="0.35">
      <c r="AS12638" s="40"/>
    </row>
    <row r="12639" spans="45:45" x14ac:dyDescent="0.35">
      <c r="AS12639" s="40"/>
    </row>
    <row r="12640" spans="45:45" x14ac:dyDescent="0.35">
      <c r="AS12640" s="40"/>
    </row>
    <row r="12641" spans="45:45" x14ac:dyDescent="0.35">
      <c r="AS12641" s="40"/>
    </row>
    <row r="12642" spans="45:45" x14ac:dyDescent="0.35">
      <c r="AS12642" s="40"/>
    </row>
    <row r="12643" spans="45:45" x14ac:dyDescent="0.35">
      <c r="AS12643" s="40"/>
    </row>
    <row r="12644" spans="45:45" x14ac:dyDescent="0.35">
      <c r="AS12644" s="40"/>
    </row>
    <row r="12645" spans="45:45" x14ac:dyDescent="0.35">
      <c r="AS12645" s="40"/>
    </row>
    <row r="12646" spans="45:45" x14ac:dyDescent="0.35">
      <c r="AS12646" s="40"/>
    </row>
    <row r="12647" spans="45:45" x14ac:dyDescent="0.35">
      <c r="AS12647" s="40"/>
    </row>
    <row r="12648" spans="45:45" x14ac:dyDescent="0.35">
      <c r="AS12648" s="40"/>
    </row>
    <row r="12649" spans="45:45" x14ac:dyDescent="0.35">
      <c r="AS12649" s="40"/>
    </row>
    <row r="12650" spans="45:45" x14ac:dyDescent="0.35">
      <c r="AS12650" s="40"/>
    </row>
    <row r="12651" spans="45:45" x14ac:dyDescent="0.35">
      <c r="AS12651" s="40"/>
    </row>
    <row r="12652" spans="45:45" x14ac:dyDescent="0.35">
      <c r="AS12652" s="40"/>
    </row>
    <row r="12653" spans="45:45" x14ac:dyDescent="0.35">
      <c r="AS12653" s="40"/>
    </row>
    <row r="12654" spans="45:45" x14ac:dyDescent="0.35">
      <c r="AS12654" s="40"/>
    </row>
    <row r="12655" spans="45:45" x14ac:dyDescent="0.35">
      <c r="AS12655" s="40"/>
    </row>
    <row r="12656" spans="45:45" x14ac:dyDescent="0.35">
      <c r="AS12656" s="40"/>
    </row>
    <row r="12657" spans="45:45" x14ac:dyDescent="0.35">
      <c r="AS12657" s="40"/>
    </row>
    <row r="12658" spans="45:45" x14ac:dyDescent="0.35">
      <c r="AS12658" s="40"/>
    </row>
    <row r="12659" spans="45:45" x14ac:dyDescent="0.35">
      <c r="AS12659" s="40"/>
    </row>
    <row r="12660" spans="45:45" x14ac:dyDescent="0.35">
      <c r="AS12660" s="40"/>
    </row>
    <row r="12661" spans="45:45" x14ac:dyDescent="0.35">
      <c r="AS12661" s="40"/>
    </row>
    <row r="12662" spans="45:45" x14ac:dyDescent="0.35">
      <c r="AS12662" s="40"/>
    </row>
    <row r="12663" spans="45:45" x14ac:dyDescent="0.35">
      <c r="AS12663" s="40"/>
    </row>
    <row r="12664" spans="45:45" x14ac:dyDescent="0.35">
      <c r="AS12664" s="40"/>
    </row>
    <row r="12665" spans="45:45" x14ac:dyDescent="0.35">
      <c r="AS12665" s="40"/>
    </row>
    <row r="12666" spans="45:45" x14ac:dyDescent="0.35">
      <c r="AS12666" s="40"/>
    </row>
    <row r="12667" spans="45:45" x14ac:dyDescent="0.35">
      <c r="AS12667" s="40"/>
    </row>
    <row r="12668" spans="45:45" x14ac:dyDescent="0.35">
      <c r="AS12668" s="40"/>
    </row>
    <row r="12669" spans="45:45" x14ac:dyDescent="0.35">
      <c r="AS12669" s="40"/>
    </row>
    <row r="12670" spans="45:45" x14ac:dyDescent="0.35">
      <c r="AS12670" s="40"/>
    </row>
    <row r="12671" spans="45:45" x14ac:dyDescent="0.35">
      <c r="AS12671" s="40"/>
    </row>
    <row r="12672" spans="45:45" x14ac:dyDescent="0.35">
      <c r="AS12672" s="40"/>
    </row>
    <row r="12673" spans="45:45" x14ac:dyDescent="0.35">
      <c r="AS12673" s="40"/>
    </row>
    <row r="12674" spans="45:45" x14ac:dyDescent="0.35">
      <c r="AS12674" s="40"/>
    </row>
    <row r="12675" spans="45:45" x14ac:dyDescent="0.35">
      <c r="AS12675" s="40"/>
    </row>
    <row r="12676" spans="45:45" x14ac:dyDescent="0.35">
      <c r="AS12676" s="40"/>
    </row>
    <row r="12677" spans="45:45" x14ac:dyDescent="0.35">
      <c r="AS12677" s="40"/>
    </row>
    <row r="12678" spans="45:45" x14ac:dyDescent="0.35">
      <c r="AS12678" s="40"/>
    </row>
    <row r="12679" spans="45:45" x14ac:dyDescent="0.35">
      <c r="AS12679" s="40"/>
    </row>
    <row r="12680" spans="45:45" x14ac:dyDescent="0.35">
      <c r="AS12680" s="40"/>
    </row>
    <row r="12681" spans="45:45" x14ac:dyDescent="0.35">
      <c r="AS12681" s="40"/>
    </row>
    <row r="12682" spans="45:45" x14ac:dyDescent="0.35">
      <c r="AS12682" s="40"/>
    </row>
    <row r="12683" spans="45:45" x14ac:dyDescent="0.35">
      <c r="AS12683" s="40"/>
    </row>
    <row r="12684" spans="45:45" x14ac:dyDescent="0.35">
      <c r="AS12684" s="40"/>
    </row>
    <row r="12685" spans="45:45" x14ac:dyDescent="0.35">
      <c r="AS12685" s="40"/>
    </row>
    <row r="12686" spans="45:45" x14ac:dyDescent="0.35">
      <c r="AS12686" s="40"/>
    </row>
    <row r="12687" spans="45:45" x14ac:dyDescent="0.35">
      <c r="AS12687" s="40"/>
    </row>
    <row r="12688" spans="45:45" x14ac:dyDescent="0.35">
      <c r="AS12688" s="40"/>
    </row>
    <row r="12689" spans="45:45" x14ac:dyDescent="0.35">
      <c r="AS12689" s="40"/>
    </row>
    <row r="12690" spans="45:45" x14ac:dyDescent="0.35">
      <c r="AS12690" s="40"/>
    </row>
    <row r="12691" spans="45:45" x14ac:dyDescent="0.35">
      <c r="AS12691" s="40"/>
    </row>
    <row r="12692" spans="45:45" x14ac:dyDescent="0.35">
      <c r="AS12692" s="40"/>
    </row>
    <row r="12693" spans="45:45" x14ac:dyDescent="0.35">
      <c r="AS12693" s="40"/>
    </row>
    <row r="12694" spans="45:45" x14ac:dyDescent="0.35">
      <c r="AS12694" s="40"/>
    </row>
    <row r="12695" spans="45:45" x14ac:dyDescent="0.35">
      <c r="AS12695" s="40"/>
    </row>
    <row r="12696" spans="45:45" x14ac:dyDescent="0.35">
      <c r="AS12696" s="40"/>
    </row>
    <row r="12697" spans="45:45" x14ac:dyDescent="0.35">
      <c r="AS12697" s="40"/>
    </row>
    <row r="12698" spans="45:45" x14ac:dyDescent="0.35">
      <c r="AS12698" s="40"/>
    </row>
    <row r="12699" spans="45:45" x14ac:dyDescent="0.35">
      <c r="AS12699" s="40"/>
    </row>
    <row r="12700" spans="45:45" x14ac:dyDescent="0.35">
      <c r="AS12700" s="40"/>
    </row>
    <row r="12701" spans="45:45" x14ac:dyDescent="0.35">
      <c r="AS12701" s="40"/>
    </row>
    <row r="12702" spans="45:45" x14ac:dyDescent="0.35">
      <c r="AS12702" s="40"/>
    </row>
    <row r="12703" spans="45:45" x14ac:dyDescent="0.35">
      <c r="AS12703" s="40"/>
    </row>
    <row r="12704" spans="45:45" x14ac:dyDescent="0.35">
      <c r="AS12704" s="40"/>
    </row>
    <row r="12705" spans="45:45" x14ac:dyDescent="0.35">
      <c r="AS12705" s="40"/>
    </row>
    <row r="12706" spans="45:45" x14ac:dyDescent="0.35">
      <c r="AS12706" s="40"/>
    </row>
    <row r="12707" spans="45:45" x14ac:dyDescent="0.35">
      <c r="AS12707" s="40"/>
    </row>
    <row r="12708" spans="45:45" x14ac:dyDescent="0.35">
      <c r="AS12708" s="40"/>
    </row>
    <row r="12709" spans="45:45" x14ac:dyDescent="0.35">
      <c r="AS12709" s="40"/>
    </row>
    <row r="12710" spans="45:45" x14ac:dyDescent="0.35">
      <c r="AS12710" s="40"/>
    </row>
    <row r="12711" spans="45:45" x14ac:dyDescent="0.35">
      <c r="AS12711" s="40"/>
    </row>
    <row r="12712" spans="45:45" x14ac:dyDescent="0.35">
      <c r="AS12712" s="40"/>
    </row>
    <row r="12713" spans="45:45" x14ac:dyDescent="0.35">
      <c r="AS12713" s="40"/>
    </row>
    <row r="12714" spans="45:45" x14ac:dyDescent="0.35">
      <c r="AS12714" s="40"/>
    </row>
    <row r="12715" spans="45:45" x14ac:dyDescent="0.35">
      <c r="AS12715" s="40"/>
    </row>
    <row r="12716" spans="45:45" x14ac:dyDescent="0.35">
      <c r="AS12716" s="40"/>
    </row>
    <row r="12717" spans="45:45" x14ac:dyDescent="0.35">
      <c r="AS12717" s="40"/>
    </row>
    <row r="12718" spans="45:45" x14ac:dyDescent="0.35">
      <c r="AS12718" s="40"/>
    </row>
    <row r="12719" spans="45:45" x14ac:dyDescent="0.35">
      <c r="AS12719" s="40"/>
    </row>
    <row r="12720" spans="45:45" x14ac:dyDescent="0.35">
      <c r="AS12720" s="40"/>
    </row>
    <row r="12721" spans="45:45" x14ac:dyDescent="0.35">
      <c r="AS12721" s="40"/>
    </row>
    <row r="12722" spans="45:45" x14ac:dyDescent="0.35">
      <c r="AS12722" s="40"/>
    </row>
    <row r="12723" spans="45:45" x14ac:dyDescent="0.35">
      <c r="AS12723" s="40"/>
    </row>
    <row r="12724" spans="45:45" x14ac:dyDescent="0.35">
      <c r="AS12724" s="40"/>
    </row>
    <row r="12725" spans="45:45" x14ac:dyDescent="0.35">
      <c r="AS12725" s="40"/>
    </row>
    <row r="12726" spans="45:45" x14ac:dyDescent="0.35">
      <c r="AS12726" s="40"/>
    </row>
    <row r="12727" spans="45:45" x14ac:dyDescent="0.35">
      <c r="AS12727" s="40"/>
    </row>
    <row r="12728" spans="45:45" x14ac:dyDescent="0.35">
      <c r="AS12728" s="40"/>
    </row>
    <row r="12729" spans="45:45" x14ac:dyDescent="0.35">
      <c r="AS12729" s="40"/>
    </row>
    <row r="12730" spans="45:45" x14ac:dyDescent="0.35">
      <c r="AS12730" s="40"/>
    </row>
    <row r="12731" spans="45:45" x14ac:dyDescent="0.35">
      <c r="AS12731" s="40"/>
    </row>
    <row r="12732" spans="45:45" x14ac:dyDescent="0.35">
      <c r="AS12732" s="40"/>
    </row>
    <row r="12733" spans="45:45" x14ac:dyDescent="0.35">
      <c r="AS12733" s="40"/>
    </row>
    <row r="12734" spans="45:45" x14ac:dyDescent="0.35">
      <c r="AS12734" s="40"/>
    </row>
    <row r="12735" spans="45:45" x14ac:dyDescent="0.35">
      <c r="AS12735" s="40"/>
    </row>
    <row r="12736" spans="45:45" x14ac:dyDescent="0.35">
      <c r="AS12736" s="40"/>
    </row>
    <row r="12737" spans="45:45" x14ac:dyDescent="0.35">
      <c r="AS12737" s="40"/>
    </row>
    <row r="12738" spans="45:45" x14ac:dyDescent="0.35">
      <c r="AS12738" s="40"/>
    </row>
    <row r="12739" spans="45:45" x14ac:dyDescent="0.35">
      <c r="AS12739" s="40"/>
    </row>
    <row r="12740" spans="45:45" x14ac:dyDescent="0.35">
      <c r="AS12740" s="40"/>
    </row>
    <row r="12741" spans="45:45" x14ac:dyDescent="0.35">
      <c r="AS12741" s="40"/>
    </row>
    <row r="12742" spans="45:45" x14ac:dyDescent="0.35">
      <c r="AS12742" s="40"/>
    </row>
    <row r="12743" spans="45:45" x14ac:dyDescent="0.35">
      <c r="AS12743" s="40"/>
    </row>
    <row r="12744" spans="45:45" x14ac:dyDescent="0.35">
      <c r="AS12744" s="40"/>
    </row>
    <row r="12745" spans="45:45" x14ac:dyDescent="0.35">
      <c r="AS12745" s="40"/>
    </row>
    <row r="12746" spans="45:45" x14ac:dyDescent="0.35">
      <c r="AS12746" s="40"/>
    </row>
    <row r="12747" spans="45:45" x14ac:dyDescent="0.35">
      <c r="AS12747" s="40"/>
    </row>
    <row r="12748" spans="45:45" x14ac:dyDescent="0.35">
      <c r="AS12748" s="40"/>
    </row>
    <row r="12749" spans="45:45" x14ac:dyDescent="0.35">
      <c r="AS12749" s="40"/>
    </row>
    <row r="12750" spans="45:45" x14ac:dyDescent="0.35">
      <c r="AS12750" s="40"/>
    </row>
    <row r="12751" spans="45:45" x14ac:dyDescent="0.35">
      <c r="AS12751" s="40"/>
    </row>
    <row r="12752" spans="45:45" x14ac:dyDescent="0.35">
      <c r="AS12752" s="40"/>
    </row>
    <row r="12753" spans="45:45" x14ac:dyDescent="0.35">
      <c r="AS12753" s="40"/>
    </row>
    <row r="12754" spans="45:45" x14ac:dyDescent="0.35">
      <c r="AS12754" s="40"/>
    </row>
    <row r="12755" spans="45:45" x14ac:dyDescent="0.35">
      <c r="AS12755" s="40"/>
    </row>
    <row r="12756" spans="45:45" x14ac:dyDescent="0.35">
      <c r="AS12756" s="40"/>
    </row>
    <row r="12757" spans="45:45" x14ac:dyDescent="0.35">
      <c r="AS12757" s="40"/>
    </row>
    <row r="12758" spans="45:45" x14ac:dyDescent="0.35">
      <c r="AS12758" s="40"/>
    </row>
    <row r="12759" spans="45:45" x14ac:dyDescent="0.35">
      <c r="AS12759" s="40"/>
    </row>
    <row r="12760" spans="45:45" x14ac:dyDescent="0.35">
      <c r="AS12760" s="40"/>
    </row>
    <row r="12761" spans="45:45" x14ac:dyDescent="0.35">
      <c r="AS12761" s="40"/>
    </row>
    <row r="12762" spans="45:45" x14ac:dyDescent="0.35">
      <c r="AS12762" s="40"/>
    </row>
    <row r="12763" spans="45:45" x14ac:dyDescent="0.35">
      <c r="AS12763" s="40"/>
    </row>
    <row r="12764" spans="45:45" x14ac:dyDescent="0.35">
      <c r="AS12764" s="40"/>
    </row>
    <row r="12765" spans="45:45" x14ac:dyDescent="0.35">
      <c r="AS12765" s="40"/>
    </row>
    <row r="12766" spans="45:45" x14ac:dyDescent="0.35">
      <c r="AS12766" s="40"/>
    </row>
    <row r="12767" spans="45:45" x14ac:dyDescent="0.35">
      <c r="AS12767" s="40"/>
    </row>
    <row r="12768" spans="45:45" x14ac:dyDescent="0.35">
      <c r="AS12768" s="40"/>
    </row>
    <row r="12769" spans="45:45" x14ac:dyDescent="0.35">
      <c r="AS12769" s="40"/>
    </row>
    <row r="12770" spans="45:45" x14ac:dyDescent="0.35">
      <c r="AS12770" s="40"/>
    </row>
    <row r="12771" spans="45:45" x14ac:dyDescent="0.35">
      <c r="AS12771" s="40"/>
    </row>
    <row r="12772" spans="45:45" x14ac:dyDescent="0.35">
      <c r="AS12772" s="40"/>
    </row>
    <row r="12773" spans="45:45" x14ac:dyDescent="0.35">
      <c r="AS12773" s="40"/>
    </row>
    <row r="12774" spans="45:45" x14ac:dyDescent="0.35">
      <c r="AS12774" s="40"/>
    </row>
    <row r="12775" spans="45:45" x14ac:dyDescent="0.35">
      <c r="AS12775" s="40"/>
    </row>
    <row r="12776" spans="45:45" x14ac:dyDescent="0.35">
      <c r="AS12776" s="40"/>
    </row>
    <row r="12777" spans="45:45" x14ac:dyDescent="0.35">
      <c r="AS12777" s="40"/>
    </row>
    <row r="12778" spans="45:45" x14ac:dyDescent="0.35">
      <c r="AS12778" s="40"/>
    </row>
    <row r="12779" spans="45:45" x14ac:dyDescent="0.35">
      <c r="AS12779" s="40"/>
    </row>
    <row r="12780" spans="45:45" x14ac:dyDescent="0.35">
      <c r="AS12780" s="40"/>
    </row>
    <row r="12781" spans="45:45" x14ac:dyDescent="0.35">
      <c r="AS12781" s="40"/>
    </row>
    <row r="12782" spans="45:45" x14ac:dyDescent="0.35">
      <c r="AS12782" s="40"/>
    </row>
    <row r="12783" spans="45:45" x14ac:dyDescent="0.35">
      <c r="AS12783" s="40"/>
    </row>
    <row r="12784" spans="45:45" x14ac:dyDescent="0.35">
      <c r="AS12784" s="40"/>
    </row>
    <row r="12785" spans="45:45" x14ac:dyDescent="0.35">
      <c r="AS12785" s="40"/>
    </row>
    <row r="12786" spans="45:45" x14ac:dyDescent="0.35">
      <c r="AS12786" s="40"/>
    </row>
    <row r="12787" spans="45:45" x14ac:dyDescent="0.35">
      <c r="AS12787" s="40"/>
    </row>
    <row r="12788" spans="45:45" x14ac:dyDescent="0.35">
      <c r="AS12788" s="40"/>
    </row>
    <row r="12789" spans="45:45" x14ac:dyDescent="0.35">
      <c r="AS12789" s="40"/>
    </row>
    <row r="12790" spans="45:45" x14ac:dyDescent="0.35">
      <c r="AS12790" s="40"/>
    </row>
    <row r="12791" spans="45:45" x14ac:dyDescent="0.35">
      <c r="AS12791" s="40"/>
    </row>
    <row r="12792" spans="45:45" x14ac:dyDescent="0.35">
      <c r="AS12792" s="40"/>
    </row>
    <row r="12793" spans="45:45" x14ac:dyDescent="0.35">
      <c r="AS12793" s="40"/>
    </row>
    <row r="12794" spans="45:45" x14ac:dyDescent="0.35">
      <c r="AS12794" s="40"/>
    </row>
    <row r="12795" spans="45:45" x14ac:dyDescent="0.35">
      <c r="AS12795" s="40"/>
    </row>
    <row r="12796" spans="45:45" x14ac:dyDescent="0.35">
      <c r="AS12796" s="40"/>
    </row>
    <row r="12797" spans="45:45" x14ac:dyDescent="0.35">
      <c r="AS12797" s="40"/>
    </row>
    <row r="12798" spans="45:45" x14ac:dyDescent="0.35">
      <c r="AS12798" s="40"/>
    </row>
    <row r="12799" spans="45:45" x14ac:dyDescent="0.35">
      <c r="AS12799" s="40"/>
    </row>
    <row r="12800" spans="45:45" x14ac:dyDescent="0.35">
      <c r="AS12800" s="40"/>
    </row>
    <row r="12801" spans="45:45" x14ac:dyDescent="0.35">
      <c r="AS12801" s="40"/>
    </row>
    <row r="12802" spans="45:45" x14ac:dyDescent="0.35">
      <c r="AS12802" s="40"/>
    </row>
    <row r="12803" spans="45:45" x14ac:dyDescent="0.35">
      <c r="AS12803" s="40"/>
    </row>
    <row r="12804" spans="45:45" x14ac:dyDescent="0.35">
      <c r="AS12804" s="40"/>
    </row>
    <row r="12805" spans="45:45" x14ac:dyDescent="0.35">
      <c r="AS12805" s="40"/>
    </row>
    <row r="12806" spans="45:45" x14ac:dyDescent="0.35">
      <c r="AS12806" s="40"/>
    </row>
    <row r="12807" spans="45:45" x14ac:dyDescent="0.35">
      <c r="AS12807" s="40"/>
    </row>
    <row r="12808" spans="45:45" x14ac:dyDescent="0.35">
      <c r="AS12808" s="40"/>
    </row>
    <row r="12809" spans="45:45" x14ac:dyDescent="0.35">
      <c r="AS12809" s="40"/>
    </row>
    <row r="12810" spans="45:45" x14ac:dyDescent="0.35">
      <c r="AS12810" s="40"/>
    </row>
    <row r="12811" spans="45:45" x14ac:dyDescent="0.35">
      <c r="AS12811" s="40"/>
    </row>
    <row r="12812" spans="45:45" x14ac:dyDescent="0.35">
      <c r="AS12812" s="40"/>
    </row>
    <row r="12813" spans="45:45" x14ac:dyDescent="0.35">
      <c r="AS12813" s="40"/>
    </row>
    <row r="12814" spans="45:45" x14ac:dyDescent="0.35">
      <c r="AS12814" s="40"/>
    </row>
    <row r="12815" spans="45:45" x14ac:dyDescent="0.35">
      <c r="AS12815" s="40"/>
    </row>
    <row r="12816" spans="45:45" x14ac:dyDescent="0.35">
      <c r="AS12816" s="40"/>
    </row>
    <row r="12817" spans="45:45" x14ac:dyDescent="0.35">
      <c r="AS12817" s="40"/>
    </row>
    <row r="12818" spans="45:45" x14ac:dyDescent="0.35">
      <c r="AS12818" s="40"/>
    </row>
    <row r="12819" spans="45:45" x14ac:dyDescent="0.35">
      <c r="AS12819" s="40"/>
    </row>
    <row r="12820" spans="45:45" x14ac:dyDescent="0.35">
      <c r="AS12820" s="40"/>
    </row>
    <row r="12821" spans="45:45" x14ac:dyDescent="0.35">
      <c r="AS12821" s="40"/>
    </row>
    <row r="12822" spans="45:45" x14ac:dyDescent="0.35">
      <c r="AS12822" s="40"/>
    </row>
    <row r="12823" spans="45:45" x14ac:dyDescent="0.35">
      <c r="AS12823" s="40"/>
    </row>
    <row r="12824" spans="45:45" x14ac:dyDescent="0.35">
      <c r="AS12824" s="40"/>
    </row>
    <row r="12825" spans="45:45" x14ac:dyDescent="0.35">
      <c r="AS12825" s="40"/>
    </row>
    <row r="12826" spans="45:45" x14ac:dyDescent="0.35">
      <c r="AS12826" s="40"/>
    </row>
    <row r="12827" spans="45:45" x14ac:dyDescent="0.35">
      <c r="AS12827" s="40"/>
    </row>
    <row r="12828" spans="45:45" x14ac:dyDescent="0.35">
      <c r="AS12828" s="40"/>
    </row>
    <row r="12829" spans="45:45" x14ac:dyDescent="0.35">
      <c r="AS12829" s="40"/>
    </row>
    <row r="12830" spans="45:45" x14ac:dyDescent="0.35">
      <c r="AS12830" s="40"/>
    </row>
    <row r="12831" spans="45:45" x14ac:dyDescent="0.35">
      <c r="AS12831" s="40"/>
    </row>
    <row r="12832" spans="45:45" x14ac:dyDescent="0.35">
      <c r="AS12832" s="40"/>
    </row>
    <row r="12833" spans="45:45" x14ac:dyDescent="0.35">
      <c r="AS12833" s="40"/>
    </row>
    <row r="12834" spans="45:45" x14ac:dyDescent="0.35">
      <c r="AS12834" s="40"/>
    </row>
    <row r="12835" spans="45:45" x14ac:dyDescent="0.35">
      <c r="AS12835" s="40"/>
    </row>
    <row r="12836" spans="45:45" x14ac:dyDescent="0.35">
      <c r="AS12836" s="40"/>
    </row>
    <row r="12837" spans="45:45" x14ac:dyDescent="0.35">
      <c r="AS12837" s="40"/>
    </row>
    <row r="12838" spans="45:45" x14ac:dyDescent="0.35">
      <c r="AS12838" s="40"/>
    </row>
    <row r="12839" spans="45:45" x14ac:dyDescent="0.35">
      <c r="AS12839" s="40"/>
    </row>
    <row r="12840" spans="45:45" x14ac:dyDescent="0.35">
      <c r="AS12840" s="40"/>
    </row>
    <row r="12841" spans="45:45" x14ac:dyDescent="0.35">
      <c r="AS12841" s="40"/>
    </row>
    <row r="12842" spans="45:45" x14ac:dyDescent="0.35">
      <c r="AS12842" s="40"/>
    </row>
    <row r="12843" spans="45:45" x14ac:dyDescent="0.35">
      <c r="AS12843" s="40"/>
    </row>
    <row r="12844" spans="45:45" x14ac:dyDescent="0.35">
      <c r="AS12844" s="40"/>
    </row>
    <row r="12845" spans="45:45" x14ac:dyDescent="0.35">
      <c r="AS12845" s="40"/>
    </row>
    <row r="12846" spans="45:45" x14ac:dyDescent="0.35">
      <c r="AS12846" s="40"/>
    </row>
    <row r="12847" spans="45:45" x14ac:dyDescent="0.35">
      <c r="AS12847" s="40"/>
    </row>
    <row r="12848" spans="45:45" x14ac:dyDescent="0.35">
      <c r="AS12848" s="40"/>
    </row>
    <row r="12849" spans="45:45" x14ac:dyDescent="0.35">
      <c r="AS12849" s="40"/>
    </row>
    <row r="12850" spans="45:45" x14ac:dyDescent="0.35">
      <c r="AS12850" s="40"/>
    </row>
    <row r="12851" spans="45:45" x14ac:dyDescent="0.35">
      <c r="AS12851" s="40"/>
    </row>
    <row r="12852" spans="45:45" x14ac:dyDescent="0.35">
      <c r="AS12852" s="40"/>
    </row>
    <row r="12853" spans="45:45" x14ac:dyDescent="0.35">
      <c r="AS12853" s="40"/>
    </row>
    <row r="12854" spans="45:45" x14ac:dyDescent="0.35">
      <c r="AS12854" s="40"/>
    </row>
    <row r="12855" spans="45:45" x14ac:dyDescent="0.35">
      <c r="AS12855" s="40"/>
    </row>
    <row r="12856" spans="45:45" x14ac:dyDescent="0.35">
      <c r="AS12856" s="40"/>
    </row>
    <row r="12857" spans="45:45" x14ac:dyDescent="0.35">
      <c r="AS12857" s="40"/>
    </row>
    <row r="12858" spans="45:45" x14ac:dyDescent="0.35">
      <c r="AS12858" s="40"/>
    </row>
    <row r="12859" spans="45:45" x14ac:dyDescent="0.35">
      <c r="AS12859" s="40"/>
    </row>
    <row r="12860" spans="45:45" x14ac:dyDescent="0.35">
      <c r="AS12860" s="40"/>
    </row>
    <row r="12861" spans="45:45" x14ac:dyDescent="0.35">
      <c r="AS12861" s="40"/>
    </row>
    <row r="12862" spans="45:45" x14ac:dyDescent="0.35">
      <c r="AS12862" s="40"/>
    </row>
    <row r="12863" spans="45:45" x14ac:dyDescent="0.35">
      <c r="AS12863" s="40"/>
    </row>
    <row r="12864" spans="45:45" x14ac:dyDescent="0.35">
      <c r="AS12864" s="40"/>
    </row>
    <row r="12865" spans="45:45" x14ac:dyDescent="0.35">
      <c r="AS12865" s="40"/>
    </row>
    <row r="12866" spans="45:45" x14ac:dyDescent="0.35">
      <c r="AS12866" s="40"/>
    </row>
    <row r="12867" spans="45:45" x14ac:dyDescent="0.35">
      <c r="AS12867" s="40"/>
    </row>
    <row r="12868" spans="45:45" x14ac:dyDescent="0.35">
      <c r="AS12868" s="40"/>
    </row>
    <row r="12869" spans="45:45" x14ac:dyDescent="0.35">
      <c r="AS12869" s="40"/>
    </row>
    <row r="12870" spans="45:45" x14ac:dyDescent="0.35">
      <c r="AS12870" s="40"/>
    </row>
    <row r="12871" spans="45:45" x14ac:dyDescent="0.35">
      <c r="AS12871" s="40"/>
    </row>
    <row r="12872" spans="45:45" x14ac:dyDescent="0.35">
      <c r="AS12872" s="40"/>
    </row>
    <row r="12873" spans="45:45" x14ac:dyDescent="0.35">
      <c r="AS12873" s="40"/>
    </row>
    <row r="12874" spans="45:45" x14ac:dyDescent="0.35">
      <c r="AS12874" s="40"/>
    </row>
    <row r="12875" spans="45:45" x14ac:dyDescent="0.35">
      <c r="AS12875" s="40"/>
    </row>
    <row r="12876" spans="45:45" x14ac:dyDescent="0.35">
      <c r="AS12876" s="40"/>
    </row>
    <row r="12877" spans="45:45" x14ac:dyDescent="0.35">
      <c r="AS12877" s="40"/>
    </row>
    <row r="12878" spans="45:45" x14ac:dyDescent="0.35">
      <c r="AS12878" s="40"/>
    </row>
    <row r="12879" spans="45:45" x14ac:dyDescent="0.35">
      <c r="AS12879" s="40"/>
    </row>
    <row r="12880" spans="45:45" x14ac:dyDescent="0.35">
      <c r="AS12880" s="40"/>
    </row>
    <row r="12881" spans="45:45" x14ac:dyDescent="0.35">
      <c r="AS12881" s="40"/>
    </row>
    <row r="12882" spans="45:45" x14ac:dyDescent="0.35">
      <c r="AS12882" s="40"/>
    </row>
    <row r="12883" spans="45:45" x14ac:dyDescent="0.35">
      <c r="AS12883" s="40"/>
    </row>
    <row r="12884" spans="45:45" x14ac:dyDescent="0.35">
      <c r="AS12884" s="40"/>
    </row>
    <row r="12885" spans="45:45" x14ac:dyDescent="0.35">
      <c r="AS12885" s="40"/>
    </row>
    <row r="12886" spans="45:45" x14ac:dyDescent="0.35">
      <c r="AS12886" s="40"/>
    </row>
    <row r="12887" spans="45:45" x14ac:dyDescent="0.35">
      <c r="AS12887" s="40"/>
    </row>
    <row r="12888" spans="45:45" x14ac:dyDescent="0.35">
      <c r="AS12888" s="40"/>
    </row>
    <row r="12889" spans="45:45" x14ac:dyDescent="0.35">
      <c r="AS12889" s="40"/>
    </row>
    <row r="12890" spans="45:45" x14ac:dyDescent="0.35">
      <c r="AS12890" s="40"/>
    </row>
    <row r="12891" spans="45:45" x14ac:dyDescent="0.35">
      <c r="AS12891" s="40"/>
    </row>
    <row r="12892" spans="45:45" x14ac:dyDescent="0.35">
      <c r="AS12892" s="40"/>
    </row>
    <row r="12893" spans="45:45" x14ac:dyDescent="0.35">
      <c r="AS12893" s="40"/>
    </row>
    <row r="12894" spans="45:45" x14ac:dyDescent="0.35">
      <c r="AS12894" s="40"/>
    </row>
    <row r="12895" spans="45:45" x14ac:dyDescent="0.35">
      <c r="AS12895" s="40"/>
    </row>
    <row r="12896" spans="45:45" x14ac:dyDescent="0.35">
      <c r="AS12896" s="40"/>
    </row>
    <row r="12897" spans="45:45" x14ac:dyDescent="0.35">
      <c r="AS12897" s="40"/>
    </row>
    <row r="12898" spans="45:45" x14ac:dyDescent="0.35">
      <c r="AS12898" s="40"/>
    </row>
    <row r="12899" spans="45:45" x14ac:dyDescent="0.35">
      <c r="AS12899" s="40"/>
    </row>
    <row r="12900" spans="45:45" x14ac:dyDescent="0.35">
      <c r="AS12900" s="40"/>
    </row>
    <row r="12901" spans="45:45" x14ac:dyDescent="0.35">
      <c r="AS12901" s="40"/>
    </row>
    <row r="12902" spans="45:45" x14ac:dyDescent="0.35">
      <c r="AS12902" s="40"/>
    </row>
    <row r="12903" spans="45:45" x14ac:dyDescent="0.35">
      <c r="AS12903" s="40"/>
    </row>
    <row r="12904" spans="45:45" x14ac:dyDescent="0.35">
      <c r="AS12904" s="40"/>
    </row>
    <row r="12905" spans="45:45" x14ac:dyDescent="0.35">
      <c r="AS12905" s="40"/>
    </row>
    <row r="12906" spans="45:45" x14ac:dyDescent="0.35">
      <c r="AS12906" s="40"/>
    </row>
    <row r="12907" spans="45:45" x14ac:dyDescent="0.35">
      <c r="AS12907" s="40"/>
    </row>
    <row r="12908" spans="45:45" x14ac:dyDescent="0.35">
      <c r="AS12908" s="40"/>
    </row>
    <row r="12909" spans="45:45" x14ac:dyDescent="0.35">
      <c r="AS12909" s="40"/>
    </row>
    <row r="12910" spans="45:45" x14ac:dyDescent="0.35">
      <c r="AS12910" s="40"/>
    </row>
    <row r="12911" spans="45:45" x14ac:dyDescent="0.35">
      <c r="AS12911" s="40"/>
    </row>
    <row r="12912" spans="45:45" x14ac:dyDescent="0.35">
      <c r="AS12912" s="40"/>
    </row>
    <row r="12913" spans="45:45" x14ac:dyDescent="0.35">
      <c r="AS12913" s="40"/>
    </row>
    <row r="12914" spans="45:45" x14ac:dyDescent="0.35">
      <c r="AS12914" s="40"/>
    </row>
    <row r="12915" spans="45:45" x14ac:dyDescent="0.35">
      <c r="AS12915" s="40"/>
    </row>
    <row r="12916" spans="45:45" x14ac:dyDescent="0.35">
      <c r="AS12916" s="40"/>
    </row>
    <row r="12917" spans="45:45" x14ac:dyDescent="0.35">
      <c r="AS12917" s="40"/>
    </row>
    <row r="12918" spans="45:45" x14ac:dyDescent="0.35">
      <c r="AS12918" s="40"/>
    </row>
    <row r="12919" spans="45:45" x14ac:dyDescent="0.35">
      <c r="AS12919" s="40"/>
    </row>
    <row r="12920" spans="45:45" x14ac:dyDescent="0.35">
      <c r="AS12920" s="40"/>
    </row>
    <row r="12921" spans="45:45" x14ac:dyDescent="0.35">
      <c r="AS12921" s="40"/>
    </row>
    <row r="12922" spans="45:45" x14ac:dyDescent="0.35">
      <c r="AS12922" s="40"/>
    </row>
    <row r="12923" spans="45:45" x14ac:dyDescent="0.35">
      <c r="AS12923" s="40"/>
    </row>
    <row r="12924" spans="45:45" x14ac:dyDescent="0.35">
      <c r="AS12924" s="40"/>
    </row>
    <row r="12925" spans="45:45" x14ac:dyDescent="0.35">
      <c r="AS12925" s="40"/>
    </row>
    <row r="12926" spans="45:45" x14ac:dyDescent="0.35">
      <c r="AS12926" s="40"/>
    </row>
    <row r="12927" spans="45:45" x14ac:dyDescent="0.35">
      <c r="AS12927" s="40"/>
    </row>
    <row r="12928" spans="45:45" x14ac:dyDescent="0.35">
      <c r="AS12928" s="40"/>
    </row>
    <row r="12929" spans="45:45" x14ac:dyDescent="0.35">
      <c r="AS12929" s="40"/>
    </row>
    <row r="12930" spans="45:45" x14ac:dyDescent="0.35">
      <c r="AS12930" s="40"/>
    </row>
    <row r="12931" spans="45:45" x14ac:dyDescent="0.35">
      <c r="AS12931" s="40"/>
    </row>
    <row r="12932" spans="45:45" x14ac:dyDescent="0.35">
      <c r="AS12932" s="40"/>
    </row>
    <row r="12933" spans="45:45" x14ac:dyDescent="0.35">
      <c r="AS12933" s="40"/>
    </row>
    <row r="12934" spans="45:45" x14ac:dyDescent="0.35">
      <c r="AS12934" s="40"/>
    </row>
    <row r="12935" spans="45:45" x14ac:dyDescent="0.35">
      <c r="AS12935" s="40"/>
    </row>
    <row r="12936" spans="45:45" x14ac:dyDescent="0.35">
      <c r="AS12936" s="40"/>
    </row>
    <row r="12937" spans="45:45" x14ac:dyDescent="0.35">
      <c r="AS12937" s="40"/>
    </row>
    <row r="12938" spans="45:45" x14ac:dyDescent="0.35">
      <c r="AS12938" s="40"/>
    </row>
    <row r="12939" spans="45:45" x14ac:dyDescent="0.35">
      <c r="AS12939" s="40"/>
    </row>
    <row r="12940" spans="45:45" x14ac:dyDescent="0.35">
      <c r="AS12940" s="40"/>
    </row>
    <row r="12941" spans="45:45" x14ac:dyDescent="0.35">
      <c r="AS12941" s="40"/>
    </row>
    <row r="12942" spans="45:45" x14ac:dyDescent="0.35">
      <c r="AS12942" s="40"/>
    </row>
    <row r="12943" spans="45:45" x14ac:dyDescent="0.35">
      <c r="AS12943" s="40"/>
    </row>
    <row r="12944" spans="45:45" x14ac:dyDescent="0.35">
      <c r="AS12944" s="40"/>
    </row>
    <row r="12945" spans="45:45" x14ac:dyDescent="0.35">
      <c r="AS12945" s="40"/>
    </row>
    <row r="12946" spans="45:45" x14ac:dyDescent="0.35">
      <c r="AS12946" s="40"/>
    </row>
    <row r="12947" spans="45:45" x14ac:dyDescent="0.35">
      <c r="AS12947" s="40"/>
    </row>
    <row r="12948" spans="45:45" x14ac:dyDescent="0.35">
      <c r="AS12948" s="40"/>
    </row>
    <row r="12949" spans="45:45" x14ac:dyDescent="0.35">
      <c r="AS12949" s="40"/>
    </row>
    <row r="12950" spans="45:45" x14ac:dyDescent="0.35">
      <c r="AS12950" s="40"/>
    </row>
    <row r="12951" spans="45:45" x14ac:dyDescent="0.35">
      <c r="AS12951" s="40"/>
    </row>
    <row r="12952" spans="45:45" x14ac:dyDescent="0.35">
      <c r="AS12952" s="40"/>
    </row>
    <row r="12953" spans="45:45" x14ac:dyDescent="0.35">
      <c r="AS12953" s="40"/>
    </row>
    <row r="12954" spans="45:45" x14ac:dyDescent="0.35">
      <c r="AS12954" s="40"/>
    </row>
    <row r="12955" spans="45:45" x14ac:dyDescent="0.35">
      <c r="AS12955" s="40"/>
    </row>
    <row r="12956" spans="45:45" x14ac:dyDescent="0.35">
      <c r="AS12956" s="40"/>
    </row>
    <row r="12957" spans="45:45" x14ac:dyDescent="0.35">
      <c r="AS12957" s="40"/>
    </row>
    <row r="12958" spans="45:45" x14ac:dyDescent="0.35">
      <c r="AS12958" s="40"/>
    </row>
    <row r="12959" spans="45:45" x14ac:dyDescent="0.35">
      <c r="AS12959" s="40"/>
    </row>
    <row r="12960" spans="45:45" x14ac:dyDescent="0.35">
      <c r="AS12960" s="40"/>
    </row>
    <row r="12961" spans="45:45" x14ac:dyDescent="0.35">
      <c r="AS12961" s="40"/>
    </row>
    <row r="12962" spans="45:45" x14ac:dyDescent="0.35">
      <c r="AS12962" s="40"/>
    </row>
    <row r="12963" spans="45:45" x14ac:dyDescent="0.35">
      <c r="AS12963" s="40"/>
    </row>
    <row r="12964" spans="45:45" x14ac:dyDescent="0.35">
      <c r="AS12964" s="40"/>
    </row>
    <row r="12965" spans="45:45" x14ac:dyDescent="0.35">
      <c r="AS12965" s="40"/>
    </row>
    <row r="12966" spans="45:45" x14ac:dyDescent="0.35">
      <c r="AS12966" s="40"/>
    </row>
    <row r="12967" spans="45:45" x14ac:dyDescent="0.35">
      <c r="AS12967" s="40"/>
    </row>
    <row r="12968" spans="45:45" x14ac:dyDescent="0.35">
      <c r="AS12968" s="40"/>
    </row>
    <row r="12969" spans="45:45" x14ac:dyDescent="0.35">
      <c r="AS12969" s="40"/>
    </row>
    <row r="12970" spans="45:45" x14ac:dyDescent="0.35">
      <c r="AS12970" s="40"/>
    </row>
    <row r="12971" spans="45:45" x14ac:dyDescent="0.35">
      <c r="AS12971" s="40"/>
    </row>
    <row r="12972" spans="45:45" x14ac:dyDescent="0.35">
      <c r="AS12972" s="40"/>
    </row>
    <row r="12973" spans="45:45" x14ac:dyDescent="0.35">
      <c r="AS12973" s="40"/>
    </row>
    <row r="12974" spans="45:45" x14ac:dyDescent="0.35">
      <c r="AS12974" s="40"/>
    </row>
    <row r="12975" spans="45:45" x14ac:dyDescent="0.35">
      <c r="AS12975" s="40"/>
    </row>
    <row r="12976" spans="45:45" x14ac:dyDescent="0.35">
      <c r="AS12976" s="40"/>
    </row>
    <row r="12977" spans="45:45" x14ac:dyDescent="0.35">
      <c r="AS12977" s="40"/>
    </row>
    <row r="12978" spans="45:45" x14ac:dyDescent="0.35">
      <c r="AS12978" s="40"/>
    </row>
    <row r="12979" spans="45:45" x14ac:dyDescent="0.35">
      <c r="AS12979" s="40"/>
    </row>
    <row r="12980" spans="45:45" x14ac:dyDescent="0.35">
      <c r="AS12980" s="40"/>
    </row>
    <row r="12981" spans="45:45" x14ac:dyDescent="0.35">
      <c r="AS12981" s="40"/>
    </row>
    <row r="12982" spans="45:45" x14ac:dyDescent="0.35">
      <c r="AS12982" s="40"/>
    </row>
    <row r="12983" spans="45:45" x14ac:dyDescent="0.35">
      <c r="AS12983" s="40"/>
    </row>
    <row r="12984" spans="45:45" x14ac:dyDescent="0.35">
      <c r="AS12984" s="40"/>
    </row>
    <row r="12985" spans="45:45" x14ac:dyDescent="0.35">
      <c r="AS12985" s="40"/>
    </row>
    <row r="12986" spans="45:45" x14ac:dyDescent="0.35">
      <c r="AS12986" s="40"/>
    </row>
    <row r="12987" spans="45:45" x14ac:dyDescent="0.35">
      <c r="AS12987" s="40"/>
    </row>
    <row r="12988" spans="45:45" x14ac:dyDescent="0.35">
      <c r="AS12988" s="40"/>
    </row>
    <row r="12989" spans="45:45" x14ac:dyDescent="0.35">
      <c r="AS12989" s="40"/>
    </row>
    <row r="12990" spans="45:45" x14ac:dyDescent="0.35">
      <c r="AS12990" s="40"/>
    </row>
    <row r="12991" spans="45:45" x14ac:dyDescent="0.35">
      <c r="AS12991" s="40"/>
    </row>
    <row r="12992" spans="45:45" x14ac:dyDescent="0.35">
      <c r="AS12992" s="40"/>
    </row>
    <row r="12993" spans="45:45" x14ac:dyDescent="0.35">
      <c r="AS12993" s="40"/>
    </row>
    <row r="12994" spans="45:45" x14ac:dyDescent="0.35">
      <c r="AS12994" s="40"/>
    </row>
    <row r="12995" spans="45:45" x14ac:dyDescent="0.35">
      <c r="AS12995" s="40"/>
    </row>
    <row r="12996" spans="45:45" x14ac:dyDescent="0.35">
      <c r="AS12996" s="40"/>
    </row>
    <row r="12997" spans="45:45" x14ac:dyDescent="0.35">
      <c r="AS12997" s="40"/>
    </row>
    <row r="12998" spans="45:45" x14ac:dyDescent="0.35">
      <c r="AS12998" s="40"/>
    </row>
    <row r="12999" spans="45:45" x14ac:dyDescent="0.35">
      <c r="AS12999" s="40"/>
    </row>
    <row r="13000" spans="45:45" x14ac:dyDescent="0.35">
      <c r="AS13000" s="40"/>
    </row>
    <row r="13001" spans="45:45" x14ac:dyDescent="0.35">
      <c r="AS13001" s="40"/>
    </row>
    <row r="13002" spans="45:45" x14ac:dyDescent="0.35">
      <c r="AS13002" s="40"/>
    </row>
    <row r="13003" spans="45:45" x14ac:dyDescent="0.35">
      <c r="AS13003" s="40"/>
    </row>
    <row r="13004" spans="45:45" x14ac:dyDescent="0.35">
      <c r="AS13004" s="40"/>
    </row>
    <row r="13005" spans="45:45" x14ac:dyDescent="0.35">
      <c r="AS13005" s="40"/>
    </row>
    <row r="13006" spans="45:45" x14ac:dyDescent="0.35">
      <c r="AS13006" s="40"/>
    </row>
    <row r="13007" spans="45:45" x14ac:dyDescent="0.35">
      <c r="AS13007" s="40"/>
    </row>
    <row r="13008" spans="45:45" x14ac:dyDescent="0.35">
      <c r="AS13008" s="40"/>
    </row>
    <row r="13009" spans="45:45" x14ac:dyDescent="0.35">
      <c r="AS13009" s="40"/>
    </row>
    <row r="13010" spans="45:45" x14ac:dyDescent="0.35">
      <c r="AS13010" s="40"/>
    </row>
    <row r="13011" spans="45:45" x14ac:dyDescent="0.35">
      <c r="AS13011" s="40"/>
    </row>
    <row r="13012" spans="45:45" x14ac:dyDescent="0.35">
      <c r="AS13012" s="40"/>
    </row>
    <row r="13013" spans="45:45" x14ac:dyDescent="0.35">
      <c r="AS13013" s="40"/>
    </row>
    <row r="13014" spans="45:45" x14ac:dyDescent="0.35">
      <c r="AS13014" s="40"/>
    </row>
    <row r="13015" spans="45:45" x14ac:dyDescent="0.35">
      <c r="AS13015" s="40"/>
    </row>
    <row r="13016" spans="45:45" x14ac:dyDescent="0.35">
      <c r="AS13016" s="40"/>
    </row>
    <row r="13017" spans="45:45" x14ac:dyDescent="0.35">
      <c r="AS13017" s="40"/>
    </row>
    <row r="13018" spans="45:45" x14ac:dyDescent="0.35">
      <c r="AS13018" s="40"/>
    </row>
    <row r="13019" spans="45:45" x14ac:dyDescent="0.35">
      <c r="AS13019" s="40"/>
    </row>
    <row r="13020" spans="45:45" x14ac:dyDescent="0.35">
      <c r="AS13020" s="40"/>
    </row>
    <row r="13021" spans="45:45" x14ac:dyDescent="0.35">
      <c r="AS13021" s="40"/>
    </row>
    <row r="13022" spans="45:45" x14ac:dyDescent="0.35">
      <c r="AS13022" s="40"/>
    </row>
    <row r="13023" spans="45:45" x14ac:dyDescent="0.35">
      <c r="AS13023" s="40"/>
    </row>
    <row r="13024" spans="45:45" x14ac:dyDescent="0.35">
      <c r="AS13024" s="40"/>
    </row>
    <row r="13025" spans="45:45" x14ac:dyDescent="0.35">
      <c r="AS13025" s="40"/>
    </row>
    <row r="13026" spans="45:45" x14ac:dyDescent="0.35">
      <c r="AS13026" s="40"/>
    </row>
    <row r="13027" spans="45:45" x14ac:dyDescent="0.35">
      <c r="AS13027" s="40"/>
    </row>
    <row r="13028" spans="45:45" x14ac:dyDescent="0.35">
      <c r="AS13028" s="40"/>
    </row>
    <row r="13029" spans="45:45" x14ac:dyDescent="0.35">
      <c r="AS13029" s="40"/>
    </row>
    <row r="13030" spans="45:45" x14ac:dyDescent="0.35">
      <c r="AS13030" s="40"/>
    </row>
    <row r="13031" spans="45:45" x14ac:dyDescent="0.35">
      <c r="AS13031" s="40"/>
    </row>
    <row r="13032" spans="45:45" x14ac:dyDescent="0.35">
      <c r="AS13032" s="40"/>
    </row>
    <row r="13033" spans="45:45" x14ac:dyDescent="0.35">
      <c r="AS13033" s="40"/>
    </row>
    <row r="13034" spans="45:45" x14ac:dyDescent="0.35">
      <c r="AS13034" s="40"/>
    </row>
    <row r="13035" spans="45:45" x14ac:dyDescent="0.35">
      <c r="AS13035" s="40"/>
    </row>
    <row r="13036" spans="45:45" x14ac:dyDescent="0.35">
      <c r="AS13036" s="40"/>
    </row>
    <row r="13037" spans="45:45" x14ac:dyDescent="0.35">
      <c r="AS13037" s="40"/>
    </row>
    <row r="13038" spans="45:45" x14ac:dyDescent="0.35">
      <c r="AS13038" s="40"/>
    </row>
    <row r="13039" spans="45:45" x14ac:dyDescent="0.35">
      <c r="AS13039" s="40"/>
    </row>
    <row r="13040" spans="45:45" x14ac:dyDescent="0.35">
      <c r="AS13040" s="40"/>
    </row>
    <row r="13041" spans="45:45" x14ac:dyDescent="0.35">
      <c r="AS13041" s="40"/>
    </row>
    <row r="13042" spans="45:45" x14ac:dyDescent="0.35">
      <c r="AS13042" s="40"/>
    </row>
    <row r="13043" spans="45:45" x14ac:dyDescent="0.35">
      <c r="AS13043" s="40"/>
    </row>
    <row r="13044" spans="45:45" x14ac:dyDescent="0.35">
      <c r="AS13044" s="40"/>
    </row>
    <row r="13045" spans="45:45" x14ac:dyDescent="0.35">
      <c r="AS13045" s="40"/>
    </row>
    <row r="13046" spans="45:45" x14ac:dyDescent="0.35">
      <c r="AS13046" s="40"/>
    </row>
    <row r="13047" spans="45:45" x14ac:dyDescent="0.35">
      <c r="AS13047" s="40"/>
    </row>
    <row r="13048" spans="45:45" x14ac:dyDescent="0.35">
      <c r="AS13048" s="40"/>
    </row>
    <row r="13049" spans="45:45" x14ac:dyDescent="0.35">
      <c r="AS13049" s="40"/>
    </row>
    <row r="13050" spans="45:45" x14ac:dyDescent="0.35">
      <c r="AS13050" s="40"/>
    </row>
    <row r="13051" spans="45:45" x14ac:dyDescent="0.35">
      <c r="AS13051" s="40"/>
    </row>
    <row r="13052" spans="45:45" x14ac:dyDescent="0.35">
      <c r="AS13052" s="40"/>
    </row>
    <row r="13053" spans="45:45" x14ac:dyDescent="0.35">
      <c r="AS13053" s="40"/>
    </row>
    <row r="13054" spans="45:45" x14ac:dyDescent="0.35">
      <c r="AS13054" s="40"/>
    </row>
    <row r="13055" spans="45:45" x14ac:dyDescent="0.35">
      <c r="AS13055" s="40"/>
    </row>
    <row r="13056" spans="45:45" x14ac:dyDescent="0.35">
      <c r="AS13056" s="40"/>
    </row>
    <row r="13057" spans="45:45" x14ac:dyDescent="0.35">
      <c r="AS13057" s="40"/>
    </row>
    <row r="13058" spans="45:45" x14ac:dyDescent="0.35">
      <c r="AS13058" s="40"/>
    </row>
    <row r="13059" spans="45:45" x14ac:dyDescent="0.35">
      <c r="AS13059" s="40"/>
    </row>
    <row r="13060" spans="45:45" x14ac:dyDescent="0.35">
      <c r="AS13060" s="40"/>
    </row>
    <row r="13061" spans="45:45" x14ac:dyDescent="0.35">
      <c r="AS13061" s="40"/>
    </row>
    <row r="13062" spans="45:45" x14ac:dyDescent="0.35">
      <c r="AS13062" s="40"/>
    </row>
    <row r="13063" spans="45:45" x14ac:dyDescent="0.35">
      <c r="AS13063" s="40"/>
    </row>
    <row r="13064" spans="45:45" x14ac:dyDescent="0.35">
      <c r="AS13064" s="40"/>
    </row>
    <row r="13065" spans="45:45" x14ac:dyDescent="0.35">
      <c r="AS13065" s="40"/>
    </row>
    <row r="13066" spans="45:45" x14ac:dyDescent="0.35">
      <c r="AS13066" s="40"/>
    </row>
    <row r="13067" spans="45:45" x14ac:dyDescent="0.35">
      <c r="AS13067" s="40"/>
    </row>
    <row r="13068" spans="45:45" x14ac:dyDescent="0.35">
      <c r="AS13068" s="40"/>
    </row>
    <row r="13069" spans="45:45" x14ac:dyDescent="0.35">
      <c r="AS13069" s="40"/>
    </row>
    <row r="13070" spans="45:45" x14ac:dyDescent="0.35">
      <c r="AS13070" s="40"/>
    </row>
    <row r="13071" spans="45:45" x14ac:dyDescent="0.35">
      <c r="AS13071" s="40"/>
    </row>
    <row r="13072" spans="45:45" x14ac:dyDescent="0.35">
      <c r="AS13072" s="40"/>
    </row>
    <row r="13073" spans="45:45" x14ac:dyDescent="0.35">
      <c r="AS13073" s="40"/>
    </row>
    <row r="13074" spans="45:45" x14ac:dyDescent="0.35">
      <c r="AS13074" s="40"/>
    </row>
    <row r="13075" spans="45:45" x14ac:dyDescent="0.35">
      <c r="AS13075" s="40"/>
    </row>
    <row r="13076" spans="45:45" x14ac:dyDescent="0.35">
      <c r="AS13076" s="40"/>
    </row>
    <row r="13077" spans="45:45" x14ac:dyDescent="0.35">
      <c r="AS13077" s="40"/>
    </row>
    <row r="13078" spans="45:45" x14ac:dyDescent="0.35">
      <c r="AS13078" s="40"/>
    </row>
    <row r="13079" spans="45:45" x14ac:dyDescent="0.35">
      <c r="AS13079" s="40"/>
    </row>
    <row r="13080" spans="45:45" x14ac:dyDescent="0.35">
      <c r="AS13080" s="40"/>
    </row>
    <row r="13081" spans="45:45" x14ac:dyDescent="0.35">
      <c r="AS13081" s="40"/>
    </row>
    <row r="13082" spans="45:45" x14ac:dyDescent="0.35">
      <c r="AS13082" s="40"/>
    </row>
    <row r="13083" spans="45:45" x14ac:dyDescent="0.35">
      <c r="AS13083" s="40"/>
    </row>
    <row r="13084" spans="45:45" x14ac:dyDescent="0.35">
      <c r="AS13084" s="40"/>
    </row>
    <row r="13085" spans="45:45" x14ac:dyDescent="0.35">
      <c r="AS13085" s="40"/>
    </row>
    <row r="13086" spans="45:45" x14ac:dyDescent="0.35">
      <c r="AS13086" s="40"/>
    </row>
    <row r="13087" spans="45:45" x14ac:dyDescent="0.35">
      <c r="AS13087" s="40"/>
    </row>
    <row r="13088" spans="45:45" x14ac:dyDescent="0.35">
      <c r="AS13088" s="40"/>
    </row>
    <row r="13089" spans="45:45" x14ac:dyDescent="0.35">
      <c r="AS13089" s="40"/>
    </row>
    <row r="13090" spans="45:45" x14ac:dyDescent="0.35">
      <c r="AS13090" s="40"/>
    </row>
    <row r="13091" spans="45:45" x14ac:dyDescent="0.35">
      <c r="AS13091" s="40"/>
    </row>
    <row r="13092" spans="45:45" x14ac:dyDescent="0.35">
      <c r="AS13092" s="40"/>
    </row>
    <row r="13093" spans="45:45" x14ac:dyDescent="0.35">
      <c r="AS13093" s="40"/>
    </row>
    <row r="13094" spans="45:45" x14ac:dyDescent="0.35">
      <c r="AS13094" s="40"/>
    </row>
    <row r="13095" spans="45:45" x14ac:dyDescent="0.35">
      <c r="AS13095" s="40"/>
    </row>
    <row r="13096" spans="45:45" x14ac:dyDescent="0.35">
      <c r="AS13096" s="40"/>
    </row>
    <row r="13097" spans="45:45" x14ac:dyDescent="0.35">
      <c r="AS13097" s="40"/>
    </row>
    <row r="13098" spans="45:45" x14ac:dyDescent="0.35">
      <c r="AS13098" s="40"/>
    </row>
    <row r="13099" spans="45:45" x14ac:dyDescent="0.35">
      <c r="AS13099" s="40"/>
    </row>
    <row r="13100" spans="45:45" x14ac:dyDescent="0.35">
      <c r="AS13100" s="40"/>
    </row>
    <row r="13101" spans="45:45" x14ac:dyDescent="0.35">
      <c r="AS13101" s="40"/>
    </row>
    <row r="13102" spans="45:45" x14ac:dyDescent="0.35">
      <c r="AS13102" s="40"/>
    </row>
    <row r="13103" spans="45:45" x14ac:dyDescent="0.35">
      <c r="AS13103" s="40"/>
    </row>
    <row r="13104" spans="45:45" x14ac:dyDescent="0.35">
      <c r="AS13104" s="40"/>
    </row>
    <row r="13105" spans="45:45" x14ac:dyDescent="0.35">
      <c r="AS13105" s="40"/>
    </row>
    <row r="13106" spans="45:45" x14ac:dyDescent="0.35">
      <c r="AS13106" s="40"/>
    </row>
    <row r="13107" spans="45:45" x14ac:dyDescent="0.35">
      <c r="AS13107" s="40"/>
    </row>
    <row r="13108" spans="45:45" x14ac:dyDescent="0.35">
      <c r="AS13108" s="40"/>
    </row>
    <row r="13109" spans="45:45" x14ac:dyDescent="0.35">
      <c r="AS13109" s="40"/>
    </row>
    <row r="13110" spans="45:45" x14ac:dyDescent="0.35">
      <c r="AS13110" s="40"/>
    </row>
    <row r="13111" spans="45:45" x14ac:dyDescent="0.35">
      <c r="AS13111" s="40"/>
    </row>
    <row r="13112" spans="45:45" x14ac:dyDescent="0.35">
      <c r="AS13112" s="40"/>
    </row>
    <row r="13113" spans="45:45" x14ac:dyDescent="0.35">
      <c r="AS13113" s="40"/>
    </row>
    <row r="13114" spans="45:45" x14ac:dyDescent="0.35">
      <c r="AS13114" s="40"/>
    </row>
    <row r="13115" spans="45:45" x14ac:dyDescent="0.35">
      <c r="AS13115" s="40"/>
    </row>
    <row r="13116" spans="45:45" x14ac:dyDescent="0.35">
      <c r="AS13116" s="40"/>
    </row>
    <row r="13117" spans="45:45" x14ac:dyDescent="0.35">
      <c r="AS13117" s="40"/>
    </row>
    <row r="13118" spans="45:45" x14ac:dyDescent="0.35">
      <c r="AS13118" s="40"/>
    </row>
    <row r="13119" spans="45:45" x14ac:dyDescent="0.35">
      <c r="AS13119" s="40"/>
    </row>
    <row r="13120" spans="45:45" x14ac:dyDescent="0.35">
      <c r="AS13120" s="40"/>
    </row>
    <row r="13121" spans="45:45" x14ac:dyDescent="0.35">
      <c r="AS13121" s="40"/>
    </row>
    <row r="13122" spans="45:45" x14ac:dyDescent="0.35">
      <c r="AS13122" s="40"/>
    </row>
    <row r="13123" spans="45:45" x14ac:dyDescent="0.35">
      <c r="AS13123" s="40"/>
    </row>
    <row r="13124" spans="45:45" x14ac:dyDescent="0.35">
      <c r="AS13124" s="40"/>
    </row>
    <row r="13125" spans="45:45" x14ac:dyDescent="0.35">
      <c r="AS13125" s="40"/>
    </row>
    <row r="13126" spans="45:45" x14ac:dyDescent="0.35">
      <c r="AS13126" s="40"/>
    </row>
    <row r="13127" spans="45:45" x14ac:dyDescent="0.35">
      <c r="AS13127" s="40"/>
    </row>
    <row r="13128" spans="45:45" x14ac:dyDescent="0.35">
      <c r="AS13128" s="40"/>
    </row>
    <row r="13129" spans="45:45" x14ac:dyDescent="0.35">
      <c r="AS13129" s="40"/>
    </row>
    <row r="13130" spans="45:45" x14ac:dyDescent="0.35">
      <c r="AS13130" s="40"/>
    </row>
    <row r="13131" spans="45:45" x14ac:dyDescent="0.35">
      <c r="AS13131" s="40"/>
    </row>
    <row r="13132" spans="45:45" x14ac:dyDescent="0.35">
      <c r="AS13132" s="40"/>
    </row>
    <row r="13133" spans="45:45" x14ac:dyDescent="0.35">
      <c r="AS13133" s="40"/>
    </row>
    <row r="13134" spans="45:45" x14ac:dyDescent="0.35">
      <c r="AS13134" s="40"/>
    </row>
    <row r="13135" spans="45:45" x14ac:dyDescent="0.35">
      <c r="AS13135" s="40"/>
    </row>
    <row r="13136" spans="45:45" x14ac:dyDescent="0.35">
      <c r="AS13136" s="40"/>
    </row>
    <row r="13137" spans="45:45" x14ac:dyDescent="0.35">
      <c r="AS13137" s="40"/>
    </row>
    <row r="13138" spans="45:45" x14ac:dyDescent="0.35">
      <c r="AS13138" s="40"/>
    </row>
    <row r="13139" spans="45:45" x14ac:dyDescent="0.35">
      <c r="AS13139" s="40"/>
    </row>
    <row r="13140" spans="45:45" x14ac:dyDescent="0.35">
      <c r="AS13140" s="40"/>
    </row>
    <row r="13141" spans="45:45" x14ac:dyDescent="0.35">
      <c r="AS13141" s="40"/>
    </row>
    <row r="13142" spans="45:45" x14ac:dyDescent="0.35">
      <c r="AS13142" s="40"/>
    </row>
    <row r="13143" spans="45:45" x14ac:dyDescent="0.35">
      <c r="AS13143" s="40"/>
    </row>
    <row r="13144" spans="45:45" x14ac:dyDescent="0.35">
      <c r="AS13144" s="40"/>
    </row>
    <row r="13145" spans="45:45" x14ac:dyDescent="0.35">
      <c r="AS13145" s="40"/>
    </row>
    <row r="13146" spans="45:45" x14ac:dyDescent="0.35">
      <c r="AS13146" s="40"/>
    </row>
    <row r="13147" spans="45:45" x14ac:dyDescent="0.35">
      <c r="AS13147" s="40"/>
    </row>
    <row r="13148" spans="45:45" x14ac:dyDescent="0.35">
      <c r="AS13148" s="40"/>
    </row>
    <row r="13149" spans="45:45" x14ac:dyDescent="0.35">
      <c r="AS13149" s="40"/>
    </row>
    <row r="13150" spans="45:45" x14ac:dyDescent="0.35">
      <c r="AS13150" s="40"/>
    </row>
    <row r="13151" spans="45:45" x14ac:dyDescent="0.35">
      <c r="AS13151" s="40"/>
    </row>
    <row r="13152" spans="45:45" x14ac:dyDescent="0.35">
      <c r="AS13152" s="40"/>
    </row>
    <row r="13153" spans="45:45" x14ac:dyDescent="0.35">
      <c r="AS13153" s="40"/>
    </row>
    <row r="13154" spans="45:45" x14ac:dyDescent="0.35">
      <c r="AS13154" s="40"/>
    </row>
    <row r="13155" spans="45:45" x14ac:dyDescent="0.35">
      <c r="AS13155" s="40"/>
    </row>
    <row r="13156" spans="45:45" x14ac:dyDescent="0.35">
      <c r="AS13156" s="40"/>
    </row>
    <row r="13157" spans="45:45" x14ac:dyDescent="0.35">
      <c r="AS13157" s="40"/>
    </row>
    <row r="13158" spans="45:45" x14ac:dyDescent="0.35">
      <c r="AS13158" s="40"/>
    </row>
    <row r="13159" spans="45:45" x14ac:dyDescent="0.35">
      <c r="AS13159" s="40"/>
    </row>
    <row r="13160" spans="45:45" x14ac:dyDescent="0.35">
      <c r="AS13160" s="40"/>
    </row>
    <row r="13161" spans="45:45" x14ac:dyDescent="0.35">
      <c r="AS13161" s="40"/>
    </row>
    <row r="13162" spans="45:45" x14ac:dyDescent="0.35">
      <c r="AS13162" s="40"/>
    </row>
    <row r="13163" spans="45:45" x14ac:dyDescent="0.35">
      <c r="AS13163" s="40"/>
    </row>
    <row r="13164" spans="45:45" x14ac:dyDescent="0.35">
      <c r="AS13164" s="40"/>
    </row>
    <row r="13165" spans="45:45" x14ac:dyDescent="0.35">
      <c r="AS13165" s="40"/>
    </row>
    <row r="13166" spans="45:45" x14ac:dyDescent="0.35">
      <c r="AS13166" s="40"/>
    </row>
    <row r="13167" spans="45:45" x14ac:dyDescent="0.35">
      <c r="AS13167" s="40"/>
    </row>
    <row r="13168" spans="45:45" x14ac:dyDescent="0.35">
      <c r="AS13168" s="40"/>
    </row>
    <row r="13169" spans="45:45" x14ac:dyDescent="0.35">
      <c r="AS13169" s="40"/>
    </row>
    <row r="13170" spans="45:45" x14ac:dyDescent="0.35">
      <c r="AS13170" s="40"/>
    </row>
    <row r="13171" spans="45:45" x14ac:dyDescent="0.35">
      <c r="AS13171" s="40"/>
    </row>
    <row r="13172" spans="45:45" x14ac:dyDescent="0.35">
      <c r="AS13172" s="40"/>
    </row>
    <row r="13173" spans="45:45" x14ac:dyDescent="0.35">
      <c r="AS13173" s="40"/>
    </row>
    <row r="13174" spans="45:45" x14ac:dyDescent="0.35">
      <c r="AS13174" s="40"/>
    </row>
    <row r="13175" spans="45:45" x14ac:dyDescent="0.35">
      <c r="AS13175" s="40"/>
    </row>
    <row r="13176" spans="45:45" x14ac:dyDescent="0.35">
      <c r="AS13176" s="40"/>
    </row>
    <row r="13177" spans="45:45" x14ac:dyDescent="0.35">
      <c r="AS13177" s="40"/>
    </row>
    <row r="13178" spans="45:45" x14ac:dyDescent="0.35">
      <c r="AS13178" s="40"/>
    </row>
    <row r="13179" spans="45:45" x14ac:dyDescent="0.35">
      <c r="AS13179" s="40"/>
    </row>
    <row r="13180" spans="45:45" x14ac:dyDescent="0.35">
      <c r="AS13180" s="40"/>
    </row>
    <row r="13181" spans="45:45" x14ac:dyDescent="0.35">
      <c r="AS13181" s="40"/>
    </row>
    <row r="13182" spans="45:45" x14ac:dyDescent="0.35">
      <c r="AS13182" s="40"/>
    </row>
    <row r="13183" spans="45:45" x14ac:dyDescent="0.35">
      <c r="AS13183" s="40"/>
    </row>
    <row r="13184" spans="45:45" x14ac:dyDescent="0.35">
      <c r="AS13184" s="40"/>
    </row>
    <row r="13185" spans="45:45" x14ac:dyDescent="0.35">
      <c r="AS13185" s="40"/>
    </row>
    <row r="13186" spans="45:45" x14ac:dyDescent="0.35">
      <c r="AS13186" s="40"/>
    </row>
    <row r="13187" spans="45:45" x14ac:dyDescent="0.35">
      <c r="AS13187" s="40"/>
    </row>
    <row r="13188" spans="45:45" x14ac:dyDescent="0.35">
      <c r="AS13188" s="40"/>
    </row>
    <row r="13189" spans="45:45" x14ac:dyDescent="0.35">
      <c r="AS13189" s="40"/>
    </row>
    <row r="13190" spans="45:45" x14ac:dyDescent="0.35">
      <c r="AS13190" s="40"/>
    </row>
    <row r="13191" spans="45:45" x14ac:dyDescent="0.35">
      <c r="AS13191" s="40"/>
    </row>
    <row r="13192" spans="45:45" x14ac:dyDescent="0.35">
      <c r="AS13192" s="40"/>
    </row>
    <row r="13193" spans="45:45" x14ac:dyDescent="0.35">
      <c r="AS13193" s="40"/>
    </row>
    <row r="13194" spans="45:45" x14ac:dyDescent="0.35">
      <c r="AS13194" s="40"/>
    </row>
    <row r="13195" spans="45:45" x14ac:dyDescent="0.35">
      <c r="AS13195" s="40"/>
    </row>
    <row r="13196" spans="45:45" x14ac:dyDescent="0.35">
      <c r="AS13196" s="40"/>
    </row>
    <row r="13197" spans="45:45" x14ac:dyDescent="0.35">
      <c r="AS13197" s="40"/>
    </row>
    <row r="13198" spans="45:45" x14ac:dyDescent="0.35">
      <c r="AS13198" s="40"/>
    </row>
    <row r="13199" spans="45:45" x14ac:dyDescent="0.35">
      <c r="AS13199" s="40"/>
    </row>
    <row r="13200" spans="45:45" x14ac:dyDescent="0.35">
      <c r="AS13200" s="40"/>
    </row>
    <row r="13201" spans="45:45" x14ac:dyDescent="0.35">
      <c r="AS13201" s="40"/>
    </row>
    <row r="13202" spans="45:45" x14ac:dyDescent="0.35">
      <c r="AS13202" s="40"/>
    </row>
    <row r="13203" spans="45:45" x14ac:dyDescent="0.35">
      <c r="AS13203" s="40"/>
    </row>
    <row r="13204" spans="45:45" x14ac:dyDescent="0.35">
      <c r="AS13204" s="40"/>
    </row>
    <row r="13205" spans="45:45" x14ac:dyDescent="0.35">
      <c r="AS13205" s="40"/>
    </row>
    <row r="13206" spans="45:45" x14ac:dyDescent="0.35">
      <c r="AS13206" s="40"/>
    </row>
    <row r="13207" spans="45:45" x14ac:dyDescent="0.35">
      <c r="AS13207" s="40"/>
    </row>
    <row r="13208" spans="45:45" x14ac:dyDescent="0.35">
      <c r="AS13208" s="40"/>
    </row>
    <row r="13209" spans="45:45" x14ac:dyDescent="0.35">
      <c r="AS13209" s="40"/>
    </row>
    <row r="13210" spans="45:45" x14ac:dyDescent="0.35">
      <c r="AS13210" s="40"/>
    </row>
    <row r="13211" spans="45:45" x14ac:dyDescent="0.35">
      <c r="AS13211" s="40"/>
    </row>
    <row r="13212" spans="45:45" x14ac:dyDescent="0.35">
      <c r="AS13212" s="40"/>
    </row>
    <row r="13213" spans="45:45" x14ac:dyDescent="0.35">
      <c r="AS13213" s="40"/>
    </row>
    <row r="13214" spans="45:45" x14ac:dyDescent="0.35">
      <c r="AS13214" s="40"/>
    </row>
    <row r="13215" spans="45:45" x14ac:dyDescent="0.35">
      <c r="AS13215" s="40"/>
    </row>
    <row r="13216" spans="45:45" x14ac:dyDescent="0.35">
      <c r="AS13216" s="40"/>
    </row>
    <row r="13217" spans="45:45" x14ac:dyDescent="0.35">
      <c r="AS13217" s="40"/>
    </row>
    <row r="13218" spans="45:45" x14ac:dyDescent="0.35">
      <c r="AS13218" s="40"/>
    </row>
    <row r="13219" spans="45:45" x14ac:dyDescent="0.35">
      <c r="AS13219" s="40"/>
    </row>
    <row r="13220" spans="45:45" x14ac:dyDescent="0.35">
      <c r="AS13220" s="40"/>
    </row>
    <row r="13221" spans="45:45" x14ac:dyDescent="0.35">
      <c r="AS13221" s="40"/>
    </row>
    <row r="13222" spans="45:45" x14ac:dyDescent="0.35">
      <c r="AS13222" s="40"/>
    </row>
    <row r="13223" spans="45:45" x14ac:dyDescent="0.35">
      <c r="AS13223" s="40"/>
    </row>
    <row r="13224" spans="45:45" x14ac:dyDescent="0.35">
      <c r="AS13224" s="40"/>
    </row>
    <row r="13225" spans="45:45" x14ac:dyDescent="0.35">
      <c r="AS13225" s="40"/>
    </row>
    <row r="13226" spans="45:45" x14ac:dyDescent="0.35">
      <c r="AS13226" s="40"/>
    </row>
    <row r="13227" spans="45:45" x14ac:dyDescent="0.35">
      <c r="AS13227" s="40"/>
    </row>
    <row r="13228" spans="45:45" x14ac:dyDescent="0.35">
      <c r="AS13228" s="40"/>
    </row>
    <row r="13229" spans="45:45" x14ac:dyDescent="0.35">
      <c r="AS13229" s="40"/>
    </row>
    <row r="13230" spans="45:45" x14ac:dyDescent="0.35">
      <c r="AS13230" s="40"/>
    </row>
    <row r="13231" spans="45:45" x14ac:dyDescent="0.35">
      <c r="AS13231" s="40"/>
    </row>
    <row r="13232" spans="45:45" x14ac:dyDescent="0.35">
      <c r="AS13232" s="40"/>
    </row>
    <row r="13233" spans="45:45" x14ac:dyDescent="0.35">
      <c r="AS13233" s="40"/>
    </row>
    <row r="13234" spans="45:45" x14ac:dyDescent="0.35">
      <c r="AS13234" s="40"/>
    </row>
    <row r="13235" spans="45:45" x14ac:dyDescent="0.35">
      <c r="AS13235" s="40"/>
    </row>
    <row r="13236" spans="45:45" x14ac:dyDescent="0.35">
      <c r="AS13236" s="40"/>
    </row>
    <row r="13237" spans="45:45" x14ac:dyDescent="0.35">
      <c r="AS13237" s="40"/>
    </row>
    <row r="13238" spans="45:45" x14ac:dyDescent="0.35">
      <c r="AS13238" s="40"/>
    </row>
    <row r="13239" spans="45:45" x14ac:dyDescent="0.35">
      <c r="AS13239" s="40"/>
    </row>
    <row r="13240" spans="45:45" x14ac:dyDescent="0.35">
      <c r="AS13240" s="40"/>
    </row>
    <row r="13241" spans="45:45" x14ac:dyDescent="0.35">
      <c r="AS13241" s="40"/>
    </row>
    <row r="13242" spans="45:45" x14ac:dyDescent="0.35">
      <c r="AS13242" s="40"/>
    </row>
    <row r="13243" spans="45:45" x14ac:dyDescent="0.35">
      <c r="AS13243" s="40"/>
    </row>
    <row r="13244" spans="45:45" x14ac:dyDescent="0.35">
      <c r="AS13244" s="40"/>
    </row>
    <row r="13245" spans="45:45" x14ac:dyDescent="0.35">
      <c r="AS13245" s="40"/>
    </row>
    <row r="13246" spans="45:45" x14ac:dyDescent="0.35">
      <c r="AS13246" s="40"/>
    </row>
    <row r="13247" spans="45:45" x14ac:dyDescent="0.35">
      <c r="AS13247" s="40"/>
    </row>
    <row r="13248" spans="45:45" x14ac:dyDescent="0.35">
      <c r="AS13248" s="40"/>
    </row>
    <row r="13249" spans="45:45" x14ac:dyDescent="0.35">
      <c r="AS13249" s="40"/>
    </row>
    <row r="13250" spans="45:45" x14ac:dyDescent="0.35">
      <c r="AS13250" s="40"/>
    </row>
    <row r="13251" spans="45:45" x14ac:dyDescent="0.35">
      <c r="AS13251" s="40"/>
    </row>
    <row r="13252" spans="45:45" x14ac:dyDescent="0.35">
      <c r="AS13252" s="40"/>
    </row>
    <row r="13253" spans="45:45" x14ac:dyDescent="0.35">
      <c r="AS13253" s="40"/>
    </row>
    <row r="13254" spans="45:45" x14ac:dyDescent="0.35">
      <c r="AS13254" s="40"/>
    </row>
    <row r="13255" spans="45:45" x14ac:dyDescent="0.35">
      <c r="AS13255" s="40"/>
    </row>
    <row r="13256" spans="45:45" x14ac:dyDescent="0.35">
      <c r="AS13256" s="40"/>
    </row>
    <row r="13257" spans="45:45" x14ac:dyDescent="0.35">
      <c r="AS13257" s="40"/>
    </row>
    <row r="13258" spans="45:45" x14ac:dyDescent="0.35">
      <c r="AS13258" s="40"/>
    </row>
    <row r="13259" spans="45:45" x14ac:dyDescent="0.35">
      <c r="AS13259" s="40"/>
    </row>
    <row r="13260" spans="45:45" x14ac:dyDescent="0.35">
      <c r="AS13260" s="40"/>
    </row>
    <row r="13261" spans="45:45" x14ac:dyDescent="0.35">
      <c r="AS13261" s="40"/>
    </row>
    <row r="13262" spans="45:45" x14ac:dyDescent="0.35">
      <c r="AS13262" s="40"/>
    </row>
    <row r="13263" spans="45:45" x14ac:dyDescent="0.35">
      <c r="AS13263" s="40"/>
    </row>
    <row r="13264" spans="45:45" x14ac:dyDescent="0.35">
      <c r="AS13264" s="40"/>
    </row>
    <row r="13265" spans="45:45" x14ac:dyDescent="0.35">
      <c r="AS13265" s="40"/>
    </row>
    <row r="13266" spans="45:45" x14ac:dyDescent="0.35">
      <c r="AS13266" s="40"/>
    </row>
    <row r="13267" spans="45:45" x14ac:dyDescent="0.35">
      <c r="AS13267" s="40"/>
    </row>
    <row r="13268" spans="45:45" x14ac:dyDescent="0.35">
      <c r="AS13268" s="40"/>
    </row>
    <row r="13269" spans="45:45" x14ac:dyDescent="0.35">
      <c r="AS13269" s="40"/>
    </row>
    <row r="13270" spans="45:45" x14ac:dyDescent="0.35">
      <c r="AS13270" s="40"/>
    </row>
    <row r="13271" spans="45:45" x14ac:dyDescent="0.35">
      <c r="AS13271" s="40"/>
    </row>
    <row r="13272" spans="45:45" x14ac:dyDescent="0.35">
      <c r="AS13272" s="40"/>
    </row>
    <row r="13273" spans="45:45" x14ac:dyDescent="0.35">
      <c r="AS13273" s="40"/>
    </row>
    <row r="13274" spans="45:45" x14ac:dyDescent="0.35">
      <c r="AS13274" s="40"/>
    </row>
    <row r="13275" spans="45:45" x14ac:dyDescent="0.35">
      <c r="AS13275" s="40"/>
    </row>
    <row r="13276" spans="45:45" x14ac:dyDescent="0.35">
      <c r="AS13276" s="40"/>
    </row>
    <row r="13277" spans="45:45" x14ac:dyDescent="0.35">
      <c r="AS13277" s="40"/>
    </row>
    <row r="13278" spans="45:45" x14ac:dyDescent="0.35">
      <c r="AS13278" s="40"/>
    </row>
    <row r="13279" spans="45:45" x14ac:dyDescent="0.35">
      <c r="AS13279" s="40"/>
    </row>
    <row r="13280" spans="45:45" x14ac:dyDescent="0.35">
      <c r="AS13280" s="40"/>
    </row>
    <row r="13281" spans="45:45" x14ac:dyDescent="0.35">
      <c r="AS13281" s="40"/>
    </row>
    <row r="13282" spans="45:45" x14ac:dyDescent="0.35">
      <c r="AS13282" s="40"/>
    </row>
    <row r="13283" spans="45:45" x14ac:dyDescent="0.35">
      <c r="AS13283" s="40"/>
    </row>
    <row r="13284" spans="45:45" x14ac:dyDescent="0.35">
      <c r="AS13284" s="40"/>
    </row>
    <row r="13285" spans="45:45" x14ac:dyDescent="0.35">
      <c r="AS13285" s="40"/>
    </row>
    <row r="13286" spans="45:45" x14ac:dyDescent="0.35">
      <c r="AS13286" s="40"/>
    </row>
    <row r="13287" spans="45:45" x14ac:dyDescent="0.35">
      <c r="AS13287" s="40"/>
    </row>
    <row r="13288" spans="45:45" x14ac:dyDescent="0.35">
      <c r="AS13288" s="40"/>
    </row>
    <row r="13289" spans="45:45" x14ac:dyDescent="0.35">
      <c r="AS13289" s="40"/>
    </row>
    <row r="13290" spans="45:45" x14ac:dyDescent="0.35">
      <c r="AS13290" s="40"/>
    </row>
    <row r="13291" spans="45:45" x14ac:dyDescent="0.35">
      <c r="AS13291" s="40"/>
    </row>
    <row r="13292" spans="45:45" x14ac:dyDescent="0.35">
      <c r="AS13292" s="40"/>
    </row>
    <row r="13293" spans="45:45" x14ac:dyDescent="0.35">
      <c r="AS13293" s="40"/>
    </row>
    <row r="13294" spans="45:45" x14ac:dyDescent="0.35">
      <c r="AS13294" s="40"/>
    </row>
    <row r="13295" spans="45:45" x14ac:dyDescent="0.35">
      <c r="AS13295" s="40"/>
    </row>
    <row r="13296" spans="45:45" x14ac:dyDescent="0.35">
      <c r="AS13296" s="40"/>
    </row>
    <row r="13297" spans="45:45" x14ac:dyDescent="0.35">
      <c r="AS13297" s="40"/>
    </row>
    <row r="13298" spans="45:45" x14ac:dyDescent="0.35">
      <c r="AS13298" s="40"/>
    </row>
    <row r="13299" spans="45:45" x14ac:dyDescent="0.35">
      <c r="AS13299" s="40"/>
    </row>
    <row r="13300" spans="45:45" x14ac:dyDescent="0.35">
      <c r="AS13300" s="40"/>
    </row>
    <row r="13301" spans="45:45" x14ac:dyDescent="0.35">
      <c r="AS13301" s="40"/>
    </row>
    <row r="13302" spans="45:45" x14ac:dyDescent="0.35">
      <c r="AS13302" s="40"/>
    </row>
    <row r="13303" spans="45:45" x14ac:dyDescent="0.35">
      <c r="AS13303" s="40"/>
    </row>
    <row r="13304" spans="45:45" x14ac:dyDescent="0.35">
      <c r="AS13304" s="40"/>
    </row>
    <row r="13305" spans="45:45" x14ac:dyDescent="0.35">
      <c r="AS13305" s="40"/>
    </row>
    <row r="13306" spans="45:45" x14ac:dyDescent="0.35">
      <c r="AS13306" s="40"/>
    </row>
    <row r="13307" spans="45:45" x14ac:dyDescent="0.35">
      <c r="AS13307" s="40"/>
    </row>
    <row r="13308" spans="45:45" x14ac:dyDescent="0.35">
      <c r="AS13308" s="40"/>
    </row>
    <row r="13309" spans="45:45" x14ac:dyDescent="0.35">
      <c r="AS13309" s="40"/>
    </row>
    <row r="13310" spans="45:45" x14ac:dyDescent="0.35">
      <c r="AS13310" s="40"/>
    </row>
    <row r="13311" spans="45:45" x14ac:dyDescent="0.35">
      <c r="AS13311" s="40"/>
    </row>
    <row r="13312" spans="45:45" x14ac:dyDescent="0.35">
      <c r="AS13312" s="40"/>
    </row>
    <row r="13313" spans="45:45" x14ac:dyDescent="0.35">
      <c r="AS13313" s="40"/>
    </row>
    <row r="13314" spans="45:45" x14ac:dyDescent="0.35">
      <c r="AS13314" s="40"/>
    </row>
    <row r="13315" spans="45:45" x14ac:dyDescent="0.35">
      <c r="AS13315" s="40"/>
    </row>
    <row r="13316" spans="45:45" x14ac:dyDescent="0.35">
      <c r="AS13316" s="40"/>
    </row>
    <row r="13317" spans="45:45" x14ac:dyDescent="0.35">
      <c r="AS13317" s="40"/>
    </row>
    <row r="13318" spans="45:45" x14ac:dyDescent="0.35">
      <c r="AS13318" s="40"/>
    </row>
    <row r="13319" spans="45:45" x14ac:dyDescent="0.35">
      <c r="AS13319" s="40"/>
    </row>
    <row r="13320" spans="45:45" x14ac:dyDescent="0.35">
      <c r="AS13320" s="40"/>
    </row>
    <row r="13321" spans="45:45" x14ac:dyDescent="0.35">
      <c r="AS13321" s="40"/>
    </row>
    <row r="13322" spans="45:45" x14ac:dyDescent="0.35">
      <c r="AS13322" s="40"/>
    </row>
    <row r="13323" spans="45:45" x14ac:dyDescent="0.35">
      <c r="AS13323" s="40"/>
    </row>
    <row r="13324" spans="45:45" x14ac:dyDescent="0.35">
      <c r="AS13324" s="40"/>
    </row>
    <row r="13325" spans="45:45" x14ac:dyDescent="0.35">
      <c r="AS13325" s="40"/>
    </row>
    <row r="13326" spans="45:45" x14ac:dyDescent="0.35">
      <c r="AS13326" s="40"/>
    </row>
    <row r="13327" spans="45:45" x14ac:dyDescent="0.35">
      <c r="AS13327" s="40"/>
    </row>
    <row r="13328" spans="45:45" x14ac:dyDescent="0.35">
      <c r="AS13328" s="40"/>
    </row>
    <row r="13329" spans="45:45" x14ac:dyDescent="0.35">
      <c r="AS13329" s="40"/>
    </row>
    <row r="13330" spans="45:45" x14ac:dyDescent="0.35">
      <c r="AS13330" s="40"/>
    </row>
    <row r="13331" spans="45:45" x14ac:dyDescent="0.35">
      <c r="AS13331" s="40"/>
    </row>
    <row r="13332" spans="45:45" x14ac:dyDescent="0.35">
      <c r="AS13332" s="40"/>
    </row>
    <row r="13333" spans="45:45" x14ac:dyDescent="0.35">
      <c r="AS13333" s="40"/>
    </row>
    <row r="13334" spans="45:45" x14ac:dyDescent="0.35">
      <c r="AS13334" s="40"/>
    </row>
    <row r="13335" spans="45:45" x14ac:dyDescent="0.35">
      <c r="AS13335" s="40"/>
    </row>
    <row r="13336" spans="45:45" x14ac:dyDescent="0.35">
      <c r="AS13336" s="40"/>
    </row>
    <row r="13337" spans="45:45" x14ac:dyDescent="0.35">
      <c r="AS13337" s="40"/>
    </row>
    <row r="13338" spans="45:45" x14ac:dyDescent="0.35">
      <c r="AS13338" s="40"/>
    </row>
    <row r="13339" spans="45:45" x14ac:dyDescent="0.35">
      <c r="AS13339" s="40"/>
    </row>
    <row r="13340" spans="45:45" x14ac:dyDescent="0.35">
      <c r="AS13340" s="40"/>
    </row>
    <row r="13341" spans="45:45" x14ac:dyDescent="0.35">
      <c r="AS13341" s="40"/>
    </row>
    <row r="13342" spans="45:45" x14ac:dyDescent="0.35">
      <c r="AS13342" s="40"/>
    </row>
    <row r="13343" spans="45:45" x14ac:dyDescent="0.35">
      <c r="AS13343" s="40"/>
    </row>
    <row r="13344" spans="45:45" x14ac:dyDescent="0.35">
      <c r="AS13344" s="40"/>
    </row>
    <row r="13345" spans="45:45" x14ac:dyDescent="0.35">
      <c r="AS13345" s="40"/>
    </row>
    <row r="13346" spans="45:45" x14ac:dyDescent="0.35">
      <c r="AS13346" s="40"/>
    </row>
    <row r="13347" spans="45:45" x14ac:dyDescent="0.35">
      <c r="AS13347" s="40"/>
    </row>
    <row r="13348" spans="45:45" x14ac:dyDescent="0.35">
      <c r="AS13348" s="40"/>
    </row>
    <row r="13349" spans="45:45" x14ac:dyDescent="0.35">
      <c r="AS13349" s="40"/>
    </row>
    <row r="13350" spans="45:45" x14ac:dyDescent="0.35">
      <c r="AS13350" s="40"/>
    </row>
    <row r="13351" spans="45:45" x14ac:dyDescent="0.35">
      <c r="AS13351" s="40"/>
    </row>
    <row r="13352" spans="45:45" x14ac:dyDescent="0.35">
      <c r="AS13352" s="40"/>
    </row>
    <row r="13353" spans="45:45" x14ac:dyDescent="0.35">
      <c r="AS13353" s="40"/>
    </row>
    <row r="13354" spans="45:45" x14ac:dyDescent="0.35">
      <c r="AS13354" s="40"/>
    </row>
    <row r="13355" spans="45:45" x14ac:dyDescent="0.35">
      <c r="AS13355" s="40"/>
    </row>
    <row r="13356" spans="45:45" x14ac:dyDescent="0.35">
      <c r="AS13356" s="40"/>
    </row>
    <row r="13357" spans="45:45" x14ac:dyDescent="0.35">
      <c r="AS13357" s="40"/>
    </row>
    <row r="13358" spans="45:45" x14ac:dyDescent="0.35">
      <c r="AS13358" s="40"/>
    </row>
    <row r="13359" spans="45:45" x14ac:dyDescent="0.35">
      <c r="AS13359" s="40"/>
    </row>
    <row r="13360" spans="45:45" x14ac:dyDescent="0.35">
      <c r="AS13360" s="40"/>
    </row>
    <row r="13361" spans="45:45" x14ac:dyDescent="0.35">
      <c r="AS13361" s="40"/>
    </row>
    <row r="13362" spans="45:45" x14ac:dyDescent="0.35">
      <c r="AS13362" s="40"/>
    </row>
    <row r="13363" spans="45:45" x14ac:dyDescent="0.35">
      <c r="AS13363" s="40"/>
    </row>
    <row r="13364" spans="45:45" x14ac:dyDescent="0.35">
      <c r="AS13364" s="40"/>
    </row>
    <row r="13365" spans="45:45" x14ac:dyDescent="0.35">
      <c r="AS13365" s="40"/>
    </row>
    <row r="13366" spans="45:45" x14ac:dyDescent="0.35">
      <c r="AS13366" s="40"/>
    </row>
    <row r="13367" spans="45:45" x14ac:dyDescent="0.35">
      <c r="AS13367" s="40"/>
    </row>
    <row r="13368" spans="45:45" x14ac:dyDescent="0.35">
      <c r="AS13368" s="40"/>
    </row>
    <row r="13369" spans="45:45" x14ac:dyDescent="0.35">
      <c r="AS13369" s="40"/>
    </row>
    <row r="13370" spans="45:45" x14ac:dyDescent="0.35">
      <c r="AS13370" s="40"/>
    </row>
    <row r="13371" spans="45:45" x14ac:dyDescent="0.35">
      <c r="AS13371" s="40"/>
    </row>
    <row r="13372" spans="45:45" x14ac:dyDescent="0.35">
      <c r="AS13372" s="40"/>
    </row>
    <row r="13373" spans="45:45" x14ac:dyDescent="0.35">
      <c r="AS13373" s="40"/>
    </row>
    <row r="13374" spans="45:45" x14ac:dyDescent="0.35">
      <c r="AS13374" s="40"/>
    </row>
    <row r="13375" spans="45:45" x14ac:dyDescent="0.35">
      <c r="AS13375" s="40"/>
    </row>
    <row r="13376" spans="45:45" x14ac:dyDescent="0.35">
      <c r="AS13376" s="40"/>
    </row>
    <row r="13377" spans="45:45" x14ac:dyDescent="0.35">
      <c r="AS13377" s="40"/>
    </row>
    <row r="13378" spans="45:45" x14ac:dyDescent="0.35">
      <c r="AS13378" s="40"/>
    </row>
    <row r="13379" spans="45:45" x14ac:dyDescent="0.35">
      <c r="AS13379" s="40"/>
    </row>
    <row r="13380" spans="45:45" x14ac:dyDescent="0.35">
      <c r="AS13380" s="40"/>
    </row>
    <row r="13381" spans="45:45" x14ac:dyDescent="0.35">
      <c r="AS13381" s="40"/>
    </row>
    <row r="13382" spans="45:45" x14ac:dyDescent="0.35">
      <c r="AS13382" s="40"/>
    </row>
    <row r="13383" spans="45:45" x14ac:dyDescent="0.35">
      <c r="AS13383" s="40"/>
    </row>
    <row r="13384" spans="45:45" x14ac:dyDescent="0.35">
      <c r="AS13384" s="40"/>
    </row>
    <row r="13385" spans="45:45" x14ac:dyDescent="0.35">
      <c r="AS13385" s="40"/>
    </row>
    <row r="13386" spans="45:45" x14ac:dyDescent="0.35">
      <c r="AS13386" s="40"/>
    </row>
    <row r="13387" spans="45:45" x14ac:dyDescent="0.35">
      <c r="AS13387" s="40"/>
    </row>
    <row r="13388" spans="45:45" x14ac:dyDescent="0.35">
      <c r="AS13388" s="40"/>
    </row>
    <row r="13389" spans="45:45" x14ac:dyDescent="0.35">
      <c r="AS13389" s="40"/>
    </row>
    <row r="13390" spans="45:45" x14ac:dyDescent="0.35">
      <c r="AS13390" s="40"/>
    </row>
    <row r="13391" spans="45:45" x14ac:dyDescent="0.35">
      <c r="AS13391" s="40"/>
    </row>
    <row r="13392" spans="45:45" x14ac:dyDescent="0.35">
      <c r="AS13392" s="40"/>
    </row>
    <row r="13393" spans="45:45" x14ac:dyDescent="0.35">
      <c r="AS13393" s="40"/>
    </row>
    <row r="13394" spans="45:45" x14ac:dyDescent="0.35">
      <c r="AS13394" s="40"/>
    </row>
    <row r="13395" spans="45:45" x14ac:dyDescent="0.35">
      <c r="AS13395" s="40"/>
    </row>
    <row r="13396" spans="45:45" x14ac:dyDescent="0.35">
      <c r="AS13396" s="40"/>
    </row>
    <row r="13397" spans="45:45" x14ac:dyDescent="0.35">
      <c r="AS13397" s="40"/>
    </row>
    <row r="13398" spans="45:45" x14ac:dyDescent="0.35">
      <c r="AS13398" s="40"/>
    </row>
    <row r="13399" spans="45:45" x14ac:dyDescent="0.35">
      <c r="AS13399" s="40"/>
    </row>
    <row r="13400" spans="45:45" x14ac:dyDescent="0.35">
      <c r="AS13400" s="40"/>
    </row>
    <row r="13401" spans="45:45" x14ac:dyDescent="0.35">
      <c r="AS13401" s="40"/>
    </row>
    <row r="13402" spans="45:45" x14ac:dyDescent="0.35">
      <c r="AS13402" s="40"/>
    </row>
    <row r="13403" spans="45:45" x14ac:dyDescent="0.35">
      <c r="AS13403" s="40"/>
    </row>
    <row r="13404" spans="45:45" x14ac:dyDescent="0.35">
      <c r="AS13404" s="40"/>
    </row>
    <row r="13405" spans="45:45" x14ac:dyDescent="0.35">
      <c r="AS13405" s="40"/>
    </row>
    <row r="13406" spans="45:45" x14ac:dyDescent="0.35">
      <c r="AS13406" s="40"/>
    </row>
    <row r="13407" spans="45:45" x14ac:dyDescent="0.35">
      <c r="AS13407" s="40"/>
    </row>
    <row r="13408" spans="45:45" x14ac:dyDescent="0.35">
      <c r="AS13408" s="40"/>
    </row>
    <row r="13409" spans="45:45" x14ac:dyDescent="0.35">
      <c r="AS13409" s="40"/>
    </row>
    <row r="13410" spans="45:45" x14ac:dyDescent="0.35">
      <c r="AS13410" s="40"/>
    </row>
    <row r="13411" spans="45:45" x14ac:dyDescent="0.35">
      <c r="AS13411" s="40"/>
    </row>
    <row r="13412" spans="45:45" x14ac:dyDescent="0.35">
      <c r="AS13412" s="40"/>
    </row>
    <row r="13413" spans="45:45" x14ac:dyDescent="0.35">
      <c r="AS13413" s="40"/>
    </row>
    <row r="13414" spans="45:45" x14ac:dyDescent="0.35">
      <c r="AS13414" s="40"/>
    </row>
    <row r="13415" spans="45:45" x14ac:dyDescent="0.35">
      <c r="AS13415" s="40"/>
    </row>
    <row r="13416" spans="45:45" x14ac:dyDescent="0.35">
      <c r="AS13416" s="40"/>
    </row>
    <row r="13417" spans="45:45" x14ac:dyDescent="0.35">
      <c r="AS13417" s="40"/>
    </row>
    <row r="13418" spans="45:45" x14ac:dyDescent="0.35">
      <c r="AS13418" s="40"/>
    </row>
    <row r="13419" spans="45:45" x14ac:dyDescent="0.35">
      <c r="AS13419" s="40"/>
    </row>
    <row r="13420" spans="45:45" x14ac:dyDescent="0.35">
      <c r="AS13420" s="40"/>
    </row>
    <row r="13421" spans="45:45" x14ac:dyDescent="0.35">
      <c r="AS13421" s="40"/>
    </row>
    <row r="13422" spans="45:45" x14ac:dyDescent="0.35">
      <c r="AS13422" s="40"/>
    </row>
    <row r="13423" spans="45:45" x14ac:dyDescent="0.35">
      <c r="AS13423" s="40"/>
    </row>
    <row r="13424" spans="45:45" x14ac:dyDescent="0.35">
      <c r="AS13424" s="40"/>
    </row>
    <row r="13425" spans="45:45" x14ac:dyDescent="0.35">
      <c r="AS13425" s="40"/>
    </row>
    <row r="13426" spans="45:45" x14ac:dyDescent="0.35">
      <c r="AS13426" s="40"/>
    </row>
    <row r="13427" spans="45:45" x14ac:dyDescent="0.35">
      <c r="AS13427" s="40"/>
    </row>
    <row r="13428" spans="45:45" x14ac:dyDescent="0.35">
      <c r="AS13428" s="40"/>
    </row>
    <row r="13429" spans="45:45" x14ac:dyDescent="0.35">
      <c r="AS13429" s="40"/>
    </row>
    <row r="13430" spans="45:45" x14ac:dyDescent="0.35">
      <c r="AS13430" s="40"/>
    </row>
    <row r="13431" spans="45:45" x14ac:dyDescent="0.35">
      <c r="AS13431" s="40"/>
    </row>
    <row r="13432" spans="45:45" x14ac:dyDescent="0.35">
      <c r="AS13432" s="40"/>
    </row>
    <row r="13433" spans="45:45" x14ac:dyDescent="0.35">
      <c r="AS13433" s="40"/>
    </row>
    <row r="13434" spans="45:45" x14ac:dyDescent="0.35">
      <c r="AS13434" s="40"/>
    </row>
    <row r="13435" spans="45:45" x14ac:dyDescent="0.35">
      <c r="AS13435" s="40"/>
    </row>
    <row r="13436" spans="45:45" x14ac:dyDescent="0.35">
      <c r="AS13436" s="40"/>
    </row>
    <row r="13437" spans="45:45" x14ac:dyDescent="0.35">
      <c r="AS13437" s="40"/>
    </row>
    <row r="13438" spans="45:45" x14ac:dyDescent="0.35">
      <c r="AS13438" s="40"/>
    </row>
    <row r="13439" spans="45:45" x14ac:dyDescent="0.35">
      <c r="AS13439" s="40"/>
    </row>
    <row r="13440" spans="45:45" x14ac:dyDescent="0.35">
      <c r="AS13440" s="40"/>
    </row>
    <row r="13441" spans="45:45" x14ac:dyDescent="0.35">
      <c r="AS13441" s="40"/>
    </row>
    <row r="13442" spans="45:45" x14ac:dyDescent="0.35">
      <c r="AS13442" s="40"/>
    </row>
    <row r="13443" spans="45:45" x14ac:dyDescent="0.35">
      <c r="AS13443" s="40"/>
    </row>
    <row r="13444" spans="45:45" x14ac:dyDescent="0.35">
      <c r="AS13444" s="40"/>
    </row>
    <row r="13445" spans="45:45" x14ac:dyDescent="0.35">
      <c r="AS13445" s="40"/>
    </row>
    <row r="13446" spans="45:45" x14ac:dyDescent="0.35">
      <c r="AS13446" s="40"/>
    </row>
    <row r="13447" spans="45:45" x14ac:dyDescent="0.35">
      <c r="AS13447" s="40"/>
    </row>
    <row r="13448" spans="45:45" x14ac:dyDescent="0.35">
      <c r="AS13448" s="40"/>
    </row>
    <row r="13449" spans="45:45" x14ac:dyDescent="0.35">
      <c r="AS13449" s="40"/>
    </row>
    <row r="13450" spans="45:45" x14ac:dyDescent="0.35">
      <c r="AS13450" s="40"/>
    </row>
    <row r="13451" spans="45:45" x14ac:dyDescent="0.35">
      <c r="AS13451" s="40"/>
    </row>
    <row r="13452" spans="45:45" x14ac:dyDescent="0.35">
      <c r="AS13452" s="40"/>
    </row>
    <row r="13453" spans="45:45" x14ac:dyDescent="0.35">
      <c r="AS13453" s="40"/>
    </row>
    <row r="13454" spans="45:45" x14ac:dyDescent="0.35">
      <c r="AS13454" s="40"/>
    </row>
    <row r="13455" spans="45:45" x14ac:dyDescent="0.35">
      <c r="AS13455" s="40"/>
    </row>
    <row r="13456" spans="45:45" x14ac:dyDescent="0.35">
      <c r="AS13456" s="40"/>
    </row>
    <row r="13457" spans="45:45" x14ac:dyDescent="0.35">
      <c r="AS13457" s="40"/>
    </row>
    <row r="13458" spans="45:45" x14ac:dyDescent="0.35">
      <c r="AS13458" s="40"/>
    </row>
    <row r="13459" spans="45:45" x14ac:dyDescent="0.35">
      <c r="AS13459" s="40"/>
    </row>
    <row r="13460" spans="45:45" x14ac:dyDescent="0.35">
      <c r="AS13460" s="40"/>
    </row>
    <row r="13461" spans="45:45" x14ac:dyDescent="0.35">
      <c r="AS13461" s="40"/>
    </row>
    <row r="13462" spans="45:45" x14ac:dyDescent="0.35">
      <c r="AS13462" s="40"/>
    </row>
    <row r="13463" spans="45:45" x14ac:dyDescent="0.35">
      <c r="AS13463" s="40"/>
    </row>
    <row r="13464" spans="45:45" x14ac:dyDescent="0.35">
      <c r="AS13464" s="40"/>
    </row>
    <row r="13465" spans="45:45" x14ac:dyDescent="0.35">
      <c r="AS13465" s="40"/>
    </row>
    <row r="13466" spans="45:45" x14ac:dyDescent="0.35">
      <c r="AS13466" s="40"/>
    </row>
    <row r="13467" spans="45:45" x14ac:dyDescent="0.35">
      <c r="AS13467" s="40"/>
    </row>
    <row r="13468" spans="45:45" x14ac:dyDescent="0.35">
      <c r="AS13468" s="40"/>
    </row>
    <row r="13469" spans="45:45" x14ac:dyDescent="0.35">
      <c r="AS13469" s="40"/>
    </row>
    <row r="13470" spans="45:45" x14ac:dyDescent="0.35">
      <c r="AS13470" s="40"/>
    </row>
    <row r="13471" spans="45:45" x14ac:dyDescent="0.35">
      <c r="AS13471" s="40"/>
    </row>
    <row r="13472" spans="45:45" x14ac:dyDescent="0.35">
      <c r="AS13472" s="40"/>
    </row>
    <row r="13473" spans="45:45" x14ac:dyDescent="0.35">
      <c r="AS13473" s="40"/>
    </row>
    <row r="13474" spans="45:45" x14ac:dyDescent="0.35">
      <c r="AS13474" s="40"/>
    </row>
    <row r="13475" spans="45:45" x14ac:dyDescent="0.35">
      <c r="AS13475" s="40"/>
    </row>
    <row r="13476" spans="45:45" x14ac:dyDescent="0.35">
      <c r="AS13476" s="40"/>
    </row>
    <row r="13477" spans="45:45" x14ac:dyDescent="0.35">
      <c r="AS13477" s="40"/>
    </row>
    <row r="13478" spans="45:45" x14ac:dyDescent="0.35">
      <c r="AS13478" s="40"/>
    </row>
    <row r="13479" spans="45:45" x14ac:dyDescent="0.35">
      <c r="AS13479" s="40"/>
    </row>
    <row r="13480" spans="45:45" x14ac:dyDescent="0.35">
      <c r="AS13480" s="40"/>
    </row>
    <row r="13481" spans="45:45" x14ac:dyDescent="0.35">
      <c r="AS13481" s="40"/>
    </row>
    <row r="13482" spans="45:45" x14ac:dyDescent="0.35">
      <c r="AS13482" s="40"/>
    </row>
    <row r="13483" spans="45:45" x14ac:dyDescent="0.35">
      <c r="AS13483" s="40"/>
    </row>
    <row r="13484" spans="45:45" x14ac:dyDescent="0.35">
      <c r="AS13484" s="40"/>
    </row>
    <row r="13485" spans="45:45" x14ac:dyDescent="0.35">
      <c r="AS13485" s="40"/>
    </row>
    <row r="13486" spans="45:45" x14ac:dyDescent="0.35">
      <c r="AS13486" s="40"/>
    </row>
    <row r="13487" spans="45:45" x14ac:dyDescent="0.35">
      <c r="AS13487" s="40"/>
    </row>
    <row r="13488" spans="45:45" x14ac:dyDescent="0.35">
      <c r="AS13488" s="40"/>
    </row>
    <row r="13489" spans="45:45" x14ac:dyDescent="0.35">
      <c r="AS13489" s="40"/>
    </row>
    <row r="13490" spans="45:45" x14ac:dyDescent="0.35">
      <c r="AS13490" s="40"/>
    </row>
    <row r="13491" spans="45:45" x14ac:dyDescent="0.35">
      <c r="AS13491" s="40"/>
    </row>
    <row r="13492" spans="45:45" x14ac:dyDescent="0.35">
      <c r="AS13492" s="40"/>
    </row>
    <row r="13493" spans="45:45" x14ac:dyDescent="0.35">
      <c r="AS13493" s="40"/>
    </row>
    <row r="13494" spans="45:45" x14ac:dyDescent="0.35">
      <c r="AS13494" s="40"/>
    </row>
    <row r="13495" spans="45:45" x14ac:dyDescent="0.35">
      <c r="AS13495" s="40"/>
    </row>
    <row r="13496" spans="45:45" x14ac:dyDescent="0.35">
      <c r="AS13496" s="40"/>
    </row>
    <row r="13497" spans="45:45" x14ac:dyDescent="0.35">
      <c r="AS13497" s="40"/>
    </row>
    <row r="13498" spans="45:45" x14ac:dyDescent="0.35">
      <c r="AS13498" s="40"/>
    </row>
    <row r="13499" spans="45:45" x14ac:dyDescent="0.35">
      <c r="AS13499" s="40"/>
    </row>
    <row r="13500" spans="45:45" x14ac:dyDescent="0.35">
      <c r="AS13500" s="40"/>
    </row>
    <row r="13501" spans="45:45" x14ac:dyDescent="0.35">
      <c r="AS13501" s="40"/>
    </row>
    <row r="13502" spans="45:45" x14ac:dyDescent="0.35">
      <c r="AS13502" s="40"/>
    </row>
    <row r="13503" spans="45:45" x14ac:dyDescent="0.35">
      <c r="AS13503" s="40"/>
    </row>
    <row r="13504" spans="45:45" x14ac:dyDescent="0.35">
      <c r="AS13504" s="40"/>
    </row>
    <row r="13505" spans="45:45" x14ac:dyDescent="0.35">
      <c r="AS13505" s="40"/>
    </row>
    <row r="13506" spans="45:45" x14ac:dyDescent="0.35">
      <c r="AS13506" s="40"/>
    </row>
    <row r="13507" spans="45:45" x14ac:dyDescent="0.35">
      <c r="AS13507" s="40"/>
    </row>
    <row r="13508" spans="45:45" x14ac:dyDescent="0.35">
      <c r="AS13508" s="40"/>
    </row>
    <row r="13509" spans="45:45" x14ac:dyDescent="0.35">
      <c r="AS13509" s="40"/>
    </row>
    <row r="13510" spans="45:45" x14ac:dyDescent="0.35">
      <c r="AS13510" s="40"/>
    </row>
    <row r="13511" spans="45:45" x14ac:dyDescent="0.35">
      <c r="AS13511" s="40"/>
    </row>
    <row r="13512" spans="45:45" x14ac:dyDescent="0.35">
      <c r="AS13512" s="40"/>
    </row>
    <row r="13513" spans="45:45" x14ac:dyDescent="0.35">
      <c r="AS13513" s="40"/>
    </row>
    <row r="13514" spans="45:45" x14ac:dyDescent="0.35">
      <c r="AS13514" s="40"/>
    </row>
    <row r="13515" spans="45:45" x14ac:dyDescent="0.35">
      <c r="AS13515" s="40"/>
    </row>
    <row r="13516" spans="45:45" x14ac:dyDescent="0.35">
      <c r="AS13516" s="40"/>
    </row>
    <row r="13517" spans="45:45" x14ac:dyDescent="0.35">
      <c r="AS13517" s="40"/>
    </row>
    <row r="13518" spans="45:45" x14ac:dyDescent="0.35">
      <c r="AS13518" s="40"/>
    </row>
    <row r="13519" spans="45:45" x14ac:dyDescent="0.35">
      <c r="AS13519" s="40"/>
    </row>
    <row r="13520" spans="45:45" x14ac:dyDescent="0.35">
      <c r="AS13520" s="40"/>
    </row>
    <row r="13521" spans="45:45" x14ac:dyDescent="0.35">
      <c r="AS13521" s="40"/>
    </row>
    <row r="13522" spans="45:45" x14ac:dyDescent="0.35">
      <c r="AS13522" s="40"/>
    </row>
    <row r="13523" spans="45:45" x14ac:dyDescent="0.35">
      <c r="AS13523" s="40"/>
    </row>
    <row r="13524" spans="45:45" x14ac:dyDescent="0.35">
      <c r="AS13524" s="40"/>
    </row>
    <row r="13525" spans="45:45" x14ac:dyDescent="0.35">
      <c r="AS13525" s="40"/>
    </row>
    <row r="13526" spans="45:45" x14ac:dyDescent="0.35">
      <c r="AS13526" s="40"/>
    </row>
    <row r="13527" spans="45:45" x14ac:dyDescent="0.35">
      <c r="AS13527" s="40"/>
    </row>
    <row r="13528" spans="45:45" x14ac:dyDescent="0.35">
      <c r="AS13528" s="40"/>
    </row>
    <row r="13529" spans="45:45" x14ac:dyDescent="0.35">
      <c r="AS13529" s="40"/>
    </row>
    <row r="13530" spans="45:45" x14ac:dyDescent="0.35">
      <c r="AS13530" s="40"/>
    </row>
    <row r="13531" spans="45:45" x14ac:dyDescent="0.35">
      <c r="AS13531" s="40"/>
    </row>
    <row r="13532" spans="45:45" x14ac:dyDescent="0.35">
      <c r="AS13532" s="40"/>
    </row>
    <row r="13533" spans="45:45" x14ac:dyDescent="0.35">
      <c r="AS13533" s="40"/>
    </row>
    <row r="13534" spans="45:45" x14ac:dyDescent="0.35">
      <c r="AS13534" s="40"/>
    </row>
    <row r="13535" spans="45:45" x14ac:dyDescent="0.35">
      <c r="AS13535" s="40"/>
    </row>
    <row r="13536" spans="45:45" x14ac:dyDescent="0.35">
      <c r="AS13536" s="40"/>
    </row>
    <row r="13537" spans="45:45" x14ac:dyDescent="0.35">
      <c r="AS13537" s="40"/>
    </row>
    <row r="13538" spans="45:45" x14ac:dyDescent="0.35">
      <c r="AS13538" s="40"/>
    </row>
    <row r="13539" spans="45:45" x14ac:dyDescent="0.35">
      <c r="AS13539" s="40"/>
    </row>
    <row r="13540" spans="45:45" x14ac:dyDescent="0.35">
      <c r="AS13540" s="40"/>
    </row>
    <row r="13541" spans="45:45" x14ac:dyDescent="0.35">
      <c r="AS13541" s="40"/>
    </row>
    <row r="13542" spans="45:45" x14ac:dyDescent="0.35">
      <c r="AS13542" s="40"/>
    </row>
    <row r="13543" spans="45:45" x14ac:dyDescent="0.35">
      <c r="AS13543" s="40"/>
    </row>
    <row r="13544" spans="45:45" x14ac:dyDescent="0.35">
      <c r="AS13544" s="40"/>
    </row>
    <row r="13545" spans="45:45" x14ac:dyDescent="0.35">
      <c r="AS13545" s="40"/>
    </row>
    <row r="13546" spans="45:45" x14ac:dyDescent="0.35">
      <c r="AS13546" s="40"/>
    </row>
    <row r="13547" spans="45:45" x14ac:dyDescent="0.35">
      <c r="AS13547" s="40"/>
    </row>
    <row r="13548" spans="45:45" x14ac:dyDescent="0.35">
      <c r="AS13548" s="40"/>
    </row>
    <row r="13549" spans="45:45" x14ac:dyDescent="0.35">
      <c r="AS13549" s="40"/>
    </row>
    <row r="13550" spans="45:45" x14ac:dyDescent="0.35">
      <c r="AS13550" s="40"/>
    </row>
    <row r="13551" spans="45:45" x14ac:dyDescent="0.35">
      <c r="AS13551" s="40"/>
    </row>
    <row r="13552" spans="45:45" x14ac:dyDescent="0.35">
      <c r="AS13552" s="40"/>
    </row>
    <row r="13553" spans="45:45" x14ac:dyDescent="0.35">
      <c r="AS13553" s="40"/>
    </row>
    <row r="13554" spans="45:45" x14ac:dyDescent="0.35">
      <c r="AS13554" s="40"/>
    </row>
    <row r="13555" spans="45:45" x14ac:dyDescent="0.35">
      <c r="AS13555" s="40"/>
    </row>
    <row r="13556" spans="45:45" x14ac:dyDescent="0.35">
      <c r="AS13556" s="40"/>
    </row>
    <row r="13557" spans="45:45" x14ac:dyDescent="0.35">
      <c r="AS13557" s="40"/>
    </row>
    <row r="13558" spans="45:45" x14ac:dyDescent="0.35">
      <c r="AS13558" s="40"/>
    </row>
    <row r="13559" spans="45:45" x14ac:dyDescent="0.35">
      <c r="AS13559" s="40"/>
    </row>
    <row r="13560" spans="45:45" x14ac:dyDescent="0.35">
      <c r="AS13560" s="40"/>
    </row>
    <row r="13561" spans="45:45" x14ac:dyDescent="0.35">
      <c r="AS13561" s="40"/>
    </row>
    <row r="13562" spans="45:45" x14ac:dyDescent="0.35">
      <c r="AS13562" s="40"/>
    </row>
    <row r="13563" spans="45:45" x14ac:dyDescent="0.35">
      <c r="AS13563" s="40"/>
    </row>
    <row r="13564" spans="45:45" x14ac:dyDescent="0.35">
      <c r="AS13564" s="40"/>
    </row>
    <row r="13565" spans="45:45" x14ac:dyDescent="0.35">
      <c r="AS13565" s="40"/>
    </row>
    <row r="13566" spans="45:45" x14ac:dyDescent="0.35">
      <c r="AS13566" s="40"/>
    </row>
    <row r="13567" spans="45:45" x14ac:dyDescent="0.35">
      <c r="AS13567" s="40"/>
    </row>
    <row r="13568" spans="45:45" x14ac:dyDescent="0.35">
      <c r="AS13568" s="40"/>
    </row>
    <row r="13569" spans="45:45" x14ac:dyDescent="0.35">
      <c r="AS13569" s="40"/>
    </row>
    <row r="13570" spans="45:45" x14ac:dyDescent="0.35">
      <c r="AS13570" s="40"/>
    </row>
    <row r="13571" spans="45:45" x14ac:dyDescent="0.35">
      <c r="AS13571" s="40"/>
    </row>
    <row r="13572" spans="45:45" x14ac:dyDescent="0.35">
      <c r="AS13572" s="40"/>
    </row>
    <row r="13573" spans="45:45" x14ac:dyDescent="0.35">
      <c r="AS13573" s="40"/>
    </row>
    <row r="13574" spans="45:45" x14ac:dyDescent="0.35">
      <c r="AS13574" s="40"/>
    </row>
    <row r="13575" spans="45:45" x14ac:dyDescent="0.35">
      <c r="AS13575" s="40"/>
    </row>
    <row r="13576" spans="45:45" x14ac:dyDescent="0.35">
      <c r="AS13576" s="40"/>
    </row>
    <row r="13577" spans="45:45" x14ac:dyDescent="0.35">
      <c r="AS13577" s="40"/>
    </row>
    <row r="13578" spans="45:45" x14ac:dyDescent="0.35">
      <c r="AS13578" s="40"/>
    </row>
    <row r="13579" spans="45:45" x14ac:dyDescent="0.35">
      <c r="AS13579" s="40"/>
    </row>
    <row r="13580" spans="45:45" x14ac:dyDescent="0.35">
      <c r="AS13580" s="40"/>
    </row>
    <row r="13581" spans="45:45" x14ac:dyDescent="0.35">
      <c r="AS13581" s="40"/>
    </row>
    <row r="13582" spans="45:45" x14ac:dyDescent="0.35">
      <c r="AS13582" s="40"/>
    </row>
    <row r="13583" spans="45:45" x14ac:dyDescent="0.35">
      <c r="AS13583" s="40"/>
    </row>
    <row r="13584" spans="45:45" x14ac:dyDescent="0.35">
      <c r="AS13584" s="40"/>
    </row>
    <row r="13585" spans="45:45" x14ac:dyDescent="0.35">
      <c r="AS13585" s="40"/>
    </row>
    <row r="13586" spans="45:45" x14ac:dyDescent="0.35">
      <c r="AS13586" s="40"/>
    </row>
    <row r="13587" spans="45:45" x14ac:dyDescent="0.35">
      <c r="AS13587" s="40"/>
    </row>
    <row r="13588" spans="45:45" x14ac:dyDescent="0.35">
      <c r="AS13588" s="40"/>
    </row>
    <row r="13589" spans="45:45" x14ac:dyDescent="0.35">
      <c r="AS13589" s="40"/>
    </row>
    <row r="13590" spans="45:45" x14ac:dyDescent="0.35">
      <c r="AS13590" s="40"/>
    </row>
    <row r="13591" spans="45:45" x14ac:dyDescent="0.35">
      <c r="AS13591" s="40"/>
    </row>
    <row r="13592" spans="45:45" x14ac:dyDescent="0.35">
      <c r="AS13592" s="40"/>
    </row>
    <row r="13593" spans="45:45" x14ac:dyDescent="0.35">
      <c r="AS13593" s="40"/>
    </row>
    <row r="13594" spans="45:45" x14ac:dyDescent="0.35">
      <c r="AS13594" s="40"/>
    </row>
    <row r="13595" spans="45:45" x14ac:dyDescent="0.35">
      <c r="AS13595" s="40"/>
    </row>
    <row r="13596" spans="45:45" x14ac:dyDescent="0.35">
      <c r="AS13596" s="40"/>
    </row>
    <row r="13597" spans="45:45" x14ac:dyDescent="0.35">
      <c r="AS13597" s="40"/>
    </row>
    <row r="13598" spans="45:45" x14ac:dyDescent="0.35">
      <c r="AS13598" s="40"/>
    </row>
    <row r="13599" spans="45:45" x14ac:dyDescent="0.35">
      <c r="AS13599" s="40"/>
    </row>
    <row r="13600" spans="45:45" x14ac:dyDescent="0.35">
      <c r="AS13600" s="40"/>
    </row>
    <row r="13601" spans="45:45" x14ac:dyDescent="0.35">
      <c r="AS13601" s="40"/>
    </row>
    <row r="13602" spans="45:45" x14ac:dyDescent="0.35">
      <c r="AS13602" s="40"/>
    </row>
    <row r="13603" spans="45:45" x14ac:dyDescent="0.35">
      <c r="AS13603" s="40"/>
    </row>
    <row r="13604" spans="45:45" x14ac:dyDescent="0.35">
      <c r="AS13604" s="40"/>
    </row>
    <row r="13605" spans="45:45" x14ac:dyDescent="0.35">
      <c r="AS13605" s="40"/>
    </row>
    <row r="13606" spans="45:45" x14ac:dyDescent="0.35">
      <c r="AS13606" s="40"/>
    </row>
    <row r="13607" spans="45:45" x14ac:dyDescent="0.35">
      <c r="AS13607" s="40"/>
    </row>
    <row r="13608" spans="45:45" x14ac:dyDescent="0.35">
      <c r="AS13608" s="40"/>
    </row>
    <row r="13609" spans="45:45" x14ac:dyDescent="0.35">
      <c r="AS13609" s="40"/>
    </row>
    <row r="13610" spans="45:45" x14ac:dyDescent="0.35">
      <c r="AS13610" s="40"/>
    </row>
    <row r="13611" spans="45:45" x14ac:dyDescent="0.35">
      <c r="AS13611" s="40"/>
    </row>
    <row r="13612" spans="45:45" x14ac:dyDescent="0.35">
      <c r="AS13612" s="40"/>
    </row>
    <row r="13613" spans="45:45" x14ac:dyDescent="0.35">
      <c r="AS13613" s="40"/>
    </row>
    <row r="13614" spans="45:45" x14ac:dyDescent="0.35">
      <c r="AS13614" s="40"/>
    </row>
    <row r="13615" spans="45:45" x14ac:dyDescent="0.35">
      <c r="AS13615" s="40"/>
    </row>
    <row r="13616" spans="45:45" x14ac:dyDescent="0.35">
      <c r="AS13616" s="40"/>
    </row>
    <row r="13617" spans="45:45" x14ac:dyDescent="0.35">
      <c r="AS13617" s="40"/>
    </row>
    <row r="13618" spans="45:45" x14ac:dyDescent="0.35">
      <c r="AS13618" s="40"/>
    </row>
    <row r="13619" spans="45:45" x14ac:dyDescent="0.35">
      <c r="AS13619" s="40"/>
    </row>
    <row r="13620" spans="45:45" x14ac:dyDescent="0.35">
      <c r="AS13620" s="40"/>
    </row>
    <row r="13621" spans="45:45" x14ac:dyDescent="0.35">
      <c r="AS13621" s="40"/>
    </row>
    <row r="13622" spans="45:45" x14ac:dyDescent="0.35">
      <c r="AS13622" s="40"/>
    </row>
    <row r="13623" spans="45:45" x14ac:dyDescent="0.35">
      <c r="AS13623" s="40"/>
    </row>
    <row r="13624" spans="45:45" x14ac:dyDescent="0.35">
      <c r="AS13624" s="40"/>
    </row>
    <row r="13625" spans="45:45" x14ac:dyDescent="0.35">
      <c r="AS13625" s="40"/>
    </row>
    <row r="13626" spans="45:45" x14ac:dyDescent="0.35">
      <c r="AS13626" s="40"/>
    </row>
    <row r="13627" spans="45:45" x14ac:dyDescent="0.35">
      <c r="AS13627" s="40"/>
    </row>
    <row r="13628" spans="45:45" x14ac:dyDescent="0.35">
      <c r="AS13628" s="40"/>
    </row>
    <row r="13629" spans="45:45" x14ac:dyDescent="0.35">
      <c r="AS13629" s="40"/>
    </row>
    <row r="13630" spans="45:45" x14ac:dyDescent="0.35">
      <c r="AS13630" s="40"/>
    </row>
    <row r="13631" spans="45:45" x14ac:dyDescent="0.35">
      <c r="AS13631" s="40"/>
    </row>
    <row r="13632" spans="45:45" x14ac:dyDescent="0.35">
      <c r="AS13632" s="40"/>
    </row>
    <row r="13633" spans="45:45" x14ac:dyDescent="0.35">
      <c r="AS13633" s="40"/>
    </row>
    <row r="13634" spans="45:45" x14ac:dyDescent="0.35">
      <c r="AS13634" s="40"/>
    </row>
    <row r="13635" spans="45:45" x14ac:dyDescent="0.35">
      <c r="AS13635" s="40"/>
    </row>
    <row r="13636" spans="45:45" x14ac:dyDescent="0.35">
      <c r="AS13636" s="40"/>
    </row>
    <row r="13637" spans="45:45" x14ac:dyDescent="0.35">
      <c r="AS13637" s="40"/>
    </row>
    <row r="13638" spans="45:45" x14ac:dyDescent="0.35">
      <c r="AS13638" s="40"/>
    </row>
    <row r="13639" spans="45:45" x14ac:dyDescent="0.35">
      <c r="AS13639" s="40"/>
    </row>
    <row r="13640" spans="45:45" x14ac:dyDescent="0.35">
      <c r="AS13640" s="40"/>
    </row>
    <row r="13641" spans="45:45" x14ac:dyDescent="0.35">
      <c r="AS13641" s="40"/>
    </row>
    <row r="13642" spans="45:45" x14ac:dyDescent="0.35">
      <c r="AS13642" s="40"/>
    </row>
    <row r="13643" spans="45:45" x14ac:dyDescent="0.35">
      <c r="AS13643" s="40"/>
    </row>
    <row r="13644" spans="45:45" x14ac:dyDescent="0.35">
      <c r="AS13644" s="40"/>
    </row>
    <row r="13645" spans="45:45" x14ac:dyDescent="0.35">
      <c r="AS13645" s="40"/>
    </row>
    <row r="13646" spans="45:45" x14ac:dyDescent="0.35">
      <c r="AS13646" s="40"/>
    </row>
    <row r="13647" spans="45:45" x14ac:dyDescent="0.35">
      <c r="AS13647" s="40"/>
    </row>
    <row r="13648" spans="45:45" x14ac:dyDescent="0.35">
      <c r="AS13648" s="40"/>
    </row>
    <row r="13649" spans="45:45" x14ac:dyDescent="0.35">
      <c r="AS13649" s="40"/>
    </row>
    <row r="13650" spans="45:45" x14ac:dyDescent="0.35">
      <c r="AS13650" s="40"/>
    </row>
    <row r="13651" spans="45:45" x14ac:dyDescent="0.35">
      <c r="AS13651" s="40"/>
    </row>
    <row r="13652" spans="45:45" x14ac:dyDescent="0.35">
      <c r="AS13652" s="40"/>
    </row>
    <row r="13653" spans="45:45" x14ac:dyDescent="0.35">
      <c r="AS13653" s="40"/>
    </row>
    <row r="13654" spans="45:45" x14ac:dyDescent="0.35">
      <c r="AS13654" s="40"/>
    </row>
    <row r="13655" spans="45:45" x14ac:dyDescent="0.35">
      <c r="AS13655" s="40"/>
    </row>
    <row r="13656" spans="45:45" x14ac:dyDescent="0.35">
      <c r="AS13656" s="40"/>
    </row>
    <row r="13657" spans="45:45" x14ac:dyDescent="0.35">
      <c r="AS13657" s="40"/>
    </row>
    <row r="13658" spans="45:45" x14ac:dyDescent="0.35">
      <c r="AS13658" s="40"/>
    </row>
    <row r="13659" spans="45:45" x14ac:dyDescent="0.35">
      <c r="AS13659" s="40"/>
    </row>
    <row r="13660" spans="45:45" x14ac:dyDescent="0.35">
      <c r="AS13660" s="40"/>
    </row>
    <row r="13661" spans="45:45" x14ac:dyDescent="0.35">
      <c r="AS13661" s="40"/>
    </row>
    <row r="13662" spans="45:45" x14ac:dyDescent="0.35">
      <c r="AS13662" s="40"/>
    </row>
    <row r="13663" spans="45:45" x14ac:dyDescent="0.35">
      <c r="AS13663" s="40"/>
    </row>
    <row r="13664" spans="45:45" x14ac:dyDescent="0.35">
      <c r="AS13664" s="40"/>
    </row>
    <row r="13665" spans="45:45" x14ac:dyDescent="0.35">
      <c r="AS13665" s="40"/>
    </row>
    <row r="13666" spans="45:45" x14ac:dyDescent="0.35">
      <c r="AS13666" s="40"/>
    </row>
    <row r="13667" spans="45:45" x14ac:dyDescent="0.35">
      <c r="AS13667" s="40"/>
    </row>
    <row r="13668" spans="45:45" x14ac:dyDescent="0.35">
      <c r="AS13668" s="40"/>
    </row>
    <row r="13669" spans="45:45" x14ac:dyDescent="0.35">
      <c r="AS13669" s="40"/>
    </row>
    <row r="13670" spans="45:45" x14ac:dyDescent="0.35">
      <c r="AS13670" s="40"/>
    </row>
    <row r="13671" spans="45:45" x14ac:dyDescent="0.35">
      <c r="AS13671" s="40"/>
    </row>
    <row r="13672" spans="45:45" x14ac:dyDescent="0.35">
      <c r="AS13672" s="40"/>
    </row>
    <row r="13673" spans="45:45" x14ac:dyDescent="0.35">
      <c r="AS13673" s="40"/>
    </row>
    <row r="13674" spans="45:45" x14ac:dyDescent="0.35">
      <c r="AS13674" s="40"/>
    </row>
    <row r="13675" spans="45:45" x14ac:dyDescent="0.35">
      <c r="AS13675" s="40"/>
    </row>
    <row r="13676" spans="45:45" x14ac:dyDescent="0.35">
      <c r="AS13676" s="40"/>
    </row>
    <row r="13677" spans="45:45" x14ac:dyDescent="0.35">
      <c r="AS13677" s="40"/>
    </row>
    <row r="13678" spans="45:45" x14ac:dyDescent="0.35">
      <c r="AS13678" s="40"/>
    </row>
    <row r="13679" spans="45:45" x14ac:dyDescent="0.35">
      <c r="AS13679" s="40"/>
    </row>
    <row r="13680" spans="45:45" x14ac:dyDescent="0.35">
      <c r="AS13680" s="40"/>
    </row>
    <row r="13681" spans="45:45" x14ac:dyDescent="0.35">
      <c r="AS13681" s="40"/>
    </row>
    <row r="13682" spans="45:45" x14ac:dyDescent="0.35">
      <c r="AS13682" s="40"/>
    </row>
    <row r="13683" spans="45:45" x14ac:dyDescent="0.35">
      <c r="AS13683" s="40"/>
    </row>
    <row r="13684" spans="45:45" x14ac:dyDescent="0.35">
      <c r="AS13684" s="40"/>
    </row>
    <row r="13685" spans="45:45" x14ac:dyDescent="0.35">
      <c r="AS13685" s="40"/>
    </row>
    <row r="13686" spans="45:45" x14ac:dyDescent="0.35">
      <c r="AS13686" s="40"/>
    </row>
    <row r="13687" spans="45:45" x14ac:dyDescent="0.35">
      <c r="AS13687" s="40"/>
    </row>
    <row r="13688" spans="45:45" x14ac:dyDescent="0.35">
      <c r="AS13688" s="40"/>
    </row>
    <row r="13689" spans="45:45" x14ac:dyDescent="0.35">
      <c r="AS13689" s="40"/>
    </row>
    <row r="13690" spans="45:45" x14ac:dyDescent="0.35">
      <c r="AS13690" s="40"/>
    </row>
    <row r="13691" spans="45:45" x14ac:dyDescent="0.35">
      <c r="AS13691" s="40"/>
    </row>
    <row r="13692" spans="45:45" x14ac:dyDescent="0.35">
      <c r="AS13692" s="40"/>
    </row>
    <row r="13693" spans="45:45" x14ac:dyDescent="0.35">
      <c r="AS13693" s="40"/>
    </row>
    <row r="13694" spans="45:45" x14ac:dyDescent="0.35">
      <c r="AS13694" s="40"/>
    </row>
    <row r="13695" spans="45:45" x14ac:dyDescent="0.35">
      <c r="AS13695" s="40"/>
    </row>
    <row r="13696" spans="45:45" x14ac:dyDescent="0.35">
      <c r="AS13696" s="40"/>
    </row>
    <row r="13697" spans="45:45" x14ac:dyDescent="0.35">
      <c r="AS13697" s="40"/>
    </row>
    <row r="13698" spans="45:45" x14ac:dyDescent="0.35">
      <c r="AS13698" s="40"/>
    </row>
    <row r="13699" spans="45:45" x14ac:dyDescent="0.35">
      <c r="AS13699" s="40"/>
    </row>
    <row r="13700" spans="45:45" x14ac:dyDescent="0.35">
      <c r="AS13700" s="40"/>
    </row>
    <row r="13701" spans="45:45" x14ac:dyDescent="0.35">
      <c r="AS13701" s="40"/>
    </row>
    <row r="13702" spans="45:45" x14ac:dyDescent="0.35">
      <c r="AS13702" s="40"/>
    </row>
    <row r="13703" spans="45:45" x14ac:dyDescent="0.35">
      <c r="AS13703" s="40"/>
    </row>
    <row r="13704" spans="45:45" x14ac:dyDescent="0.35">
      <c r="AS13704" s="40"/>
    </row>
    <row r="13705" spans="45:45" x14ac:dyDescent="0.35">
      <c r="AS13705" s="40"/>
    </row>
    <row r="13706" spans="45:45" x14ac:dyDescent="0.35">
      <c r="AS13706" s="40"/>
    </row>
    <row r="13707" spans="45:45" x14ac:dyDescent="0.35">
      <c r="AS13707" s="40"/>
    </row>
    <row r="13708" spans="45:45" x14ac:dyDescent="0.35">
      <c r="AS13708" s="40"/>
    </row>
    <row r="13709" spans="45:45" x14ac:dyDescent="0.35">
      <c r="AS13709" s="40"/>
    </row>
    <row r="13710" spans="45:45" x14ac:dyDescent="0.35">
      <c r="AS13710" s="40"/>
    </row>
    <row r="13711" spans="45:45" x14ac:dyDescent="0.35">
      <c r="AS13711" s="40"/>
    </row>
    <row r="13712" spans="45:45" x14ac:dyDescent="0.35">
      <c r="AS13712" s="40"/>
    </row>
    <row r="13713" spans="45:45" x14ac:dyDescent="0.35">
      <c r="AS13713" s="40"/>
    </row>
    <row r="13714" spans="45:45" x14ac:dyDescent="0.35">
      <c r="AS13714" s="40"/>
    </row>
    <row r="13715" spans="45:45" x14ac:dyDescent="0.35">
      <c r="AS13715" s="40"/>
    </row>
    <row r="13716" spans="45:45" x14ac:dyDescent="0.35">
      <c r="AS13716" s="40"/>
    </row>
    <row r="13717" spans="45:45" x14ac:dyDescent="0.35">
      <c r="AS13717" s="40"/>
    </row>
    <row r="13718" spans="45:45" x14ac:dyDescent="0.35">
      <c r="AS13718" s="40"/>
    </row>
    <row r="13719" spans="45:45" x14ac:dyDescent="0.35">
      <c r="AS13719" s="40"/>
    </row>
    <row r="13720" spans="45:45" x14ac:dyDescent="0.35">
      <c r="AS13720" s="40"/>
    </row>
    <row r="13721" spans="45:45" x14ac:dyDescent="0.35">
      <c r="AS13721" s="40"/>
    </row>
    <row r="13722" spans="45:45" x14ac:dyDescent="0.35">
      <c r="AS13722" s="40"/>
    </row>
    <row r="13723" spans="45:45" x14ac:dyDescent="0.35">
      <c r="AS13723" s="40"/>
    </row>
    <row r="13724" spans="45:45" x14ac:dyDescent="0.35">
      <c r="AS13724" s="40"/>
    </row>
    <row r="13725" spans="45:45" x14ac:dyDescent="0.35">
      <c r="AS13725" s="40"/>
    </row>
    <row r="13726" spans="45:45" x14ac:dyDescent="0.35">
      <c r="AS13726" s="40"/>
    </row>
    <row r="13727" spans="45:45" x14ac:dyDescent="0.35">
      <c r="AS13727" s="40"/>
    </row>
    <row r="13728" spans="45:45" x14ac:dyDescent="0.35">
      <c r="AS13728" s="40"/>
    </row>
    <row r="13729" spans="45:45" x14ac:dyDescent="0.35">
      <c r="AS13729" s="40"/>
    </row>
    <row r="13730" spans="45:45" x14ac:dyDescent="0.35">
      <c r="AS13730" s="40"/>
    </row>
    <row r="13731" spans="45:45" x14ac:dyDescent="0.35">
      <c r="AS13731" s="40"/>
    </row>
    <row r="13732" spans="45:45" x14ac:dyDescent="0.35">
      <c r="AS13732" s="40"/>
    </row>
    <row r="13733" spans="45:45" x14ac:dyDescent="0.35">
      <c r="AS13733" s="40"/>
    </row>
    <row r="13734" spans="45:45" x14ac:dyDescent="0.35">
      <c r="AS13734" s="40"/>
    </row>
    <row r="13735" spans="45:45" x14ac:dyDescent="0.35">
      <c r="AS13735" s="40"/>
    </row>
    <row r="13736" spans="45:45" x14ac:dyDescent="0.35">
      <c r="AS13736" s="40"/>
    </row>
    <row r="13737" spans="45:45" x14ac:dyDescent="0.35">
      <c r="AS13737" s="40"/>
    </row>
    <row r="13738" spans="45:45" x14ac:dyDescent="0.35">
      <c r="AS13738" s="40"/>
    </row>
    <row r="13739" spans="45:45" x14ac:dyDescent="0.35">
      <c r="AS13739" s="40"/>
    </row>
    <row r="13740" spans="45:45" x14ac:dyDescent="0.35">
      <c r="AS13740" s="40"/>
    </row>
    <row r="13741" spans="45:45" x14ac:dyDescent="0.35">
      <c r="AS13741" s="40"/>
    </row>
    <row r="13742" spans="45:45" x14ac:dyDescent="0.35">
      <c r="AS13742" s="40"/>
    </row>
    <row r="13743" spans="45:45" x14ac:dyDescent="0.35">
      <c r="AS13743" s="40"/>
    </row>
    <row r="13744" spans="45:45" x14ac:dyDescent="0.35">
      <c r="AS13744" s="40"/>
    </row>
    <row r="13745" spans="45:45" x14ac:dyDescent="0.35">
      <c r="AS13745" s="40"/>
    </row>
    <row r="13746" spans="45:45" x14ac:dyDescent="0.35">
      <c r="AS13746" s="40"/>
    </row>
    <row r="13747" spans="45:45" x14ac:dyDescent="0.35">
      <c r="AS13747" s="40"/>
    </row>
    <row r="13748" spans="45:45" x14ac:dyDescent="0.35">
      <c r="AS13748" s="40"/>
    </row>
    <row r="13749" spans="45:45" x14ac:dyDescent="0.35">
      <c r="AS13749" s="40"/>
    </row>
    <row r="13750" spans="45:45" x14ac:dyDescent="0.35">
      <c r="AS13750" s="40"/>
    </row>
    <row r="13751" spans="45:45" x14ac:dyDescent="0.35">
      <c r="AS13751" s="40"/>
    </row>
    <row r="13752" spans="45:45" x14ac:dyDescent="0.35">
      <c r="AS13752" s="40"/>
    </row>
    <row r="13753" spans="45:45" x14ac:dyDescent="0.35">
      <c r="AS13753" s="40"/>
    </row>
    <row r="13754" spans="45:45" x14ac:dyDescent="0.35">
      <c r="AS13754" s="40"/>
    </row>
    <row r="13755" spans="45:45" x14ac:dyDescent="0.35">
      <c r="AS13755" s="40"/>
    </row>
    <row r="13756" spans="45:45" x14ac:dyDescent="0.35">
      <c r="AS13756" s="40"/>
    </row>
    <row r="13757" spans="45:45" x14ac:dyDescent="0.35">
      <c r="AS13757" s="40"/>
    </row>
    <row r="13758" spans="45:45" x14ac:dyDescent="0.35">
      <c r="AS13758" s="40"/>
    </row>
    <row r="13759" spans="45:45" x14ac:dyDescent="0.35">
      <c r="AS13759" s="40"/>
    </row>
    <row r="13760" spans="45:45" x14ac:dyDescent="0.35">
      <c r="AS13760" s="40"/>
    </row>
    <row r="13761" spans="45:45" x14ac:dyDescent="0.35">
      <c r="AS13761" s="40"/>
    </row>
    <row r="13762" spans="45:45" x14ac:dyDescent="0.35">
      <c r="AS13762" s="40"/>
    </row>
    <row r="13763" spans="45:45" x14ac:dyDescent="0.35">
      <c r="AS13763" s="40"/>
    </row>
    <row r="13764" spans="45:45" x14ac:dyDescent="0.35">
      <c r="AS13764" s="40"/>
    </row>
    <row r="13765" spans="45:45" x14ac:dyDescent="0.35">
      <c r="AS13765" s="40"/>
    </row>
    <row r="13766" spans="45:45" x14ac:dyDescent="0.35">
      <c r="AS13766" s="40"/>
    </row>
    <row r="13767" spans="45:45" x14ac:dyDescent="0.35">
      <c r="AS13767" s="40"/>
    </row>
    <row r="13768" spans="45:45" x14ac:dyDescent="0.35">
      <c r="AS13768" s="40"/>
    </row>
    <row r="13769" spans="45:45" x14ac:dyDescent="0.35">
      <c r="AS13769" s="40"/>
    </row>
    <row r="13770" spans="45:45" x14ac:dyDescent="0.35">
      <c r="AS13770" s="40"/>
    </row>
    <row r="13771" spans="45:45" x14ac:dyDescent="0.35">
      <c r="AS13771" s="40"/>
    </row>
    <row r="13772" spans="45:45" x14ac:dyDescent="0.35">
      <c r="AS13772" s="40"/>
    </row>
    <row r="13773" spans="45:45" x14ac:dyDescent="0.35">
      <c r="AS13773" s="40"/>
    </row>
    <row r="13774" spans="45:45" x14ac:dyDescent="0.35">
      <c r="AS13774" s="40"/>
    </row>
    <row r="13775" spans="45:45" x14ac:dyDescent="0.35">
      <c r="AS13775" s="40"/>
    </row>
    <row r="13776" spans="45:45" x14ac:dyDescent="0.35">
      <c r="AS13776" s="40"/>
    </row>
    <row r="13777" spans="45:45" x14ac:dyDescent="0.35">
      <c r="AS13777" s="40"/>
    </row>
    <row r="13778" spans="45:45" x14ac:dyDescent="0.35">
      <c r="AS13778" s="40"/>
    </row>
    <row r="13779" spans="45:45" x14ac:dyDescent="0.35">
      <c r="AS13779" s="40"/>
    </row>
    <row r="13780" spans="45:45" x14ac:dyDescent="0.35">
      <c r="AS13780" s="40"/>
    </row>
    <row r="13781" spans="45:45" x14ac:dyDescent="0.35">
      <c r="AS13781" s="40"/>
    </row>
    <row r="13782" spans="45:45" x14ac:dyDescent="0.35">
      <c r="AS13782" s="40"/>
    </row>
    <row r="13783" spans="45:45" x14ac:dyDescent="0.35">
      <c r="AS13783" s="40"/>
    </row>
    <row r="13784" spans="45:45" x14ac:dyDescent="0.35">
      <c r="AS13784" s="40"/>
    </row>
    <row r="13785" spans="45:45" x14ac:dyDescent="0.35">
      <c r="AS13785" s="40"/>
    </row>
    <row r="13786" spans="45:45" x14ac:dyDescent="0.35">
      <c r="AS13786" s="40"/>
    </row>
    <row r="13787" spans="45:45" x14ac:dyDescent="0.35">
      <c r="AS13787" s="40"/>
    </row>
    <row r="13788" spans="45:45" x14ac:dyDescent="0.35">
      <c r="AS13788" s="40"/>
    </row>
    <row r="13789" spans="45:45" x14ac:dyDescent="0.35">
      <c r="AS13789" s="40"/>
    </row>
    <row r="13790" spans="45:45" x14ac:dyDescent="0.35">
      <c r="AS13790" s="40"/>
    </row>
    <row r="13791" spans="45:45" x14ac:dyDescent="0.35">
      <c r="AS13791" s="40"/>
    </row>
    <row r="13792" spans="45:45" x14ac:dyDescent="0.35">
      <c r="AS13792" s="40"/>
    </row>
    <row r="13793" spans="45:45" x14ac:dyDescent="0.35">
      <c r="AS13793" s="40"/>
    </row>
    <row r="13794" spans="45:45" x14ac:dyDescent="0.35">
      <c r="AS13794" s="40"/>
    </row>
    <row r="13795" spans="45:45" x14ac:dyDescent="0.35">
      <c r="AS13795" s="40"/>
    </row>
    <row r="13796" spans="45:45" x14ac:dyDescent="0.35">
      <c r="AS13796" s="40"/>
    </row>
    <row r="13797" spans="45:45" x14ac:dyDescent="0.35">
      <c r="AS13797" s="40"/>
    </row>
    <row r="13798" spans="45:45" x14ac:dyDescent="0.35">
      <c r="AS13798" s="40"/>
    </row>
    <row r="13799" spans="45:45" x14ac:dyDescent="0.35">
      <c r="AS13799" s="40"/>
    </row>
    <row r="13800" spans="45:45" x14ac:dyDescent="0.35">
      <c r="AS13800" s="40"/>
    </row>
    <row r="13801" spans="45:45" x14ac:dyDescent="0.35">
      <c r="AS13801" s="40"/>
    </row>
    <row r="13802" spans="45:45" x14ac:dyDescent="0.35">
      <c r="AS13802" s="40"/>
    </row>
    <row r="13803" spans="45:45" x14ac:dyDescent="0.35">
      <c r="AS13803" s="40"/>
    </row>
    <row r="13804" spans="45:45" x14ac:dyDescent="0.35">
      <c r="AS13804" s="40"/>
    </row>
    <row r="13805" spans="45:45" x14ac:dyDescent="0.35">
      <c r="AS13805" s="40"/>
    </row>
    <row r="13806" spans="45:45" x14ac:dyDescent="0.35">
      <c r="AS13806" s="40"/>
    </row>
    <row r="13807" spans="45:45" x14ac:dyDescent="0.35">
      <c r="AS13807" s="40"/>
    </row>
    <row r="13808" spans="45:45" x14ac:dyDescent="0.35">
      <c r="AS13808" s="40"/>
    </row>
    <row r="13809" spans="45:45" x14ac:dyDescent="0.35">
      <c r="AS13809" s="40"/>
    </row>
    <row r="13810" spans="45:45" x14ac:dyDescent="0.35">
      <c r="AS13810" s="40"/>
    </row>
    <row r="13811" spans="45:45" x14ac:dyDescent="0.35">
      <c r="AS13811" s="40"/>
    </row>
    <row r="13812" spans="45:45" x14ac:dyDescent="0.35">
      <c r="AS13812" s="40"/>
    </row>
    <row r="13813" spans="45:45" x14ac:dyDescent="0.35">
      <c r="AS13813" s="40"/>
    </row>
    <row r="13814" spans="45:45" x14ac:dyDescent="0.35">
      <c r="AS13814" s="40"/>
    </row>
    <row r="13815" spans="45:45" x14ac:dyDescent="0.35">
      <c r="AS13815" s="40"/>
    </row>
    <row r="13816" spans="45:45" x14ac:dyDescent="0.35">
      <c r="AS13816" s="40"/>
    </row>
    <row r="13817" spans="45:45" x14ac:dyDescent="0.35">
      <c r="AS13817" s="40"/>
    </row>
    <row r="13818" spans="45:45" x14ac:dyDescent="0.35">
      <c r="AS13818" s="40"/>
    </row>
    <row r="13819" spans="45:45" x14ac:dyDescent="0.35">
      <c r="AS13819" s="40"/>
    </row>
    <row r="13820" spans="45:45" x14ac:dyDescent="0.35">
      <c r="AS13820" s="40"/>
    </row>
    <row r="13821" spans="45:45" x14ac:dyDescent="0.35">
      <c r="AS13821" s="40"/>
    </row>
    <row r="13822" spans="45:45" x14ac:dyDescent="0.35">
      <c r="AS13822" s="40"/>
    </row>
    <row r="13823" spans="45:45" x14ac:dyDescent="0.35">
      <c r="AS13823" s="40"/>
    </row>
    <row r="13824" spans="45:45" x14ac:dyDescent="0.35">
      <c r="AS13824" s="40"/>
    </row>
    <row r="13825" spans="45:45" x14ac:dyDescent="0.35">
      <c r="AS13825" s="40"/>
    </row>
    <row r="13826" spans="45:45" x14ac:dyDescent="0.35">
      <c r="AS13826" s="40"/>
    </row>
    <row r="13827" spans="45:45" x14ac:dyDescent="0.35">
      <c r="AS13827" s="40"/>
    </row>
    <row r="13828" spans="45:45" x14ac:dyDescent="0.35">
      <c r="AS13828" s="40"/>
    </row>
    <row r="13829" spans="45:45" x14ac:dyDescent="0.35">
      <c r="AS13829" s="40"/>
    </row>
    <row r="13830" spans="45:45" x14ac:dyDescent="0.35">
      <c r="AS13830" s="40"/>
    </row>
    <row r="13831" spans="45:45" x14ac:dyDescent="0.35">
      <c r="AS13831" s="40"/>
    </row>
    <row r="13832" spans="45:45" x14ac:dyDescent="0.35">
      <c r="AS13832" s="40"/>
    </row>
    <row r="13833" spans="45:45" x14ac:dyDescent="0.35">
      <c r="AS13833" s="40"/>
    </row>
    <row r="13834" spans="45:45" x14ac:dyDescent="0.35">
      <c r="AS13834" s="40"/>
    </row>
    <row r="13835" spans="45:45" x14ac:dyDescent="0.35">
      <c r="AS13835" s="40"/>
    </row>
    <row r="13836" spans="45:45" x14ac:dyDescent="0.35">
      <c r="AS13836" s="40"/>
    </row>
    <row r="13837" spans="45:45" x14ac:dyDescent="0.35">
      <c r="AS13837" s="40"/>
    </row>
    <row r="13838" spans="45:45" x14ac:dyDescent="0.35">
      <c r="AS13838" s="40"/>
    </row>
    <row r="13839" spans="45:45" x14ac:dyDescent="0.35">
      <c r="AS13839" s="40"/>
    </row>
    <row r="13840" spans="45:45" x14ac:dyDescent="0.35">
      <c r="AS13840" s="40"/>
    </row>
    <row r="13841" spans="45:45" x14ac:dyDescent="0.35">
      <c r="AS13841" s="40"/>
    </row>
    <row r="13842" spans="45:45" x14ac:dyDescent="0.35">
      <c r="AS13842" s="40"/>
    </row>
    <row r="13843" spans="45:45" x14ac:dyDescent="0.35">
      <c r="AS13843" s="40"/>
    </row>
    <row r="13844" spans="45:45" x14ac:dyDescent="0.35">
      <c r="AS13844" s="40"/>
    </row>
    <row r="13845" spans="45:45" x14ac:dyDescent="0.35">
      <c r="AS13845" s="40"/>
    </row>
    <row r="13846" spans="45:45" x14ac:dyDescent="0.35">
      <c r="AS13846" s="40"/>
    </row>
    <row r="13847" spans="45:45" x14ac:dyDescent="0.35">
      <c r="AS13847" s="40"/>
    </row>
    <row r="13848" spans="45:45" x14ac:dyDescent="0.35">
      <c r="AS13848" s="40"/>
    </row>
    <row r="13849" spans="45:45" x14ac:dyDescent="0.35">
      <c r="AS13849" s="40"/>
    </row>
    <row r="13850" spans="45:45" x14ac:dyDescent="0.35">
      <c r="AS13850" s="40"/>
    </row>
    <row r="13851" spans="45:45" x14ac:dyDescent="0.35">
      <c r="AS13851" s="40"/>
    </row>
    <row r="13852" spans="45:45" x14ac:dyDescent="0.35">
      <c r="AS13852" s="40"/>
    </row>
    <row r="13853" spans="45:45" x14ac:dyDescent="0.35">
      <c r="AS13853" s="40"/>
    </row>
    <row r="13854" spans="45:45" x14ac:dyDescent="0.35">
      <c r="AS13854" s="40"/>
    </row>
    <row r="13855" spans="45:45" x14ac:dyDescent="0.35">
      <c r="AS13855" s="40"/>
    </row>
    <row r="13856" spans="45:45" x14ac:dyDescent="0.35">
      <c r="AS13856" s="40"/>
    </row>
    <row r="13857" spans="45:45" x14ac:dyDescent="0.35">
      <c r="AS13857" s="40"/>
    </row>
    <row r="13858" spans="45:45" x14ac:dyDescent="0.35">
      <c r="AS13858" s="40"/>
    </row>
    <row r="13859" spans="45:45" x14ac:dyDescent="0.35">
      <c r="AS13859" s="40"/>
    </row>
    <row r="13860" spans="45:45" x14ac:dyDescent="0.35">
      <c r="AS13860" s="40"/>
    </row>
    <row r="13861" spans="45:45" x14ac:dyDescent="0.35">
      <c r="AS13861" s="40"/>
    </row>
    <row r="13862" spans="45:45" x14ac:dyDescent="0.35">
      <c r="AS13862" s="40"/>
    </row>
    <row r="13863" spans="45:45" x14ac:dyDescent="0.35">
      <c r="AS13863" s="40"/>
    </row>
    <row r="13864" spans="45:45" x14ac:dyDescent="0.35">
      <c r="AS13864" s="40"/>
    </row>
    <row r="13865" spans="45:45" x14ac:dyDescent="0.35">
      <c r="AS13865" s="40"/>
    </row>
    <row r="13866" spans="45:45" x14ac:dyDescent="0.35">
      <c r="AS13866" s="40"/>
    </row>
    <row r="13867" spans="45:45" x14ac:dyDescent="0.35">
      <c r="AS13867" s="40"/>
    </row>
    <row r="13868" spans="45:45" x14ac:dyDescent="0.35">
      <c r="AS13868" s="40"/>
    </row>
    <row r="13869" spans="45:45" x14ac:dyDescent="0.35">
      <c r="AS13869" s="40"/>
    </row>
    <row r="13870" spans="45:45" x14ac:dyDescent="0.35">
      <c r="AS13870" s="40"/>
    </row>
    <row r="13871" spans="45:45" x14ac:dyDescent="0.35">
      <c r="AS13871" s="40"/>
    </row>
    <row r="13872" spans="45:45" x14ac:dyDescent="0.35">
      <c r="AS13872" s="40"/>
    </row>
    <row r="13873" spans="45:45" x14ac:dyDescent="0.35">
      <c r="AS13873" s="40"/>
    </row>
    <row r="13874" spans="45:45" x14ac:dyDescent="0.35">
      <c r="AS13874" s="40"/>
    </row>
    <row r="13875" spans="45:45" x14ac:dyDescent="0.35">
      <c r="AS13875" s="40"/>
    </row>
    <row r="13876" spans="45:45" x14ac:dyDescent="0.35">
      <c r="AS13876" s="40"/>
    </row>
    <row r="13877" spans="45:45" x14ac:dyDescent="0.35">
      <c r="AS13877" s="40"/>
    </row>
    <row r="13878" spans="45:45" x14ac:dyDescent="0.35">
      <c r="AS13878" s="40"/>
    </row>
    <row r="13879" spans="45:45" x14ac:dyDescent="0.35">
      <c r="AS13879" s="40"/>
    </row>
    <row r="13880" spans="45:45" x14ac:dyDescent="0.35">
      <c r="AS13880" s="40"/>
    </row>
    <row r="13881" spans="45:45" x14ac:dyDescent="0.35">
      <c r="AS13881" s="40"/>
    </row>
    <row r="13882" spans="45:45" x14ac:dyDescent="0.35">
      <c r="AS13882" s="40"/>
    </row>
    <row r="13883" spans="45:45" x14ac:dyDescent="0.35">
      <c r="AS13883" s="40"/>
    </row>
    <row r="13884" spans="45:45" x14ac:dyDescent="0.35">
      <c r="AS13884" s="40"/>
    </row>
    <row r="13885" spans="45:45" x14ac:dyDescent="0.35">
      <c r="AS13885" s="40"/>
    </row>
    <row r="13886" spans="45:45" x14ac:dyDescent="0.35">
      <c r="AS13886" s="40"/>
    </row>
    <row r="13887" spans="45:45" x14ac:dyDescent="0.35">
      <c r="AS13887" s="40"/>
    </row>
    <row r="13888" spans="45:45" x14ac:dyDescent="0.35">
      <c r="AS13888" s="40"/>
    </row>
    <row r="13889" spans="45:45" x14ac:dyDescent="0.35">
      <c r="AS13889" s="40"/>
    </row>
    <row r="13890" spans="45:45" x14ac:dyDescent="0.35">
      <c r="AS13890" s="40"/>
    </row>
    <row r="13891" spans="45:45" x14ac:dyDescent="0.35">
      <c r="AS13891" s="40"/>
    </row>
    <row r="13892" spans="45:45" x14ac:dyDescent="0.35">
      <c r="AS13892" s="40"/>
    </row>
    <row r="13893" spans="45:45" x14ac:dyDescent="0.35">
      <c r="AS13893" s="40"/>
    </row>
    <row r="13894" spans="45:45" x14ac:dyDescent="0.35">
      <c r="AS13894" s="40"/>
    </row>
    <row r="13895" spans="45:45" x14ac:dyDescent="0.35">
      <c r="AS13895" s="40"/>
    </row>
    <row r="13896" spans="45:45" x14ac:dyDescent="0.35">
      <c r="AS13896" s="40"/>
    </row>
    <row r="13897" spans="45:45" x14ac:dyDescent="0.35">
      <c r="AS13897" s="40"/>
    </row>
    <row r="13898" spans="45:45" x14ac:dyDescent="0.35">
      <c r="AS13898" s="40"/>
    </row>
    <row r="13899" spans="45:45" x14ac:dyDescent="0.35">
      <c r="AS13899" s="40"/>
    </row>
    <row r="13900" spans="45:45" x14ac:dyDescent="0.35">
      <c r="AS13900" s="40"/>
    </row>
    <row r="13901" spans="45:45" x14ac:dyDescent="0.35">
      <c r="AS13901" s="40"/>
    </row>
    <row r="13902" spans="45:45" x14ac:dyDescent="0.35">
      <c r="AS13902" s="40"/>
    </row>
    <row r="13903" spans="45:45" x14ac:dyDescent="0.35">
      <c r="AS13903" s="40"/>
    </row>
    <row r="13904" spans="45:45" x14ac:dyDescent="0.35">
      <c r="AS13904" s="40"/>
    </row>
    <row r="13905" spans="45:45" x14ac:dyDescent="0.35">
      <c r="AS13905" s="40"/>
    </row>
    <row r="13906" spans="45:45" x14ac:dyDescent="0.35">
      <c r="AS13906" s="40"/>
    </row>
    <row r="13907" spans="45:45" x14ac:dyDescent="0.35">
      <c r="AS13907" s="40"/>
    </row>
    <row r="13908" spans="45:45" x14ac:dyDescent="0.35">
      <c r="AS13908" s="40"/>
    </row>
    <row r="13909" spans="45:45" x14ac:dyDescent="0.35">
      <c r="AS13909" s="40"/>
    </row>
    <row r="13910" spans="45:45" x14ac:dyDescent="0.35">
      <c r="AS13910" s="40"/>
    </row>
    <row r="13911" spans="45:45" x14ac:dyDescent="0.35">
      <c r="AS13911" s="40"/>
    </row>
    <row r="13912" spans="45:45" x14ac:dyDescent="0.35">
      <c r="AS13912" s="40"/>
    </row>
    <row r="13913" spans="45:45" x14ac:dyDescent="0.35">
      <c r="AS13913" s="40"/>
    </row>
    <row r="13914" spans="45:45" x14ac:dyDescent="0.35">
      <c r="AS13914" s="40"/>
    </row>
    <row r="13915" spans="45:45" x14ac:dyDescent="0.35">
      <c r="AS13915" s="40"/>
    </row>
    <row r="13916" spans="45:45" x14ac:dyDescent="0.35">
      <c r="AS13916" s="40"/>
    </row>
    <row r="13917" spans="45:45" x14ac:dyDescent="0.35">
      <c r="AS13917" s="40"/>
    </row>
    <row r="13918" spans="45:45" x14ac:dyDescent="0.35">
      <c r="AS13918" s="40"/>
    </row>
    <row r="13919" spans="45:45" x14ac:dyDescent="0.35">
      <c r="AS13919" s="40"/>
    </row>
    <row r="13920" spans="45:45" x14ac:dyDescent="0.35">
      <c r="AS13920" s="40"/>
    </row>
    <row r="13921" spans="45:45" x14ac:dyDescent="0.35">
      <c r="AS13921" s="40"/>
    </row>
    <row r="13922" spans="45:45" x14ac:dyDescent="0.35">
      <c r="AS13922" s="40"/>
    </row>
    <row r="13923" spans="45:45" x14ac:dyDescent="0.35">
      <c r="AS13923" s="40"/>
    </row>
    <row r="13924" spans="45:45" x14ac:dyDescent="0.35">
      <c r="AS13924" s="40"/>
    </row>
    <row r="13925" spans="45:45" x14ac:dyDescent="0.35">
      <c r="AS13925" s="40"/>
    </row>
    <row r="13926" spans="45:45" x14ac:dyDescent="0.35">
      <c r="AS13926" s="40"/>
    </row>
    <row r="13927" spans="45:45" x14ac:dyDescent="0.35">
      <c r="AS13927" s="40"/>
    </row>
    <row r="13928" spans="45:45" x14ac:dyDescent="0.35">
      <c r="AS13928" s="40"/>
    </row>
    <row r="13929" spans="45:45" x14ac:dyDescent="0.35">
      <c r="AS13929" s="40"/>
    </row>
    <row r="13930" spans="45:45" x14ac:dyDescent="0.35">
      <c r="AS13930" s="40"/>
    </row>
    <row r="13931" spans="45:45" x14ac:dyDescent="0.35">
      <c r="AS13931" s="40"/>
    </row>
    <row r="13932" spans="45:45" x14ac:dyDescent="0.35">
      <c r="AS13932" s="40"/>
    </row>
    <row r="13933" spans="45:45" x14ac:dyDescent="0.35">
      <c r="AS13933" s="40"/>
    </row>
    <row r="13934" spans="45:45" x14ac:dyDescent="0.35">
      <c r="AS13934" s="40"/>
    </row>
    <row r="13935" spans="45:45" x14ac:dyDescent="0.35">
      <c r="AS13935" s="40"/>
    </row>
    <row r="13936" spans="45:45" x14ac:dyDescent="0.35">
      <c r="AS13936" s="40"/>
    </row>
    <row r="13937" spans="45:45" x14ac:dyDescent="0.35">
      <c r="AS13937" s="40"/>
    </row>
    <row r="13938" spans="45:45" x14ac:dyDescent="0.35">
      <c r="AS13938" s="40"/>
    </row>
    <row r="13939" spans="45:45" x14ac:dyDescent="0.35">
      <c r="AS13939" s="40"/>
    </row>
    <row r="13940" spans="45:45" x14ac:dyDescent="0.35">
      <c r="AS13940" s="40"/>
    </row>
    <row r="13941" spans="45:45" x14ac:dyDescent="0.35">
      <c r="AS13941" s="40"/>
    </row>
    <row r="13942" spans="45:45" x14ac:dyDescent="0.35">
      <c r="AS13942" s="40"/>
    </row>
    <row r="13943" spans="45:45" x14ac:dyDescent="0.35">
      <c r="AS13943" s="40"/>
    </row>
    <row r="13944" spans="45:45" x14ac:dyDescent="0.35">
      <c r="AS13944" s="40"/>
    </row>
    <row r="13945" spans="45:45" x14ac:dyDescent="0.35">
      <c r="AS13945" s="40"/>
    </row>
    <row r="13946" spans="45:45" x14ac:dyDescent="0.35">
      <c r="AS13946" s="40"/>
    </row>
    <row r="13947" spans="45:45" x14ac:dyDescent="0.35">
      <c r="AS13947" s="40"/>
    </row>
    <row r="13948" spans="45:45" x14ac:dyDescent="0.35">
      <c r="AS13948" s="40"/>
    </row>
    <row r="13949" spans="45:45" x14ac:dyDescent="0.35">
      <c r="AS13949" s="40"/>
    </row>
    <row r="13950" spans="45:45" x14ac:dyDescent="0.35">
      <c r="AS13950" s="40"/>
    </row>
    <row r="13951" spans="45:45" x14ac:dyDescent="0.35">
      <c r="AS13951" s="40"/>
    </row>
    <row r="13952" spans="45:45" x14ac:dyDescent="0.35">
      <c r="AS13952" s="40"/>
    </row>
    <row r="13953" spans="45:45" x14ac:dyDescent="0.35">
      <c r="AS13953" s="40"/>
    </row>
    <row r="13954" spans="45:45" x14ac:dyDescent="0.35">
      <c r="AS13954" s="40"/>
    </row>
    <row r="13955" spans="45:45" x14ac:dyDescent="0.35">
      <c r="AS13955" s="40"/>
    </row>
    <row r="13956" spans="45:45" x14ac:dyDescent="0.35">
      <c r="AS13956" s="40"/>
    </row>
    <row r="13957" spans="45:45" x14ac:dyDescent="0.35">
      <c r="AS13957" s="40"/>
    </row>
    <row r="13958" spans="45:45" x14ac:dyDescent="0.35">
      <c r="AS13958" s="40"/>
    </row>
    <row r="13959" spans="45:45" x14ac:dyDescent="0.35">
      <c r="AS13959" s="40"/>
    </row>
    <row r="13960" spans="45:45" x14ac:dyDescent="0.35">
      <c r="AS13960" s="40"/>
    </row>
    <row r="13961" spans="45:45" x14ac:dyDescent="0.35">
      <c r="AS13961" s="40"/>
    </row>
    <row r="13962" spans="45:45" x14ac:dyDescent="0.35">
      <c r="AS13962" s="40"/>
    </row>
    <row r="13963" spans="45:45" x14ac:dyDescent="0.35">
      <c r="AS13963" s="40"/>
    </row>
    <row r="13964" spans="45:45" x14ac:dyDescent="0.35">
      <c r="AS13964" s="40"/>
    </row>
    <row r="13965" spans="45:45" x14ac:dyDescent="0.35">
      <c r="AS13965" s="40"/>
    </row>
    <row r="13966" spans="45:45" x14ac:dyDescent="0.35">
      <c r="AS13966" s="40"/>
    </row>
    <row r="13967" spans="45:45" x14ac:dyDescent="0.35">
      <c r="AS13967" s="40"/>
    </row>
    <row r="13968" spans="45:45" x14ac:dyDescent="0.35">
      <c r="AS13968" s="40"/>
    </row>
    <row r="13969" spans="45:45" x14ac:dyDescent="0.35">
      <c r="AS13969" s="40"/>
    </row>
    <row r="13970" spans="45:45" x14ac:dyDescent="0.35">
      <c r="AS13970" s="40"/>
    </row>
    <row r="13971" spans="45:45" x14ac:dyDescent="0.35">
      <c r="AS13971" s="40"/>
    </row>
    <row r="13972" spans="45:45" x14ac:dyDescent="0.35">
      <c r="AS13972" s="40"/>
    </row>
    <row r="13973" spans="45:45" x14ac:dyDescent="0.35">
      <c r="AS13973" s="40"/>
    </row>
    <row r="13974" spans="45:45" x14ac:dyDescent="0.35">
      <c r="AS13974" s="40"/>
    </row>
    <row r="13975" spans="45:45" x14ac:dyDescent="0.35">
      <c r="AS13975" s="40"/>
    </row>
    <row r="13976" spans="45:45" x14ac:dyDescent="0.35">
      <c r="AS13976" s="40"/>
    </row>
    <row r="13977" spans="45:45" x14ac:dyDescent="0.35">
      <c r="AS13977" s="40"/>
    </row>
    <row r="13978" spans="45:45" x14ac:dyDescent="0.35">
      <c r="AS13978" s="40"/>
    </row>
    <row r="13979" spans="45:45" x14ac:dyDescent="0.35">
      <c r="AS13979" s="40"/>
    </row>
    <row r="13980" spans="45:45" x14ac:dyDescent="0.35">
      <c r="AS13980" s="40"/>
    </row>
    <row r="13981" spans="45:45" x14ac:dyDescent="0.35">
      <c r="AS13981" s="40"/>
    </row>
    <row r="13982" spans="45:45" x14ac:dyDescent="0.35">
      <c r="AS13982" s="40"/>
    </row>
    <row r="13983" spans="45:45" x14ac:dyDescent="0.35">
      <c r="AS13983" s="40"/>
    </row>
    <row r="13984" spans="45:45" x14ac:dyDescent="0.35">
      <c r="AS13984" s="40"/>
    </row>
    <row r="13985" spans="45:45" x14ac:dyDescent="0.35">
      <c r="AS13985" s="40"/>
    </row>
    <row r="13986" spans="45:45" x14ac:dyDescent="0.35">
      <c r="AS13986" s="40"/>
    </row>
    <row r="13987" spans="45:45" x14ac:dyDescent="0.35">
      <c r="AS13987" s="40"/>
    </row>
    <row r="13988" spans="45:45" x14ac:dyDescent="0.35">
      <c r="AS13988" s="40"/>
    </row>
    <row r="13989" spans="45:45" x14ac:dyDescent="0.35">
      <c r="AS13989" s="40"/>
    </row>
    <row r="13990" spans="45:45" x14ac:dyDescent="0.35">
      <c r="AS13990" s="40"/>
    </row>
    <row r="13991" spans="45:45" x14ac:dyDescent="0.35">
      <c r="AS13991" s="40"/>
    </row>
    <row r="13992" spans="45:45" x14ac:dyDescent="0.35">
      <c r="AS13992" s="40"/>
    </row>
    <row r="13993" spans="45:45" x14ac:dyDescent="0.35">
      <c r="AS13993" s="40"/>
    </row>
    <row r="13994" spans="45:45" x14ac:dyDescent="0.35">
      <c r="AS13994" s="40"/>
    </row>
    <row r="13995" spans="45:45" x14ac:dyDescent="0.35">
      <c r="AS13995" s="40"/>
    </row>
    <row r="13996" spans="45:45" x14ac:dyDescent="0.35">
      <c r="AS13996" s="40"/>
    </row>
    <row r="13997" spans="45:45" x14ac:dyDescent="0.35">
      <c r="AS13997" s="40"/>
    </row>
    <row r="13998" spans="45:45" x14ac:dyDescent="0.35">
      <c r="AS13998" s="40"/>
    </row>
    <row r="13999" spans="45:45" x14ac:dyDescent="0.35">
      <c r="AS13999" s="40"/>
    </row>
    <row r="14000" spans="45:45" x14ac:dyDescent="0.35">
      <c r="AS14000" s="40"/>
    </row>
    <row r="14001" spans="45:45" x14ac:dyDescent="0.35">
      <c r="AS14001" s="40"/>
    </row>
    <row r="14002" spans="45:45" x14ac:dyDescent="0.35">
      <c r="AS14002" s="40"/>
    </row>
    <row r="14003" spans="45:45" x14ac:dyDescent="0.35">
      <c r="AS14003" s="40"/>
    </row>
    <row r="14004" spans="45:45" x14ac:dyDescent="0.35">
      <c r="AS14004" s="40"/>
    </row>
    <row r="14005" spans="45:45" x14ac:dyDescent="0.35">
      <c r="AS14005" s="40"/>
    </row>
    <row r="14006" spans="45:45" x14ac:dyDescent="0.35">
      <c r="AS14006" s="40"/>
    </row>
    <row r="14007" spans="45:45" x14ac:dyDescent="0.35">
      <c r="AS14007" s="40"/>
    </row>
    <row r="14008" spans="45:45" x14ac:dyDescent="0.35">
      <c r="AS14008" s="40"/>
    </row>
    <row r="14009" spans="45:45" x14ac:dyDescent="0.35">
      <c r="AS14009" s="40"/>
    </row>
    <row r="14010" spans="45:45" x14ac:dyDescent="0.35">
      <c r="AS14010" s="40"/>
    </row>
    <row r="14011" spans="45:45" x14ac:dyDescent="0.35">
      <c r="AS14011" s="40"/>
    </row>
    <row r="14012" spans="45:45" x14ac:dyDescent="0.35">
      <c r="AS14012" s="40"/>
    </row>
    <row r="14013" spans="45:45" x14ac:dyDescent="0.35">
      <c r="AS14013" s="40"/>
    </row>
    <row r="14014" spans="45:45" x14ac:dyDescent="0.35">
      <c r="AS14014" s="40"/>
    </row>
    <row r="14015" spans="45:45" x14ac:dyDescent="0.35">
      <c r="AS14015" s="40"/>
    </row>
    <row r="14016" spans="45:45" x14ac:dyDescent="0.35">
      <c r="AS14016" s="40"/>
    </row>
    <row r="14017" spans="45:45" x14ac:dyDescent="0.35">
      <c r="AS14017" s="40"/>
    </row>
    <row r="14018" spans="45:45" x14ac:dyDescent="0.35">
      <c r="AS14018" s="40"/>
    </row>
    <row r="14019" spans="45:45" x14ac:dyDescent="0.35">
      <c r="AS14019" s="40"/>
    </row>
    <row r="14020" spans="45:45" x14ac:dyDescent="0.35">
      <c r="AS14020" s="40"/>
    </row>
    <row r="14021" spans="45:45" x14ac:dyDescent="0.35">
      <c r="AS14021" s="40"/>
    </row>
    <row r="14022" spans="45:45" x14ac:dyDescent="0.35">
      <c r="AS14022" s="40"/>
    </row>
    <row r="14023" spans="45:45" x14ac:dyDescent="0.35">
      <c r="AS14023" s="40"/>
    </row>
    <row r="14024" spans="45:45" x14ac:dyDescent="0.35">
      <c r="AS14024" s="40"/>
    </row>
    <row r="14025" spans="45:45" x14ac:dyDescent="0.35">
      <c r="AS14025" s="40"/>
    </row>
    <row r="14026" spans="45:45" x14ac:dyDescent="0.35">
      <c r="AS14026" s="40"/>
    </row>
    <row r="14027" spans="45:45" x14ac:dyDescent="0.35">
      <c r="AS14027" s="40"/>
    </row>
    <row r="14028" spans="45:45" x14ac:dyDescent="0.35">
      <c r="AS14028" s="40"/>
    </row>
    <row r="14029" spans="45:45" x14ac:dyDescent="0.35">
      <c r="AS14029" s="40"/>
    </row>
    <row r="14030" spans="45:45" x14ac:dyDescent="0.35">
      <c r="AS14030" s="40"/>
    </row>
    <row r="14031" spans="45:45" x14ac:dyDescent="0.35">
      <c r="AS14031" s="40"/>
    </row>
    <row r="14032" spans="45:45" x14ac:dyDescent="0.35">
      <c r="AS14032" s="40"/>
    </row>
    <row r="14033" spans="45:45" x14ac:dyDescent="0.35">
      <c r="AS14033" s="40"/>
    </row>
    <row r="14034" spans="45:45" x14ac:dyDescent="0.35">
      <c r="AS14034" s="40"/>
    </row>
    <row r="14035" spans="45:45" x14ac:dyDescent="0.35">
      <c r="AS14035" s="40"/>
    </row>
    <row r="14036" spans="45:45" x14ac:dyDescent="0.35">
      <c r="AS14036" s="40"/>
    </row>
    <row r="14037" spans="45:45" x14ac:dyDescent="0.35">
      <c r="AS14037" s="40"/>
    </row>
    <row r="14038" spans="45:45" x14ac:dyDescent="0.35">
      <c r="AS14038" s="40"/>
    </row>
    <row r="14039" spans="45:45" x14ac:dyDescent="0.35">
      <c r="AS14039" s="40"/>
    </row>
    <row r="14040" spans="45:45" x14ac:dyDescent="0.35">
      <c r="AS14040" s="40"/>
    </row>
    <row r="14041" spans="45:45" x14ac:dyDescent="0.35">
      <c r="AS14041" s="40"/>
    </row>
    <row r="14042" spans="45:45" x14ac:dyDescent="0.35">
      <c r="AS14042" s="40"/>
    </row>
    <row r="14043" spans="45:45" x14ac:dyDescent="0.35">
      <c r="AS14043" s="40"/>
    </row>
    <row r="14044" spans="45:45" x14ac:dyDescent="0.35">
      <c r="AS14044" s="40"/>
    </row>
    <row r="14045" spans="45:45" x14ac:dyDescent="0.35">
      <c r="AS14045" s="40"/>
    </row>
    <row r="14046" spans="45:45" x14ac:dyDescent="0.35">
      <c r="AS14046" s="40"/>
    </row>
    <row r="14047" spans="45:45" x14ac:dyDescent="0.35">
      <c r="AS14047" s="40"/>
    </row>
    <row r="14048" spans="45:45" x14ac:dyDescent="0.35">
      <c r="AS14048" s="40"/>
    </row>
    <row r="14049" spans="45:45" x14ac:dyDescent="0.35">
      <c r="AS14049" s="40"/>
    </row>
    <row r="14050" spans="45:45" x14ac:dyDescent="0.35">
      <c r="AS14050" s="40"/>
    </row>
    <row r="14051" spans="45:45" x14ac:dyDescent="0.35">
      <c r="AS14051" s="40"/>
    </row>
    <row r="14052" spans="45:45" x14ac:dyDescent="0.35">
      <c r="AS14052" s="40"/>
    </row>
    <row r="14053" spans="45:45" x14ac:dyDescent="0.35">
      <c r="AS14053" s="40"/>
    </row>
    <row r="14054" spans="45:45" x14ac:dyDescent="0.35">
      <c r="AS14054" s="40"/>
    </row>
    <row r="14055" spans="45:45" x14ac:dyDescent="0.35">
      <c r="AS14055" s="40"/>
    </row>
    <row r="14056" spans="45:45" x14ac:dyDescent="0.35">
      <c r="AS14056" s="40"/>
    </row>
    <row r="14057" spans="45:45" x14ac:dyDescent="0.35">
      <c r="AS14057" s="40"/>
    </row>
    <row r="14058" spans="45:45" x14ac:dyDescent="0.35">
      <c r="AS14058" s="40"/>
    </row>
    <row r="14059" spans="45:45" x14ac:dyDescent="0.35">
      <c r="AS14059" s="40"/>
    </row>
    <row r="14060" spans="45:45" x14ac:dyDescent="0.35">
      <c r="AS14060" s="40"/>
    </row>
    <row r="14061" spans="45:45" x14ac:dyDescent="0.35">
      <c r="AS14061" s="40"/>
    </row>
    <row r="14062" spans="45:45" x14ac:dyDescent="0.35">
      <c r="AS14062" s="40"/>
    </row>
    <row r="14063" spans="45:45" x14ac:dyDescent="0.35">
      <c r="AS14063" s="40"/>
    </row>
    <row r="14064" spans="45:45" x14ac:dyDescent="0.35">
      <c r="AS14064" s="40"/>
    </row>
    <row r="14065" spans="45:45" x14ac:dyDescent="0.35">
      <c r="AS14065" s="40"/>
    </row>
    <row r="14066" spans="45:45" x14ac:dyDescent="0.35">
      <c r="AS14066" s="40"/>
    </row>
    <row r="14067" spans="45:45" x14ac:dyDescent="0.35">
      <c r="AS14067" s="40"/>
    </row>
    <row r="14068" spans="45:45" x14ac:dyDescent="0.35">
      <c r="AS14068" s="40"/>
    </row>
    <row r="14069" spans="45:45" x14ac:dyDescent="0.35">
      <c r="AS14069" s="40"/>
    </row>
    <row r="14070" spans="45:45" x14ac:dyDescent="0.35">
      <c r="AS14070" s="40"/>
    </row>
    <row r="14071" spans="45:45" x14ac:dyDescent="0.35">
      <c r="AS14071" s="40"/>
    </row>
    <row r="14072" spans="45:45" x14ac:dyDescent="0.35">
      <c r="AS14072" s="40"/>
    </row>
    <row r="14073" spans="45:45" x14ac:dyDescent="0.35">
      <c r="AS14073" s="40"/>
    </row>
    <row r="14074" spans="45:45" x14ac:dyDescent="0.35">
      <c r="AS14074" s="40"/>
    </row>
    <row r="14075" spans="45:45" x14ac:dyDescent="0.35">
      <c r="AS14075" s="40"/>
    </row>
    <row r="14076" spans="45:45" x14ac:dyDescent="0.35">
      <c r="AS14076" s="40"/>
    </row>
    <row r="14077" spans="45:45" x14ac:dyDescent="0.35">
      <c r="AS14077" s="40"/>
    </row>
    <row r="14078" spans="45:45" x14ac:dyDescent="0.35">
      <c r="AS14078" s="40"/>
    </row>
    <row r="14079" spans="45:45" x14ac:dyDescent="0.35">
      <c r="AS14079" s="40"/>
    </row>
    <row r="14080" spans="45:45" x14ac:dyDescent="0.35">
      <c r="AS14080" s="40"/>
    </row>
    <row r="14081" spans="45:45" x14ac:dyDescent="0.35">
      <c r="AS14081" s="40"/>
    </row>
    <row r="14082" spans="45:45" x14ac:dyDescent="0.35">
      <c r="AS14082" s="40"/>
    </row>
    <row r="14083" spans="45:45" x14ac:dyDescent="0.35">
      <c r="AS14083" s="40"/>
    </row>
    <row r="14084" spans="45:45" x14ac:dyDescent="0.35">
      <c r="AS14084" s="40"/>
    </row>
    <row r="14085" spans="45:45" x14ac:dyDescent="0.35">
      <c r="AS14085" s="40"/>
    </row>
    <row r="14086" spans="45:45" x14ac:dyDescent="0.35">
      <c r="AS14086" s="40"/>
    </row>
    <row r="14087" spans="45:45" x14ac:dyDescent="0.35">
      <c r="AS14087" s="40"/>
    </row>
    <row r="14088" spans="45:45" x14ac:dyDescent="0.35">
      <c r="AS14088" s="40"/>
    </row>
    <row r="14089" spans="45:45" x14ac:dyDescent="0.35">
      <c r="AS14089" s="40"/>
    </row>
    <row r="14090" spans="45:45" x14ac:dyDescent="0.35">
      <c r="AS14090" s="40"/>
    </row>
    <row r="14091" spans="45:45" x14ac:dyDescent="0.35">
      <c r="AS14091" s="40"/>
    </row>
    <row r="14092" spans="45:45" x14ac:dyDescent="0.35">
      <c r="AS14092" s="40"/>
    </row>
    <row r="14093" spans="45:45" x14ac:dyDescent="0.35">
      <c r="AS14093" s="40"/>
    </row>
    <row r="14094" spans="45:45" x14ac:dyDescent="0.35">
      <c r="AS14094" s="40"/>
    </row>
    <row r="14095" spans="45:45" x14ac:dyDescent="0.35">
      <c r="AS14095" s="40"/>
    </row>
    <row r="14096" spans="45:45" x14ac:dyDescent="0.35">
      <c r="AS14096" s="40"/>
    </row>
    <row r="14097" spans="45:45" x14ac:dyDescent="0.35">
      <c r="AS14097" s="40"/>
    </row>
    <row r="14098" spans="45:45" x14ac:dyDescent="0.35">
      <c r="AS14098" s="40"/>
    </row>
    <row r="14099" spans="45:45" x14ac:dyDescent="0.35">
      <c r="AS14099" s="40"/>
    </row>
    <row r="14100" spans="45:45" x14ac:dyDescent="0.35">
      <c r="AS14100" s="40"/>
    </row>
    <row r="14101" spans="45:45" x14ac:dyDescent="0.35">
      <c r="AS14101" s="40"/>
    </row>
    <row r="14102" spans="45:45" x14ac:dyDescent="0.35">
      <c r="AS14102" s="40"/>
    </row>
    <row r="14103" spans="45:45" x14ac:dyDescent="0.35">
      <c r="AS14103" s="40"/>
    </row>
    <row r="14104" spans="45:45" x14ac:dyDescent="0.35">
      <c r="AS14104" s="40"/>
    </row>
    <row r="14105" spans="45:45" x14ac:dyDescent="0.35">
      <c r="AS14105" s="40"/>
    </row>
    <row r="14106" spans="45:45" x14ac:dyDescent="0.35">
      <c r="AS14106" s="40"/>
    </row>
    <row r="14107" spans="45:45" x14ac:dyDescent="0.35">
      <c r="AS14107" s="40"/>
    </row>
    <row r="14108" spans="45:45" x14ac:dyDescent="0.35">
      <c r="AS14108" s="40"/>
    </row>
    <row r="14109" spans="45:45" x14ac:dyDescent="0.35">
      <c r="AS14109" s="40"/>
    </row>
    <row r="14110" spans="45:45" x14ac:dyDescent="0.35">
      <c r="AS14110" s="40"/>
    </row>
    <row r="14111" spans="45:45" x14ac:dyDescent="0.35">
      <c r="AS14111" s="40"/>
    </row>
    <row r="14112" spans="45:45" x14ac:dyDescent="0.35">
      <c r="AS14112" s="40"/>
    </row>
    <row r="14113" spans="45:45" x14ac:dyDescent="0.35">
      <c r="AS14113" s="40"/>
    </row>
    <row r="14114" spans="45:45" x14ac:dyDescent="0.35">
      <c r="AS14114" s="40"/>
    </row>
    <row r="14115" spans="45:45" x14ac:dyDescent="0.35">
      <c r="AS14115" s="40"/>
    </row>
    <row r="14116" spans="45:45" x14ac:dyDescent="0.35">
      <c r="AS14116" s="40"/>
    </row>
    <row r="14117" spans="45:45" x14ac:dyDescent="0.35">
      <c r="AS14117" s="40"/>
    </row>
    <row r="14118" spans="45:45" x14ac:dyDescent="0.35">
      <c r="AS14118" s="40"/>
    </row>
    <row r="14119" spans="45:45" x14ac:dyDescent="0.35">
      <c r="AS14119" s="40"/>
    </row>
    <row r="14120" spans="45:45" x14ac:dyDescent="0.35">
      <c r="AS14120" s="40"/>
    </row>
    <row r="14121" spans="45:45" x14ac:dyDescent="0.35">
      <c r="AS14121" s="40"/>
    </row>
    <row r="14122" spans="45:45" x14ac:dyDescent="0.35">
      <c r="AS14122" s="40"/>
    </row>
    <row r="14123" spans="45:45" x14ac:dyDescent="0.35">
      <c r="AS14123" s="40"/>
    </row>
    <row r="14124" spans="45:45" x14ac:dyDescent="0.35">
      <c r="AS14124" s="40"/>
    </row>
    <row r="14125" spans="45:45" x14ac:dyDescent="0.35">
      <c r="AS14125" s="40"/>
    </row>
    <row r="14126" spans="45:45" x14ac:dyDescent="0.35">
      <c r="AS14126" s="40"/>
    </row>
    <row r="14127" spans="45:45" x14ac:dyDescent="0.35">
      <c r="AS14127" s="40"/>
    </row>
    <row r="14128" spans="45:45" x14ac:dyDescent="0.35">
      <c r="AS14128" s="40"/>
    </row>
    <row r="14129" spans="45:45" x14ac:dyDescent="0.35">
      <c r="AS14129" s="40"/>
    </row>
    <row r="14130" spans="45:45" x14ac:dyDescent="0.35">
      <c r="AS14130" s="40"/>
    </row>
    <row r="14131" spans="45:45" x14ac:dyDescent="0.35">
      <c r="AS14131" s="40"/>
    </row>
    <row r="14132" spans="45:45" x14ac:dyDescent="0.35">
      <c r="AS14132" s="40"/>
    </row>
    <row r="14133" spans="45:45" x14ac:dyDescent="0.35">
      <c r="AS14133" s="40"/>
    </row>
    <row r="14134" spans="45:45" x14ac:dyDescent="0.35">
      <c r="AS14134" s="40"/>
    </row>
    <row r="14135" spans="45:45" x14ac:dyDescent="0.35">
      <c r="AS14135" s="40"/>
    </row>
    <row r="14136" spans="45:45" x14ac:dyDescent="0.35">
      <c r="AS14136" s="40"/>
    </row>
    <row r="14137" spans="45:45" x14ac:dyDescent="0.35">
      <c r="AS14137" s="40"/>
    </row>
    <row r="14138" spans="45:45" x14ac:dyDescent="0.35">
      <c r="AS14138" s="40"/>
    </row>
    <row r="14139" spans="45:45" x14ac:dyDescent="0.35">
      <c r="AS14139" s="40"/>
    </row>
    <row r="14140" spans="45:45" x14ac:dyDescent="0.35">
      <c r="AS14140" s="40"/>
    </row>
    <row r="14141" spans="45:45" x14ac:dyDescent="0.35">
      <c r="AS14141" s="40"/>
    </row>
    <row r="14142" spans="45:45" x14ac:dyDescent="0.35">
      <c r="AS14142" s="40"/>
    </row>
    <row r="14143" spans="45:45" x14ac:dyDescent="0.35">
      <c r="AS14143" s="40"/>
    </row>
    <row r="14144" spans="45:45" x14ac:dyDescent="0.35">
      <c r="AS14144" s="40"/>
    </row>
    <row r="14145" spans="45:45" x14ac:dyDescent="0.35">
      <c r="AS14145" s="40"/>
    </row>
    <row r="14146" spans="45:45" x14ac:dyDescent="0.35">
      <c r="AS14146" s="40"/>
    </row>
    <row r="14147" spans="45:45" x14ac:dyDescent="0.35">
      <c r="AS14147" s="40"/>
    </row>
    <row r="14148" spans="45:45" x14ac:dyDescent="0.35">
      <c r="AS14148" s="40"/>
    </row>
    <row r="14149" spans="45:45" x14ac:dyDescent="0.35">
      <c r="AS14149" s="40"/>
    </row>
    <row r="14150" spans="45:45" x14ac:dyDescent="0.35">
      <c r="AS14150" s="40"/>
    </row>
    <row r="14151" spans="45:45" x14ac:dyDescent="0.35">
      <c r="AS14151" s="40"/>
    </row>
    <row r="14152" spans="45:45" x14ac:dyDescent="0.35">
      <c r="AS14152" s="40"/>
    </row>
    <row r="14153" spans="45:45" x14ac:dyDescent="0.35">
      <c r="AS14153" s="40"/>
    </row>
    <row r="14154" spans="45:45" x14ac:dyDescent="0.35">
      <c r="AS14154" s="40"/>
    </row>
    <row r="14155" spans="45:45" x14ac:dyDescent="0.35">
      <c r="AS14155" s="40"/>
    </row>
    <row r="14156" spans="45:45" x14ac:dyDescent="0.35">
      <c r="AS14156" s="40"/>
    </row>
    <row r="14157" spans="45:45" x14ac:dyDescent="0.35">
      <c r="AS14157" s="40"/>
    </row>
    <row r="14158" spans="45:45" x14ac:dyDescent="0.35">
      <c r="AS14158" s="40"/>
    </row>
    <row r="14159" spans="45:45" x14ac:dyDescent="0.35">
      <c r="AS14159" s="40"/>
    </row>
    <row r="14160" spans="45:45" x14ac:dyDescent="0.35">
      <c r="AS14160" s="40"/>
    </row>
    <row r="14161" spans="45:45" x14ac:dyDescent="0.35">
      <c r="AS14161" s="40"/>
    </row>
    <row r="14162" spans="45:45" x14ac:dyDescent="0.35">
      <c r="AS14162" s="40"/>
    </row>
    <row r="14163" spans="45:45" x14ac:dyDescent="0.35">
      <c r="AS14163" s="40"/>
    </row>
    <row r="14164" spans="45:45" x14ac:dyDescent="0.35">
      <c r="AS14164" s="40"/>
    </row>
    <row r="14165" spans="45:45" x14ac:dyDescent="0.35">
      <c r="AS14165" s="40"/>
    </row>
    <row r="14166" spans="45:45" x14ac:dyDescent="0.35">
      <c r="AS14166" s="40"/>
    </row>
    <row r="14167" spans="45:45" x14ac:dyDescent="0.35">
      <c r="AS14167" s="40"/>
    </row>
    <row r="14168" spans="45:45" x14ac:dyDescent="0.35">
      <c r="AS14168" s="40"/>
    </row>
    <row r="14169" spans="45:45" x14ac:dyDescent="0.35">
      <c r="AS14169" s="40"/>
    </row>
    <row r="14170" spans="45:45" x14ac:dyDescent="0.35">
      <c r="AS14170" s="40"/>
    </row>
    <row r="14171" spans="45:45" x14ac:dyDescent="0.35">
      <c r="AS14171" s="40"/>
    </row>
    <row r="14172" spans="45:45" x14ac:dyDescent="0.35">
      <c r="AS14172" s="40"/>
    </row>
    <row r="14173" spans="45:45" x14ac:dyDescent="0.35">
      <c r="AS14173" s="40"/>
    </row>
    <row r="14174" spans="45:45" x14ac:dyDescent="0.35">
      <c r="AS14174" s="40"/>
    </row>
    <row r="14175" spans="45:45" x14ac:dyDescent="0.35">
      <c r="AS14175" s="40"/>
    </row>
    <row r="14176" spans="45:45" x14ac:dyDescent="0.35">
      <c r="AS14176" s="40"/>
    </row>
    <row r="14177" spans="45:45" x14ac:dyDescent="0.35">
      <c r="AS14177" s="40"/>
    </row>
    <row r="14178" spans="45:45" x14ac:dyDescent="0.35">
      <c r="AS14178" s="40"/>
    </row>
    <row r="14179" spans="45:45" x14ac:dyDescent="0.35">
      <c r="AS14179" s="40"/>
    </row>
    <row r="14180" spans="45:45" x14ac:dyDescent="0.35">
      <c r="AS14180" s="40"/>
    </row>
    <row r="14181" spans="45:45" x14ac:dyDescent="0.35">
      <c r="AS14181" s="40"/>
    </row>
    <row r="14182" spans="45:45" x14ac:dyDescent="0.35">
      <c r="AS14182" s="40"/>
    </row>
    <row r="14183" spans="45:45" x14ac:dyDescent="0.35">
      <c r="AS14183" s="40"/>
    </row>
    <row r="14184" spans="45:45" x14ac:dyDescent="0.35">
      <c r="AS14184" s="40"/>
    </row>
    <row r="14185" spans="45:45" x14ac:dyDescent="0.35">
      <c r="AS14185" s="40"/>
    </row>
    <row r="14186" spans="45:45" x14ac:dyDescent="0.35">
      <c r="AS14186" s="40"/>
    </row>
    <row r="14187" spans="45:45" x14ac:dyDescent="0.35">
      <c r="AS14187" s="40"/>
    </row>
    <row r="14188" spans="45:45" x14ac:dyDescent="0.35">
      <c r="AS14188" s="40"/>
    </row>
    <row r="14189" spans="45:45" x14ac:dyDescent="0.35">
      <c r="AS14189" s="40"/>
    </row>
    <row r="14190" spans="45:45" x14ac:dyDescent="0.35">
      <c r="AS14190" s="40"/>
    </row>
    <row r="14191" spans="45:45" x14ac:dyDescent="0.35">
      <c r="AS14191" s="40"/>
    </row>
    <row r="14192" spans="45:45" x14ac:dyDescent="0.35">
      <c r="AS14192" s="40"/>
    </row>
    <row r="14193" spans="45:45" x14ac:dyDescent="0.35">
      <c r="AS14193" s="40"/>
    </row>
    <row r="14194" spans="45:45" x14ac:dyDescent="0.35">
      <c r="AS14194" s="40"/>
    </row>
    <row r="14195" spans="45:45" x14ac:dyDescent="0.35">
      <c r="AS14195" s="40"/>
    </row>
    <row r="14196" spans="45:45" x14ac:dyDescent="0.35">
      <c r="AS14196" s="40"/>
    </row>
    <row r="14197" spans="45:45" x14ac:dyDescent="0.35">
      <c r="AS14197" s="40"/>
    </row>
    <row r="14198" spans="45:45" x14ac:dyDescent="0.35">
      <c r="AS14198" s="40"/>
    </row>
    <row r="14199" spans="45:45" x14ac:dyDescent="0.35">
      <c r="AS14199" s="40"/>
    </row>
    <row r="14200" spans="45:45" x14ac:dyDescent="0.35">
      <c r="AS14200" s="40"/>
    </row>
    <row r="14201" spans="45:45" x14ac:dyDescent="0.35">
      <c r="AS14201" s="40"/>
    </row>
    <row r="14202" spans="45:45" x14ac:dyDescent="0.35">
      <c r="AS14202" s="40"/>
    </row>
    <row r="14203" spans="45:45" x14ac:dyDescent="0.35">
      <c r="AS14203" s="40"/>
    </row>
    <row r="14204" spans="45:45" x14ac:dyDescent="0.35">
      <c r="AS14204" s="40"/>
    </row>
    <row r="14205" spans="45:45" x14ac:dyDescent="0.35">
      <c r="AS14205" s="40"/>
    </row>
    <row r="14206" spans="45:45" x14ac:dyDescent="0.35">
      <c r="AS14206" s="40"/>
    </row>
    <row r="14207" spans="45:45" x14ac:dyDescent="0.35">
      <c r="AS14207" s="40"/>
    </row>
    <row r="14208" spans="45:45" x14ac:dyDescent="0.35">
      <c r="AS14208" s="40"/>
    </row>
    <row r="14209" spans="45:45" x14ac:dyDescent="0.35">
      <c r="AS14209" s="40"/>
    </row>
    <row r="14210" spans="45:45" x14ac:dyDescent="0.35">
      <c r="AS14210" s="40"/>
    </row>
    <row r="14211" spans="45:45" x14ac:dyDescent="0.35">
      <c r="AS14211" s="40"/>
    </row>
    <row r="14212" spans="45:45" x14ac:dyDescent="0.35">
      <c r="AS14212" s="40"/>
    </row>
    <row r="14213" spans="45:45" x14ac:dyDescent="0.35">
      <c r="AS14213" s="40"/>
    </row>
    <row r="14214" spans="45:45" x14ac:dyDescent="0.35">
      <c r="AS14214" s="40"/>
    </row>
    <row r="14215" spans="45:45" x14ac:dyDescent="0.35">
      <c r="AS14215" s="40"/>
    </row>
    <row r="14216" spans="45:45" x14ac:dyDescent="0.35">
      <c r="AS14216" s="40"/>
    </row>
    <row r="14217" spans="45:45" x14ac:dyDescent="0.35">
      <c r="AS14217" s="40"/>
    </row>
    <row r="14218" spans="45:45" x14ac:dyDescent="0.35">
      <c r="AS14218" s="40"/>
    </row>
    <row r="14219" spans="45:45" x14ac:dyDescent="0.35">
      <c r="AS14219" s="40"/>
    </row>
    <row r="14220" spans="45:45" x14ac:dyDescent="0.35">
      <c r="AS14220" s="40"/>
    </row>
    <row r="14221" spans="45:45" x14ac:dyDescent="0.35">
      <c r="AS14221" s="40"/>
    </row>
    <row r="14222" spans="45:45" x14ac:dyDescent="0.35">
      <c r="AS14222" s="40"/>
    </row>
    <row r="14223" spans="45:45" x14ac:dyDescent="0.35">
      <c r="AS14223" s="40"/>
    </row>
    <row r="14224" spans="45:45" x14ac:dyDescent="0.35">
      <c r="AS14224" s="40"/>
    </row>
    <row r="14225" spans="45:45" x14ac:dyDescent="0.35">
      <c r="AS14225" s="40"/>
    </row>
    <row r="14226" spans="45:45" x14ac:dyDescent="0.35">
      <c r="AS14226" s="40"/>
    </row>
    <row r="14227" spans="45:45" x14ac:dyDescent="0.35">
      <c r="AS14227" s="40"/>
    </row>
    <row r="14228" spans="45:45" x14ac:dyDescent="0.35">
      <c r="AS14228" s="40"/>
    </row>
    <row r="14229" spans="45:45" x14ac:dyDescent="0.35">
      <c r="AS14229" s="40"/>
    </row>
    <row r="14230" spans="45:45" x14ac:dyDescent="0.35">
      <c r="AS14230" s="40"/>
    </row>
    <row r="14231" spans="45:45" x14ac:dyDescent="0.35">
      <c r="AS14231" s="40"/>
    </row>
    <row r="14232" spans="45:45" x14ac:dyDescent="0.35">
      <c r="AS14232" s="40"/>
    </row>
    <row r="14233" spans="45:45" x14ac:dyDescent="0.35">
      <c r="AS14233" s="40"/>
    </row>
    <row r="14234" spans="45:45" x14ac:dyDescent="0.35">
      <c r="AS14234" s="40"/>
    </row>
    <row r="14235" spans="45:45" x14ac:dyDescent="0.35">
      <c r="AS14235" s="40"/>
    </row>
    <row r="14236" spans="45:45" x14ac:dyDescent="0.35">
      <c r="AS14236" s="40"/>
    </row>
    <row r="14237" spans="45:45" x14ac:dyDescent="0.35">
      <c r="AS14237" s="40"/>
    </row>
    <row r="14238" spans="45:45" x14ac:dyDescent="0.35">
      <c r="AS14238" s="40"/>
    </row>
    <row r="14239" spans="45:45" x14ac:dyDescent="0.35">
      <c r="AS14239" s="40"/>
    </row>
    <row r="14240" spans="45:45" x14ac:dyDescent="0.35">
      <c r="AS14240" s="40"/>
    </row>
    <row r="14241" spans="45:45" x14ac:dyDescent="0.35">
      <c r="AS14241" s="40"/>
    </row>
    <row r="14242" spans="45:45" x14ac:dyDescent="0.35">
      <c r="AS14242" s="40"/>
    </row>
    <row r="14243" spans="45:45" x14ac:dyDescent="0.35">
      <c r="AS14243" s="40"/>
    </row>
    <row r="14244" spans="45:45" x14ac:dyDescent="0.35">
      <c r="AS14244" s="40"/>
    </row>
    <row r="14245" spans="45:45" x14ac:dyDescent="0.35">
      <c r="AS14245" s="40"/>
    </row>
    <row r="14246" spans="45:45" x14ac:dyDescent="0.35">
      <c r="AS14246" s="40"/>
    </row>
    <row r="14247" spans="45:45" x14ac:dyDescent="0.35">
      <c r="AS14247" s="40"/>
    </row>
    <row r="14248" spans="45:45" x14ac:dyDescent="0.35">
      <c r="AS14248" s="40"/>
    </row>
    <row r="14249" spans="45:45" x14ac:dyDescent="0.35">
      <c r="AS14249" s="40"/>
    </row>
    <row r="14250" spans="45:45" x14ac:dyDescent="0.35">
      <c r="AS14250" s="40"/>
    </row>
    <row r="14251" spans="45:45" x14ac:dyDescent="0.35">
      <c r="AS14251" s="40"/>
    </row>
    <row r="14252" spans="45:45" x14ac:dyDescent="0.35">
      <c r="AS14252" s="40"/>
    </row>
    <row r="14253" spans="45:45" x14ac:dyDescent="0.35">
      <c r="AS14253" s="40"/>
    </row>
    <row r="14254" spans="45:45" x14ac:dyDescent="0.35">
      <c r="AS14254" s="40"/>
    </row>
    <row r="14255" spans="45:45" x14ac:dyDescent="0.35">
      <c r="AS14255" s="40"/>
    </row>
    <row r="14256" spans="45:45" x14ac:dyDescent="0.35">
      <c r="AS14256" s="40"/>
    </row>
    <row r="14257" spans="45:45" x14ac:dyDescent="0.35">
      <c r="AS14257" s="40"/>
    </row>
    <row r="14258" spans="45:45" x14ac:dyDescent="0.35">
      <c r="AS14258" s="40"/>
    </row>
    <row r="14259" spans="45:45" x14ac:dyDescent="0.35">
      <c r="AS14259" s="40"/>
    </row>
    <row r="14260" spans="45:45" x14ac:dyDescent="0.35">
      <c r="AS14260" s="40"/>
    </row>
    <row r="14261" spans="45:45" x14ac:dyDescent="0.35">
      <c r="AS14261" s="40"/>
    </row>
    <row r="14262" spans="45:45" x14ac:dyDescent="0.35">
      <c r="AS14262" s="40"/>
    </row>
    <row r="14263" spans="45:45" x14ac:dyDescent="0.35">
      <c r="AS14263" s="40"/>
    </row>
    <row r="14264" spans="45:45" x14ac:dyDescent="0.35">
      <c r="AS14264" s="40"/>
    </row>
    <row r="14265" spans="45:45" x14ac:dyDescent="0.35">
      <c r="AS14265" s="40"/>
    </row>
    <row r="14266" spans="45:45" x14ac:dyDescent="0.35">
      <c r="AS14266" s="40"/>
    </row>
    <row r="14267" spans="45:45" x14ac:dyDescent="0.35">
      <c r="AS14267" s="40"/>
    </row>
    <row r="14268" spans="45:45" x14ac:dyDescent="0.35">
      <c r="AS14268" s="40"/>
    </row>
    <row r="14269" spans="45:45" x14ac:dyDescent="0.35">
      <c r="AS14269" s="40"/>
    </row>
    <row r="14270" spans="45:45" x14ac:dyDescent="0.35">
      <c r="AS14270" s="40"/>
    </row>
    <row r="14271" spans="45:45" x14ac:dyDescent="0.35">
      <c r="AS14271" s="40"/>
    </row>
    <row r="14272" spans="45:45" x14ac:dyDescent="0.35">
      <c r="AS14272" s="40"/>
    </row>
    <row r="14273" spans="45:45" x14ac:dyDescent="0.35">
      <c r="AS14273" s="40"/>
    </row>
    <row r="14274" spans="45:45" x14ac:dyDescent="0.35">
      <c r="AS14274" s="40"/>
    </row>
    <row r="14275" spans="45:45" x14ac:dyDescent="0.35">
      <c r="AS14275" s="40"/>
    </row>
    <row r="14276" spans="45:45" x14ac:dyDescent="0.35">
      <c r="AS14276" s="40"/>
    </row>
    <row r="14277" spans="45:45" x14ac:dyDescent="0.35">
      <c r="AS14277" s="40"/>
    </row>
    <row r="14278" spans="45:45" x14ac:dyDescent="0.35">
      <c r="AS14278" s="40"/>
    </row>
    <row r="14279" spans="45:45" x14ac:dyDescent="0.35">
      <c r="AS14279" s="40"/>
    </row>
    <row r="14280" spans="45:45" x14ac:dyDescent="0.35">
      <c r="AS14280" s="40"/>
    </row>
    <row r="14281" spans="45:45" x14ac:dyDescent="0.35">
      <c r="AS14281" s="40"/>
    </row>
    <row r="14282" spans="45:45" x14ac:dyDescent="0.35">
      <c r="AS14282" s="40"/>
    </row>
    <row r="14283" spans="45:45" x14ac:dyDescent="0.35">
      <c r="AS14283" s="40"/>
    </row>
    <row r="14284" spans="45:45" x14ac:dyDescent="0.35">
      <c r="AS14284" s="40"/>
    </row>
    <row r="14285" spans="45:45" x14ac:dyDescent="0.35">
      <c r="AS14285" s="40"/>
    </row>
    <row r="14286" spans="45:45" x14ac:dyDescent="0.35">
      <c r="AS14286" s="40"/>
    </row>
    <row r="14287" spans="45:45" x14ac:dyDescent="0.35">
      <c r="AS14287" s="40"/>
    </row>
    <row r="14288" spans="45:45" x14ac:dyDescent="0.35">
      <c r="AS14288" s="40"/>
    </row>
    <row r="14289" spans="45:45" x14ac:dyDescent="0.35">
      <c r="AS14289" s="40"/>
    </row>
    <row r="14290" spans="45:45" x14ac:dyDescent="0.35">
      <c r="AS14290" s="40"/>
    </row>
    <row r="14291" spans="45:45" x14ac:dyDescent="0.35">
      <c r="AS14291" s="40"/>
    </row>
    <row r="14292" spans="45:45" x14ac:dyDescent="0.35">
      <c r="AS14292" s="40"/>
    </row>
    <row r="14293" spans="45:45" x14ac:dyDescent="0.35">
      <c r="AS14293" s="40"/>
    </row>
    <row r="14294" spans="45:45" x14ac:dyDescent="0.35">
      <c r="AS14294" s="40"/>
    </row>
    <row r="14295" spans="45:45" x14ac:dyDescent="0.35">
      <c r="AS14295" s="40"/>
    </row>
    <row r="14296" spans="45:45" x14ac:dyDescent="0.35">
      <c r="AS14296" s="40"/>
    </row>
    <row r="14297" spans="45:45" x14ac:dyDescent="0.35">
      <c r="AS14297" s="40"/>
    </row>
    <row r="14298" spans="45:45" x14ac:dyDescent="0.35">
      <c r="AS14298" s="40"/>
    </row>
    <row r="14299" spans="45:45" x14ac:dyDescent="0.35">
      <c r="AS14299" s="40"/>
    </row>
    <row r="14300" spans="45:45" x14ac:dyDescent="0.35">
      <c r="AS14300" s="40"/>
    </row>
    <row r="14301" spans="45:45" x14ac:dyDescent="0.35">
      <c r="AS14301" s="40"/>
    </row>
    <row r="14302" spans="45:45" x14ac:dyDescent="0.35">
      <c r="AS14302" s="40"/>
    </row>
    <row r="14303" spans="45:45" x14ac:dyDescent="0.35">
      <c r="AS14303" s="40"/>
    </row>
    <row r="14304" spans="45:45" x14ac:dyDescent="0.35">
      <c r="AS14304" s="40"/>
    </row>
    <row r="14305" spans="45:45" x14ac:dyDescent="0.35">
      <c r="AS14305" s="40"/>
    </row>
    <row r="14306" spans="45:45" x14ac:dyDescent="0.35">
      <c r="AS14306" s="40"/>
    </row>
    <row r="14307" spans="45:45" x14ac:dyDescent="0.35">
      <c r="AS14307" s="40"/>
    </row>
    <row r="14308" spans="45:45" x14ac:dyDescent="0.35">
      <c r="AS14308" s="40"/>
    </row>
    <row r="14309" spans="45:45" x14ac:dyDescent="0.35">
      <c r="AS14309" s="40"/>
    </row>
    <row r="14310" spans="45:45" x14ac:dyDescent="0.35">
      <c r="AS14310" s="40"/>
    </row>
    <row r="14311" spans="45:45" x14ac:dyDescent="0.35">
      <c r="AS14311" s="40"/>
    </row>
    <row r="14312" spans="45:45" x14ac:dyDescent="0.35">
      <c r="AS14312" s="40"/>
    </row>
    <row r="14313" spans="45:45" x14ac:dyDescent="0.35">
      <c r="AS14313" s="40"/>
    </row>
    <row r="14314" spans="45:45" x14ac:dyDescent="0.35">
      <c r="AS14314" s="40"/>
    </row>
    <row r="14315" spans="45:45" x14ac:dyDescent="0.35">
      <c r="AS14315" s="40"/>
    </row>
    <row r="14316" spans="45:45" x14ac:dyDescent="0.35">
      <c r="AS14316" s="40"/>
    </row>
    <row r="14317" spans="45:45" x14ac:dyDescent="0.35">
      <c r="AS14317" s="40"/>
    </row>
    <row r="14318" spans="45:45" x14ac:dyDescent="0.35">
      <c r="AS14318" s="40"/>
    </row>
    <row r="14319" spans="45:45" x14ac:dyDescent="0.35">
      <c r="AS14319" s="40"/>
    </row>
    <row r="14320" spans="45:45" x14ac:dyDescent="0.35">
      <c r="AS14320" s="40"/>
    </row>
    <row r="14321" spans="45:45" x14ac:dyDescent="0.35">
      <c r="AS14321" s="40"/>
    </row>
    <row r="14322" spans="45:45" x14ac:dyDescent="0.35">
      <c r="AS14322" s="40"/>
    </row>
    <row r="14323" spans="45:45" x14ac:dyDescent="0.35">
      <c r="AS14323" s="40"/>
    </row>
    <row r="14324" spans="45:45" x14ac:dyDescent="0.35">
      <c r="AS14324" s="40"/>
    </row>
    <row r="14325" spans="45:45" x14ac:dyDescent="0.35">
      <c r="AS14325" s="40"/>
    </row>
    <row r="14326" spans="45:45" x14ac:dyDescent="0.35">
      <c r="AS14326" s="40"/>
    </row>
    <row r="14327" spans="45:45" x14ac:dyDescent="0.35">
      <c r="AS14327" s="40"/>
    </row>
    <row r="14328" spans="45:45" x14ac:dyDescent="0.35">
      <c r="AS14328" s="40"/>
    </row>
    <row r="14329" spans="45:45" x14ac:dyDescent="0.35">
      <c r="AS14329" s="40"/>
    </row>
    <row r="14330" spans="45:45" x14ac:dyDescent="0.35">
      <c r="AS14330" s="40"/>
    </row>
    <row r="14331" spans="45:45" x14ac:dyDescent="0.35">
      <c r="AS14331" s="40"/>
    </row>
    <row r="14332" spans="45:45" x14ac:dyDescent="0.35">
      <c r="AS14332" s="40"/>
    </row>
    <row r="14333" spans="45:45" x14ac:dyDescent="0.35">
      <c r="AS14333" s="40"/>
    </row>
    <row r="14334" spans="45:45" x14ac:dyDescent="0.35">
      <c r="AS14334" s="40"/>
    </row>
    <row r="14335" spans="45:45" x14ac:dyDescent="0.35">
      <c r="AS14335" s="40"/>
    </row>
    <row r="14336" spans="45:45" x14ac:dyDescent="0.35">
      <c r="AS14336" s="40"/>
    </row>
    <row r="14337" spans="45:45" x14ac:dyDescent="0.35">
      <c r="AS14337" s="40"/>
    </row>
    <row r="14338" spans="45:45" x14ac:dyDescent="0.35">
      <c r="AS14338" s="40"/>
    </row>
    <row r="14339" spans="45:45" x14ac:dyDescent="0.35">
      <c r="AS14339" s="40"/>
    </row>
    <row r="14340" spans="45:45" x14ac:dyDescent="0.35">
      <c r="AS14340" s="40"/>
    </row>
    <row r="14341" spans="45:45" x14ac:dyDescent="0.35">
      <c r="AS14341" s="40"/>
    </row>
    <row r="14342" spans="45:45" x14ac:dyDescent="0.35">
      <c r="AS14342" s="40"/>
    </row>
    <row r="14343" spans="45:45" x14ac:dyDescent="0.35">
      <c r="AS14343" s="40"/>
    </row>
    <row r="14344" spans="45:45" x14ac:dyDescent="0.35">
      <c r="AS14344" s="40"/>
    </row>
    <row r="14345" spans="45:45" x14ac:dyDescent="0.35">
      <c r="AS14345" s="40"/>
    </row>
    <row r="14346" spans="45:45" x14ac:dyDescent="0.35">
      <c r="AS14346" s="40"/>
    </row>
    <row r="14347" spans="45:45" x14ac:dyDescent="0.35">
      <c r="AS14347" s="40"/>
    </row>
    <row r="14348" spans="45:45" x14ac:dyDescent="0.35">
      <c r="AS14348" s="40"/>
    </row>
    <row r="14349" spans="45:45" x14ac:dyDescent="0.35">
      <c r="AS14349" s="40"/>
    </row>
    <row r="14350" spans="45:45" x14ac:dyDescent="0.35">
      <c r="AS14350" s="40"/>
    </row>
    <row r="14351" spans="45:45" x14ac:dyDescent="0.35">
      <c r="AS14351" s="40"/>
    </row>
    <row r="14352" spans="45:45" x14ac:dyDescent="0.35">
      <c r="AS14352" s="40"/>
    </row>
    <row r="14353" spans="45:45" x14ac:dyDescent="0.35">
      <c r="AS14353" s="40"/>
    </row>
    <row r="14354" spans="45:45" x14ac:dyDescent="0.35">
      <c r="AS14354" s="40"/>
    </row>
    <row r="14355" spans="45:45" x14ac:dyDescent="0.35">
      <c r="AS14355" s="40"/>
    </row>
    <row r="14356" spans="45:45" x14ac:dyDescent="0.35">
      <c r="AS14356" s="40"/>
    </row>
    <row r="14357" spans="45:45" x14ac:dyDescent="0.35">
      <c r="AS14357" s="40"/>
    </row>
    <row r="14358" spans="45:45" x14ac:dyDescent="0.35">
      <c r="AS14358" s="40"/>
    </row>
    <row r="14359" spans="45:45" x14ac:dyDescent="0.35">
      <c r="AS14359" s="40"/>
    </row>
    <row r="14360" spans="45:45" x14ac:dyDescent="0.35">
      <c r="AS14360" s="40"/>
    </row>
    <row r="14361" spans="45:45" x14ac:dyDescent="0.35">
      <c r="AS14361" s="40"/>
    </row>
    <row r="14362" spans="45:45" x14ac:dyDescent="0.35">
      <c r="AS14362" s="40"/>
    </row>
    <row r="14363" spans="45:45" x14ac:dyDescent="0.35">
      <c r="AS14363" s="40"/>
    </row>
    <row r="14364" spans="45:45" x14ac:dyDescent="0.35">
      <c r="AS14364" s="40"/>
    </row>
    <row r="14365" spans="45:45" x14ac:dyDescent="0.35">
      <c r="AS14365" s="40"/>
    </row>
    <row r="14366" spans="45:45" x14ac:dyDescent="0.35">
      <c r="AS14366" s="40"/>
    </row>
    <row r="14367" spans="45:45" x14ac:dyDescent="0.35">
      <c r="AS14367" s="40"/>
    </row>
    <row r="14368" spans="45:45" x14ac:dyDescent="0.35">
      <c r="AS14368" s="40"/>
    </row>
    <row r="14369" spans="45:45" x14ac:dyDescent="0.35">
      <c r="AS14369" s="40"/>
    </row>
    <row r="14370" spans="45:45" x14ac:dyDescent="0.35">
      <c r="AS14370" s="40"/>
    </row>
    <row r="14371" spans="45:45" x14ac:dyDescent="0.35">
      <c r="AS14371" s="40"/>
    </row>
    <row r="14372" spans="45:45" x14ac:dyDescent="0.35">
      <c r="AS14372" s="40"/>
    </row>
    <row r="14373" spans="45:45" x14ac:dyDescent="0.35">
      <c r="AS14373" s="40"/>
    </row>
    <row r="14374" spans="45:45" x14ac:dyDescent="0.35">
      <c r="AS14374" s="40"/>
    </row>
    <row r="14375" spans="45:45" x14ac:dyDescent="0.35">
      <c r="AS14375" s="40"/>
    </row>
    <row r="14376" spans="45:45" x14ac:dyDescent="0.35">
      <c r="AS14376" s="40"/>
    </row>
    <row r="14377" spans="45:45" x14ac:dyDescent="0.35">
      <c r="AS14377" s="40"/>
    </row>
    <row r="14378" spans="45:45" x14ac:dyDescent="0.35">
      <c r="AS14378" s="40"/>
    </row>
    <row r="14379" spans="45:45" x14ac:dyDescent="0.35">
      <c r="AS14379" s="40"/>
    </row>
    <row r="14380" spans="45:45" x14ac:dyDescent="0.35">
      <c r="AS14380" s="40"/>
    </row>
    <row r="14381" spans="45:45" x14ac:dyDescent="0.35">
      <c r="AS14381" s="40"/>
    </row>
    <row r="14382" spans="45:45" x14ac:dyDescent="0.35">
      <c r="AS14382" s="40"/>
    </row>
    <row r="14383" spans="45:45" x14ac:dyDescent="0.35">
      <c r="AS14383" s="40"/>
    </row>
    <row r="14384" spans="45:45" x14ac:dyDescent="0.35">
      <c r="AS14384" s="40"/>
    </row>
    <row r="14385" spans="45:45" x14ac:dyDescent="0.35">
      <c r="AS14385" s="40"/>
    </row>
    <row r="14386" spans="45:45" x14ac:dyDescent="0.35">
      <c r="AS14386" s="40"/>
    </row>
    <row r="14387" spans="45:45" x14ac:dyDescent="0.35">
      <c r="AS14387" s="40"/>
    </row>
    <row r="14388" spans="45:45" x14ac:dyDescent="0.35">
      <c r="AS14388" s="40"/>
    </row>
    <row r="14389" spans="45:45" x14ac:dyDescent="0.35">
      <c r="AS14389" s="40"/>
    </row>
    <row r="14390" spans="45:45" x14ac:dyDescent="0.35">
      <c r="AS14390" s="40"/>
    </row>
    <row r="14391" spans="45:45" x14ac:dyDescent="0.35">
      <c r="AS14391" s="40"/>
    </row>
    <row r="14392" spans="45:45" x14ac:dyDescent="0.35">
      <c r="AS14392" s="40"/>
    </row>
    <row r="14393" spans="45:45" x14ac:dyDescent="0.35">
      <c r="AS14393" s="40"/>
    </row>
    <row r="14394" spans="45:45" x14ac:dyDescent="0.35">
      <c r="AS14394" s="40"/>
    </row>
    <row r="14395" spans="45:45" x14ac:dyDescent="0.35">
      <c r="AS14395" s="40"/>
    </row>
    <row r="14396" spans="45:45" x14ac:dyDescent="0.35">
      <c r="AS14396" s="40"/>
    </row>
    <row r="14397" spans="45:45" x14ac:dyDescent="0.35">
      <c r="AS14397" s="40"/>
    </row>
    <row r="14398" spans="45:45" x14ac:dyDescent="0.35">
      <c r="AS14398" s="40"/>
    </row>
    <row r="14399" spans="45:45" x14ac:dyDescent="0.35">
      <c r="AS14399" s="40"/>
    </row>
    <row r="14400" spans="45:45" x14ac:dyDescent="0.35">
      <c r="AS14400" s="40"/>
    </row>
    <row r="14401" spans="45:45" x14ac:dyDescent="0.35">
      <c r="AS14401" s="40"/>
    </row>
    <row r="14402" spans="45:45" x14ac:dyDescent="0.35">
      <c r="AS14402" s="40"/>
    </row>
    <row r="14403" spans="45:45" x14ac:dyDescent="0.35">
      <c r="AS14403" s="40"/>
    </row>
    <row r="14404" spans="45:45" x14ac:dyDescent="0.35">
      <c r="AS14404" s="40"/>
    </row>
    <row r="14405" spans="45:45" x14ac:dyDescent="0.35">
      <c r="AS14405" s="40"/>
    </row>
    <row r="14406" spans="45:45" x14ac:dyDescent="0.35">
      <c r="AS14406" s="40"/>
    </row>
    <row r="14407" spans="45:45" x14ac:dyDescent="0.35">
      <c r="AS14407" s="40"/>
    </row>
    <row r="14408" spans="45:45" x14ac:dyDescent="0.35">
      <c r="AS14408" s="40"/>
    </row>
    <row r="14409" spans="45:45" x14ac:dyDescent="0.35">
      <c r="AS14409" s="40"/>
    </row>
    <row r="14410" spans="45:45" x14ac:dyDescent="0.35">
      <c r="AS14410" s="40"/>
    </row>
    <row r="14411" spans="45:45" x14ac:dyDescent="0.35">
      <c r="AS14411" s="40"/>
    </row>
    <row r="14412" spans="45:45" x14ac:dyDescent="0.35">
      <c r="AS14412" s="40"/>
    </row>
    <row r="14413" spans="45:45" x14ac:dyDescent="0.35">
      <c r="AS14413" s="40"/>
    </row>
    <row r="14414" spans="45:45" x14ac:dyDescent="0.35">
      <c r="AS14414" s="40"/>
    </row>
    <row r="14415" spans="45:45" x14ac:dyDescent="0.35">
      <c r="AS14415" s="40"/>
    </row>
    <row r="14416" spans="45:45" x14ac:dyDescent="0.35">
      <c r="AS14416" s="40"/>
    </row>
    <row r="14417" spans="45:45" x14ac:dyDescent="0.35">
      <c r="AS14417" s="40"/>
    </row>
    <row r="14418" spans="45:45" x14ac:dyDescent="0.35">
      <c r="AS14418" s="40"/>
    </row>
    <row r="14419" spans="45:45" x14ac:dyDescent="0.35">
      <c r="AS14419" s="40"/>
    </row>
    <row r="14420" spans="45:45" x14ac:dyDescent="0.35">
      <c r="AS14420" s="40"/>
    </row>
    <row r="14421" spans="45:45" x14ac:dyDescent="0.35">
      <c r="AS14421" s="40"/>
    </row>
    <row r="14422" spans="45:45" x14ac:dyDescent="0.35">
      <c r="AS14422" s="40"/>
    </row>
    <row r="14423" spans="45:45" x14ac:dyDescent="0.35">
      <c r="AS14423" s="40"/>
    </row>
    <row r="14424" spans="45:45" x14ac:dyDescent="0.35">
      <c r="AS14424" s="40"/>
    </row>
    <row r="14425" spans="45:45" x14ac:dyDescent="0.35">
      <c r="AS14425" s="40"/>
    </row>
    <row r="14426" spans="45:45" x14ac:dyDescent="0.35">
      <c r="AS14426" s="40"/>
    </row>
    <row r="14427" spans="45:45" x14ac:dyDescent="0.35">
      <c r="AS14427" s="40"/>
    </row>
    <row r="14428" spans="45:45" x14ac:dyDescent="0.35">
      <c r="AS14428" s="40"/>
    </row>
    <row r="14429" spans="45:45" x14ac:dyDescent="0.35">
      <c r="AS14429" s="40"/>
    </row>
    <row r="14430" spans="45:45" x14ac:dyDescent="0.35">
      <c r="AS14430" s="40"/>
    </row>
    <row r="14431" spans="45:45" x14ac:dyDescent="0.35">
      <c r="AS14431" s="40"/>
    </row>
    <row r="14432" spans="45:45" x14ac:dyDescent="0.35">
      <c r="AS14432" s="40"/>
    </row>
    <row r="14433" spans="45:45" x14ac:dyDescent="0.35">
      <c r="AS14433" s="40"/>
    </row>
    <row r="14434" spans="45:45" x14ac:dyDescent="0.35">
      <c r="AS14434" s="40"/>
    </row>
    <row r="14435" spans="45:45" x14ac:dyDescent="0.35">
      <c r="AS14435" s="40"/>
    </row>
    <row r="14436" spans="45:45" x14ac:dyDescent="0.35">
      <c r="AS14436" s="40"/>
    </row>
    <row r="14437" spans="45:45" x14ac:dyDescent="0.35">
      <c r="AS14437" s="40"/>
    </row>
    <row r="14438" spans="45:45" x14ac:dyDescent="0.35">
      <c r="AS14438" s="40"/>
    </row>
    <row r="14439" spans="45:45" x14ac:dyDescent="0.35">
      <c r="AS14439" s="40"/>
    </row>
    <row r="14440" spans="45:45" x14ac:dyDescent="0.35">
      <c r="AS14440" s="40"/>
    </row>
    <row r="14441" spans="45:45" x14ac:dyDescent="0.35">
      <c r="AS14441" s="40"/>
    </row>
    <row r="14442" spans="45:45" x14ac:dyDescent="0.35">
      <c r="AS14442" s="40"/>
    </row>
    <row r="14443" spans="45:45" x14ac:dyDescent="0.35">
      <c r="AS14443" s="40"/>
    </row>
    <row r="14444" spans="45:45" x14ac:dyDescent="0.35">
      <c r="AS14444" s="40"/>
    </row>
    <row r="14445" spans="45:45" x14ac:dyDescent="0.35">
      <c r="AS14445" s="40"/>
    </row>
    <row r="14446" spans="45:45" x14ac:dyDescent="0.35">
      <c r="AS14446" s="40"/>
    </row>
    <row r="14447" spans="45:45" x14ac:dyDescent="0.35">
      <c r="AS14447" s="40"/>
    </row>
    <row r="14448" spans="45:45" x14ac:dyDescent="0.35">
      <c r="AS14448" s="40"/>
    </row>
    <row r="14449" spans="45:45" x14ac:dyDescent="0.35">
      <c r="AS14449" s="40"/>
    </row>
    <row r="14450" spans="45:45" x14ac:dyDescent="0.35">
      <c r="AS14450" s="40"/>
    </row>
    <row r="14451" spans="45:45" x14ac:dyDescent="0.35">
      <c r="AS14451" s="40"/>
    </row>
    <row r="14452" spans="45:45" x14ac:dyDescent="0.35">
      <c r="AS14452" s="40"/>
    </row>
    <row r="14453" spans="45:45" x14ac:dyDescent="0.35">
      <c r="AS14453" s="40"/>
    </row>
    <row r="14454" spans="45:45" x14ac:dyDescent="0.35">
      <c r="AS14454" s="40"/>
    </row>
    <row r="14455" spans="45:45" x14ac:dyDescent="0.35">
      <c r="AS14455" s="40"/>
    </row>
    <row r="14456" spans="45:45" x14ac:dyDescent="0.35">
      <c r="AS14456" s="40"/>
    </row>
    <row r="14457" spans="45:45" x14ac:dyDescent="0.35">
      <c r="AS14457" s="40"/>
    </row>
    <row r="14458" spans="45:45" x14ac:dyDescent="0.35">
      <c r="AS14458" s="40"/>
    </row>
    <row r="14459" spans="45:45" x14ac:dyDescent="0.35">
      <c r="AS14459" s="40"/>
    </row>
    <row r="14460" spans="45:45" x14ac:dyDescent="0.35">
      <c r="AS14460" s="40"/>
    </row>
    <row r="14461" spans="45:45" x14ac:dyDescent="0.35">
      <c r="AS14461" s="40"/>
    </row>
    <row r="14462" spans="45:45" x14ac:dyDescent="0.35">
      <c r="AS14462" s="40"/>
    </row>
    <row r="14463" spans="45:45" x14ac:dyDescent="0.35">
      <c r="AS14463" s="40"/>
    </row>
    <row r="14464" spans="45:45" x14ac:dyDescent="0.35">
      <c r="AS14464" s="40"/>
    </row>
    <row r="14465" spans="45:45" x14ac:dyDescent="0.35">
      <c r="AS14465" s="40"/>
    </row>
    <row r="14466" spans="45:45" x14ac:dyDescent="0.35">
      <c r="AS14466" s="40"/>
    </row>
    <row r="14467" spans="45:45" x14ac:dyDescent="0.35">
      <c r="AS14467" s="40"/>
    </row>
    <row r="14468" spans="45:45" x14ac:dyDescent="0.35">
      <c r="AS14468" s="40"/>
    </row>
    <row r="14469" spans="45:45" x14ac:dyDescent="0.35">
      <c r="AS14469" s="40"/>
    </row>
    <row r="14470" spans="45:45" x14ac:dyDescent="0.35">
      <c r="AS14470" s="40"/>
    </row>
    <row r="14471" spans="45:45" x14ac:dyDescent="0.35">
      <c r="AS14471" s="40"/>
    </row>
    <row r="14472" spans="45:45" x14ac:dyDescent="0.35">
      <c r="AS14472" s="40"/>
    </row>
    <row r="14473" spans="45:45" x14ac:dyDescent="0.35">
      <c r="AS14473" s="40"/>
    </row>
    <row r="14474" spans="45:45" x14ac:dyDescent="0.35">
      <c r="AS14474" s="40"/>
    </row>
    <row r="14475" spans="45:45" x14ac:dyDescent="0.35">
      <c r="AS14475" s="40"/>
    </row>
    <row r="14476" spans="45:45" x14ac:dyDescent="0.35">
      <c r="AS14476" s="40"/>
    </row>
    <row r="14477" spans="45:45" x14ac:dyDescent="0.35">
      <c r="AS14477" s="40"/>
    </row>
    <row r="14478" spans="45:45" x14ac:dyDescent="0.35">
      <c r="AS14478" s="40"/>
    </row>
    <row r="14479" spans="45:45" x14ac:dyDescent="0.35">
      <c r="AS14479" s="40"/>
    </row>
    <row r="14480" spans="45:45" x14ac:dyDescent="0.35">
      <c r="AS14480" s="40"/>
    </row>
    <row r="14481" spans="45:45" x14ac:dyDescent="0.35">
      <c r="AS14481" s="40"/>
    </row>
    <row r="14482" spans="45:45" x14ac:dyDescent="0.35">
      <c r="AS14482" s="40"/>
    </row>
    <row r="14483" spans="45:45" x14ac:dyDescent="0.35">
      <c r="AS14483" s="40"/>
    </row>
    <row r="14484" spans="45:45" x14ac:dyDescent="0.35">
      <c r="AS14484" s="40"/>
    </row>
    <row r="14485" spans="45:45" x14ac:dyDescent="0.35">
      <c r="AS14485" s="40"/>
    </row>
    <row r="14486" spans="45:45" x14ac:dyDescent="0.35">
      <c r="AS14486" s="40"/>
    </row>
    <row r="14487" spans="45:45" x14ac:dyDescent="0.35">
      <c r="AS14487" s="40"/>
    </row>
    <row r="14488" spans="45:45" x14ac:dyDescent="0.35">
      <c r="AS14488" s="40"/>
    </row>
    <row r="14489" spans="45:45" x14ac:dyDescent="0.35">
      <c r="AS14489" s="40"/>
    </row>
    <row r="14490" spans="45:45" x14ac:dyDescent="0.35">
      <c r="AS14490" s="40"/>
    </row>
    <row r="14491" spans="45:45" x14ac:dyDescent="0.35">
      <c r="AS14491" s="40"/>
    </row>
    <row r="14492" spans="45:45" x14ac:dyDescent="0.35">
      <c r="AS14492" s="40"/>
    </row>
    <row r="14493" spans="45:45" x14ac:dyDescent="0.35">
      <c r="AS14493" s="40"/>
    </row>
    <row r="14494" spans="45:45" x14ac:dyDescent="0.35">
      <c r="AS14494" s="40"/>
    </row>
    <row r="14495" spans="45:45" x14ac:dyDescent="0.35">
      <c r="AS14495" s="40"/>
    </row>
    <row r="14496" spans="45:45" x14ac:dyDescent="0.35">
      <c r="AS14496" s="40"/>
    </row>
    <row r="14497" spans="45:45" x14ac:dyDescent="0.35">
      <c r="AS14497" s="40"/>
    </row>
    <row r="14498" spans="45:45" x14ac:dyDescent="0.35">
      <c r="AS14498" s="40"/>
    </row>
    <row r="14499" spans="45:45" x14ac:dyDescent="0.35">
      <c r="AS14499" s="40"/>
    </row>
    <row r="14500" spans="45:45" x14ac:dyDescent="0.35">
      <c r="AS14500" s="40"/>
    </row>
    <row r="14501" spans="45:45" x14ac:dyDescent="0.35">
      <c r="AS14501" s="40"/>
    </row>
    <row r="14502" spans="45:45" x14ac:dyDescent="0.35">
      <c r="AS14502" s="40"/>
    </row>
    <row r="14503" spans="45:45" x14ac:dyDescent="0.35">
      <c r="AS14503" s="40"/>
    </row>
    <row r="14504" spans="45:45" x14ac:dyDescent="0.35">
      <c r="AS14504" s="40"/>
    </row>
    <row r="14505" spans="45:45" x14ac:dyDescent="0.35">
      <c r="AS14505" s="40"/>
    </row>
    <row r="14506" spans="45:45" x14ac:dyDescent="0.35">
      <c r="AS14506" s="40"/>
    </row>
    <row r="14507" spans="45:45" x14ac:dyDescent="0.35">
      <c r="AS14507" s="40"/>
    </row>
    <row r="14508" spans="45:45" x14ac:dyDescent="0.35">
      <c r="AS14508" s="40"/>
    </row>
    <row r="14509" spans="45:45" x14ac:dyDescent="0.35">
      <c r="AS14509" s="40"/>
    </row>
    <row r="14510" spans="45:45" x14ac:dyDescent="0.35">
      <c r="AS14510" s="40"/>
    </row>
    <row r="14511" spans="45:45" x14ac:dyDescent="0.35">
      <c r="AS14511" s="40"/>
    </row>
    <row r="14512" spans="45:45" x14ac:dyDescent="0.35">
      <c r="AS14512" s="40"/>
    </row>
    <row r="14513" spans="45:45" x14ac:dyDescent="0.35">
      <c r="AS14513" s="40"/>
    </row>
    <row r="14514" spans="45:45" x14ac:dyDescent="0.35">
      <c r="AS14514" s="40"/>
    </row>
    <row r="14515" spans="45:45" x14ac:dyDescent="0.35">
      <c r="AS14515" s="40"/>
    </row>
    <row r="14516" spans="45:45" x14ac:dyDescent="0.35">
      <c r="AS14516" s="40"/>
    </row>
    <row r="14517" spans="45:45" x14ac:dyDescent="0.35">
      <c r="AS14517" s="40"/>
    </row>
    <row r="14518" spans="45:45" x14ac:dyDescent="0.35">
      <c r="AS14518" s="40"/>
    </row>
    <row r="14519" spans="45:45" x14ac:dyDescent="0.35">
      <c r="AS14519" s="40"/>
    </row>
    <row r="14520" spans="45:45" x14ac:dyDescent="0.35">
      <c r="AS14520" s="40"/>
    </row>
    <row r="14521" spans="45:45" x14ac:dyDescent="0.35">
      <c r="AS14521" s="40"/>
    </row>
    <row r="14522" spans="45:45" x14ac:dyDescent="0.35">
      <c r="AS14522" s="40"/>
    </row>
    <row r="14523" spans="45:45" x14ac:dyDescent="0.35">
      <c r="AS14523" s="40"/>
    </row>
    <row r="14524" spans="45:45" x14ac:dyDescent="0.35">
      <c r="AS14524" s="40"/>
    </row>
    <row r="14525" spans="45:45" x14ac:dyDescent="0.35">
      <c r="AS14525" s="40"/>
    </row>
    <row r="14526" spans="45:45" x14ac:dyDescent="0.35">
      <c r="AS14526" s="40"/>
    </row>
    <row r="14527" spans="45:45" x14ac:dyDescent="0.35">
      <c r="AS14527" s="40"/>
    </row>
    <row r="14528" spans="45:45" x14ac:dyDescent="0.35">
      <c r="AS14528" s="40"/>
    </row>
    <row r="14529" spans="45:45" x14ac:dyDescent="0.35">
      <c r="AS14529" s="40"/>
    </row>
    <row r="14530" spans="45:45" x14ac:dyDescent="0.35">
      <c r="AS14530" s="40"/>
    </row>
    <row r="14531" spans="45:45" x14ac:dyDescent="0.35">
      <c r="AS14531" s="40"/>
    </row>
    <row r="14532" spans="45:45" x14ac:dyDescent="0.35">
      <c r="AS14532" s="40"/>
    </row>
    <row r="14533" spans="45:45" x14ac:dyDescent="0.35">
      <c r="AS14533" s="40"/>
    </row>
    <row r="14534" spans="45:45" x14ac:dyDescent="0.35">
      <c r="AS14534" s="40"/>
    </row>
    <row r="14535" spans="45:45" x14ac:dyDescent="0.35">
      <c r="AS14535" s="40"/>
    </row>
    <row r="14536" spans="45:45" x14ac:dyDescent="0.35">
      <c r="AS14536" s="40"/>
    </row>
    <row r="14537" spans="45:45" x14ac:dyDescent="0.35">
      <c r="AS14537" s="40"/>
    </row>
    <row r="14538" spans="45:45" x14ac:dyDescent="0.35">
      <c r="AS14538" s="40"/>
    </row>
    <row r="14539" spans="45:45" x14ac:dyDescent="0.35">
      <c r="AS14539" s="40"/>
    </row>
    <row r="14540" spans="45:45" x14ac:dyDescent="0.35">
      <c r="AS14540" s="40"/>
    </row>
    <row r="14541" spans="45:45" x14ac:dyDescent="0.35">
      <c r="AS14541" s="40"/>
    </row>
    <row r="14542" spans="45:45" x14ac:dyDescent="0.35">
      <c r="AS14542" s="40"/>
    </row>
    <row r="14543" spans="45:45" x14ac:dyDescent="0.35">
      <c r="AS14543" s="40"/>
    </row>
    <row r="14544" spans="45:45" x14ac:dyDescent="0.35">
      <c r="AS14544" s="40"/>
    </row>
    <row r="14545" spans="45:45" x14ac:dyDescent="0.35">
      <c r="AS14545" s="40"/>
    </row>
    <row r="14546" spans="45:45" x14ac:dyDescent="0.35">
      <c r="AS14546" s="40"/>
    </row>
    <row r="14547" spans="45:45" x14ac:dyDescent="0.35">
      <c r="AS14547" s="40"/>
    </row>
    <row r="14548" spans="45:45" x14ac:dyDescent="0.35">
      <c r="AS14548" s="40"/>
    </row>
    <row r="14549" spans="45:45" x14ac:dyDescent="0.35">
      <c r="AS14549" s="40"/>
    </row>
    <row r="14550" spans="45:45" x14ac:dyDescent="0.35">
      <c r="AS14550" s="40"/>
    </row>
    <row r="14551" spans="45:45" x14ac:dyDescent="0.35">
      <c r="AS14551" s="40"/>
    </row>
    <row r="14552" spans="45:45" x14ac:dyDescent="0.35">
      <c r="AS14552" s="40"/>
    </row>
    <row r="14553" spans="45:45" x14ac:dyDescent="0.35">
      <c r="AS14553" s="40"/>
    </row>
    <row r="14554" spans="45:45" x14ac:dyDescent="0.35">
      <c r="AS14554" s="40"/>
    </row>
    <row r="14555" spans="45:45" x14ac:dyDescent="0.35">
      <c r="AS14555" s="40"/>
    </row>
    <row r="14556" spans="45:45" x14ac:dyDescent="0.35">
      <c r="AS14556" s="40"/>
    </row>
    <row r="14557" spans="45:45" x14ac:dyDescent="0.35">
      <c r="AS14557" s="40"/>
    </row>
    <row r="14558" spans="45:45" x14ac:dyDescent="0.35">
      <c r="AS14558" s="40"/>
    </row>
    <row r="14559" spans="45:45" x14ac:dyDescent="0.35">
      <c r="AS14559" s="40"/>
    </row>
    <row r="14560" spans="45:45" x14ac:dyDescent="0.35">
      <c r="AS14560" s="40"/>
    </row>
    <row r="14561" spans="45:45" x14ac:dyDescent="0.35">
      <c r="AS14561" s="40"/>
    </row>
    <row r="14562" spans="45:45" x14ac:dyDescent="0.35">
      <c r="AS14562" s="40"/>
    </row>
    <row r="14563" spans="45:45" x14ac:dyDescent="0.35">
      <c r="AS14563" s="40"/>
    </row>
    <row r="14564" spans="45:45" x14ac:dyDescent="0.35">
      <c r="AS14564" s="40"/>
    </row>
    <row r="14565" spans="45:45" x14ac:dyDescent="0.35">
      <c r="AS14565" s="40"/>
    </row>
    <row r="14566" spans="45:45" x14ac:dyDescent="0.35">
      <c r="AS14566" s="40"/>
    </row>
    <row r="14567" spans="45:45" x14ac:dyDescent="0.35">
      <c r="AS14567" s="40"/>
    </row>
    <row r="14568" spans="45:45" x14ac:dyDescent="0.35">
      <c r="AS14568" s="40"/>
    </row>
    <row r="14569" spans="45:45" x14ac:dyDescent="0.35">
      <c r="AS14569" s="40"/>
    </row>
    <row r="14570" spans="45:45" x14ac:dyDescent="0.35">
      <c r="AS14570" s="40"/>
    </row>
    <row r="14571" spans="45:45" x14ac:dyDescent="0.35">
      <c r="AS14571" s="40"/>
    </row>
    <row r="14572" spans="45:45" x14ac:dyDescent="0.35">
      <c r="AS14572" s="40"/>
    </row>
    <row r="14573" spans="45:45" x14ac:dyDescent="0.35">
      <c r="AS14573" s="40"/>
    </row>
    <row r="14574" spans="45:45" x14ac:dyDescent="0.35">
      <c r="AS14574" s="40"/>
    </row>
    <row r="14575" spans="45:45" x14ac:dyDescent="0.35">
      <c r="AS14575" s="40"/>
    </row>
    <row r="14576" spans="45:45" x14ac:dyDescent="0.35">
      <c r="AS14576" s="40"/>
    </row>
    <row r="14577" spans="45:45" x14ac:dyDescent="0.35">
      <c r="AS14577" s="40"/>
    </row>
    <row r="14578" spans="45:45" x14ac:dyDescent="0.35">
      <c r="AS14578" s="40"/>
    </row>
    <row r="14579" spans="45:45" x14ac:dyDescent="0.35">
      <c r="AS14579" s="40"/>
    </row>
    <row r="14580" spans="45:45" x14ac:dyDescent="0.35">
      <c r="AS14580" s="40"/>
    </row>
    <row r="14581" spans="45:45" x14ac:dyDescent="0.35">
      <c r="AS14581" s="40"/>
    </row>
    <row r="14582" spans="45:45" x14ac:dyDescent="0.35">
      <c r="AS14582" s="40"/>
    </row>
    <row r="14583" spans="45:45" x14ac:dyDescent="0.35">
      <c r="AS14583" s="40"/>
    </row>
    <row r="14584" spans="45:45" x14ac:dyDescent="0.35">
      <c r="AS14584" s="40"/>
    </row>
    <row r="14585" spans="45:45" x14ac:dyDescent="0.35">
      <c r="AS14585" s="40"/>
    </row>
    <row r="14586" spans="45:45" x14ac:dyDescent="0.35">
      <c r="AS14586" s="40"/>
    </row>
    <row r="14587" spans="45:45" x14ac:dyDescent="0.35">
      <c r="AS14587" s="40"/>
    </row>
    <row r="14588" spans="45:45" x14ac:dyDescent="0.35">
      <c r="AS14588" s="40"/>
    </row>
    <row r="14589" spans="45:45" x14ac:dyDescent="0.35">
      <c r="AS14589" s="40"/>
    </row>
    <row r="14590" spans="45:45" x14ac:dyDescent="0.35">
      <c r="AS14590" s="40"/>
    </row>
    <row r="14591" spans="45:45" x14ac:dyDescent="0.35">
      <c r="AS14591" s="40"/>
    </row>
    <row r="14592" spans="45:45" x14ac:dyDescent="0.35">
      <c r="AS14592" s="40"/>
    </row>
    <row r="14593" spans="45:45" x14ac:dyDescent="0.35">
      <c r="AS14593" s="40"/>
    </row>
    <row r="14594" spans="45:45" x14ac:dyDescent="0.35">
      <c r="AS14594" s="40"/>
    </row>
    <row r="14595" spans="45:45" x14ac:dyDescent="0.35">
      <c r="AS14595" s="40"/>
    </row>
    <row r="14596" spans="45:45" x14ac:dyDescent="0.35">
      <c r="AS14596" s="40"/>
    </row>
    <row r="14597" spans="45:45" x14ac:dyDescent="0.35">
      <c r="AS14597" s="40"/>
    </row>
    <row r="14598" spans="45:45" x14ac:dyDescent="0.35">
      <c r="AS14598" s="40"/>
    </row>
    <row r="14599" spans="45:45" x14ac:dyDescent="0.35">
      <c r="AS14599" s="40"/>
    </row>
    <row r="14600" spans="45:45" x14ac:dyDescent="0.35">
      <c r="AS14600" s="40"/>
    </row>
    <row r="14601" spans="45:45" x14ac:dyDescent="0.35">
      <c r="AS14601" s="40"/>
    </row>
    <row r="14602" spans="45:45" x14ac:dyDescent="0.35">
      <c r="AS14602" s="40"/>
    </row>
    <row r="14603" spans="45:45" x14ac:dyDescent="0.35">
      <c r="AS14603" s="40"/>
    </row>
    <row r="14604" spans="45:45" x14ac:dyDescent="0.35">
      <c r="AS14604" s="40"/>
    </row>
    <row r="14605" spans="45:45" x14ac:dyDescent="0.35">
      <c r="AS14605" s="40"/>
    </row>
    <row r="14606" spans="45:45" x14ac:dyDescent="0.35">
      <c r="AS14606" s="40"/>
    </row>
    <row r="14607" spans="45:45" x14ac:dyDescent="0.35">
      <c r="AS14607" s="40"/>
    </row>
    <row r="14608" spans="45:45" x14ac:dyDescent="0.35">
      <c r="AS14608" s="40"/>
    </row>
    <row r="14609" spans="45:45" x14ac:dyDescent="0.35">
      <c r="AS14609" s="40"/>
    </row>
    <row r="14610" spans="45:45" x14ac:dyDescent="0.35">
      <c r="AS14610" s="40"/>
    </row>
    <row r="14611" spans="45:45" x14ac:dyDescent="0.35">
      <c r="AS14611" s="40"/>
    </row>
    <row r="14612" spans="45:45" x14ac:dyDescent="0.35">
      <c r="AS14612" s="40"/>
    </row>
    <row r="14613" spans="45:45" x14ac:dyDescent="0.35">
      <c r="AS14613" s="40"/>
    </row>
    <row r="14614" spans="45:45" x14ac:dyDescent="0.35">
      <c r="AS14614" s="40"/>
    </row>
    <row r="14615" spans="45:45" x14ac:dyDescent="0.35">
      <c r="AS14615" s="40"/>
    </row>
    <row r="14616" spans="45:45" x14ac:dyDescent="0.35">
      <c r="AS14616" s="40"/>
    </row>
    <row r="14617" spans="45:45" x14ac:dyDescent="0.35">
      <c r="AS14617" s="40"/>
    </row>
    <row r="14618" spans="45:45" x14ac:dyDescent="0.35">
      <c r="AS14618" s="40"/>
    </row>
    <row r="14619" spans="45:45" x14ac:dyDescent="0.35">
      <c r="AS14619" s="40"/>
    </row>
    <row r="14620" spans="45:45" x14ac:dyDescent="0.35">
      <c r="AS14620" s="40"/>
    </row>
    <row r="14621" spans="45:45" x14ac:dyDescent="0.35">
      <c r="AS14621" s="40"/>
    </row>
    <row r="14622" spans="45:45" x14ac:dyDescent="0.35">
      <c r="AS14622" s="40"/>
    </row>
    <row r="14623" spans="45:45" x14ac:dyDescent="0.35">
      <c r="AS14623" s="40"/>
    </row>
    <row r="14624" spans="45:45" x14ac:dyDescent="0.35">
      <c r="AS14624" s="40"/>
    </row>
    <row r="14625" spans="45:45" x14ac:dyDescent="0.35">
      <c r="AS14625" s="40"/>
    </row>
    <row r="14626" spans="45:45" x14ac:dyDescent="0.35">
      <c r="AS14626" s="40"/>
    </row>
    <row r="14627" spans="45:45" x14ac:dyDescent="0.35">
      <c r="AS14627" s="40"/>
    </row>
    <row r="14628" spans="45:45" x14ac:dyDescent="0.35">
      <c r="AS14628" s="40"/>
    </row>
    <row r="14629" spans="45:45" x14ac:dyDescent="0.35">
      <c r="AS14629" s="40"/>
    </row>
    <row r="14630" spans="45:45" x14ac:dyDescent="0.35">
      <c r="AS14630" s="40"/>
    </row>
    <row r="14631" spans="45:45" x14ac:dyDescent="0.35">
      <c r="AS14631" s="40"/>
    </row>
    <row r="14632" spans="45:45" x14ac:dyDescent="0.35">
      <c r="AS14632" s="40"/>
    </row>
    <row r="14633" spans="45:45" x14ac:dyDescent="0.35">
      <c r="AS14633" s="40"/>
    </row>
    <row r="14634" spans="45:45" x14ac:dyDescent="0.35">
      <c r="AS14634" s="40"/>
    </row>
    <row r="14635" spans="45:45" x14ac:dyDescent="0.35">
      <c r="AS14635" s="40"/>
    </row>
    <row r="14636" spans="45:45" x14ac:dyDescent="0.35">
      <c r="AS14636" s="40"/>
    </row>
    <row r="14637" spans="45:45" x14ac:dyDescent="0.35">
      <c r="AS14637" s="40"/>
    </row>
    <row r="14638" spans="45:45" x14ac:dyDescent="0.35">
      <c r="AS14638" s="40"/>
    </row>
    <row r="14639" spans="45:45" x14ac:dyDescent="0.35">
      <c r="AS14639" s="40"/>
    </row>
    <row r="14640" spans="45:45" x14ac:dyDescent="0.35">
      <c r="AS14640" s="40"/>
    </row>
    <row r="14641" spans="45:45" x14ac:dyDescent="0.35">
      <c r="AS14641" s="40"/>
    </row>
    <row r="14642" spans="45:45" x14ac:dyDescent="0.35">
      <c r="AS14642" s="40"/>
    </row>
    <row r="14643" spans="45:45" x14ac:dyDescent="0.35">
      <c r="AS14643" s="40"/>
    </row>
    <row r="14644" spans="45:45" x14ac:dyDescent="0.35">
      <c r="AS14644" s="40"/>
    </row>
    <row r="14645" spans="45:45" x14ac:dyDescent="0.35">
      <c r="AS14645" s="40"/>
    </row>
    <row r="14646" spans="45:45" x14ac:dyDescent="0.35">
      <c r="AS14646" s="40"/>
    </row>
    <row r="14647" spans="45:45" x14ac:dyDescent="0.35">
      <c r="AS14647" s="40"/>
    </row>
    <row r="14648" spans="45:45" x14ac:dyDescent="0.35">
      <c r="AS14648" s="40"/>
    </row>
    <row r="14649" spans="45:45" x14ac:dyDescent="0.35">
      <c r="AS14649" s="40"/>
    </row>
    <row r="14650" spans="45:45" x14ac:dyDescent="0.35">
      <c r="AS14650" s="40"/>
    </row>
    <row r="14651" spans="45:45" x14ac:dyDescent="0.35">
      <c r="AS14651" s="40"/>
    </row>
    <row r="14652" spans="45:45" x14ac:dyDescent="0.35">
      <c r="AS14652" s="40"/>
    </row>
    <row r="14653" spans="45:45" x14ac:dyDescent="0.35">
      <c r="AS14653" s="40"/>
    </row>
    <row r="14654" spans="45:45" x14ac:dyDescent="0.35">
      <c r="AS14654" s="40"/>
    </row>
    <row r="14655" spans="45:45" x14ac:dyDescent="0.35">
      <c r="AS14655" s="40"/>
    </row>
    <row r="14656" spans="45:45" x14ac:dyDescent="0.35">
      <c r="AS14656" s="40"/>
    </row>
    <row r="14657" spans="45:45" x14ac:dyDescent="0.35">
      <c r="AS14657" s="40"/>
    </row>
    <row r="14658" spans="45:45" x14ac:dyDescent="0.35">
      <c r="AS14658" s="40"/>
    </row>
    <row r="14659" spans="45:45" x14ac:dyDescent="0.35">
      <c r="AS14659" s="40"/>
    </row>
    <row r="14660" spans="45:45" x14ac:dyDescent="0.35">
      <c r="AS14660" s="40"/>
    </row>
    <row r="14661" spans="45:45" x14ac:dyDescent="0.35">
      <c r="AS14661" s="40"/>
    </row>
    <row r="14662" spans="45:45" x14ac:dyDescent="0.35">
      <c r="AS14662" s="40"/>
    </row>
    <row r="14663" spans="45:45" x14ac:dyDescent="0.35">
      <c r="AS14663" s="40"/>
    </row>
    <row r="14664" spans="45:45" x14ac:dyDescent="0.35">
      <c r="AS14664" s="40"/>
    </row>
    <row r="14665" spans="45:45" x14ac:dyDescent="0.35">
      <c r="AS14665" s="40"/>
    </row>
    <row r="14666" spans="45:45" x14ac:dyDescent="0.35">
      <c r="AS14666" s="40"/>
    </row>
    <row r="14667" spans="45:45" x14ac:dyDescent="0.35">
      <c r="AS14667" s="40"/>
    </row>
    <row r="14668" spans="45:45" x14ac:dyDescent="0.35">
      <c r="AS14668" s="40"/>
    </row>
    <row r="14669" spans="45:45" x14ac:dyDescent="0.35">
      <c r="AS14669" s="40"/>
    </row>
    <row r="14670" spans="45:45" x14ac:dyDescent="0.35">
      <c r="AS14670" s="40"/>
    </row>
    <row r="14671" spans="45:45" x14ac:dyDescent="0.35">
      <c r="AS14671" s="40"/>
    </row>
    <row r="14672" spans="45:45" x14ac:dyDescent="0.35">
      <c r="AS14672" s="40"/>
    </row>
    <row r="14673" spans="45:45" x14ac:dyDescent="0.35">
      <c r="AS14673" s="40"/>
    </row>
    <row r="14674" spans="45:45" x14ac:dyDescent="0.35">
      <c r="AS14674" s="40"/>
    </row>
    <row r="14675" spans="45:45" x14ac:dyDescent="0.35">
      <c r="AS14675" s="40"/>
    </row>
    <row r="14676" spans="45:45" x14ac:dyDescent="0.35">
      <c r="AS14676" s="40"/>
    </row>
    <row r="14677" spans="45:45" x14ac:dyDescent="0.35">
      <c r="AS14677" s="40"/>
    </row>
    <row r="14678" spans="45:45" x14ac:dyDescent="0.35">
      <c r="AS14678" s="40"/>
    </row>
    <row r="14679" spans="45:45" x14ac:dyDescent="0.35">
      <c r="AS14679" s="40"/>
    </row>
    <row r="14680" spans="45:45" x14ac:dyDescent="0.35">
      <c r="AS14680" s="40"/>
    </row>
    <row r="14681" spans="45:45" x14ac:dyDescent="0.35">
      <c r="AS14681" s="40"/>
    </row>
    <row r="14682" spans="45:45" x14ac:dyDescent="0.35">
      <c r="AS14682" s="40"/>
    </row>
    <row r="14683" spans="45:45" x14ac:dyDescent="0.35">
      <c r="AS14683" s="40"/>
    </row>
    <row r="14684" spans="45:45" x14ac:dyDescent="0.35">
      <c r="AS14684" s="40"/>
    </row>
    <row r="14685" spans="45:45" x14ac:dyDescent="0.35">
      <c r="AS14685" s="40"/>
    </row>
    <row r="14686" spans="45:45" x14ac:dyDescent="0.35">
      <c r="AS14686" s="40"/>
    </row>
    <row r="14687" spans="45:45" x14ac:dyDescent="0.35">
      <c r="AS14687" s="40"/>
    </row>
    <row r="14688" spans="45:45" x14ac:dyDescent="0.35">
      <c r="AS14688" s="40"/>
    </row>
    <row r="14689" spans="45:45" x14ac:dyDescent="0.35">
      <c r="AS14689" s="40"/>
    </row>
    <row r="14690" spans="45:45" x14ac:dyDescent="0.35">
      <c r="AS14690" s="40"/>
    </row>
    <row r="14691" spans="45:45" x14ac:dyDescent="0.35">
      <c r="AS14691" s="40"/>
    </row>
    <row r="14692" spans="45:45" x14ac:dyDescent="0.35">
      <c r="AS14692" s="40"/>
    </row>
    <row r="14693" spans="45:45" x14ac:dyDescent="0.35">
      <c r="AS14693" s="40"/>
    </row>
    <row r="14694" spans="45:45" x14ac:dyDescent="0.35">
      <c r="AS14694" s="40"/>
    </row>
    <row r="14695" spans="45:45" x14ac:dyDescent="0.35">
      <c r="AS14695" s="40"/>
    </row>
    <row r="14696" spans="45:45" x14ac:dyDescent="0.35">
      <c r="AS14696" s="40"/>
    </row>
    <row r="14697" spans="45:45" x14ac:dyDescent="0.35">
      <c r="AS14697" s="40"/>
    </row>
    <row r="14698" spans="45:45" x14ac:dyDescent="0.35">
      <c r="AS14698" s="40"/>
    </row>
    <row r="14699" spans="45:45" x14ac:dyDescent="0.35">
      <c r="AS14699" s="40"/>
    </row>
    <row r="14700" spans="45:45" x14ac:dyDescent="0.35">
      <c r="AS14700" s="40"/>
    </row>
    <row r="14701" spans="45:45" x14ac:dyDescent="0.35">
      <c r="AS14701" s="40"/>
    </row>
    <row r="14702" spans="45:45" x14ac:dyDescent="0.35">
      <c r="AS14702" s="40"/>
    </row>
    <row r="14703" spans="45:45" x14ac:dyDescent="0.35">
      <c r="AS14703" s="40"/>
    </row>
    <row r="14704" spans="45:45" x14ac:dyDescent="0.35">
      <c r="AS14704" s="40"/>
    </row>
    <row r="14705" spans="45:45" x14ac:dyDescent="0.35">
      <c r="AS14705" s="40"/>
    </row>
    <row r="14706" spans="45:45" x14ac:dyDescent="0.35">
      <c r="AS14706" s="40"/>
    </row>
    <row r="14707" spans="45:45" x14ac:dyDescent="0.35">
      <c r="AS14707" s="40"/>
    </row>
    <row r="14708" spans="45:45" x14ac:dyDescent="0.35">
      <c r="AS14708" s="40"/>
    </row>
    <row r="14709" spans="45:45" x14ac:dyDescent="0.35">
      <c r="AS14709" s="40"/>
    </row>
    <row r="14710" spans="45:45" x14ac:dyDescent="0.35">
      <c r="AS14710" s="40"/>
    </row>
    <row r="14711" spans="45:45" x14ac:dyDescent="0.35">
      <c r="AS14711" s="40"/>
    </row>
    <row r="14712" spans="45:45" x14ac:dyDescent="0.35">
      <c r="AS14712" s="40"/>
    </row>
    <row r="14713" spans="45:45" x14ac:dyDescent="0.35">
      <c r="AS14713" s="40"/>
    </row>
    <row r="14714" spans="45:45" x14ac:dyDescent="0.35">
      <c r="AS14714" s="40"/>
    </row>
    <row r="14715" spans="45:45" x14ac:dyDescent="0.35">
      <c r="AS14715" s="40"/>
    </row>
    <row r="14716" spans="45:45" x14ac:dyDescent="0.35">
      <c r="AS14716" s="40"/>
    </row>
    <row r="14717" spans="45:45" x14ac:dyDescent="0.35">
      <c r="AS14717" s="40"/>
    </row>
    <row r="14718" spans="45:45" x14ac:dyDescent="0.35">
      <c r="AS14718" s="40"/>
    </row>
    <row r="14719" spans="45:45" x14ac:dyDescent="0.35">
      <c r="AS14719" s="40"/>
    </row>
    <row r="14720" spans="45:45" x14ac:dyDescent="0.35">
      <c r="AS14720" s="40"/>
    </row>
    <row r="14721" spans="45:45" x14ac:dyDescent="0.35">
      <c r="AS14721" s="40"/>
    </row>
    <row r="14722" spans="45:45" x14ac:dyDescent="0.35">
      <c r="AS14722" s="40"/>
    </row>
    <row r="14723" spans="45:45" x14ac:dyDescent="0.35">
      <c r="AS14723" s="40"/>
    </row>
    <row r="14724" spans="45:45" x14ac:dyDescent="0.35">
      <c r="AS14724" s="40"/>
    </row>
    <row r="14725" spans="45:45" x14ac:dyDescent="0.35">
      <c r="AS14725" s="40"/>
    </row>
    <row r="14726" spans="45:45" x14ac:dyDescent="0.35">
      <c r="AS14726" s="40"/>
    </row>
    <row r="14727" spans="45:45" x14ac:dyDescent="0.35">
      <c r="AS14727" s="40"/>
    </row>
    <row r="14728" spans="45:45" x14ac:dyDescent="0.35">
      <c r="AS14728" s="40"/>
    </row>
    <row r="14729" spans="45:45" x14ac:dyDescent="0.35">
      <c r="AS14729" s="40"/>
    </row>
    <row r="14730" spans="45:45" x14ac:dyDescent="0.35">
      <c r="AS14730" s="40"/>
    </row>
    <row r="14731" spans="45:45" x14ac:dyDescent="0.35">
      <c r="AS14731" s="40"/>
    </row>
    <row r="14732" spans="45:45" x14ac:dyDescent="0.35">
      <c r="AS14732" s="40"/>
    </row>
    <row r="14733" spans="45:45" x14ac:dyDescent="0.35">
      <c r="AS14733" s="40"/>
    </row>
    <row r="14734" spans="45:45" x14ac:dyDescent="0.35">
      <c r="AS14734" s="40"/>
    </row>
    <row r="14735" spans="45:45" x14ac:dyDescent="0.35">
      <c r="AS14735" s="40"/>
    </row>
    <row r="14736" spans="45:45" x14ac:dyDescent="0.35">
      <c r="AS14736" s="40"/>
    </row>
    <row r="14737" spans="45:45" x14ac:dyDescent="0.35">
      <c r="AS14737" s="40"/>
    </row>
    <row r="14738" spans="45:45" x14ac:dyDescent="0.35">
      <c r="AS14738" s="40"/>
    </row>
    <row r="14739" spans="45:45" x14ac:dyDescent="0.35">
      <c r="AS14739" s="40"/>
    </row>
    <row r="14740" spans="45:45" x14ac:dyDescent="0.35">
      <c r="AS14740" s="40"/>
    </row>
    <row r="14741" spans="45:45" x14ac:dyDescent="0.35">
      <c r="AS14741" s="40"/>
    </row>
    <row r="14742" spans="45:45" x14ac:dyDescent="0.35">
      <c r="AS14742" s="40"/>
    </row>
    <row r="14743" spans="45:45" x14ac:dyDescent="0.35">
      <c r="AS14743" s="40"/>
    </row>
    <row r="14744" spans="45:45" x14ac:dyDescent="0.35">
      <c r="AS14744" s="40"/>
    </row>
    <row r="14745" spans="45:45" x14ac:dyDescent="0.35">
      <c r="AS14745" s="40"/>
    </row>
    <row r="14746" spans="45:45" x14ac:dyDescent="0.35">
      <c r="AS14746" s="40"/>
    </row>
    <row r="14747" spans="45:45" x14ac:dyDescent="0.35">
      <c r="AS14747" s="40"/>
    </row>
    <row r="14748" spans="45:45" x14ac:dyDescent="0.35">
      <c r="AS14748" s="40"/>
    </row>
    <row r="14749" spans="45:45" x14ac:dyDescent="0.35">
      <c r="AS14749" s="40"/>
    </row>
    <row r="14750" spans="45:45" x14ac:dyDescent="0.35">
      <c r="AS14750" s="40"/>
    </row>
    <row r="14751" spans="45:45" x14ac:dyDescent="0.35">
      <c r="AS14751" s="40"/>
    </row>
    <row r="14752" spans="45:45" x14ac:dyDescent="0.35">
      <c r="AS14752" s="40"/>
    </row>
    <row r="14753" spans="45:45" x14ac:dyDescent="0.35">
      <c r="AS14753" s="40"/>
    </row>
    <row r="14754" spans="45:45" x14ac:dyDescent="0.35">
      <c r="AS14754" s="40"/>
    </row>
    <row r="14755" spans="45:45" x14ac:dyDescent="0.35">
      <c r="AS14755" s="40"/>
    </row>
    <row r="14756" spans="45:45" x14ac:dyDescent="0.35">
      <c r="AS14756" s="40"/>
    </row>
    <row r="14757" spans="45:45" x14ac:dyDescent="0.35">
      <c r="AS14757" s="40"/>
    </row>
    <row r="14758" spans="45:45" x14ac:dyDescent="0.35">
      <c r="AS14758" s="40"/>
    </row>
    <row r="14759" spans="45:45" x14ac:dyDescent="0.35">
      <c r="AS14759" s="40"/>
    </row>
    <row r="14760" spans="45:45" x14ac:dyDescent="0.35">
      <c r="AS14760" s="40"/>
    </row>
    <row r="14761" spans="45:45" x14ac:dyDescent="0.35">
      <c r="AS14761" s="40"/>
    </row>
    <row r="14762" spans="45:45" x14ac:dyDescent="0.35">
      <c r="AS14762" s="40"/>
    </row>
    <row r="14763" spans="45:45" x14ac:dyDescent="0.35">
      <c r="AS14763" s="40"/>
    </row>
    <row r="14764" spans="45:45" x14ac:dyDescent="0.35">
      <c r="AS14764" s="40"/>
    </row>
    <row r="14765" spans="45:45" x14ac:dyDescent="0.35">
      <c r="AS14765" s="40"/>
    </row>
    <row r="14766" spans="45:45" x14ac:dyDescent="0.35">
      <c r="AS14766" s="40"/>
    </row>
    <row r="14767" spans="45:45" x14ac:dyDescent="0.35">
      <c r="AS14767" s="40"/>
    </row>
    <row r="14768" spans="45:45" x14ac:dyDescent="0.35">
      <c r="AS14768" s="40"/>
    </row>
    <row r="14769" spans="45:45" x14ac:dyDescent="0.35">
      <c r="AS14769" s="40"/>
    </row>
    <row r="14770" spans="45:45" x14ac:dyDescent="0.35">
      <c r="AS14770" s="40"/>
    </row>
    <row r="14771" spans="45:45" x14ac:dyDescent="0.35">
      <c r="AS14771" s="40"/>
    </row>
    <row r="14772" spans="45:45" x14ac:dyDescent="0.35">
      <c r="AS14772" s="40"/>
    </row>
    <row r="14773" spans="45:45" x14ac:dyDescent="0.35">
      <c r="AS14773" s="40"/>
    </row>
    <row r="14774" spans="45:45" x14ac:dyDescent="0.35">
      <c r="AS14774" s="40"/>
    </row>
    <row r="14775" spans="45:45" x14ac:dyDescent="0.35">
      <c r="AS14775" s="40"/>
    </row>
    <row r="14776" spans="45:45" x14ac:dyDescent="0.35">
      <c r="AS14776" s="40"/>
    </row>
    <row r="14777" spans="45:45" x14ac:dyDescent="0.35">
      <c r="AS14777" s="40"/>
    </row>
    <row r="14778" spans="45:45" x14ac:dyDescent="0.35">
      <c r="AS14778" s="40"/>
    </row>
    <row r="14779" spans="45:45" x14ac:dyDescent="0.35">
      <c r="AS14779" s="40"/>
    </row>
    <row r="14780" spans="45:45" x14ac:dyDescent="0.35">
      <c r="AS14780" s="40"/>
    </row>
    <row r="14781" spans="45:45" x14ac:dyDescent="0.35">
      <c r="AS14781" s="40"/>
    </row>
    <row r="14782" spans="45:45" x14ac:dyDescent="0.35">
      <c r="AS14782" s="40"/>
    </row>
    <row r="14783" spans="45:45" x14ac:dyDescent="0.35">
      <c r="AS14783" s="40"/>
    </row>
    <row r="14784" spans="45:45" x14ac:dyDescent="0.35">
      <c r="AS14784" s="40"/>
    </row>
    <row r="14785" spans="45:45" x14ac:dyDescent="0.35">
      <c r="AS14785" s="40"/>
    </row>
    <row r="14786" spans="45:45" x14ac:dyDescent="0.35">
      <c r="AS14786" s="40"/>
    </row>
    <row r="14787" spans="45:45" x14ac:dyDescent="0.35">
      <c r="AS14787" s="40"/>
    </row>
    <row r="14788" spans="45:45" x14ac:dyDescent="0.35">
      <c r="AS14788" s="40"/>
    </row>
    <row r="14789" spans="45:45" x14ac:dyDescent="0.35">
      <c r="AS14789" s="40"/>
    </row>
    <row r="14790" spans="45:45" x14ac:dyDescent="0.35">
      <c r="AS14790" s="40"/>
    </row>
    <row r="14791" spans="45:45" x14ac:dyDescent="0.35">
      <c r="AS14791" s="40"/>
    </row>
    <row r="14792" spans="45:45" x14ac:dyDescent="0.35">
      <c r="AS14792" s="40"/>
    </row>
    <row r="14793" spans="45:45" x14ac:dyDescent="0.35">
      <c r="AS14793" s="40"/>
    </row>
    <row r="14794" spans="45:45" x14ac:dyDescent="0.35">
      <c r="AS14794" s="40"/>
    </row>
    <row r="14795" spans="45:45" x14ac:dyDescent="0.35">
      <c r="AS14795" s="40"/>
    </row>
    <row r="14796" spans="45:45" x14ac:dyDescent="0.35">
      <c r="AS14796" s="40"/>
    </row>
    <row r="14797" spans="45:45" x14ac:dyDescent="0.35">
      <c r="AS14797" s="40"/>
    </row>
    <row r="14798" spans="45:45" x14ac:dyDescent="0.35">
      <c r="AS14798" s="40"/>
    </row>
    <row r="14799" spans="45:45" x14ac:dyDescent="0.35">
      <c r="AS14799" s="40"/>
    </row>
    <row r="14800" spans="45:45" x14ac:dyDescent="0.35">
      <c r="AS14800" s="40"/>
    </row>
    <row r="14801" spans="45:45" x14ac:dyDescent="0.35">
      <c r="AS14801" s="40"/>
    </row>
    <row r="14802" spans="45:45" x14ac:dyDescent="0.35">
      <c r="AS14802" s="40"/>
    </row>
    <row r="14803" spans="45:45" x14ac:dyDescent="0.35">
      <c r="AS14803" s="40"/>
    </row>
    <row r="14804" spans="45:45" x14ac:dyDescent="0.35">
      <c r="AS14804" s="40"/>
    </row>
    <row r="14805" spans="45:45" x14ac:dyDescent="0.35">
      <c r="AS14805" s="40"/>
    </row>
    <row r="14806" spans="45:45" x14ac:dyDescent="0.35">
      <c r="AS14806" s="40"/>
    </row>
    <row r="14807" spans="45:45" x14ac:dyDescent="0.35">
      <c r="AS14807" s="40"/>
    </row>
    <row r="14808" spans="45:45" x14ac:dyDescent="0.35">
      <c r="AS14808" s="40"/>
    </row>
    <row r="14809" spans="45:45" x14ac:dyDescent="0.35">
      <c r="AS14809" s="40"/>
    </row>
    <row r="14810" spans="45:45" x14ac:dyDescent="0.35">
      <c r="AS14810" s="40"/>
    </row>
    <row r="14811" spans="45:45" x14ac:dyDescent="0.35">
      <c r="AS14811" s="40"/>
    </row>
    <row r="14812" spans="45:45" x14ac:dyDescent="0.35">
      <c r="AS14812" s="40"/>
    </row>
    <row r="14813" spans="45:45" x14ac:dyDescent="0.35">
      <c r="AS14813" s="40"/>
    </row>
    <row r="14814" spans="45:45" x14ac:dyDescent="0.35">
      <c r="AS14814" s="40"/>
    </row>
    <row r="14815" spans="45:45" x14ac:dyDescent="0.35">
      <c r="AS14815" s="40"/>
    </row>
    <row r="14816" spans="45:45" x14ac:dyDescent="0.35">
      <c r="AS14816" s="40"/>
    </row>
    <row r="14817" spans="45:45" x14ac:dyDescent="0.35">
      <c r="AS14817" s="40"/>
    </row>
    <row r="14818" spans="45:45" x14ac:dyDescent="0.35">
      <c r="AS14818" s="40"/>
    </row>
    <row r="14819" spans="45:45" x14ac:dyDescent="0.35">
      <c r="AS14819" s="40"/>
    </row>
    <row r="14820" spans="45:45" x14ac:dyDescent="0.35">
      <c r="AS14820" s="40"/>
    </row>
    <row r="14821" spans="45:45" x14ac:dyDescent="0.35">
      <c r="AS14821" s="40"/>
    </row>
    <row r="14822" spans="45:45" x14ac:dyDescent="0.35">
      <c r="AS14822" s="40"/>
    </row>
    <row r="14823" spans="45:45" x14ac:dyDescent="0.35">
      <c r="AS14823" s="40"/>
    </row>
    <row r="14824" spans="45:45" x14ac:dyDescent="0.35">
      <c r="AS14824" s="40"/>
    </row>
    <row r="14825" spans="45:45" x14ac:dyDescent="0.35">
      <c r="AS14825" s="40"/>
    </row>
    <row r="14826" spans="45:45" x14ac:dyDescent="0.35">
      <c r="AS14826" s="40"/>
    </row>
    <row r="14827" spans="45:45" x14ac:dyDescent="0.35">
      <c r="AS14827" s="40"/>
    </row>
    <row r="14828" spans="45:45" x14ac:dyDescent="0.35">
      <c r="AS14828" s="40"/>
    </row>
    <row r="14829" spans="45:45" x14ac:dyDescent="0.35">
      <c r="AS14829" s="40"/>
    </row>
    <row r="14830" spans="45:45" x14ac:dyDescent="0.35">
      <c r="AS14830" s="40"/>
    </row>
    <row r="14831" spans="45:45" x14ac:dyDescent="0.35">
      <c r="AS14831" s="40"/>
    </row>
    <row r="14832" spans="45:45" x14ac:dyDescent="0.35">
      <c r="AS14832" s="40"/>
    </row>
    <row r="14833" spans="45:45" x14ac:dyDescent="0.35">
      <c r="AS14833" s="40"/>
    </row>
    <row r="14834" spans="45:45" x14ac:dyDescent="0.35">
      <c r="AS14834" s="40"/>
    </row>
    <row r="14835" spans="45:45" x14ac:dyDescent="0.35">
      <c r="AS14835" s="40"/>
    </row>
    <row r="14836" spans="45:45" x14ac:dyDescent="0.35">
      <c r="AS14836" s="40"/>
    </row>
    <row r="14837" spans="45:45" x14ac:dyDescent="0.35">
      <c r="AS14837" s="40"/>
    </row>
    <row r="14838" spans="45:45" x14ac:dyDescent="0.35">
      <c r="AS14838" s="40"/>
    </row>
    <row r="14839" spans="45:45" x14ac:dyDescent="0.35">
      <c r="AS14839" s="40"/>
    </row>
    <row r="14840" spans="45:45" x14ac:dyDescent="0.35">
      <c r="AS14840" s="40"/>
    </row>
    <row r="14841" spans="45:45" x14ac:dyDescent="0.35">
      <c r="AS14841" s="40"/>
    </row>
    <row r="14842" spans="45:45" x14ac:dyDescent="0.35">
      <c r="AS14842" s="40"/>
    </row>
    <row r="14843" spans="45:45" x14ac:dyDescent="0.35">
      <c r="AS14843" s="40"/>
    </row>
    <row r="14844" spans="45:45" x14ac:dyDescent="0.35">
      <c r="AS14844" s="40"/>
    </row>
    <row r="14845" spans="45:45" x14ac:dyDescent="0.35">
      <c r="AS14845" s="40"/>
    </row>
    <row r="14846" spans="45:45" x14ac:dyDescent="0.35">
      <c r="AS14846" s="40"/>
    </row>
    <row r="14847" spans="45:45" x14ac:dyDescent="0.35">
      <c r="AS14847" s="40"/>
    </row>
    <row r="14848" spans="45:45" x14ac:dyDescent="0.35">
      <c r="AS14848" s="40"/>
    </row>
    <row r="14849" spans="45:45" x14ac:dyDescent="0.35">
      <c r="AS14849" s="40"/>
    </row>
    <row r="14850" spans="45:45" x14ac:dyDescent="0.35">
      <c r="AS14850" s="40"/>
    </row>
    <row r="14851" spans="45:45" x14ac:dyDescent="0.35">
      <c r="AS14851" s="40"/>
    </row>
    <row r="14852" spans="45:45" x14ac:dyDescent="0.35">
      <c r="AS14852" s="40"/>
    </row>
    <row r="14853" spans="45:45" x14ac:dyDescent="0.35">
      <c r="AS14853" s="40"/>
    </row>
    <row r="14854" spans="45:45" x14ac:dyDescent="0.35">
      <c r="AS14854" s="40"/>
    </row>
    <row r="14855" spans="45:45" x14ac:dyDescent="0.35">
      <c r="AS14855" s="40"/>
    </row>
    <row r="14856" spans="45:45" x14ac:dyDescent="0.35">
      <c r="AS14856" s="40"/>
    </row>
    <row r="14857" spans="45:45" x14ac:dyDescent="0.35">
      <c r="AS14857" s="40"/>
    </row>
    <row r="14858" spans="45:45" x14ac:dyDescent="0.35">
      <c r="AS14858" s="40"/>
    </row>
    <row r="14859" spans="45:45" x14ac:dyDescent="0.35">
      <c r="AS14859" s="40"/>
    </row>
    <row r="14860" spans="45:45" x14ac:dyDescent="0.35">
      <c r="AS14860" s="40"/>
    </row>
    <row r="14861" spans="45:45" x14ac:dyDescent="0.35">
      <c r="AS14861" s="40"/>
    </row>
    <row r="14862" spans="45:45" x14ac:dyDescent="0.35">
      <c r="AS14862" s="40"/>
    </row>
    <row r="14863" spans="45:45" x14ac:dyDescent="0.35">
      <c r="AS14863" s="40"/>
    </row>
    <row r="14864" spans="45:45" x14ac:dyDescent="0.35">
      <c r="AS14864" s="40"/>
    </row>
    <row r="14865" spans="45:45" x14ac:dyDescent="0.35">
      <c r="AS14865" s="40"/>
    </row>
    <row r="14866" spans="45:45" x14ac:dyDescent="0.35">
      <c r="AS14866" s="40"/>
    </row>
    <row r="14867" spans="45:45" x14ac:dyDescent="0.35">
      <c r="AS14867" s="40"/>
    </row>
    <row r="14868" spans="45:45" x14ac:dyDescent="0.35">
      <c r="AS14868" s="40"/>
    </row>
    <row r="14869" spans="45:45" x14ac:dyDescent="0.35">
      <c r="AS14869" s="40"/>
    </row>
    <row r="14870" spans="45:45" x14ac:dyDescent="0.35">
      <c r="AS14870" s="40"/>
    </row>
    <row r="14871" spans="45:45" x14ac:dyDescent="0.35">
      <c r="AS14871" s="40"/>
    </row>
    <row r="14872" spans="45:45" x14ac:dyDescent="0.35">
      <c r="AS14872" s="40"/>
    </row>
    <row r="14873" spans="45:45" x14ac:dyDescent="0.35">
      <c r="AS14873" s="40"/>
    </row>
    <row r="14874" spans="45:45" x14ac:dyDescent="0.35">
      <c r="AS14874" s="40"/>
    </row>
    <row r="14875" spans="45:45" x14ac:dyDescent="0.35">
      <c r="AS14875" s="40"/>
    </row>
    <row r="14876" spans="45:45" x14ac:dyDescent="0.35">
      <c r="AS14876" s="40"/>
    </row>
    <row r="14877" spans="45:45" x14ac:dyDescent="0.35">
      <c r="AS14877" s="40"/>
    </row>
    <row r="14878" spans="45:45" x14ac:dyDescent="0.35">
      <c r="AS14878" s="40"/>
    </row>
    <row r="14879" spans="45:45" x14ac:dyDescent="0.35">
      <c r="AS14879" s="40"/>
    </row>
    <row r="14880" spans="45:45" x14ac:dyDescent="0.35">
      <c r="AS14880" s="40"/>
    </row>
    <row r="14881" spans="45:45" x14ac:dyDescent="0.35">
      <c r="AS14881" s="40"/>
    </row>
    <row r="14882" spans="45:45" x14ac:dyDescent="0.35">
      <c r="AS14882" s="40"/>
    </row>
    <row r="14883" spans="45:45" x14ac:dyDescent="0.35">
      <c r="AS14883" s="40"/>
    </row>
    <row r="14884" spans="45:45" x14ac:dyDescent="0.35">
      <c r="AS14884" s="40"/>
    </row>
    <row r="14885" spans="45:45" x14ac:dyDescent="0.35">
      <c r="AS14885" s="40"/>
    </row>
    <row r="14886" spans="45:45" x14ac:dyDescent="0.35">
      <c r="AS14886" s="40"/>
    </row>
    <row r="14887" spans="45:45" x14ac:dyDescent="0.35">
      <c r="AS14887" s="40"/>
    </row>
    <row r="14888" spans="45:45" x14ac:dyDescent="0.35">
      <c r="AS14888" s="40"/>
    </row>
    <row r="14889" spans="45:45" x14ac:dyDescent="0.35">
      <c r="AS14889" s="40"/>
    </row>
    <row r="14890" spans="45:45" x14ac:dyDescent="0.35">
      <c r="AS14890" s="40"/>
    </row>
    <row r="14891" spans="45:45" x14ac:dyDescent="0.35">
      <c r="AS14891" s="40"/>
    </row>
    <row r="14892" spans="45:45" x14ac:dyDescent="0.35">
      <c r="AS14892" s="40"/>
    </row>
    <row r="14893" spans="45:45" x14ac:dyDescent="0.35">
      <c r="AS14893" s="40"/>
    </row>
    <row r="14894" spans="45:45" x14ac:dyDescent="0.35">
      <c r="AS14894" s="40"/>
    </row>
    <row r="14895" spans="45:45" x14ac:dyDescent="0.35">
      <c r="AS14895" s="40"/>
    </row>
    <row r="14896" spans="45:45" x14ac:dyDescent="0.35">
      <c r="AS14896" s="40"/>
    </row>
    <row r="14897" spans="45:45" x14ac:dyDescent="0.35">
      <c r="AS14897" s="40"/>
    </row>
    <row r="14898" spans="45:45" x14ac:dyDescent="0.35">
      <c r="AS14898" s="40"/>
    </row>
    <row r="14899" spans="45:45" x14ac:dyDescent="0.35">
      <c r="AS14899" s="40"/>
    </row>
    <row r="14900" spans="45:45" x14ac:dyDescent="0.35">
      <c r="AS14900" s="40"/>
    </row>
    <row r="14901" spans="45:45" x14ac:dyDescent="0.35">
      <c r="AS14901" s="40"/>
    </row>
    <row r="14902" spans="45:45" x14ac:dyDescent="0.35">
      <c r="AS14902" s="40"/>
    </row>
    <row r="14903" spans="45:45" x14ac:dyDescent="0.35">
      <c r="AS14903" s="40"/>
    </row>
    <row r="14904" spans="45:45" x14ac:dyDescent="0.35">
      <c r="AS14904" s="40"/>
    </row>
    <row r="14905" spans="45:45" x14ac:dyDescent="0.35">
      <c r="AS14905" s="40"/>
    </row>
    <row r="14906" spans="45:45" x14ac:dyDescent="0.35">
      <c r="AS14906" s="40"/>
    </row>
    <row r="14907" spans="45:45" x14ac:dyDescent="0.35">
      <c r="AS14907" s="40"/>
    </row>
    <row r="14908" spans="45:45" x14ac:dyDescent="0.35">
      <c r="AS14908" s="40"/>
    </row>
    <row r="14909" spans="45:45" x14ac:dyDescent="0.35">
      <c r="AS14909" s="40"/>
    </row>
    <row r="14910" spans="45:45" x14ac:dyDescent="0.35">
      <c r="AS14910" s="40"/>
    </row>
    <row r="14911" spans="45:45" x14ac:dyDescent="0.35">
      <c r="AS14911" s="40"/>
    </row>
    <row r="14912" spans="45:45" x14ac:dyDescent="0.35">
      <c r="AS14912" s="40"/>
    </row>
    <row r="14913" spans="45:45" x14ac:dyDescent="0.35">
      <c r="AS14913" s="40"/>
    </row>
    <row r="14914" spans="45:45" x14ac:dyDescent="0.35">
      <c r="AS14914" s="40"/>
    </row>
    <row r="14915" spans="45:45" x14ac:dyDescent="0.35">
      <c r="AS14915" s="40"/>
    </row>
    <row r="14916" spans="45:45" x14ac:dyDescent="0.35">
      <c r="AS14916" s="40"/>
    </row>
    <row r="14917" spans="45:45" x14ac:dyDescent="0.35">
      <c r="AS14917" s="40"/>
    </row>
    <row r="14918" spans="45:45" x14ac:dyDescent="0.35">
      <c r="AS14918" s="40"/>
    </row>
    <row r="14919" spans="45:45" x14ac:dyDescent="0.35">
      <c r="AS14919" s="40"/>
    </row>
    <row r="14920" spans="45:45" x14ac:dyDescent="0.35">
      <c r="AS14920" s="40"/>
    </row>
    <row r="14921" spans="45:45" x14ac:dyDescent="0.35">
      <c r="AS14921" s="40"/>
    </row>
    <row r="14922" spans="45:45" x14ac:dyDescent="0.35">
      <c r="AS14922" s="40"/>
    </row>
    <row r="14923" spans="45:45" x14ac:dyDescent="0.35">
      <c r="AS14923" s="40"/>
    </row>
    <row r="14924" spans="45:45" x14ac:dyDescent="0.35">
      <c r="AS14924" s="40"/>
    </row>
    <row r="14925" spans="45:45" x14ac:dyDescent="0.35">
      <c r="AS14925" s="40"/>
    </row>
    <row r="14926" spans="45:45" x14ac:dyDescent="0.35">
      <c r="AS14926" s="40"/>
    </row>
    <row r="14927" spans="45:45" x14ac:dyDescent="0.35">
      <c r="AS14927" s="40"/>
    </row>
    <row r="14928" spans="45:45" x14ac:dyDescent="0.35">
      <c r="AS14928" s="40"/>
    </row>
    <row r="14929" spans="45:45" x14ac:dyDescent="0.35">
      <c r="AS14929" s="40"/>
    </row>
    <row r="14930" spans="45:45" x14ac:dyDescent="0.35">
      <c r="AS14930" s="40"/>
    </row>
    <row r="14931" spans="45:45" x14ac:dyDescent="0.35">
      <c r="AS14931" s="40"/>
    </row>
    <row r="14932" spans="45:45" x14ac:dyDescent="0.35">
      <c r="AS14932" s="40"/>
    </row>
    <row r="14933" spans="45:45" x14ac:dyDescent="0.35">
      <c r="AS14933" s="40"/>
    </row>
    <row r="14934" spans="45:45" x14ac:dyDescent="0.35">
      <c r="AS14934" s="40"/>
    </row>
    <row r="14935" spans="45:45" x14ac:dyDescent="0.35">
      <c r="AS14935" s="40"/>
    </row>
    <row r="14936" spans="45:45" x14ac:dyDescent="0.35">
      <c r="AS14936" s="40"/>
    </row>
    <row r="14937" spans="45:45" x14ac:dyDescent="0.35">
      <c r="AS14937" s="40"/>
    </row>
    <row r="14938" spans="45:45" x14ac:dyDescent="0.35">
      <c r="AS14938" s="40"/>
    </row>
    <row r="14939" spans="45:45" x14ac:dyDescent="0.35">
      <c r="AS14939" s="40"/>
    </row>
    <row r="14940" spans="45:45" x14ac:dyDescent="0.35">
      <c r="AS14940" s="40"/>
    </row>
    <row r="14941" spans="45:45" x14ac:dyDescent="0.35">
      <c r="AS14941" s="40"/>
    </row>
    <row r="14942" spans="45:45" x14ac:dyDescent="0.35">
      <c r="AS14942" s="40"/>
    </row>
    <row r="14943" spans="45:45" x14ac:dyDescent="0.35">
      <c r="AS14943" s="40"/>
    </row>
    <row r="14944" spans="45:45" x14ac:dyDescent="0.35">
      <c r="AS14944" s="40"/>
    </row>
    <row r="14945" spans="45:45" x14ac:dyDescent="0.35">
      <c r="AS14945" s="40"/>
    </row>
    <row r="14946" spans="45:45" x14ac:dyDescent="0.35">
      <c r="AS14946" s="40"/>
    </row>
    <row r="14947" spans="45:45" x14ac:dyDescent="0.35">
      <c r="AS14947" s="40"/>
    </row>
    <row r="14948" spans="45:45" x14ac:dyDescent="0.35">
      <c r="AS14948" s="40"/>
    </row>
    <row r="14949" spans="45:45" x14ac:dyDescent="0.35">
      <c r="AS14949" s="40"/>
    </row>
    <row r="14950" spans="45:45" x14ac:dyDescent="0.35">
      <c r="AS14950" s="40"/>
    </row>
    <row r="14951" spans="45:45" x14ac:dyDescent="0.35">
      <c r="AS14951" s="40"/>
    </row>
    <row r="14952" spans="45:45" x14ac:dyDescent="0.35">
      <c r="AS14952" s="40"/>
    </row>
    <row r="14953" spans="45:45" x14ac:dyDescent="0.35">
      <c r="AS14953" s="40"/>
    </row>
    <row r="14954" spans="45:45" x14ac:dyDescent="0.35">
      <c r="AS14954" s="40"/>
    </row>
    <row r="14955" spans="45:45" x14ac:dyDescent="0.35">
      <c r="AS14955" s="40"/>
    </row>
    <row r="14956" spans="45:45" x14ac:dyDescent="0.35">
      <c r="AS14956" s="40"/>
    </row>
    <row r="14957" spans="45:45" x14ac:dyDescent="0.35">
      <c r="AS14957" s="40"/>
    </row>
    <row r="14958" spans="45:45" x14ac:dyDescent="0.35">
      <c r="AS14958" s="40"/>
    </row>
    <row r="14959" spans="45:45" x14ac:dyDescent="0.35">
      <c r="AS14959" s="40"/>
    </row>
    <row r="14960" spans="45:45" x14ac:dyDescent="0.35">
      <c r="AS14960" s="40"/>
    </row>
    <row r="14961" spans="45:45" x14ac:dyDescent="0.35">
      <c r="AS14961" s="40"/>
    </row>
    <row r="14962" spans="45:45" x14ac:dyDescent="0.35">
      <c r="AS14962" s="40"/>
    </row>
    <row r="14963" spans="45:45" x14ac:dyDescent="0.35">
      <c r="AS14963" s="40"/>
    </row>
    <row r="14964" spans="45:45" x14ac:dyDescent="0.35">
      <c r="AS14964" s="40"/>
    </row>
    <row r="14965" spans="45:45" x14ac:dyDescent="0.35">
      <c r="AS14965" s="40"/>
    </row>
    <row r="14966" spans="45:45" x14ac:dyDescent="0.35">
      <c r="AS14966" s="40"/>
    </row>
    <row r="14967" spans="45:45" x14ac:dyDescent="0.35">
      <c r="AS14967" s="40"/>
    </row>
    <row r="14968" spans="45:45" x14ac:dyDescent="0.35">
      <c r="AS14968" s="40"/>
    </row>
    <row r="14969" spans="45:45" x14ac:dyDescent="0.35">
      <c r="AS14969" s="40"/>
    </row>
    <row r="14970" spans="45:45" x14ac:dyDescent="0.35">
      <c r="AS14970" s="40"/>
    </row>
    <row r="14971" spans="45:45" x14ac:dyDescent="0.35">
      <c r="AS14971" s="40"/>
    </row>
    <row r="14972" spans="45:45" x14ac:dyDescent="0.35">
      <c r="AS14972" s="40"/>
    </row>
    <row r="14973" spans="45:45" x14ac:dyDescent="0.35">
      <c r="AS14973" s="40"/>
    </row>
    <row r="14974" spans="45:45" x14ac:dyDescent="0.35">
      <c r="AS14974" s="40"/>
    </row>
    <row r="14975" spans="45:45" x14ac:dyDescent="0.35">
      <c r="AS14975" s="40"/>
    </row>
    <row r="14976" spans="45:45" x14ac:dyDescent="0.35">
      <c r="AS14976" s="40"/>
    </row>
    <row r="14977" spans="45:45" x14ac:dyDescent="0.35">
      <c r="AS14977" s="40"/>
    </row>
    <row r="14978" spans="45:45" x14ac:dyDescent="0.35">
      <c r="AS14978" s="40"/>
    </row>
    <row r="14979" spans="45:45" x14ac:dyDescent="0.35">
      <c r="AS14979" s="40"/>
    </row>
    <row r="14980" spans="45:45" x14ac:dyDescent="0.35">
      <c r="AS14980" s="40"/>
    </row>
    <row r="14981" spans="45:45" x14ac:dyDescent="0.35">
      <c r="AS14981" s="40"/>
    </row>
    <row r="14982" spans="45:45" x14ac:dyDescent="0.35">
      <c r="AS14982" s="40"/>
    </row>
    <row r="14983" spans="45:45" x14ac:dyDescent="0.35">
      <c r="AS14983" s="40"/>
    </row>
    <row r="14984" spans="45:45" x14ac:dyDescent="0.35">
      <c r="AS14984" s="40"/>
    </row>
    <row r="14985" spans="45:45" x14ac:dyDescent="0.35">
      <c r="AS14985" s="40"/>
    </row>
    <row r="14986" spans="45:45" x14ac:dyDescent="0.35">
      <c r="AS14986" s="40"/>
    </row>
    <row r="14987" spans="45:45" x14ac:dyDescent="0.35">
      <c r="AS14987" s="40"/>
    </row>
    <row r="14988" spans="45:45" x14ac:dyDescent="0.35">
      <c r="AS14988" s="40"/>
    </row>
    <row r="14989" spans="45:45" x14ac:dyDescent="0.35">
      <c r="AS14989" s="40"/>
    </row>
    <row r="14990" spans="45:45" x14ac:dyDescent="0.35">
      <c r="AS14990" s="40"/>
    </row>
    <row r="14991" spans="45:45" x14ac:dyDescent="0.35">
      <c r="AS14991" s="40"/>
    </row>
    <row r="14992" spans="45:45" x14ac:dyDescent="0.35">
      <c r="AS14992" s="40"/>
    </row>
    <row r="14993" spans="45:45" x14ac:dyDescent="0.35">
      <c r="AS14993" s="40"/>
    </row>
    <row r="14994" spans="45:45" x14ac:dyDescent="0.35">
      <c r="AS14994" s="40"/>
    </row>
    <row r="14995" spans="45:45" x14ac:dyDescent="0.35">
      <c r="AS14995" s="40"/>
    </row>
    <row r="14996" spans="45:45" x14ac:dyDescent="0.35">
      <c r="AS14996" s="40"/>
    </row>
    <row r="14997" spans="45:45" x14ac:dyDescent="0.35">
      <c r="AS14997" s="40"/>
    </row>
    <row r="14998" spans="45:45" x14ac:dyDescent="0.35">
      <c r="AS14998" s="40"/>
    </row>
    <row r="14999" spans="45:45" x14ac:dyDescent="0.35">
      <c r="AS14999" s="40"/>
    </row>
    <row r="15000" spans="45:45" x14ac:dyDescent="0.35">
      <c r="AS15000" s="40"/>
    </row>
    <row r="15001" spans="45:45" x14ac:dyDescent="0.35">
      <c r="AS15001" s="40"/>
    </row>
    <row r="15002" spans="45:45" x14ac:dyDescent="0.35">
      <c r="AS15002" s="40"/>
    </row>
    <row r="15003" spans="45:45" x14ac:dyDescent="0.35">
      <c r="AS15003" s="40"/>
    </row>
    <row r="15004" spans="45:45" x14ac:dyDescent="0.35">
      <c r="AS15004" s="40"/>
    </row>
    <row r="15005" spans="45:45" x14ac:dyDescent="0.35">
      <c r="AS15005" s="40"/>
    </row>
    <row r="15006" spans="45:45" x14ac:dyDescent="0.35">
      <c r="AS15006" s="40"/>
    </row>
    <row r="15007" spans="45:45" x14ac:dyDescent="0.35">
      <c r="AS15007" s="40"/>
    </row>
    <row r="15008" spans="45:45" x14ac:dyDescent="0.35">
      <c r="AS15008" s="40"/>
    </row>
    <row r="15009" spans="45:45" x14ac:dyDescent="0.35">
      <c r="AS15009" s="40"/>
    </row>
    <row r="15010" spans="45:45" x14ac:dyDescent="0.35">
      <c r="AS15010" s="40"/>
    </row>
    <row r="15011" spans="45:45" x14ac:dyDescent="0.35">
      <c r="AS15011" s="40"/>
    </row>
    <row r="15012" spans="45:45" x14ac:dyDescent="0.35">
      <c r="AS15012" s="40"/>
    </row>
    <row r="15013" spans="45:45" x14ac:dyDescent="0.35">
      <c r="AS15013" s="40"/>
    </row>
    <row r="15014" spans="45:45" x14ac:dyDescent="0.35">
      <c r="AS15014" s="40"/>
    </row>
    <row r="15015" spans="45:45" x14ac:dyDescent="0.35">
      <c r="AS15015" s="40"/>
    </row>
    <row r="15016" spans="45:45" x14ac:dyDescent="0.35">
      <c r="AS15016" s="40"/>
    </row>
    <row r="15017" spans="45:45" x14ac:dyDescent="0.35">
      <c r="AS15017" s="40"/>
    </row>
    <row r="15018" spans="45:45" x14ac:dyDescent="0.35">
      <c r="AS15018" s="40"/>
    </row>
    <row r="15019" spans="45:45" x14ac:dyDescent="0.35">
      <c r="AS15019" s="40"/>
    </row>
    <row r="15020" spans="45:45" x14ac:dyDescent="0.35">
      <c r="AS15020" s="40"/>
    </row>
    <row r="15021" spans="45:45" x14ac:dyDescent="0.35">
      <c r="AS15021" s="40"/>
    </row>
    <row r="15022" spans="45:45" x14ac:dyDescent="0.35">
      <c r="AS15022" s="40"/>
    </row>
    <row r="15023" spans="45:45" x14ac:dyDescent="0.35">
      <c r="AS15023" s="40"/>
    </row>
    <row r="15024" spans="45:45" x14ac:dyDescent="0.35">
      <c r="AS15024" s="40"/>
    </row>
    <row r="15025" spans="45:45" x14ac:dyDescent="0.35">
      <c r="AS15025" s="40"/>
    </row>
    <row r="15026" spans="45:45" x14ac:dyDescent="0.35">
      <c r="AS15026" s="40"/>
    </row>
    <row r="15027" spans="45:45" x14ac:dyDescent="0.35">
      <c r="AS15027" s="40"/>
    </row>
    <row r="15028" spans="45:45" x14ac:dyDescent="0.35">
      <c r="AS15028" s="40"/>
    </row>
    <row r="15029" spans="45:45" x14ac:dyDescent="0.35">
      <c r="AS15029" s="40"/>
    </row>
    <row r="15030" spans="45:45" x14ac:dyDescent="0.35">
      <c r="AS15030" s="40"/>
    </row>
    <row r="15031" spans="45:45" x14ac:dyDescent="0.35">
      <c r="AS15031" s="40"/>
    </row>
    <row r="15032" spans="45:45" x14ac:dyDescent="0.35">
      <c r="AS15032" s="40"/>
    </row>
    <row r="15033" spans="45:45" x14ac:dyDescent="0.35">
      <c r="AS15033" s="40"/>
    </row>
    <row r="15034" spans="45:45" x14ac:dyDescent="0.35">
      <c r="AS15034" s="40"/>
    </row>
    <row r="15035" spans="45:45" x14ac:dyDescent="0.35">
      <c r="AS15035" s="40"/>
    </row>
    <row r="15036" spans="45:45" x14ac:dyDescent="0.35">
      <c r="AS15036" s="40"/>
    </row>
    <row r="15037" spans="45:45" x14ac:dyDescent="0.35">
      <c r="AS15037" s="40"/>
    </row>
    <row r="15038" spans="45:45" x14ac:dyDescent="0.35">
      <c r="AS15038" s="40"/>
    </row>
    <row r="15039" spans="45:45" x14ac:dyDescent="0.35">
      <c r="AS15039" s="40"/>
    </row>
    <row r="15040" spans="45:45" x14ac:dyDescent="0.35">
      <c r="AS15040" s="40"/>
    </row>
    <row r="15041" spans="45:45" x14ac:dyDescent="0.35">
      <c r="AS15041" s="40"/>
    </row>
    <row r="15042" spans="45:45" x14ac:dyDescent="0.35">
      <c r="AS15042" s="40"/>
    </row>
    <row r="15043" spans="45:45" x14ac:dyDescent="0.35">
      <c r="AS15043" s="40"/>
    </row>
    <row r="15044" spans="45:45" x14ac:dyDescent="0.35">
      <c r="AS15044" s="40"/>
    </row>
    <row r="15045" spans="45:45" x14ac:dyDescent="0.35">
      <c r="AS15045" s="40"/>
    </row>
    <row r="15046" spans="45:45" x14ac:dyDescent="0.35">
      <c r="AS15046" s="40"/>
    </row>
    <row r="15047" spans="45:45" x14ac:dyDescent="0.35">
      <c r="AS15047" s="40"/>
    </row>
    <row r="15048" spans="45:45" x14ac:dyDescent="0.35">
      <c r="AS15048" s="40"/>
    </row>
    <row r="15049" spans="45:45" x14ac:dyDescent="0.35">
      <c r="AS15049" s="40"/>
    </row>
    <row r="15050" spans="45:45" x14ac:dyDescent="0.35">
      <c r="AS15050" s="40"/>
    </row>
    <row r="15051" spans="45:45" x14ac:dyDescent="0.35">
      <c r="AS15051" s="40"/>
    </row>
    <row r="15052" spans="45:45" x14ac:dyDescent="0.35">
      <c r="AS15052" s="40"/>
    </row>
    <row r="15053" spans="45:45" x14ac:dyDescent="0.35">
      <c r="AS15053" s="40"/>
    </row>
    <row r="15054" spans="45:45" x14ac:dyDescent="0.35">
      <c r="AS15054" s="40"/>
    </row>
    <row r="15055" spans="45:45" x14ac:dyDescent="0.35">
      <c r="AS15055" s="40"/>
    </row>
    <row r="15056" spans="45:45" x14ac:dyDescent="0.35">
      <c r="AS15056" s="40"/>
    </row>
    <row r="15057" spans="45:45" x14ac:dyDescent="0.35">
      <c r="AS15057" s="40"/>
    </row>
    <row r="15058" spans="45:45" x14ac:dyDescent="0.35">
      <c r="AS15058" s="40"/>
    </row>
    <row r="15059" spans="45:45" x14ac:dyDescent="0.35">
      <c r="AS15059" s="40"/>
    </row>
    <row r="15060" spans="45:45" x14ac:dyDescent="0.35">
      <c r="AS15060" s="40"/>
    </row>
    <row r="15061" spans="45:45" x14ac:dyDescent="0.35">
      <c r="AS15061" s="40"/>
    </row>
    <row r="15062" spans="45:45" x14ac:dyDescent="0.35">
      <c r="AS15062" s="40"/>
    </row>
    <row r="15063" spans="45:45" x14ac:dyDescent="0.35">
      <c r="AS15063" s="40"/>
    </row>
    <row r="15064" spans="45:45" x14ac:dyDescent="0.35">
      <c r="AS15064" s="40"/>
    </row>
    <row r="15065" spans="45:45" x14ac:dyDescent="0.35">
      <c r="AS15065" s="40"/>
    </row>
    <row r="15066" spans="45:45" x14ac:dyDescent="0.35">
      <c r="AS15066" s="40"/>
    </row>
    <row r="15067" spans="45:45" x14ac:dyDescent="0.35">
      <c r="AS15067" s="40"/>
    </row>
    <row r="15068" spans="45:45" x14ac:dyDescent="0.35">
      <c r="AS15068" s="40"/>
    </row>
    <row r="15069" spans="45:45" x14ac:dyDescent="0.35">
      <c r="AS15069" s="40"/>
    </row>
    <row r="15070" spans="45:45" x14ac:dyDescent="0.35">
      <c r="AS15070" s="40"/>
    </row>
    <row r="15071" spans="45:45" x14ac:dyDescent="0.35">
      <c r="AS15071" s="40"/>
    </row>
    <row r="15072" spans="45:45" x14ac:dyDescent="0.35">
      <c r="AS15072" s="40"/>
    </row>
    <row r="15073" spans="45:45" x14ac:dyDescent="0.35">
      <c r="AS15073" s="40"/>
    </row>
    <row r="15074" spans="45:45" x14ac:dyDescent="0.35">
      <c r="AS15074" s="40"/>
    </row>
    <row r="15075" spans="45:45" x14ac:dyDescent="0.35">
      <c r="AS15075" s="40"/>
    </row>
    <row r="15076" spans="45:45" x14ac:dyDescent="0.35">
      <c r="AS15076" s="40"/>
    </row>
    <row r="15077" spans="45:45" x14ac:dyDescent="0.35">
      <c r="AS15077" s="40"/>
    </row>
    <row r="15078" spans="45:45" x14ac:dyDescent="0.35">
      <c r="AS15078" s="40"/>
    </row>
    <row r="15079" spans="45:45" x14ac:dyDescent="0.35">
      <c r="AS15079" s="40"/>
    </row>
    <row r="15080" spans="45:45" x14ac:dyDescent="0.35">
      <c r="AS15080" s="40"/>
    </row>
    <row r="15081" spans="45:45" x14ac:dyDescent="0.35">
      <c r="AS15081" s="40"/>
    </row>
    <row r="15082" spans="45:45" x14ac:dyDescent="0.35">
      <c r="AS15082" s="40"/>
    </row>
    <row r="15083" spans="45:45" x14ac:dyDescent="0.35">
      <c r="AS15083" s="40"/>
    </row>
    <row r="15084" spans="45:45" x14ac:dyDescent="0.35">
      <c r="AS15084" s="40"/>
    </row>
    <row r="15085" spans="45:45" x14ac:dyDescent="0.35">
      <c r="AS15085" s="40"/>
    </row>
    <row r="15086" spans="45:45" x14ac:dyDescent="0.35">
      <c r="AS15086" s="40"/>
    </row>
    <row r="15087" spans="45:45" x14ac:dyDescent="0.35">
      <c r="AS15087" s="40"/>
    </row>
    <row r="15088" spans="45:45" x14ac:dyDescent="0.35">
      <c r="AS15088" s="40"/>
    </row>
    <row r="15089" spans="45:45" x14ac:dyDescent="0.35">
      <c r="AS15089" s="40"/>
    </row>
    <row r="15090" spans="45:45" x14ac:dyDescent="0.35">
      <c r="AS15090" s="40"/>
    </row>
    <row r="15091" spans="45:45" x14ac:dyDescent="0.35">
      <c r="AS15091" s="40"/>
    </row>
    <row r="15092" spans="45:45" x14ac:dyDescent="0.35">
      <c r="AS15092" s="40"/>
    </row>
    <row r="15093" spans="45:45" x14ac:dyDescent="0.35">
      <c r="AS15093" s="40"/>
    </row>
    <row r="15094" spans="45:45" x14ac:dyDescent="0.35">
      <c r="AS15094" s="40"/>
    </row>
    <row r="15095" spans="45:45" x14ac:dyDescent="0.35">
      <c r="AS15095" s="40"/>
    </row>
    <row r="15096" spans="45:45" x14ac:dyDescent="0.35">
      <c r="AS15096" s="40"/>
    </row>
    <row r="15097" spans="45:45" x14ac:dyDescent="0.35">
      <c r="AS15097" s="40"/>
    </row>
    <row r="15098" spans="45:45" x14ac:dyDescent="0.35">
      <c r="AS15098" s="40"/>
    </row>
    <row r="15099" spans="45:45" x14ac:dyDescent="0.35">
      <c r="AS15099" s="40"/>
    </row>
    <row r="15100" spans="45:45" x14ac:dyDescent="0.35">
      <c r="AS15100" s="40"/>
    </row>
    <row r="15101" spans="45:45" x14ac:dyDescent="0.35">
      <c r="AS15101" s="40"/>
    </row>
    <row r="15102" spans="45:45" x14ac:dyDescent="0.35">
      <c r="AS15102" s="40"/>
    </row>
    <row r="15103" spans="45:45" x14ac:dyDescent="0.35">
      <c r="AS15103" s="40"/>
    </row>
    <row r="15104" spans="45:45" x14ac:dyDescent="0.35">
      <c r="AS15104" s="40"/>
    </row>
    <row r="15105" spans="45:45" x14ac:dyDescent="0.35">
      <c r="AS15105" s="40"/>
    </row>
    <row r="15106" spans="45:45" x14ac:dyDescent="0.35">
      <c r="AS15106" s="40"/>
    </row>
    <row r="15107" spans="45:45" x14ac:dyDescent="0.35">
      <c r="AS15107" s="40"/>
    </row>
    <row r="15108" spans="45:45" x14ac:dyDescent="0.35">
      <c r="AS15108" s="40"/>
    </row>
    <row r="15109" spans="45:45" x14ac:dyDescent="0.35">
      <c r="AS15109" s="40"/>
    </row>
    <row r="15110" spans="45:45" x14ac:dyDescent="0.35">
      <c r="AS15110" s="40"/>
    </row>
    <row r="15111" spans="45:45" x14ac:dyDescent="0.35">
      <c r="AS15111" s="40"/>
    </row>
    <row r="15112" spans="45:45" x14ac:dyDescent="0.35">
      <c r="AS15112" s="40"/>
    </row>
    <row r="15113" spans="45:45" x14ac:dyDescent="0.35">
      <c r="AS15113" s="40"/>
    </row>
    <row r="15114" spans="45:45" x14ac:dyDescent="0.35">
      <c r="AS15114" s="40"/>
    </row>
    <row r="15115" spans="45:45" x14ac:dyDescent="0.35">
      <c r="AS15115" s="40"/>
    </row>
    <row r="15116" spans="45:45" x14ac:dyDescent="0.35">
      <c r="AS15116" s="40"/>
    </row>
    <row r="15117" spans="45:45" x14ac:dyDescent="0.35">
      <c r="AS15117" s="40"/>
    </row>
    <row r="15118" spans="45:45" x14ac:dyDescent="0.35">
      <c r="AS15118" s="40"/>
    </row>
    <row r="15119" spans="45:45" x14ac:dyDescent="0.35">
      <c r="AS15119" s="40"/>
    </row>
    <row r="15120" spans="45:45" x14ac:dyDescent="0.35">
      <c r="AS15120" s="40"/>
    </row>
    <row r="15121" spans="45:45" x14ac:dyDescent="0.35">
      <c r="AS15121" s="40"/>
    </row>
    <row r="15122" spans="45:45" x14ac:dyDescent="0.35">
      <c r="AS15122" s="40"/>
    </row>
    <row r="15123" spans="45:45" x14ac:dyDescent="0.35">
      <c r="AS15123" s="40"/>
    </row>
    <row r="15124" spans="45:45" x14ac:dyDescent="0.35">
      <c r="AS15124" s="40"/>
    </row>
    <row r="15125" spans="45:45" x14ac:dyDescent="0.35">
      <c r="AS15125" s="40"/>
    </row>
    <row r="15126" spans="45:45" x14ac:dyDescent="0.35">
      <c r="AS15126" s="40"/>
    </row>
    <row r="15127" spans="45:45" x14ac:dyDescent="0.35">
      <c r="AS15127" s="40"/>
    </row>
    <row r="15128" spans="45:45" x14ac:dyDescent="0.35">
      <c r="AS15128" s="40"/>
    </row>
    <row r="15129" spans="45:45" x14ac:dyDescent="0.35">
      <c r="AS15129" s="40"/>
    </row>
    <row r="15130" spans="45:45" x14ac:dyDescent="0.35">
      <c r="AS15130" s="40"/>
    </row>
    <row r="15131" spans="45:45" x14ac:dyDescent="0.35">
      <c r="AS15131" s="40"/>
    </row>
    <row r="15132" spans="45:45" x14ac:dyDescent="0.35">
      <c r="AS15132" s="40"/>
    </row>
    <row r="15133" spans="45:45" x14ac:dyDescent="0.35">
      <c r="AS15133" s="40"/>
    </row>
    <row r="15134" spans="45:45" x14ac:dyDescent="0.35">
      <c r="AS15134" s="40"/>
    </row>
    <row r="15135" spans="45:45" x14ac:dyDescent="0.35">
      <c r="AS15135" s="40"/>
    </row>
    <row r="15136" spans="45:45" x14ac:dyDescent="0.35">
      <c r="AS15136" s="40"/>
    </row>
    <row r="15137" spans="45:45" x14ac:dyDescent="0.35">
      <c r="AS15137" s="40"/>
    </row>
    <row r="15138" spans="45:45" x14ac:dyDescent="0.35">
      <c r="AS15138" s="40"/>
    </row>
    <row r="15139" spans="45:45" x14ac:dyDescent="0.35">
      <c r="AS15139" s="40"/>
    </row>
    <row r="15140" spans="45:45" x14ac:dyDescent="0.35">
      <c r="AS15140" s="40"/>
    </row>
    <row r="15141" spans="45:45" x14ac:dyDescent="0.35">
      <c r="AS15141" s="40"/>
    </row>
    <row r="15142" spans="45:45" x14ac:dyDescent="0.35">
      <c r="AS15142" s="40"/>
    </row>
    <row r="15143" spans="45:45" x14ac:dyDescent="0.35">
      <c r="AS15143" s="40"/>
    </row>
    <row r="15144" spans="45:45" x14ac:dyDescent="0.35">
      <c r="AS15144" s="40"/>
    </row>
    <row r="15145" spans="45:45" x14ac:dyDescent="0.35">
      <c r="AS15145" s="40"/>
    </row>
    <row r="15146" spans="45:45" x14ac:dyDescent="0.35">
      <c r="AS15146" s="40"/>
    </row>
    <row r="15147" spans="45:45" x14ac:dyDescent="0.35">
      <c r="AS15147" s="40"/>
    </row>
    <row r="15148" spans="45:45" x14ac:dyDescent="0.35">
      <c r="AS15148" s="40"/>
    </row>
    <row r="15149" spans="45:45" x14ac:dyDescent="0.35">
      <c r="AS15149" s="40"/>
    </row>
    <row r="15150" spans="45:45" x14ac:dyDescent="0.35">
      <c r="AS15150" s="40"/>
    </row>
    <row r="15151" spans="45:45" x14ac:dyDescent="0.35">
      <c r="AS15151" s="40"/>
    </row>
    <row r="15152" spans="45:45" x14ac:dyDescent="0.35">
      <c r="AS15152" s="40"/>
    </row>
    <row r="15153" spans="45:45" x14ac:dyDescent="0.35">
      <c r="AS15153" s="40"/>
    </row>
    <row r="15154" spans="45:45" x14ac:dyDescent="0.35">
      <c r="AS15154" s="40"/>
    </row>
    <row r="15155" spans="45:45" x14ac:dyDescent="0.35">
      <c r="AS15155" s="40"/>
    </row>
    <row r="15156" spans="45:45" x14ac:dyDescent="0.35">
      <c r="AS15156" s="40"/>
    </row>
    <row r="15157" spans="45:45" x14ac:dyDescent="0.35">
      <c r="AS15157" s="40"/>
    </row>
    <row r="15158" spans="45:45" x14ac:dyDescent="0.35">
      <c r="AS15158" s="40"/>
    </row>
    <row r="15159" spans="45:45" x14ac:dyDescent="0.35">
      <c r="AS15159" s="40"/>
    </row>
    <row r="15160" spans="45:45" x14ac:dyDescent="0.35">
      <c r="AS15160" s="40"/>
    </row>
    <row r="15161" spans="45:45" x14ac:dyDescent="0.35">
      <c r="AS15161" s="40"/>
    </row>
    <row r="15162" spans="45:45" x14ac:dyDescent="0.35">
      <c r="AS15162" s="40"/>
    </row>
    <row r="15163" spans="45:45" x14ac:dyDescent="0.35">
      <c r="AS15163" s="40"/>
    </row>
    <row r="15164" spans="45:45" x14ac:dyDescent="0.35">
      <c r="AS15164" s="40"/>
    </row>
    <row r="15165" spans="45:45" x14ac:dyDescent="0.35">
      <c r="AS15165" s="40"/>
    </row>
    <row r="15166" spans="45:45" x14ac:dyDescent="0.35">
      <c r="AS15166" s="40"/>
    </row>
    <row r="15167" spans="45:45" x14ac:dyDescent="0.35">
      <c r="AS15167" s="40"/>
    </row>
    <row r="15168" spans="45:45" x14ac:dyDescent="0.35">
      <c r="AS15168" s="40"/>
    </row>
    <row r="15169" spans="45:45" x14ac:dyDescent="0.35">
      <c r="AS15169" s="40"/>
    </row>
    <row r="15170" spans="45:45" x14ac:dyDescent="0.35">
      <c r="AS15170" s="40"/>
    </row>
    <row r="15171" spans="45:45" x14ac:dyDescent="0.35">
      <c r="AS15171" s="40"/>
    </row>
    <row r="15172" spans="45:45" x14ac:dyDescent="0.35">
      <c r="AS15172" s="40"/>
    </row>
    <row r="15173" spans="45:45" x14ac:dyDescent="0.35">
      <c r="AS15173" s="40"/>
    </row>
    <row r="15174" spans="45:45" x14ac:dyDescent="0.35">
      <c r="AS15174" s="40"/>
    </row>
    <row r="15175" spans="45:45" x14ac:dyDescent="0.35">
      <c r="AS15175" s="40"/>
    </row>
    <row r="15176" spans="45:45" x14ac:dyDescent="0.35">
      <c r="AS15176" s="40"/>
    </row>
    <row r="15177" spans="45:45" x14ac:dyDescent="0.35">
      <c r="AS15177" s="40"/>
    </row>
    <row r="15178" spans="45:45" x14ac:dyDescent="0.35">
      <c r="AS15178" s="40"/>
    </row>
    <row r="15179" spans="45:45" x14ac:dyDescent="0.35">
      <c r="AS15179" s="40"/>
    </row>
    <row r="15180" spans="45:45" x14ac:dyDescent="0.35">
      <c r="AS15180" s="40"/>
    </row>
    <row r="15181" spans="45:45" x14ac:dyDescent="0.35">
      <c r="AS15181" s="40"/>
    </row>
    <row r="15182" spans="45:45" x14ac:dyDescent="0.35">
      <c r="AS15182" s="40"/>
    </row>
    <row r="15183" spans="45:45" x14ac:dyDescent="0.35">
      <c r="AS15183" s="40"/>
    </row>
    <row r="15184" spans="45:45" x14ac:dyDescent="0.35">
      <c r="AS15184" s="40"/>
    </row>
    <row r="15185" spans="45:45" x14ac:dyDescent="0.35">
      <c r="AS15185" s="40"/>
    </row>
    <row r="15186" spans="45:45" x14ac:dyDescent="0.35">
      <c r="AS15186" s="40"/>
    </row>
    <row r="15187" spans="45:45" x14ac:dyDescent="0.35">
      <c r="AS15187" s="40"/>
    </row>
    <row r="15188" spans="45:45" x14ac:dyDescent="0.35">
      <c r="AS15188" s="40"/>
    </row>
    <row r="15189" spans="45:45" x14ac:dyDescent="0.35">
      <c r="AS15189" s="40"/>
    </row>
    <row r="15190" spans="45:45" x14ac:dyDescent="0.35">
      <c r="AS15190" s="40"/>
    </row>
    <row r="15191" spans="45:45" x14ac:dyDescent="0.35">
      <c r="AS15191" s="40"/>
    </row>
    <row r="15192" spans="45:45" x14ac:dyDescent="0.35">
      <c r="AS15192" s="40"/>
    </row>
    <row r="15193" spans="45:45" x14ac:dyDescent="0.35">
      <c r="AS15193" s="40"/>
    </row>
    <row r="15194" spans="45:45" x14ac:dyDescent="0.35">
      <c r="AS15194" s="40"/>
    </row>
    <row r="15195" spans="45:45" x14ac:dyDescent="0.35">
      <c r="AS15195" s="40"/>
    </row>
    <row r="15196" spans="45:45" x14ac:dyDescent="0.35">
      <c r="AS15196" s="40"/>
    </row>
    <row r="15197" spans="45:45" x14ac:dyDescent="0.35">
      <c r="AS15197" s="40"/>
    </row>
    <row r="15198" spans="45:45" x14ac:dyDescent="0.35">
      <c r="AS15198" s="40"/>
    </row>
    <row r="15199" spans="45:45" x14ac:dyDescent="0.35">
      <c r="AS15199" s="40"/>
    </row>
    <row r="15200" spans="45:45" x14ac:dyDescent="0.35">
      <c r="AS15200" s="40"/>
    </row>
    <row r="15201" spans="45:45" x14ac:dyDescent="0.35">
      <c r="AS15201" s="40"/>
    </row>
    <row r="15202" spans="45:45" x14ac:dyDescent="0.35">
      <c r="AS15202" s="40"/>
    </row>
    <row r="15203" spans="45:45" x14ac:dyDescent="0.35">
      <c r="AS15203" s="40"/>
    </row>
    <row r="15204" spans="45:45" x14ac:dyDescent="0.35">
      <c r="AS15204" s="40"/>
    </row>
    <row r="15205" spans="45:45" x14ac:dyDescent="0.35">
      <c r="AS15205" s="40"/>
    </row>
    <row r="15206" spans="45:45" x14ac:dyDescent="0.35">
      <c r="AS15206" s="40"/>
    </row>
    <row r="15207" spans="45:45" x14ac:dyDescent="0.35">
      <c r="AS15207" s="40"/>
    </row>
    <row r="15208" spans="45:45" x14ac:dyDescent="0.35">
      <c r="AS15208" s="40"/>
    </row>
    <row r="15209" spans="45:45" x14ac:dyDescent="0.35">
      <c r="AS15209" s="40"/>
    </row>
    <row r="15210" spans="45:45" x14ac:dyDescent="0.35">
      <c r="AS15210" s="40"/>
    </row>
    <row r="15211" spans="45:45" x14ac:dyDescent="0.35">
      <c r="AS15211" s="40"/>
    </row>
    <row r="15212" spans="45:45" x14ac:dyDescent="0.35">
      <c r="AS15212" s="40"/>
    </row>
    <row r="15213" spans="45:45" x14ac:dyDescent="0.35">
      <c r="AS15213" s="40"/>
    </row>
    <row r="15214" spans="45:45" x14ac:dyDescent="0.35">
      <c r="AS15214" s="40"/>
    </row>
    <row r="15215" spans="45:45" x14ac:dyDescent="0.35">
      <c r="AS15215" s="40"/>
    </row>
    <row r="15216" spans="45:45" x14ac:dyDescent="0.35">
      <c r="AS15216" s="40"/>
    </row>
    <row r="15217" spans="45:45" x14ac:dyDescent="0.35">
      <c r="AS15217" s="40"/>
    </row>
    <row r="15218" spans="45:45" x14ac:dyDescent="0.35">
      <c r="AS15218" s="40"/>
    </row>
    <row r="15219" spans="45:45" x14ac:dyDescent="0.35">
      <c r="AS15219" s="40"/>
    </row>
    <row r="15220" spans="45:45" x14ac:dyDescent="0.35">
      <c r="AS15220" s="40"/>
    </row>
    <row r="15221" spans="45:45" x14ac:dyDescent="0.35">
      <c r="AS15221" s="40"/>
    </row>
    <row r="15222" spans="45:45" x14ac:dyDescent="0.35">
      <c r="AS15222" s="40"/>
    </row>
    <row r="15223" spans="45:45" x14ac:dyDescent="0.35">
      <c r="AS15223" s="40"/>
    </row>
    <row r="15224" spans="45:45" x14ac:dyDescent="0.35">
      <c r="AS15224" s="40"/>
    </row>
    <row r="15225" spans="45:45" x14ac:dyDescent="0.35">
      <c r="AS15225" s="40"/>
    </row>
    <row r="15226" spans="45:45" x14ac:dyDescent="0.35">
      <c r="AS15226" s="40"/>
    </row>
    <row r="15227" spans="45:45" x14ac:dyDescent="0.35">
      <c r="AS15227" s="40"/>
    </row>
    <row r="15228" spans="45:45" x14ac:dyDescent="0.35">
      <c r="AS15228" s="40"/>
    </row>
    <row r="15229" spans="45:45" x14ac:dyDescent="0.35">
      <c r="AS15229" s="40"/>
    </row>
    <row r="15230" spans="45:45" x14ac:dyDescent="0.35">
      <c r="AS15230" s="40"/>
    </row>
    <row r="15231" spans="45:45" x14ac:dyDescent="0.35">
      <c r="AS15231" s="40"/>
    </row>
    <row r="15232" spans="45:45" x14ac:dyDescent="0.35">
      <c r="AS15232" s="40"/>
    </row>
    <row r="15233" spans="45:45" x14ac:dyDescent="0.35">
      <c r="AS15233" s="40"/>
    </row>
    <row r="15234" spans="45:45" x14ac:dyDescent="0.35">
      <c r="AS15234" s="40"/>
    </row>
    <row r="15235" spans="45:45" x14ac:dyDescent="0.35">
      <c r="AS15235" s="40"/>
    </row>
    <row r="15236" spans="45:45" x14ac:dyDescent="0.35">
      <c r="AS15236" s="40"/>
    </row>
    <row r="15237" spans="45:45" x14ac:dyDescent="0.35">
      <c r="AS15237" s="40"/>
    </row>
    <row r="15238" spans="45:45" x14ac:dyDescent="0.35">
      <c r="AS15238" s="40"/>
    </row>
    <row r="15239" spans="45:45" x14ac:dyDescent="0.35">
      <c r="AS15239" s="40"/>
    </row>
    <row r="15240" spans="45:45" x14ac:dyDescent="0.35">
      <c r="AS15240" s="40"/>
    </row>
    <row r="15241" spans="45:45" x14ac:dyDescent="0.35">
      <c r="AS15241" s="40"/>
    </row>
    <row r="15242" spans="45:45" x14ac:dyDescent="0.35">
      <c r="AS15242" s="40"/>
    </row>
    <row r="15243" spans="45:45" x14ac:dyDescent="0.35">
      <c r="AS15243" s="40"/>
    </row>
    <row r="15244" spans="45:45" x14ac:dyDescent="0.35">
      <c r="AS15244" s="40"/>
    </row>
    <row r="15245" spans="45:45" x14ac:dyDescent="0.35">
      <c r="AS15245" s="40"/>
    </row>
    <row r="15246" spans="45:45" x14ac:dyDescent="0.35">
      <c r="AS15246" s="40"/>
    </row>
    <row r="15247" spans="45:45" x14ac:dyDescent="0.35">
      <c r="AS15247" s="40"/>
    </row>
    <row r="15248" spans="45:45" x14ac:dyDescent="0.35">
      <c r="AS15248" s="40"/>
    </row>
    <row r="15249" spans="45:45" x14ac:dyDescent="0.35">
      <c r="AS15249" s="40"/>
    </row>
    <row r="15250" spans="45:45" x14ac:dyDescent="0.35">
      <c r="AS15250" s="40"/>
    </row>
    <row r="15251" spans="45:45" x14ac:dyDescent="0.35">
      <c r="AS15251" s="40"/>
    </row>
    <row r="15252" spans="45:45" x14ac:dyDescent="0.35">
      <c r="AS15252" s="40"/>
    </row>
    <row r="15253" spans="45:45" x14ac:dyDescent="0.35">
      <c r="AS15253" s="40"/>
    </row>
    <row r="15254" spans="45:45" x14ac:dyDescent="0.35">
      <c r="AS15254" s="40"/>
    </row>
    <row r="15255" spans="45:45" x14ac:dyDescent="0.35">
      <c r="AS15255" s="40"/>
    </row>
    <row r="15256" spans="45:45" x14ac:dyDescent="0.35">
      <c r="AS15256" s="40"/>
    </row>
    <row r="15257" spans="45:45" x14ac:dyDescent="0.35">
      <c r="AS15257" s="40"/>
    </row>
    <row r="15258" spans="45:45" x14ac:dyDescent="0.35">
      <c r="AS15258" s="40"/>
    </row>
    <row r="15259" spans="45:45" x14ac:dyDescent="0.35">
      <c r="AS15259" s="40"/>
    </row>
    <row r="15260" spans="45:45" x14ac:dyDescent="0.35">
      <c r="AS15260" s="40"/>
    </row>
    <row r="15261" spans="45:45" x14ac:dyDescent="0.35">
      <c r="AS15261" s="40"/>
    </row>
    <row r="15262" spans="45:45" x14ac:dyDescent="0.35">
      <c r="AS15262" s="40"/>
    </row>
    <row r="15263" spans="45:45" x14ac:dyDescent="0.35">
      <c r="AS15263" s="40"/>
    </row>
    <row r="15264" spans="45:45" x14ac:dyDescent="0.35">
      <c r="AS15264" s="40"/>
    </row>
    <row r="15265" spans="45:45" x14ac:dyDescent="0.35">
      <c r="AS15265" s="40"/>
    </row>
    <row r="15266" spans="45:45" x14ac:dyDescent="0.35">
      <c r="AS15266" s="40"/>
    </row>
    <row r="15267" spans="45:45" x14ac:dyDescent="0.35">
      <c r="AS15267" s="40"/>
    </row>
    <row r="15268" spans="45:45" x14ac:dyDescent="0.35">
      <c r="AS15268" s="40"/>
    </row>
    <row r="15269" spans="45:45" x14ac:dyDescent="0.35">
      <c r="AS15269" s="40"/>
    </row>
    <row r="15270" spans="45:45" x14ac:dyDescent="0.35">
      <c r="AS15270" s="40"/>
    </row>
    <row r="15271" spans="45:45" x14ac:dyDescent="0.35">
      <c r="AS15271" s="40"/>
    </row>
    <row r="15272" spans="45:45" x14ac:dyDescent="0.35">
      <c r="AS15272" s="40"/>
    </row>
    <row r="15273" spans="45:45" x14ac:dyDescent="0.35">
      <c r="AS15273" s="40"/>
    </row>
    <row r="15274" spans="45:45" x14ac:dyDescent="0.35">
      <c r="AS15274" s="40"/>
    </row>
    <row r="15275" spans="45:45" x14ac:dyDescent="0.35">
      <c r="AS15275" s="40"/>
    </row>
    <row r="15276" spans="45:45" x14ac:dyDescent="0.35">
      <c r="AS15276" s="40"/>
    </row>
    <row r="15277" spans="45:45" x14ac:dyDescent="0.35">
      <c r="AS15277" s="40"/>
    </row>
    <row r="15278" spans="45:45" x14ac:dyDescent="0.35">
      <c r="AS15278" s="40"/>
    </row>
    <row r="15279" spans="45:45" x14ac:dyDescent="0.35">
      <c r="AS15279" s="40"/>
    </row>
    <row r="15280" spans="45:45" x14ac:dyDescent="0.35">
      <c r="AS15280" s="40"/>
    </row>
    <row r="15281" spans="45:45" x14ac:dyDescent="0.35">
      <c r="AS15281" s="40"/>
    </row>
    <row r="15282" spans="45:45" x14ac:dyDescent="0.35">
      <c r="AS15282" s="40"/>
    </row>
    <row r="15283" spans="45:45" x14ac:dyDescent="0.35">
      <c r="AS15283" s="40"/>
    </row>
    <row r="15284" spans="45:45" x14ac:dyDescent="0.35">
      <c r="AS15284" s="40"/>
    </row>
    <row r="15285" spans="45:45" x14ac:dyDescent="0.35">
      <c r="AS15285" s="40"/>
    </row>
    <row r="15286" spans="45:45" x14ac:dyDescent="0.35">
      <c r="AS15286" s="40"/>
    </row>
    <row r="15287" spans="45:45" x14ac:dyDescent="0.35">
      <c r="AS15287" s="40"/>
    </row>
    <row r="15288" spans="45:45" x14ac:dyDescent="0.35">
      <c r="AS15288" s="40"/>
    </row>
    <row r="15289" spans="45:45" x14ac:dyDescent="0.35">
      <c r="AS15289" s="40"/>
    </row>
    <row r="15290" spans="45:45" x14ac:dyDescent="0.35">
      <c r="AS15290" s="40"/>
    </row>
    <row r="15291" spans="45:45" x14ac:dyDescent="0.35">
      <c r="AS15291" s="40"/>
    </row>
    <row r="15292" spans="45:45" x14ac:dyDescent="0.35">
      <c r="AS15292" s="40"/>
    </row>
    <row r="15293" spans="45:45" x14ac:dyDescent="0.35">
      <c r="AS15293" s="40"/>
    </row>
    <row r="15294" spans="45:45" x14ac:dyDescent="0.35">
      <c r="AS15294" s="40"/>
    </row>
    <row r="15295" spans="45:45" x14ac:dyDescent="0.35">
      <c r="AS15295" s="40"/>
    </row>
    <row r="15296" spans="45:45" x14ac:dyDescent="0.35">
      <c r="AS15296" s="40"/>
    </row>
    <row r="15297" spans="45:45" x14ac:dyDescent="0.35">
      <c r="AS15297" s="40"/>
    </row>
    <row r="15298" spans="45:45" x14ac:dyDescent="0.35">
      <c r="AS15298" s="40"/>
    </row>
    <row r="15299" spans="45:45" x14ac:dyDescent="0.35">
      <c r="AS15299" s="40"/>
    </row>
    <row r="15300" spans="45:45" x14ac:dyDescent="0.35">
      <c r="AS15300" s="40"/>
    </row>
    <row r="15301" spans="45:45" x14ac:dyDescent="0.35">
      <c r="AS15301" s="40"/>
    </row>
    <row r="15302" spans="45:45" x14ac:dyDescent="0.35">
      <c r="AS15302" s="40"/>
    </row>
    <row r="15303" spans="45:45" x14ac:dyDescent="0.35">
      <c r="AS15303" s="40"/>
    </row>
    <row r="15304" spans="45:45" x14ac:dyDescent="0.35">
      <c r="AS15304" s="40"/>
    </row>
    <row r="15305" spans="45:45" x14ac:dyDescent="0.35">
      <c r="AS15305" s="40"/>
    </row>
    <row r="15306" spans="45:45" x14ac:dyDescent="0.35">
      <c r="AS15306" s="40"/>
    </row>
    <row r="15307" spans="45:45" x14ac:dyDescent="0.35">
      <c r="AS15307" s="40"/>
    </row>
    <row r="15308" spans="45:45" x14ac:dyDescent="0.35">
      <c r="AS15308" s="40"/>
    </row>
    <row r="15309" spans="45:45" x14ac:dyDescent="0.35">
      <c r="AS15309" s="40"/>
    </row>
    <row r="15310" spans="45:45" x14ac:dyDescent="0.35">
      <c r="AS15310" s="40"/>
    </row>
    <row r="15311" spans="45:45" x14ac:dyDescent="0.35">
      <c r="AS15311" s="40"/>
    </row>
    <row r="15312" spans="45:45" x14ac:dyDescent="0.35">
      <c r="AS15312" s="40"/>
    </row>
    <row r="15313" spans="45:45" x14ac:dyDescent="0.35">
      <c r="AS15313" s="40"/>
    </row>
    <row r="15314" spans="45:45" x14ac:dyDescent="0.35">
      <c r="AS15314" s="40"/>
    </row>
    <row r="15315" spans="45:45" x14ac:dyDescent="0.35">
      <c r="AS15315" s="40"/>
    </row>
    <row r="15316" spans="45:45" x14ac:dyDescent="0.35">
      <c r="AS15316" s="40"/>
    </row>
    <row r="15317" spans="45:45" x14ac:dyDescent="0.35">
      <c r="AS15317" s="40"/>
    </row>
    <row r="15318" spans="45:45" x14ac:dyDescent="0.35">
      <c r="AS15318" s="40"/>
    </row>
    <row r="15319" spans="45:45" x14ac:dyDescent="0.35">
      <c r="AS15319" s="40"/>
    </row>
    <row r="15320" spans="45:45" x14ac:dyDescent="0.35">
      <c r="AS15320" s="40"/>
    </row>
    <row r="15321" spans="45:45" x14ac:dyDescent="0.35">
      <c r="AS15321" s="40"/>
    </row>
    <row r="15322" spans="45:45" x14ac:dyDescent="0.35">
      <c r="AS15322" s="40"/>
    </row>
    <row r="15323" spans="45:45" x14ac:dyDescent="0.35">
      <c r="AS15323" s="40"/>
    </row>
    <row r="15324" spans="45:45" x14ac:dyDescent="0.35">
      <c r="AS15324" s="40"/>
    </row>
    <row r="15325" spans="45:45" x14ac:dyDescent="0.35">
      <c r="AS15325" s="40"/>
    </row>
    <row r="15326" spans="45:45" x14ac:dyDescent="0.35">
      <c r="AS15326" s="40"/>
    </row>
    <row r="15327" spans="45:45" x14ac:dyDescent="0.35">
      <c r="AS15327" s="40"/>
    </row>
    <row r="15328" spans="45:45" x14ac:dyDescent="0.35">
      <c r="AS15328" s="40"/>
    </row>
    <row r="15329" spans="45:45" x14ac:dyDescent="0.35">
      <c r="AS15329" s="40"/>
    </row>
    <row r="15330" spans="45:45" x14ac:dyDescent="0.35">
      <c r="AS15330" s="40"/>
    </row>
    <row r="15331" spans="45:45" x14ac:dyDescent="0.35">
      <c r="AS15331" s="40"/>
    </row>
    <row r="15332" spans="45:45" x14ac:dyDescent="0.35">
      <c r="AS15332" s="40"/>
    </row>
    <row r="15333" spans="45:45" x14ac:dyDescent="0.35">
      <c r="AS15333" s="40"/>
    </row>
    <row r="15334" spans="45:45" x14ac:dyDescent="0.35">
      <c r="AS15334" s="40"/>
    </row>
    <row r="15335" spans="45:45" x14ac:dyDescent="0.35">
      <c r="AS15335" s="40"/>
    </row>
    <row r="15336" spans="45:45" x14ac:dyDescent="0.35">
      <c r="AS15336" s="40"/>
    </row>
    <row r="15337" spans="45:45" x14ac:dyDescent="0.35">
      <c r="AS15337" s="40"/>
    </row>
    <row r="15338" spans="45:45" x14ac:dyDescent="0.35">
      <c r="AS15338" s="40"/>
    </row>
    <row r="15339" spans="45:45" x14ac:dyDescent="0.35">
      <c r="AS15339" s="40"/>
    </row>
    <row r="15340" spans="45:45" x14ac:dyDescent="0.35">
      <c r="AS15340" s="40"/>
    </row>
    <row r="15341" spans="45:45" x14ac:dyDescent="0.35">
      <c r="AS15341" s="40"/>
    </row>
    <row r="15342" spans="45:45" x14ac:dyDescent="0.35">
      <c r="AS15342" s="40"/>
    </row>
    <row r="15343" spans="45:45" x14ac:dyDescent="0.35">
      <c r="AS15343" s="40"/>
    </row>
    <row r="15344" spans="45:45" x14ac:dyDescent="0.35">
      <c r="AS15344" s="40"/>
    </row>
    <row r="15345" spans="45:45" x14ac:dyDescent="0.35">
      <c r="AS15345" s="40"/>
    </row>
    <row r="15346" spans="45:45" x14ac:dyDescent="0.35">
      <c r="AS15346" s="40"/>
    </row>
    <row r="15347" spans="45:45" x14ac:dyDescent="0.35">
      <c r="AS15347" s="40"/>
    </row>
    <row r="15348" spans="45:45" x14ac:dyDescent="0.35">
      <c r="AS15348" s="40"/>
    </row>
    <row r="15349" spans="45:45" x14ac:dyDescent="0.35">
      <c r="AS15349" s="40"/>
    </row>
    <row r="15350" spans="45:45" x14ac:dyDescent="0.35">
      <c r="AS15350" s="40"/>
    </row>
    <row r="15351" spans="45:45" x14ac:dyDescent="0.35">
      <c r="AS15351" s="40"/>
    </row>
    <row r="15352" spans="45:45" x14ac:dyDescent="0.35">
      <c r="AS15352" s="40"/>
    </row>
    <row r="15353" spans="45:45" x14ac:dyDescent="0.35">
      <c r="AS15353" s="40"/>
    </row>
    <row r="15354" spans="45:45" x14ac:dyDescent="0.35">
      <c r="AS15354" s="40"/>
    </row>
    <row r="15355" spans="45:45" x14ac:dyDescent="0.35">
      <c r="AS15355" s="40"/>
    </row>
    <row r="15356" spans="45:45" x14ac:dyDescent="0.35">
      <c r="AS15356" s="40"/>
    </row>
    <row r="15357" spans="45:45" x14ac:dyDescent="0.35">
      <c r="AS15357" s="40"/>
    </row>
    <row r="15358" spans="45:45" x14ac:dyDescent="0.35">
      <c r="AS15358" s="40"/>
    </row>
    <row r="15359" spans="45:45" x14ac:dyDescent="0.35">
      <c r="AS15359" s="40"/>
    </row>
    <row r="15360" spans="45:45" x14ac:dyDescent="0.35">
      <c r="AS15360" s="40"/>
    </row>
    <row r="15361" spans="45:45" x14ac:dyDescent="0.35">
      <c r="AS15361" s="40"/>
    </row>
    <row r="15362" spans="45:45" x14ac:dyDescent="0.35">
      <c r="AS15362" s="40"/>
    </row>
    <row r="15363" spans="45:45" x14ac:dyDescent="0.35">
      <c r="AS15363" s="40"/>
    </row>
    <row r="15364" spans="45:45" x14ac:dyDescent="0.35">
      <c r="AS15364" s="40"/>
    </row>
    <row r="15365" spans="45:45" x14ac:dyDescent="0.35">
      <c r="AS15365" s="40"/>
    </row>
    <row r="15366" spans="45:45" x14ac:dyDescent="0.35">
      <c r="AS15366" s="40"/>
    </row>
    <row r="15367" spans="45:45" x14ac:dyDescent="0.35">
      <c r="AS15367" s="40"/>
    </row>
    <row r="15368" spans="45:45" x14ac:dyDescent="0.35">
      <c r="AS15368" s="40"/>
    </row>
    <row r="15369" spans="45:45" x14ac:dyDescent="0.35">
      <c r="AS15369" s="40"/>
    </row>
    <row r="15370" spans="45:45" x14ac:dyDescent="0.35">
      <c r="AS15370" s="40"/>
    </row>
    <row r="15371" spans="45:45" x14ac:dyDescent="0.35">
      <c r="AS15371" s="40"/>
    </row>
    <row r="15372" spans="45:45" x14ac:dyDescent="0.35">
      <c r="AS15372" s="40"/>
    </row>
    <row r="15373" spans="45:45" x14ac:dyDescent="0.35">
      <c r="AS15373" s="40"/>
    </row>
    <row r="15374" spans="45:45" x14ac:dyDescent="0.35">
      <c r="AS15374" s="40"/>
    </row>
    <row r="15375" spans="45:45" x14ac:dyDescent="0.35">
      <c r="AS15375" s="40"/>
    </row>
    <row r="15376" spans="45:45" x14ac:dyDescent="0.35">
      <c r="AS15376" s="40"/>
    </row>
    <row r="15377" spans="45:45" x14ac:dyDescent="0.35">
      <c r="AS15377" s="40"/>
    </row>
    <row r="15378" spans="45:45" x14ac:dyDescent="0.35">
      <c r="AS15378" s="40"/>
    </row>
    <row r="15379" spans="45:45" x14ac:dyDescent="0.35">
      <c r="AS15379" s="40"/>
    </row>
    <row r="15380" spans="45:45" x14ac:dyDescent="0.35">
      <c r="AS15380" s="40"/>
    </row>
    <row r="15381" spans="45:45" x14ac:dyDescent="0.35">
      <c r="AS15381" s="40"/>
    </row>
    <row r="15382" spans="45:45" x14ac:dyDescent="0.35">
      <c r="AS15382" s="40"/>
    </row>
    <row r="15383" spans="45:45" x14ac:dyDescent="0.35">
      <c r="AS15383" s="40"/>
    </row>
    <row r="15384" spans="45:45" x14ac:dyDescent="0.35">
      <c r="AS15384" s="40"/>
    </row>
    <row r="15385" spans="45:45" x14ac:dyDescent="0.35">
      <c r="AS15385" s="40"/>
    </row>
    <row r="15386" spans="45:45" x14ac:dyDescent="0.35">
      <c r="AS15386" s="40"/>
    </row>
    <row r="15387" spans="45:45" x14ac:dyDescent="0.35">
      <c r="AS15387" s="40"/>
    </row>
    <row r="15388" spans="45:45" x14ac:dyDescent="0.35">
      <c r="AS15388" s="40"/>
    </row>
    <row r="15389" spans="45:45" x14ac:dyDescent="0.35">
      <c r="AS15389" s="40"/>
    </row>
    <row r="15390" spans="45:45" x14ac:dyDescent="0.35">
      <c r="AS15390" s="40"/>
    </row>
    <row r="15391" spans="45:45" x14ac:dyDescent="0.35">
      <c r="AS15391" s="40"/>
    </row>
    <row r="15392" spans="45:45" x14ac:dyDescent="0.35">
      <c r="AS15392" s="40"/>
    </row>
    <row r="15393" spans="45:45" x14ac:dyDescent="0.35">
      <c r="AS15393" s="40"/>
    </row>
    <row r="15394" spans="45:45" x14ac:dyDescent="0.35">
      <c r="AS15394" s="40"/>
    </row>
    <row r="15395" spans="45:45" x14ac:dyDescent="0.35">
      <c r="AS15395" s="40"/>
    </row>
    <row r="15396" spans="45:45" x14ac:dyDescent="0.35">
      <c r="AS15396" s="40"/>
    </row>
    <row r="15397" spans="45:45" x14ac:dyDescent="0.35">
      <c r="AS15397" s="40"/>
    </row>
    <row r="15398" spans="45:45" x14ac:dyDescent="0.35">
      <c r="AS15398" s="40"/>
    </row>
    <row r="15399" spans="45:45" x14ac:dyDescent="0.35">
      <c r="AS15399" s="40"/>
    </row>
    <row r="15400" spans="45:45" x14ac:dyDescent="0.35">
      <c r="AS15400" s="40"/>
    </row>
    <row r="15401" spans="45:45" x14ac:dyDescent="0.35">
      <c r="AS15401" s="40"/>
    </row>
    <row r="15402" spans="45:45" x14ac:dyDescent="0.35">
      <c r="AS15402" s="40"/>
    </row>
    <row r="15403" spans="45:45" x14ac:dyDescent="0.35">
      <c r="AS15403" s="40"/>
    </row>
    <row r="15404" spans="45:45" x14ac:dyDescent="0.35">
      <c r="AS15404" s="40"/>
    </row>
    <row r="15405" spans="45:45" x14ac:dyDescent="0.35">
      <c r="AS15405" s="40"/>
    </row>
    <row r="15406" spans="45:45" x14ac:dyDescent="0.35">
      <c r="AS15406" s="40"/>
    </row>
    <row r="15407" spans="45:45" x14ac:dyDescent="0.35">
      <c r="AS15407" s="40"/>
    </row>
    <row r="15408" spans="45:45" x14ac:dyDescent="0.35">
      <c r="AS15408" s="40"/>
    </row>
    <row r="15409" spans="45:45" x14ac:dyDescent="0.35">
      <c r="AS15409" s="40"/>
    </row>
    <row r="15410" spans="45:45" x14ac:dyDescent="0.35">
      <c r="AS15410" s="40"/>
    </row>
    <row r="15411" spans="45:45" x14ac:dyDescent="0.35">
      <c r="AS15411" s="40"/>
    </row>
    <row r="15412" spans="45:45" x14ac:dyDescent="0.35">
      <c r="AS15412" s="40"/>
    </row>
    <row r="15413" spans="45:45" x14ac:dyDescent="0.35">
      <c r="AS15413" s="40"/>
    </row>
    <row r="15414" spans="45:45" x14ac:dyDescent="0.35">
      <c r="AS15414" s="40"/>
    </row>
    <row r="15415" spans="45:45" x14ac:dyDescent="0.35">
      <c r="AS15415" s="40"/>
    </row>
    <row r="15416" spans="45:45" x14ac:dyDescent="0.35">
      <c r="AS15416" s="40"/>
    </row>
    <row r="15417" spans="45:45" x14ac:dyDescent="0.35">
      <c r="AS15417" s="40"/>
    </row>
    <row r="15418" spans="45:45" x14ac:dyDescent="0.35">
      <c r="AS15418" s="40"/>
    </row>
    <row r="15419" spans="45:45" x14ac:dyDescent="0.35">
      <c r="AS15419" s="40"/>
    </row>
    <row r="15420" spans="45:45" x14ac:dyDescent="0.35">
      <c r="AS15420" s="40"/>
    </row>
    <row r="15421" spans="45:45" x14ac:dyDescent="0.35">
      <c r="AS15421" s="40"/>
    </row>
    <row r="15422" spans="45:45" x14ac:dyDescent="0.35">
      <c r="AS15422" s="40"/>
    </row>
    <row r="15423" spans="45:45" x14ac:dyDescent="0.35">
      <c r="AS15423" s="40"/>
    </row>
    <row r="15424" spans="45:45" x14ac:dyDescent="0.35">
      <c r="AS15424" s="40"/>
    </row>
    <row r="15425" spans="45:45" x14ac:dyDescent="0.35">
      <c r="AS15425" s="40"/>
    </row>
    <row r="15426" spans="45:45" x14ac:dyDescent="0.35">
      <c r="AS15426" s="40"/>
    </row>
    <row r="15427" spans="45:45" x14ac:dyDescent="0.35">
      <c r="AS15427" s="40"/>
    </row>
    <row r="15428" spans="45:45" x14ac:dyDescent="0.35">
      <c r="AS15428" s="40"/>
    </row>
    <row r="15429" spans="45:45" x14ac:dyDescent="0.35">
      <c r="AS15429" s="40"/>
    </row>
    <row r="15430" spans="45:45" x14ac:dyDescent="0.35">
      <c r="AS15430" s="40"/>
    </row>
    <row r="15431" spans="45:45" x14ac:dyDescent="0.35">
      <c r="AS15431" s="40"/>
    </row>
    <row r="15432" spans="45:45" x14ac:dyDescent="0.35">
      <c r="AS15432" s="40"/>
    </row>
    <row r="15433" spans="45:45" x14ac:dyDescent="0.35">
      <c r="AS15433" s="40"/>
    </row>
    <row r="15434" spans="45:45" x14ac:dyDescent="0.35">
      <c r="AS15434" s="40"/>
    </row>
    <row r="15435" spans="45:45" x14ac:dyDescent="0.35">
      <c r="AS15435" s="40"/>
    </row>
    <row r="15436" spans="45:45" x14ac:dyDescent="0.35">
      <c r="AS15436" s="40"/>
    </row>
    <row r="15437" spans="45:45" x14ac:dyDescent="0.35">
      <c r="AS15437" s="40"/>
    </row>
    <row r="15438" spans="45:45" x14ac:dyDescent="0.35">
      <c r="AS15438" s="40"/>
    </row>
    <row r="15439" spans="45:45" x14ac:dyDescent="0.35">
      <c r="AS15439" s="40"/>
    </row>
    <row r="15440" spans="45:45" x14ac:dyDescent="0.35">
      <c r="AS15440" s="40"/>
    </row>
    <row r="15441" spans="45:45" x14ac:dyDescent="0.35">
      <c r="AS15441" s="40"/>
    </row>
    <row r="15442" spans="45:45" x14ac:dyDescent="0.35">
      <c r="AS15442" s="40"/>
    </row>
    <row r="15443" spans="45:45" x14ac:dyDescent="0.35">
      <c r="AS15443" s="40"/>
    </row>
    <row r="15444" spans="45:45" x14ac:dyDescent="0.35">
      <c r="AS15444" s="40"/>
    </row>
    <row r="15445" spans="45:45" x14ac:dyDescent="0.35">
      <c r="AS15445" s="40"/>
    </row>
    <row r="15446" spans="45:45" x14ac:dyDescent="0.35">
      <c r="AS15446" s="40"/>
    </row>
    <row r="15447" spans="45:45" x14ac:dyDescent="0.35">
      <c r="AS15447" s="40"/>
    </row>
    <row r="15448" spans="45:45" x14ac:dyDescent="0.35">
      <c r="AS15448" s="40"/>
    </row>
    <row r="15449" spans="45:45" x14ac:dyDescent="0.35">
      <c r="AS15449" s="40"/>
    </row>
    <row r="15450" spans="45:45" x14ac:dyDescent="0.35">
      <c r="AS15450" s="40"/>
    </row>
    <row r="15451" spans="45:45" x14ac:dyDescent="0.35">
      <c r="AS15451" s="40"/>
    </row>
    <row r="15452" spans="45:45" x14ac:dyDescent="0.35">
      <c r="AS15452" s="40"/>
    </row>
    <row r="15453" spans="45:45" x14ac:dyDescent="0.35">
      <c r="AS15453" s="40"/>
    </row>
    <row r="15454" spans="45:45" x14ac:dyDescent="0.35">
      <c r="AS15454" s="40"/>
    </row>
    <row r="15455" spans="45:45" x14ac:dyDescent="0.35">
      <c r="AS15455" s="40"/>
    </row>
    <row r="15456" spans="45:45" x14ac:dyDescent="0.35">
      <c r="AS15456" s="40"/>
    </row>
    <row r="15457" spans="45:45" x14ac:dyDescent="0.35">
      <c r="AS15457" s="40"/>
    </row>
    <row r="15458" spans="45:45" x14ac:dyDescent="0.35">
      <c r="AS15458" s="40"/>
    </row>
    <row r="15459" spans="45:45" x14ac:dyDescent="0.35">
      <c r="AS15459" s="40"/>
    </row>
    <row r="15460" spans="45:45" x14ac:dyDescent="0.35">
      <c r="AS15460" s="40"/>
    </row>
    <row r="15461" spans="45:45" x14ac:dyDescent="0.35">
      <c r="AS15461" s="40"/>
    </row>
    <row r="15462" spans="45:45" x14ac:dyDescent="0.35">
      <c r="AS15462" s="40"/>
    </row>
    <row r="15463" spans="45:45" x14ac:dyDescent="0.35">
      <c r="AS15463" s="40"/>
    </row>
    <row r="15464" spans="45:45" x14ac:dyDescent="0.35">
      <c r="AS15464" s="40"/>
    </row>
    <row r="15465" spans="45:45" x14ac:dyDescent="0.35">
      <c r="AS15465" s="40"/>
    </row>
    <row r="15466" spans="45:45" x14ac:dyDescent="0.35">
      <c r="AS15466" s="40"/>
    </row>
    <row r="15467" spans="45:45" x14ac:dyDescent="0.35">
      <c r="AS15467" s="40"/>
    </row>
    <row r="15468" spans="45:45" x14ac:dyDescent="0.35">
      <c r="AS15468" s="40"/>
    </row>
    <row r="15469" spans="45:45" x14ac:dyDescent="0.35">
      <c r="AS15469" s="40"/>
    </row>
    <row r="15470" spans="45:45" x14ac:dyDescent="0.35">
      <c r="AS15470" s="40"/>
    </row>
    <row r="15471" spans="45:45" x14ac:dyDescent="0.35">
      <c r="AS15471" s="40"/>
    </row>
    <row r="15472" spans="45:45" x14ac:dyDescent="0.35">
      <c r="AS15472" s="40"/>
    </row>
    <row r="15473" spans="45:45" x14ac:dyDescent="0.35">
      <c r="AS15473" s="40"/>
    </row>
    <row r="15474" spans="45:45" x14ac:dyDescent="0.35">
      <c r="AS15474" s="40"/>
    </row>
    <row r="15475" spans="45:45" x14ac:dyDescent="0.35">
      <c r="AS15475" s="40"/>
    </row>
    <row r="15476" spans="45:45" x14ac:dyDescent="0.35">
      <c r="AS15476" s="40"/>
    </row>
    <row r="15477" spans="45:45" x14ac:dyDescent="0.35">
      <c r="AS15477" s="40"/>
    </row>
    <row r="15478" spans="45:45" x14ac:dyDescent="0.35">
      <c r="AS15478" s="40"/>
    </row>
    <row r="15479" spans="45:45" x14ac:dyDescent="0.35">
      <c r="AS15479" s="40"/>
    </row>
    <row r="15480" spans="45:45" x14ac:dyDescent="0.35">
      <c r="AS15480" s="40"/>
    </row>
    <row r="15481" spans="45:45" x14ac:dyDescent="0.35">
      <c r="AS15481" s="40"/>
    </row>
    <row r="15482" spans="45:45" x14ac:dyDescent="0.35">
      <c r="AS15482" s="40"/>
    </row>
    <row r="15483" spans="45:45" x14ac:dyDescent="0.35">
      <c r="AS15483" s="40"/>
    </row>
    <row r="15484" spans="45:45" x14ac:dyDescent="0.35">
      <c r="AS15484" s="40"/>
    </row>
    <row r="15485" spans="45:45" x14ac:dyDescent="0.35">
      <c r="AS15485" s="40"/>
    </row>
    <row r="15486" spans="45:45" x14ac:dyDescent="0.35">
      <c r="AS15486" s="40"/>
    </row>
    <row r="15487" spans="45:45" x14ac:dyDescent="0.35">
      <c r="AS15487" s="40"/>
    </row>
    <row r="15488" spans="45:45" x14ac:dyDescent="0.35">
      <c r="AS15488" s="40"/>
    </row>
    <row r="15489" spans="45:45" x14ac:dyDescent="0.35">
      <c r="AS15489" s="40"/>
    </row>
    <row r="15490" spans="45:45" x14ac:dyDescent="0.35">
      <c r="AS15490" s="40"/>
    </row>
    <row r="15491" spans="45:45" x14ac:dyDescent="0.35">
      <c r="AS15491" s="40"/>
    </row>
    <row r="15492" spans="45:45" x14ac:dyDescent="0.35">
      <c r="AS15492" s="40"/>
    </row>
    <row r="15493" spans="45:45" x14ac:dyDescent="0.35">
      <c r="AS15493" s="40"/>
    </row>
    <row r="15494" spans="45:45" x14ac:dyDescent="0.35">
      <c r="AS15494" s="40"/>
    </row>
    <row r="15495" spans="45:45" x14ac:dyDescent="0.35">
      <c r="AS15495" s="40"/>
    </row>
    <row r="15496" spans="45:45" x14ac:dyDescent="0.35">
      <c r="AS15496" s="40"/>
    </row>
    <row r="15497" spans="45:45" x14ac:dyDescent="0.35">
      <c r="AS15497" s="40"/>
    </row>
    <row r="15498" spans="45:45" x14ac:dyDescent="0.35">
      <c r="AS15498" s="40"/>
    </row>
    <row r="15499" spans="45:45" x14ac:dyDescent="0.35">
      <c r="AS15499" s="40"/>
    </row>
    <row r="15500" spans="45:45" x14ac:dyDescent="0.35">
      <c r="AS15500" s="40"/>
    </row>
    <row r="15501" spans="45:45" x14ac:dyDescent="0.35">
      <c r="AS15501" s="40"/>
    </row>
    <row r="15502" spans="45:45" x14ac:dyDescent="0.35">
      <c r="AS15502" s="40"/>
    </row>
    <row r="15503" spans="45:45" x14ac:dyDescent="0.35">
      <c r="AS15503" s="40"/>
    </row>
    <row r="15504" spans="45:45" x14ac:dyDescent="0.35">
      <c r="AS15504" s="40"/>
    </row>
    <row r="15505" spans="45:45" x14ac:dyDescent="0.35">
      <c r="AS15505" s="40"/>
    </row>
    <row r="15506" spans="45:45" x14ac:dyDescent="0.35">
      <c r="AS15506" s="40"/>
    </row>
    <row r="15507" spans="45:45" x14ac:dyDescent="0.35">
      <c r="AS15507" s="40"/>
    </row>
    <row r="15508" spans="45:45" x14ac:dyDescent="0.35">
      <c r="AS15508" s="40"/>
    </row>
    <row r="15509" spans="45:45" x14ac:dyDescent="0.35">
      <c r="AS15509" s="40"/>
    </row>
    <row r="15510" spans="45:45" x14ac:dyDescent="0.35">
      <c r="AS15510" s="40"/>
    </row>
    <row r="15511" spans="45:45" x14ac:dyDescent="0.35">
      <c r="AS15511" s="40"/>
    </row>
    <row r="15512" spans="45:45" x14ac:dyDescent="0.35">
      <c r="AS15512" s="40"/>
    </row>
    <row r="15513" spans="45:45" x14ac:dyDescent="0.35">
      <c r="AS15513" s="40"/>
    </row>
    <row r="15514" spans="45:45" x14ac:dyDescent="0.35">
      <c r="AS15514" s="40"/>
    </row>
    <row r="15515" spans="45:45" x14ac:dyDescent="0.35">
      <c r="AS15515" s="40"/>
    </row>
    <row r="15516" spans="45:45" x14ac:dyDescent="0.35">
      <c r="AS15516" s="40"/>
    </row>
    <row r="15517" spans="45:45" x14ac:dyDescent="0.35">
      <c r="AS15517" s="40"/>
    </row>
    <row r="15518" spans="45:45" x14ac:dyDescent="0.35">
      <c r="AS15518" s="40"/>
    </row>
    <row r="15519" spans="45:45" x14ac:dyDescent="0.35">
      <c r="AS15519" s="40"/>
    </row>
    <row r="15520" spans="45:45" x14ac:dyDescent="0.35">
      <c r="AS15520" s="40"/>
    </row>
    <row r="15521" spans="45:45" x14ac:dyDescent="0.35">
      <c r="AS15521" s="40"/>
    </row>
    <row r="15522" spans="45:45" x14ac:dyDescent="0.35">
      <c r="AS15522" s="40"/>
    </row>
    <row r="15523" spans="45:45" x14ac:dyDescent="0.35">
      <c r="AS15523" s="40"/>
    </row>
    <row r="15524" spans="45:45" x14ac:dyDescent="0.35">
      <c r="AS15524" s="40"/>
    </row>
    <row r="15525" spans="45:45" x14ac:dyDescent="0.35">
      <c r="AS15525" s="40"/>
    </row>
    <row r="15526" spans="45:45" x14ac:dyDescent="0.35">
      <c r="AS15526" s="40"/>
    </row>
    <row r="15527" spans="45:45" x14ac:dyDescent="0.35">
      <c r="AS15527" s="40"/>
    </row>
    <row r="15528" spans="45:45" x14ac:dyDescent="0.35">
      <c r="AS15528" s="40"/>
    </row>
    <row r="15529" spans="45:45" x14ac:dyDescent="0.35">
      <c r="AS15529" s="40"/>
    </row>
    <row r="15530" spans="45:45" x14ac:dyDescent="0.35">
      <c r="AS15530" s="40"/>
    </row>
    <row r="15531" spans="45:45" x14ac:dyDescent="0.35">
      <c r="AS15531" s="40"/>
    </row>
    <row r="15532" spans="45:45" x14ac:dyDescent="0.35">
      <c r="AS15532" s="40"/>
    </row>
    <row r="15533" spans="45:45" x14ac:dyDescent="0.35">
      <c r="AS15533" s="40"/>
    </row>
    <row r="15534" spans="45:45" x14ac:dyDescent="0.35">
      <c r="AS15534" s="40"/>
    </row>
    <row r="15535" spans="45:45" x14ac:dyDescent="0.35">
      <c r="AS15535" s="40"/>
    </row>
    <row r="15536" spans="45:45" x14ac:dyDescent="0.35">
      <c r="AS15536" s="40"/>
    </row>
    <row r="15537" spans="45:45" x14ac:dyDescent="0.35">
      <c r="AS15537" s="40"/>
    </row>
    <row r="15538" spans="45:45" x14ac:dyDescent="0.35">
      <c r="AS15538" s="40"/>
    </row>
    <row r="15539" spans="45:45" x14ac:dyDescent="0.35">
      <c r="AS15539" s="40"/>
    </row>
    <row r="15540" spans="45:45" x14ac:dyDescent="0.35">
      <c r="AS15540" s="40"/>
    </row>
    <row r="15541" spans="45:45" x14ac:dyDescent="0.35">
      <c r="AS15541" s="40"/>
    </row>
    <row r="15542" spans="45:45" x14ac:dyDescent="0.35">
      <c r="AS15542" s="40"/>
    </row>
    <row r="15543" spans="45:45" x14ac:dyDescent="0.35">
      <c r="AS15543" s="40"/>
    </row>
    <row r="15544" spans="45:45" x14ac:dyDescent="0.35">
      <c r="AS15544" s="40"/>
    </row>
    <row r="15545" spans="45:45" x14ac:dyDescent="0.35">
      <c r="AS15545" s="40"/>
    </row>
    <row r="15546" spans="45:45" x14ac:dyDescent="0.35">
      <c r="AS15546" s="40"/>
    </row>
    <row r="15547" spans="45:45" x14ac:dyDescent="0.35">
      <c r="AS15547" s="40"/>
    </row>
    <row r="15548" spans="45:45" x14ac:dyDescent="0.35">
      <c r="AS15548" s="40"/>
    </row>
    <row r="15549" spans="45:45" x14ac:dyDescent="0.35">
      <c r="AS15549" s="40"/>
    </row>
    <row r="15550" spans="45:45" x14ac:dyDescent="0.35">
      <c r="AS15550" s="40"/>
    </row>
    <row r="15551" spans="45:45" x14ac:dyDescent="0.35">
      <c r="AS15551" s="40"/>
    </row>
    <row r="15552" spans="45:45" x14ac:dyDescent="0.35">
      <c r="AS15552" s="40"/>
    </row>
    <row r="15553" spans="45:45" x14ac:dyDescent="0.35">
      <c r="AS15553" s="40"/>
    </row>
    <row r="15554" spans="45:45" x14ac:dyDescent="0.35">
      <c r="AS15554" s="40"/>
    </row>
    <row r="15555" spans="45:45" x14ac:dyDescent="0.35">
      <c r="AS15555" s="40"/>
    </row>
    <row r="15556" spans="45:45" x14ac:dyDescent="0.35">
      <c r="AS15556" s="40"/>
    </row>
    <row r="15557" spans="45:45" x14ac:dyDescent="0.35">
      <c r="AS15557" s="40"/>
    </row>
    <row r="15558" spans="45:45" x14ac:dyDescent="0.35">
      <c r="AS15558" s="40"/>
    </row>
    <row r="15559" spans="45:45" x14ac:dyDescent="0.35">
      <c r="AS15559" s="40"/>
    </row>
    <row r="15560" spans="45:45" x14ac:dyDescent="0.35">
      <c r="AS15560" s="40"/>
    </row>
    <row r="15561" spans="45:45" x14ac:dyDescent="0.35">
      <c r="AS15561" s="40"/>
    </row>
    <row r="15562" spans="45:45" x14ac:dyDescent="0.35">
      <c r="AS15562" s="40"/>
    </row>
    <row r="15563" spans="45:45" x14ac:dyDescent="0.35">
      <c r="AS15563" s="40"/>
    </row>
    <row r="15564" spans="45:45" x14ac:dyDescent="0.35">
      <c r="AS15564" s="40"/>
    </row>
    <row r="15565" spans="45:45" x14ac:dyDescent="0.35">
      <c r="AS15565" s="40"/>
    </row>
    <row r="15566" spans="45:45" x14ac:dyDescent="0.35">
      <c r="AS15566" s="40"/>
    </row>
    <row r="15567" spans="45:45" x14ac:dyDescent="0.35">
      <c r="AS15567" s="40"/>
    </row>
    <row r="15568" spans="45:45" x14ac:dyDescent="0.35">
      <c r="AS15568" s="40"/>
    </row>
    <row r="15569" spans="45:45" x14ac:dyDescent="0.35">
      <c r="AS15569" s="40"/>
    </row>
    <row r="15570" spans="45:45" x14ac:dyDescent="0.35">
      <c r="AS15570" s="40"/>
    </row>
    <row r="15571" spans="45:45" x14ac:dyDescent="0.35">
      <c r="AS15571" s="40"/>
    </row>
    <row r="15572" spans="45:45" x14ac:dyDescent="0.35">
      <c r="AS15572" s="40"/>
    </row>
    <row r="15573" spans="45:45" x14ac:dyDescent="0.35">
      <c r="AS15573" s="40"/>
    </row>
    <row r="15574" spans="45:45" x14ac:dyDescent="0.35">
      <c r="AS15574" s="40"/>
    </row>
    <row r="15575" spans="45:45" x14ac:dyDescent="0.35">
      <c r="AS15575" s="40"/>
    </row>
    <row r="15576" spans="45:45" x14ac:dyDescent="0.35">
      <c r="AS15576" s="40"/>
    </row>
    <row r="15577" spans="45:45" x14ac:dyDescent="0.35">
      <c r="AS15577" s="40"/>
    </row>
    <row r="15578" spans="45:45" x14ac:dyDescent="0.35">
      <c r="AS15578" s="40"/>
    </row>
    <row r="15579" spans="45:45" x14ac:dyDescent="0.35">
      <c r="AS15579" s="40"/>
    </row>
    <row r="15580" spans="45:45" x14ac:dyDescent="0.35">
      <c r="AS15580" s="40"/>
    </row>
    <row r="15581" spans="45:45" x14ac:dyDescent="0.35">
      <c r="AS15581" s="40"/>
    </row>
    <row r="15582" spans="45:45" x14ac:dyDescent="0.35">
      <c r="AS15582" s="40"/>
    </row>
    <row r="15583" spans="45:45" x14ac:dyDescent="0.35">
      <c r="AS15583" s="40"/>
    </row>
    <row r="15584" spans="45:45" x14ac:dyDescent="0.35">
      <c r="AS15584" s="40"/>
    </row>
    <row r="15585" spans="45:45" x14ac:dyDescent="0.35">
      <c r="AS15585" s="40"/>
    </row>
    <row r="15586" spans="45:45" x14ac:dyDescent="0.35">
      <c r="AS15586" s="40"/>
    </row>
    <row r="15587" spans="45:45" x14ac:dyDescent="0.35">
      <c r="AS15587" s="40"/>
    </row>
    <row r="15588" spans="45:45" x14ac:dyDescent="0.35">
      <c r="AS15588" s="40"/>
    </row>
    <row r="15589" spans="45:45" x14ac:dyDescent="0.35">
      <c r="AS15589" s="40"/>
    </row>
    <row r="15590" spans="45:45" x14ac:dyDescent="0.35">
      <c r="AS15590" s="40"/>
    </row>
    <row r="15591" spans="45:45" x14ac:dyDescent="0.35">
      <c r="AS15591" s="40"/>
    </row>
    <row r="15592" spans="45:45" x14ac:dyDescent="0.35">
      <c r="AS15592" s="40"/>
    </row>
    <row r="15593" spans="45:45" x14ac:dyDescent="0.35">
      <c r="AS15593" s="40"/>
    </row>
    <row r="15594" spans="45:45" x14ac:dyDescent="0.35">
      <c r="AS15594" s="40"/>
    </row>
    <row r="15595" spans="45:45" x14ac:dyDescent="0.35">
      <c r="AS15595" s="40"/>
    </row>
    <row r="15596" spans="45:45" x14ac:dyDescent="0.35">
      <c r="AS15596" s="40"/>
    </row>
    <row r="15597" spans="45:45" x14ac:dyDescent="0.35">
      <c r="AS15597" s="40"/>
    </row>
    <row r="15598" spans="45:45" x14ac:dyDescent="0.35">
      <c r="AS15598" s="40"/>
    </row>
    <row r="15599" spans="45:45" x14ac:dyDescent="0.35">
      <c r="AS15599" s="40"/>
    </row>
    <row r="15600" spans="45:45" x14ac:dyDescent="0.35">
      <c r="AS15600" s="40"/>
    </row>
    <row r="15601" spans="45:45" x14ac:dyDescent="0.35">
      <c r="AS15601" s="40"/>
    </row>
    <row r="15602" spans="45:45" x14ac:dyDescent="0.35">
      <c r="AS15602" s="40"/>
    </row>
    <row r="15603" spans="45:45" x14ac:dyDescent="0.35">
      <c r="AS15603" s="40"/>
    </row>
    <row r="15604" spans="45:45" x14ac:dyDescent="0.35">
      <c r="AS15604" s="40"/>
    </row>
    <row r="15605" spans="45:45" x14ac:dyDescent="0.35">
      <c r="AS15605" s="40"/>
    </row>
    <row r="15606" spans="45:45" x14ac:dyDescent="0.35">
      <c r="AS15606" s="40"/>
    </row>
    <row r="15607" spans="45:45" x14ac:dyDescent="0.35">
      <c r="AS15607" s="40"/>
    </row>
    <row r="15608" spans="45:45" x14ac:dyDescent="0.35">
      <c r="AS15608" s="40"/>
    </row>
    <row r="15609" spans="45:45" x14ac:dyDescent="0.35">
      <c r="AS15609" s="40"/>
    </row>
    <row r="15610" spans="45:45" x14ac:dyDescent="0.35">
      <c r="AS15610" s="40"/>
    </row>
    <row r="15611" spans="45:45" x14ac:dyDescent="0.35">
      <c r="AS15611" s="40"/>
    </row>
    <row r="15612" spans="45:45" x14ac:dyDescent="0.35">
      <c r="AS15612" s="40"/>
    </row>
    <row r="15613" spans="45:45" x14ac:dyDescent="0.35">
      <c r="AS15613" s="40"/>
    </row>
    <row r="15614" spans="45:45" x14ac:dyDescent="0.35">
      <c r="AS15614" s="40"/>
    </row>
    <row r="15615" spans="45:45" x14ac:dyDescent="0.35">
      <c r="AS15615" s="40"/>
    </row>
    <row r="15616" spans="45:45" x14ac:dyDescent="0.35">
      <c r="AS15616" s="40"/>
    </row>
    <row r="15617" spans="45:45" x14ac:dyDescent="0.35">
      <c r="AS15617" s="40"/>
    </row>
    <row r="15618" spans="45:45" x14ac:dyDescent="0.35">
      <c r="AS15618" s="40"/>
    </row>
    <row r="15619" spans="45:45" x14ac:dyDescent="0.35">
      <c r="AS15619" s="40"/>
    </row>
    <row r="15620" spans="45:45" x14ac:dyDescent="0.35">
      <c r="AS15620" s="40"/>
    </row>
    <row r="15621" spans="45:45" x14ac:dyDescent="0.35">
      <c r="AS15621" s="40"/>
    </row>
    <row r="15622" spans="45:45" x14ac:dyDescent="0.35">
      <c r="AS15622" s="40"/>
    </row>
    <row r="15623" spans="45:45" x14ac:dyDescent="0.35">
      <c r="AS15623" s="40"/>
    </row>
    <row r="15624" spans="45:45" x14ac:dyDescent="0.35">
      <c r="AS15624" s="40"/>
    </row>
    <row r="15625" spans="45:45" x14ac:dyDescent="0.35">
      <c r="AS15625" s="40"/>
    </row>
    <row r="15626" spans="45:45" x14ac:dyDescent="0.35">
      <c r="AS15626" s="40"/>
    </row>
    <row r="15627" spans="45:45" x14ac:dyDescent="0.35">
      <c r="AS15627" s="40"/>
    </row>
    <row r="15628" spans="45:45" x14ac:dyDescent="0.35">
      <c r="AS15628" s="40"/>
    </row>
    <row r="15629" spans="45:45" x14ac:dyDescent="0.35">
      <c r="AS15629" s="40"/>
    </row>
    <row r="15630" spans="45:45" x14ac:dyDescent="0.35">
      <c r="AS15630" s="40"/>
    </row>
    <row r="15631" spans="45:45" x14ac:dyDescent="0.35">
      <c r="AS15631" s="40"/>
    </row>
    <row r="15632" spans="45:45" x14ac:dyDescent="0.35">
      <c r="AS15632" s="40"/>
    </row>
    <row r="15633" spans="45:45" x14ac:dyDescent="0.35">
      <c r="AS15633" s="40"/>
    </row>
    <row r="15634" spans="45:45" x14ac:dyDescent="0.35">
      <c r="AS15634" s="40"/>
    </row>
    <row r="15635" spans="45:45" x14ac:dyDescent="0.35">
      <c r="AS15635" s="40"/>
    </row>
    <row r="15636" spans="45:45" x14ac:dyDescent="0.35">
      <c r="AS15636" s="40"/>
    </row>
    <row r="15637" spans="45:45" x14ac:dyDescent="0.35">
      <c r="AS15637" s="40"/>
    </row>
    <row r="15638" spans="45:45" x14ac:dyDescent="0.35">
      <c r="AS15638" s="40"/>
    </row>
    <row r="15639" spans="45:45" x14ac:dyDescent="0.35">
      <c r="AS15639" s="40"/>
    </row>
    <row r="15640" spans="45:45" x14ac:dyDescent="0.35">
      <c r="AS15640" s="40"/>
    </row>
    <row r="15641" spans="45:45" x14ac:dyDescent="0.35">
      <c r="AS15641" s="40"/>
    </row>
    <row r="15642" spans="45:45" x14ac:dyDescent="0.35">
      <c r="AS15642" s="40"/>
    </row>
    <row r="15643" spans="45:45" x14ac:dyDescent="0.35">
      <c r="AS15643" s="40"/>
    </row>
    <row r="15644" spans="45:45" x14ac:dyDescent="0.35">
      <c r="AS15644" s="40"/>
    </row>
    <row r="15645" spans="45:45" x14ac:dyDescent="0.35">
      <c r="AS15645" s="40"/>
    </row>
    <row r="15646" spans="45:45" x14ac:dyDescent="0.35">
      <c r="AS15646" s="40"/>
    </row>
    <row r="15647" spans="45:45" x14ac:dyDescent="0.35">
      <c r="AS15647" s="40"/>
    </row>
    <row r="15648" spans="45:45" x14ac:dyDescent="0.35">
      <c r="AS15648" s="40"/>
    </row>
    <row r="15649" spans="45:45" x14ac:dyDescent="0.35">
      <c r="AS15649" s="40"/>
    </row>
    <row r="15650" spans="45:45" x14ac:dyDescent="0.35">
      <c r="AS15650" s="40"/>
    </row>
    <row r="15651" spans="45:45" x14ac:dyDescent="0.35">
      <c r="AS15651" s="40"/>
    </row>
    <row r="15652" spans="45:45" x14ac:dyDescent="0.35">
      <c r="AS15652" s="40"/>
    </row>
    <row r="15653" spans="45:45" x14ac:dyDescent="0.35">
      <c r="AS15653" s="40"/>
    </row>
    <row r="15654" spans="45:45" x14ac:dyDescent="0.35">
      <c r="AS15654" s="40"/>
    </row>
    <row r="15655" spans="45:45" x14ac:dyDescent="0.35">
      <c r="AS15655" s="40"/>
    </row>
    <row r="15656" spans="45:45" x14ac:dyDescent="0.35">
      <c r="AS15656" s="40"/>
    </row>
    <row r="15657" spans="45:45" x14ac:dyDescent="0.35">
      <c r="AS15657" s="40"/>
    </row>
    <row r="15658" spans="45:45" x14ac:dyDescent="0.35">
      <c r="AS15658" s="40"/>
    </row>
    <row r="15659" spans="45:45" x14ac:dyDescent="0.35">
      <c r="AS15659" s="40"/>
    </row>
    <row r="15660" spans="45:45" x14ac:dyDescent="0.35">
      <c r="AS15660" s="40"/>
    </row>
    <row r="15661" spans="45:45" x14ac:dyDescent="0.35">
      <c r="AS15661" s="40"/>
    </row>
    <row r="15662" spans="45:45" x14ac:dyDescent="0.35">
      <c r="AS15662" s="40"/>
    </row>
    <row r="15663" spans="45:45" x14ac:dyDescent="0.35">
      <c r="AS15663" s="40"/>
    </row>
    <row r="15664" spans="45:45" x14ac:dyDescent="0.35">
      <c r="AS15664" s="40"/>
    </row>
    <row r="15665" spans="45:45" x14ac:dyDescent="0.35">
      <c r="AS15665" s="40"/>
    </row>
    <row r="15666" spans="45:45" x14ac:dyDescent="0.35">
      <c r="AS15666" s="40"/>
    </row>
    <row r="15667" spans="45:45" x14ac:dyDescent="0.35">
      <c r="AS15667" s="40"/>
    </row>
    <row r="15668" spans="45:45" x14ac:dyDescent="0.35">
      <c r="AS15668" s="40"/>
    </row>
    <row r="15669" spans="45:45" x14ac:dyDescent="0.35">
      <c r="AS15669" s="40"/>
    </row>
    <row r="15670" spans="45:45" x14ac:dyDescent="0.35">
      <c r="AS15670" s="40"/>
    </row>
    <row r="15671" spans="45:45" x14ac:dyDescent="0.35">
      <c r="AS15671" s="40"/>
    </row>
    <row r="15672" spans="45:45" x14ac:dyDescent="0.35">
      <c r="AS15672" s="40"/>
    </row>
    <row r="15673" spans="45:45" x14ac:dyDescent="0.35">
      <c r="AS15673" s="40"/>
    </row>
    <row r="15674" spans="45:45" x14ac:dyDescent="0.35">
      <c r="AS15674" s="40"/>
    </row>
    <row r="15675" spans="45:45" x14ac:dyDescent="0.35">
      <c r="AS15675" s="40"/>
    </row>
    <row r="15676" spans="45:45" x14ac:dyDescent="0.35">
      <c r="AS15676" s="40"/>
    </row>
    <row r="15677" spans="45:45" x14ac:dyDescent="0.35">
      <c r="AS15677" s="40"/>
    </row>
    <row r="15678" spans="45:45" x14ac:dyDescent="0.35">
      <c r="AS15678" s="40"/>
    </row>
    <row r="15679" spans="45:45" x14ac:dyDescent="0.35">
      <c r="AS15679" s="40"/>
    </row>
    <row r="15680" spans="45:45" x14ac:dyDescent="0.35">
      <c r="AS15680" s="40"/>
    </row>
    <row r="15681" spans="45:45" x14ac:dyDescent="0.35">
      <c r="AS15681" s="40"/>
    </row>
    <row r="15682" spans="45:45" x14ac:dyDescent="0.35">
      <c r="AS15682" s="40"/>
    </row>
    <row r="15683" spans="45:45" x14ac:dyDescent="0.35">
      <c r="AS15683" s="40"/>
    </row>
    <row r="15684" spans="45:45" x14ac:dyDescent="0.35">
      <c r="AS15684" s="40"/>
    </row>
    <row r="15685" spans="45:45" x14ac:dyDescent="0.35">
      <c r="AS15685" s="40"/>
    </row>
    <row r="15686" spans="45:45" x14ac:dyDescent="0.35">
      <c r="AS15686" s="40"/>
    </row>
    <row r="15687" spans="45:45" x14ac:dyDescent="0.35">
      <c r="AS15687" s="40"/>
    </row>
    <row r="15688" spans="45:45" x14ac:dyDescent="0.35">
      <c r="AS15688" s="40"/>
    </row>
    <row r="15689" spans="45:45" x14ac:dyDescent="0.35">
      <c r="AS15689" s="40"/>
    </row>
    <row r="15690" spans="45:45" x14ac:dyDescent="0.35">
      <c r="AS15690" s="40"/>
    </row>
    <row r="15691" spans="45:45" x14ac:dyDescent="0.35">
      <c r="AS15691" s="40"/>
    </row>
    <row r="15692" spans="45:45" x14ac:dyDescent="0.35">
      <c r="AS15692" s="40"/>
    </row>
    <row r="15693" spans="45:45" x14ac:dyDescent="0.35">
      <c r="AS15693" s="40"/>
    </row>
    <row r="15694" spans="45:45" x14ac:dyDescent="0.35">
      <c r="AS15694" s="40"/>
    </row>
    <row r="15695" spans="45:45" x14ac:dyDescent="0.35">
      <c r="AS15695" s="40"/>
    </row>
    <row r="15696" spans="45:45" x14ac:dyDescent="0.35">
      <c r="AS15696" s="40"/>
    </row>
    <row r="15697" spans="45:45" x14ac:dyDescent="0.35">
      <c r="AS15697" s="40"/>
    </row>
    <row r="15698" spans="45:45" x14ac:dyDescent="0.35">
      <c r="AS15698" s="40"/>
    </row>
    <row r="15699" spans="45:45" x14ac:dyDescent="0.35">
      <c r="AS15699" s="40"/>
    </row>
    <row r="15700" spans="45:45" x14ac:dyDescent="0.35">
      <c r="AS15700" s="40"/>
    </row>
    <row r="15701" spans="45:45" x14ac:dyDescent="0.35">
      <c r="AS15701" s="40"/>
    </row>
    <row r="15702" spans="45:45" x14ac:dyDescent="0.35">
      <c r="AS15702" s="40"/>
    </row>
    <row r="15703" spans="45:45" x14ac:dyDescent="0.35">
      <c r="AS15703" s="40"/>
    </row>
    <row r="15704" spans="45:45" x14ac:dyDescent="0.35">
      <c r="AS15704" s="40"/>
    </row>
    <row r="15705" spans="45:45" x14ac:dyDescent="0.35">
      <c r="AS15705" s="40"/>
    </row>
    <row r="15706" spans="45:45" x14ac:dyDescent="0.35">
      <c r="AS15706" s="40"/>
    </row>
    <row r="15707" spans="45:45" x14ac:dyDescent="0.35">
      <c r="AS15707" s="40"/>
    </row>
    <row r="15708" spans="45:45" x14ac:dyDescent="0.35">
      <c r="AS15708" s="40"/>
    </row>
    <row r="15709" spans="45:45" x14ac:dyDescent="0.35">
      <c r="AS15709" s="40"/>
    </row>
    <row r="15710" spans="45:45" x14ac:dyDescent="0.35">
      <c r="AS15710" s="40"/>
    </row>
    <row r="15711" spans="45:45" x14ac:dyDescent="0.35">
      <c r="AS15711" s="40"/>
    </row>
    <row r="15712" spans="45:45" x14ac:dyDescent="0.35">
      <c r="AS15712" s="40"/>
    </row>
    <row r="15713" spans="45:45" x14ac:dyDescent="0.35">
      <c r="AS15713" s="40"/>
    </row>
    <row r="15714" spans="45:45" x14ac:dyDescent="0.35">
      <c r="AS15714" s="40"/>
    </row>
    <row r="15715" spans="45:45" x14ac:dyDescent="0.35">
      <c r="AS15715" s="40"/>
    </row>
    <row r="15716" spans="45:45" x14ac:dyDescent="0.35">
      <c r="AS15716" s="40"/>
    </row>
    <row r="15717" spans="45:45" x14ac:dyDescent="0.35">
      <c r="AS15717" s="40"/>
    </row>
    <row r="15718" spans="45:45" x14ac:dyDescent="0.35">
      <c r="AS15718" s="40"/>
    </row>
    <row r="15719" spans="45:45" x14ac:dyDescent="0.35">
      <c r="AS15719" s="40"/>
    </row>
    <row r="15720" spans="45:45" x14ac:dyDescent="0.35">
      <c r="AS15720" s="40"/>
    </row>
    <row r="15721" spans="45:45" x14ac:dyDescent="0.35">
      <c r="AS15721" s="40"/>
    </row>
    <row r="15722" spans="45:45" x14ac:dyDescent="0.35">
      <c r="AS15722" s="40"/>
    </row>
    <row r="15723" spans="45:45" x14ac:dyDescent="0.35">
      <c r="AS15723" s="40"/>
    </row>
    <row r="15724" spans="45:45" x14ac:dyDescent="0.35">
      <c r="AS15724" s="40"/>
    </row>
    <row r="15725" spans="45:45" x14ac:dyDescent="0.35">
      <c r="AS15725" s="40"/>
    </row>
    <row r="15726" spans="45:45" x14ac:dyDescent="0.35">
      <c r="AS15726" s="40"/>
    </row>
    <row r="15727" spans="45:45" x14ac:dyDescent="0.35">
      <c r="AS15727" s="40"/>
    </row>
    <row r="15728" spans="45:45" x14ac:dyDescent="0.35">
      <c r="AS15728" s="40"/>
    </row>
    <row r="15729" spans="45:45" x14ac:dyDescent="0.35">
      <c r="AS15729" s="40"/>
    </row>
    <row r="15730" spans="45:45" x14ac:dyDescent="0.35">
      <c r="AS15730" s="40"/>
    </row>
    <row r="15731" spans="45:45" x14ac:dyDescent="0.35">
      <c r="AS15731" s="40"/>
    </row>
    <row r="15732" spans="45:45" x14ac:dyDescent="0.35">
      <c r="AS15732" s="40"/>
    </row>
    <row r="15733" spans="45:45" x14ac:dyDescent="0.35">
      <c r="AS15733" s="40"/>
    </row>
    <row r="15734" spans="45:45" x14ac:dyDescent="0.35">
      <c r="AS15734" s="40"/>
    </row>
    <row r="15735" spans="45:45" x14ac:dyDescent="0.35">
      <c r="AS15735" s="40"/>
    </row>
    <row r="15736" spans="45:45" x14ac:dyDescent="0.35">
      <c r="AS15736" s="40"/>
    </row>
    <row r="15737" spans="45:45" x14ac:dyDescent="0.35">
      <c r="AS15737" s="40"/>
    </row>
    <row r="15738" spans="45:45" x14ac:dyDescent="0.35">
      <c r="AS15738" s="40"/>
    </row>
    <row r="15739" spans="45:45" x14ac:dyDescent="0.35">
      <c r="AS15739" s="40"/>
    </row>
    <row r="15740" spans="45:45" x14ac:dyDescent="0.35">
      <c r="AS15740" s="40"/>
    </row>
    <row r="15741" spans="45:45" x14ac:dyDescent="0.35">
      <c r="AS15741" s="40"/>
    </row>
    <row r="15742" spans="45:45" x14ac:dyDescent="0.35">
      <c r="AS15742" s="40"/>
    </row>
    <row r="15743" spans="45:45" x14ac:dyDescent="0.35">
      <c r="AS15743" s="40"/>
    </row>
    <row r="15744" spans="45:45" x14ac:dyDescent="0.35">
      <c r="AS15744" s="40"/>
    </row>
    <row r="15745" spans="45:45" x14ac:dyDescent="0.35">
      <c r="AS15745" s="40"/>
    </row>
    <row r="15746" spans="45:45" x14ac:dyDescent="0.35">
      <c r="AS15746" s="40"/>
    </row>
    <row r="15747" spans="45:45" x14ac:dyDescent="0.35">
      <c r="AS15747" s="40"/>
    </row>
    <row r="15748" spans="45:45" x14ac:dyDescent="0.35">
      <c r="AS15748" s="40"/>
    </row>
    <row r="15749" spans="45:45" x14ac:dyDescent="0.35">
      <c r="AS15749" s="40"/>
    </row>
    <row r="15750" spans="45:45" x14ac:dyDescent="0.35">
      <c r="AS15750" s="40"/>
    </row>
    <row r="15751" spans="45:45" x14ac:dyDescent="0.35">
      <c r="AS15751" s="40"/>
    </row>
    <row r="15752" spans="45:45" x14ac:dyDescent="0.35">
      <c r="AS15752" s="40"/>
    </row>
    <row r="15753" spans="45:45" x14ac:dyDescent="0.35">
      <c r="AS15753" s="40"/>
    </row>
    <row r="15754" spans="45:45" x14ac:dyDescent="0.35">
      <c r="AS15754" s="40"/>
    </row>
    <row r="15755" spans="45:45" x14ac:dyDescent="0.35">
      <c r="AS15755" s="40"/>
    </row>
    <row r="15756" spans="45:45" x14ac:dyDescent="0.35">
      <c r="AS15756" s="40"/>
    </row>
    <row r="15757" spans="45:45" x14ac:dyDescent="0.35">
      <c r="AS15757" s="40"/>
    </row>
    <row r="15758" spans="45:45" x14ac:dyDescent="0.35">
      <c r="AS15758" s="40"/>
    </row>
    <row r="15759" spans="45:45" x14ac:dyDescent="0.35">
      <c r="AS15759" s="40"/>
    </row>
    <row r="15760" spans="45:45" x14ac:dyDescent="0.35">
      <c r="AS15760" s="40"/>
    </row>
    <row r="15761" spans="45:45" x14ac:dyDescent="0.35">
      <c r="AS15761" s="40"/>
    </row>
    <row r="15762" spans="45:45" x14ac:dyDescent="0.35">
      <c r="AS15762" s="40"/>
    </row>
    <row r="15763" spans="45:45" x14ac:dyDescent="0.35">
      <c r="AS15763" s="40"/>
    </row>
    <row r="15764" spans="45:45" x14ac:dyDescent="0.35">
      <c r="AS15764" s="40"/>
    </row>
    <row r="15765" spans="45:45" x14ac:dyDescent="0.35">
      <c r="AS15765" s="40"/>
    </row>
    <row r="15766" spans="45:45" x14ac:dyDescent="0.35">
      <c r="AS15766" s="40"/>
    </row>
    <row r="15767" spans="45:45" x14ac:dyDescent="0.35">
      <c r="AS15767" s="40"/>
    </row>
    <row r="15768" spans="45:45" x14ac:dyDescent="0.35">
      <c r="AS15768" s="40"/>
    </row>
    <row r="15769" spans="45:45" x14ac:dyDescent="0.35">
      <c r="AS15769" s="40"/>
    </row>
    <row r="15770" spans="45:45" x14ac:dyDescent="0.35">
      <c r="AS15770" s="40"/>
    </row>
    <row r="15771" spans="45:45" x14ac:dyDescent="0.35">
      <c r="AS15771" s="40"/>
    </row>
    <row r="15772" spans="45:45" x14ac:dyDescent="0.35">
      <c r="AS15772" s="40"/>
    </row>
    <row r="15773" spans="45:45" x14ac:dyDescent="0.35">
      <c r="AS15773" s="40"/>
    </row>
    <row r="15774" spans="45:45" x14ac:dyDescent="0.35">
      <c r="AS15774" s="40"/>
    </row>
    <row r="15775" spans="45:45" x14ac:dyDescent="0.35">
      <c r="AS15775" s="40"/>
    </row>
    <row r="15776" spans="45:45" x14ac:dyDescent="0.35">
      <c r="AS15776" s="40"/>
    </row>
    <row r="15777" spans="45:45" x14ac:dyDescent="0.35">
      <c r="AS15777" s="40"/>
    </row>
    <row r="15778" spans="45:45" x14ac:dyDescent="0.35">
      <c r="AS15778" s="40"/>
    </row>
    <row r="15779" spans="45:45" x14ac:dyDescent="0.35">
      <c r="AS15779" s="40"/>
    </row>
    <row r="15780" spans="45:45" x14ac:dyDescent="0.35">
      <c r="AS15780" s="40"/>
    </row>
    <row r="15781" spans="45:45" x14ac:dyDescent="0.35">
      <c r="AS15781" s="40"/>
    </row>
    <row r="15782" spans="45:45" x14ac:dyDescent="0.35">
      <c r="AS15782" s="40"/>
    </row>
    <row r="15783" spans="45:45" x14ac:dyDescent="0.35">
      <c r="AS15783" s="40"/>
    </row>
    <row r="15784" spans="45:45" x14ac:dyDescent="0.35">
      <c r="AS15784" s="40"/>
    </row>
    <row r="15785" spans="45:45" x14ac:dyDescent="0.35">
      <c r="AS15785" s="40"/>
    </row>
    <row r="15786" spans="45:45" x14ac:dyDescent="0.35">
      <c r="AS15786" s="40"/>
    </row>
    <row r="15787" spans="45:45" x14ac:dyDescent="0.35">
      <c r="AS15787" s="40"/>
    </row>
    <row r="15788" spans="45:45" x14ac:dyDescent="0.35">
      <c r="AS15788" s="40"/>
    </row>
    <row r="15789" spans="45:45" x14ac:dyDescent="0.35">
      <c r="AS15789" s="40"/>
    </row>
    <row r="15790" spans="45:45" x14ac:dyDescent="0.35">
      <c r="AS15790" s="40"/>
    </row>
    <row r="15791" spans="45:45" x14ac:dyDescent="0.35">
      <c r="AS15791" s="40"/>
    </row>
    <row r="15792" spans="45:45" x14ac:dyDescent="0.35">
      <c r="AS15792" s="40"/>
    </row>
    <row r="15793" spans="45:45" x14ac:dyDescent="0.35">
      <c r="AS15793" s="40"/>
    </row>
    <row r="15794" spans="45:45" x14ac:dyDescent="0.35">
      <c r="AS15794" s="40"/>
    </row>
    <row r="15795" spans="45:45" x14ac:dyDescent="0.35">
      <c r="AS15795" s="40"/>
    </row>
    <row r="15796" spans="45:45" x14ac:dyDescent="0.35">
      <c r="AS15796" s="40"/>
    </row>
    <row r="15797" spans="45:45" x14ac:dyDescent="0.35">
      <c r="AS15797" s="40"/>
    </row>
    <row r="15798" spans="45:45" x14ac:dyDescent="0.35">
      <c r="AS15798" s="40"/>
    </row>
    <row r="15799" spans="45:45" x14ac:dyDescent="0.35">
      <c r="AS15799" s="40"/>
    </row>
    <row r="15800" spans="45:45" x14ac:dyDescent="0.35">
      <c r="AS15800" s="40"/>
    </row>
    <row r="15801" spans="45:45" x14ac:dyDescent="0.35">
      <c r="AS15801" s="40"/>
    </row>
    <row r="15802" spans="45:45" x14ac:dyDescent="0.35">
      <c r="AS15802" s="40"/>
    </row>
    <row r="15803" spans="45:45" x14ac:dyDescent="0.35">
      <c r="AS15803" s="40"/>
    </row>
    <row r="15804" spans="45:45" x14ac:dyDescent="0.35">
      <c r="AS15804" s="40"/>
    </row>
    <row r="15805" spans="45:45" x14ac:dyDescent="0.35">
      <c r="AS15805" s="40"/>
    </row>
    <row r="15806" spans="45:45" x14ac:dyDescent="0.35">
      <c r="AS15806" s="40"/>
    </row>
    <row r="15807" spans="45:45" x14ac:dyDescent="0.35">
      <c r="AS15807" s="40"/>
    </row>
    <row r="15808" spans="45:45" x14ac:dyDescent="0.35">
      <c r="AS15808" s="40"/>
    </row>
    <row r="15809" spans="45:45" x14ac:dyDescent="0.35">
      <c r="AS15809" s="40"/>
    </row>
    <row r="15810" spans="45:45" x14ac:dyDescent="0.35">
      <c r="AS15810" s="40"/>
    </row>
    <row r="15811" spans="45:45" x14ac:dyDescent="0.35">
      <c r="AS15811" s="40"/>
    </row>
    <row r="15812" spans="45:45" x14ac:dyDescent="0.35">
      <c r="AS15812" s="40"/>
    </row>
    <row r="15813" spans="45:45" x14ac:dyDescent="0.35">
      <c r="AS15813" s="40"/>
    </row>
    <row r="15814" spans="45:45" x14ac:dyDescent="0.35">
      <c r="AS15814" s="40"/>
    </row>
    <row r="15815" spans="45:45" x14ac:dyDescent="0.35">
      <c r="AS15815" s="40"/>
    </row>
    <row r="15816" spans="45:45" x14ac:dyDescent="0.35">
      <c r="AS15816" s="40"/>
    </row>
    <row r="15817" spans="45:45" x14ac:dyDescent="0.35">
      <c r="AS15817" s="40"/>
    </row>
    <row r="15818" spans="45:45" x14ac:dyDescent="0.35">
      <c r="AS15818" s="40"/>
    </row>
    <row r="15819" spans="45:45" x14ac:dyDescent="0.35">
      <c r="AS15819" s="40"/>
    </row>
    <row r="15820" spans="45:45" x14ac:dyDescent="0.35">
      <c r="AS15820" s="40"/>
    </row>
    <row r="15821" spans="45:45" x14ac:dyDescent="0.35">
      <c r="AS15821" s="40"/>
    </row>
    <row r="15822" spans="45:45" x14ac:dyDescent="0.35">
      <c r="AS15822" s="40"/>
    </row>
    <row r="15823" spans="45:45" x14ac:dyDescent="0.35">
      <c r="AS15823" s="40"/>
    </row>
    <row r="15824" spans="45:45" x14ac:dyDescent="0.35">
      <c r="AS15824" s="40"/>
    </row>
    <row r="15825" spans="45:45" x14ac:dyDescent="0.35">
      <c r="AS15825" s="40"/>
    </row>
    <row r="15826" spans="45:45" x14ac:dyDescent="0.35">
      <c r="AS15826" s="40"/>
    </row>
    <row r="15827" spans="45:45" x14ac:dyDescent="0.35">
      <c r="AS15827" s="40"/>
    </row>
    <row r="15828" spans="45:45" x14ac:dyDescent="0.35">
      <c r="AS15828" s="40"/>
    </row>
    <row r="15829" spans="45:45" x14ac:dyDescent="0.35">
      <c r="AS15829" s="40"/>
    </row>
    <row r="15830" spans="45:45" x14ac:dyDescent="0.35">
      <c r="AS15830" s="40"/>
    </row>
    <row r="15831" spans="45:45" x14ac:dyDescent="0.35">
      <c r="AS15831" s="40"/>
    </row>
    <row r="15832" spans="45:45" x14ac:dyDescent="0.35">
      <c r="AS15832" s="40"/>
    </row>
    <row r="15833" spans="45:45" x14ac:dyDescent="0.35">
      <c r="AS15833" s="40"/>
    </row>
    <row r="15834" spans="45:45" x14ac:dyDescent="0.35">
      <c r="AS15834" s="40"/>
    </row>
    <row r="15835" spans="45:45" x14ac:dyDescent="0.35">
      <c r="AS15835" s="40"/>
    </row>
    <row r="15836" spans="45:45" x14ac:dyDescent="0.35">
      <c r="AS15836" s="40"/>
    </row>
    <row r="15837" spans="45:45" x14ac:dyDescent="0.35">
      <c r="AS15837" s="40"/>
    </row>
    <row r="15838" spans="45:45" x14ac:dyDescent="0.35">
      <c r="AS15838" s="40"/>
    </row>
    <row r="15839" spans="45:45" x14ac:dyDescent="0.35">
      <c r="AS15839" s="40"/>
    </row>
    <row r="15840" spans="45:45" x14ac:dyDescent="0.35">
      <c r="AS15840" s="40"/>
    </row>
    <row r="15841" spans="45:45" x14ac:dyDescent="0.35">
      <c r="AS15841" s="40"/>
    </row>
    <row r="15842" spans="45:45" x14ac:dyDescent="0.35">
      <c r="AS15842" s="40"/>
    </row>
    <row r="15843" spans="45:45" x14ac:dyDescent="0.35">
      <c r="AS15843" s="40"/>
    </row>
    <row r="15844" spans="45:45" x14ac:dyDescent="0.35">
      <c r="AS15844" s="40"/>
    </row>
    <row r="15845" spans="45:45" x14ac:dyDescent="0.35">
      <c r="AS15845" s="40"/>
    </row>
    <row r="15846" spans="45:45" x14ac:dyDescent="0.35">
      <c r="AS15846" s="40"/>
    </row>
    <row r="15847" spans="45:45" x14ac:dyDescent="0.35">
      <c r="AS15847" s="40"/>
    </row>
    <row r="15848" spans="45:45" x14ac:dyDescent="0.35">
      <c r="AS15848" s="40"/>
    </row>
    <row r="15849" spans="45:45" x14ac:dyDescent="0.35">
      <c r="AS15849" s="40"/>
    </row>
    <row r="15850" spans="45:45" x14ac:dyDescent="0.35">
      <c r="AS15850" s="40"/>
    </row>
    <row r="15851" spans="45:45" x14ac:dyDescent="0.35">
      <c r="AS15851" s="40"/>
    </row>
    <row r="15852" spans="45:45" x14ac:dyDescent="0.35">
      <c r="AS15852" s="40"/>
    </row>
    <row r="15853" spans="45:45" x14ac:dyDescent="0.35">
      <c r="AS15853" s="40"/>
    </row>
    <row r="15854" spans="45:45" x14ac:dyDescent="0.35">
      <c r="AS15854" s="40"/>
    </row>
    <row r="15855" spans="45:45" x14ac:dyDescent="0.35">
      <c r="AS15855" s="40"/>
    </row>
    <row r="15856" spans="45:45" x14ac:dyDescent="0.35">
      <c r="AS15856" s="40"/>
    </row>
    <row r="15857" spans="45:45" x14ac:dyDescent="0.35">
      <c r="AS15857" s="40"/>
    </row>
    <row r="15858" spans="45:45" x14ac:dyDescent="0.35">
      <c r="AS15858" s="40"/>
    </row>
    <row r="15859" spans="45:45" x14ac:dyDescent="0.35">
      <c r="AS15859" s="40"/>
    </row>
    <row r="15860" spans="45:45" x14ac:dyDescent="0.35">
      <c r="AS15860" s="40"/>
    </row>
    <row r="15861" spans="45:45" x14ac:dyDescent="0.35">
      <c r="AS15861" s="40"/>
    </row>
    <row r="15862" spans="45:45" x14ac:dyDescent="0.35">
      <c r="AS15862" s="40"/>
    </row>
    <row r="15863" spans="45:45" x14ac:dyDescent="0.35">
      <c r="AS15863" s="40"/>
    </row>
    <row r="15864" spans="45:45" x14ac:dyDescent="0.35">
      <c r="AS15864" s="40"/>
    </row>
    <row r="15865" spans="45:45" x14ac:dyDescent="0.35">
      <c r="AS15865" s="40"/>
    </row>
    <row r="15866" spans="45:45" x14ac:dyDescent="0.35">
      <c r="AS15866" s="40"/>
    </row>
    <row r="15867" spans="45:45" x14ac:dyDescent="0.35">
      <c r="AS15867" s="40"/>
    </row>
    <row r="15868" spans="45:45" x14ac:dyDescent="0.35">
      <c r="AS15868" s="40"/>
    </row>
    <row r="15869" spans="45:45" x14ac:dyDescent="0.35">
      <c r="AS15869" s="40"/>
    </row>
    <row r="15870" spans="45:45" x14ac:dyDescent="0.35">
      <c r="AS15870" s="40"/>
    </row>
    <row r="15871" spans="45:45" x14ac:dyDescent="0.35">
      <c r="AS15871" s="40"/>
    </row>
    <row r="15872" spans="45:45" x14ac:dyDescent="0.35">
      <c r="AS15872" s="40"/>
    </row>
    <row r="15873" spans="45:45" x14ac:dyDescent="0.35">
      <c r="AS15873" s="40"/>
    </row>
    <row r="15874" spans="45:45" x14ac:dyDescent="0.35">
      <c r="AS15874" s="40"/>
    </row>
    <row r="15875" spans="45:45" x14ac:dyDescent="0.35">
      <c r="AS15875" s="40"/>
    </row>
    <row r="15876" spans="45:45" x14ac:dyDescent="0.35">
      <c r="AS15876" s="40"/>
    </row>
    <row r="15877" spans="45:45" x14ac:dyDescent="0.35">
      <c r="AS15877" s="40"/>
    </row>
    <row r="15878" spans="45:45" x14ac:dyDescent="0.35">
      <c r="AS15878" s="40"/>
    </row>
    <row r="15879" spans="45:45" x14ac:dyDescent="0.35">
      <c r="AS15879" s="40"/>
    </row>
    <row r="15880" spans="45:45" x14ac:dyDescent="0.35">
      <c r="AS15880" s="40"/>
    </row>
    <row r="15881" spans="45:45" x14ac:dyDescent="0.35">
      <c r="AS15881" s="40"/>
    </row>
    <row r="15882" spans="45:45" x14ac:dyDescent="0.35">
      <c r="AS15882" s="40"/>
    </row>
    <row r="15883" spans="45:45" x14ac:dyDescent="0.35">
      <c r="AS15883" s="40"/>
    </row>
    <row r="15884" spans="45:45" x14ac:dyDescent="0.35">
      <c r="AS15884" s="40"/>
    </row>
    <row r="15885" spans="45:45" x14ac:dyDescent="0.35">
      <c r="AS15885" s="40"/>
    </row>
    <row r="15886" spans="45:45" x14ac:dyDescent="0.35">
      <c r="AS15886" s="40"/>
    </row>
    <row r="15887" spans="45:45" x14ac:dyDescent="0.35">
      <c r="AS15887" s="40"/>
    </row>
    <row r="15888" spans="45:45" x14ac:dyDescent="0.35">
      <c r="AS15888" s="40"/>
    </row>
    <row r="15889" spans="45:45" x14ac:dyDescent="0.35">
      <c r="AS15889" s="40"/>
    </row>
    <row r="15890" spans="45:45" x14ac:dyDescent="0.35">
      <c r="AS15890" s="40"/>
    </row>
    <row r="15891" spans="45:45" x14ac:dyDescent="0.35">
      <c r="AS15891" s="40"/>
    </row>
    <row r="15892" spans="45:45" x14ac:dyDescent="0.35">
      <c r="AS15892" s="40"/>
    </row>
    <row r="15893" spans="45:45" x14ac:dyDescent="0.35">
      <c r="AS15893" s="40"/>
    </row>
    <row r="15894" spans="45:45" x14ac:dyDescent="0.35">
      <c r="AS15894" s="40"/>
    </row>
    <row r="15895" spans="45:45" x14ac:dyDescent="0.35">
      <c r="AS15895" s="40"/>
    </row>
    <row r="15896" spans="45:45" x14ac:dyDescent="0.35">
      <c r="AS15896" s="40"/>
    </row>
    <row r="15897" spans="45:45" x14ac:dyDescent="0.35">
      <c r="AS15897" s="40"/>
    </row>
    <row r="15898" spans="45:45" x14ac:dyDescent="0.35">
      <c r="AS15898" s="40"/>
    </row>
    <row r="15899" spans="45:45" x14ac:dyDescent="0.35">
      <c r="AS15899" s="40"/>
    </row>
    <row r="15900" spans="45:45" x14ac:dyDescent="0.35">
      <c r="AS15900" s="40"/>
    </row>
    <row r="15901" spans="45:45" x14ac:dyDescent="0.35">
      <c r="AS15901" s="40"/>
    </row>
    <row r="15902" spans="45:45" x14ac:dyDescent="0.35">
      <c r="AS15902" s="40"/>
    </row>
    <row r="15903" spans="45:45" x14ac:dyDescent="0.35">
      <c r="AS15903" s="40"/>
    </row>
    <row r="15904" spans="45:45" x14ac:dyDescent="0.35">
      <c r="AS15904" s="40"/>
    </row>
    <row r="15905" spans="45:45" x14ac:dyDescent="0.35">
      <c r="AS15905" s="40"/>
    </row>
    <row r="15906" spans="45:45" x14ac:dyDescent="0.35">
      <c r="AS15906" s="40"/>
    </row>
    <row r="15907" spans="45:45" x14ac:dyDescent="0.35">
      <c r="AS15907" s="40"/>
    </row>
    <row r="15908" spans="45:45" x14ac:dyDescent="0.35">
      <c r="AS15908" s="40"/>
    </row>
    <row r="15909" spans="45:45" x14ac:dyDescent="0.35">
      <c r="AS15909" s="40"/>
    </row>
    <row r="15910" spans="45:45" x14ac:dyDescent="0.35">
      <c r="AS15910" s="40"/>
    </row>
    <row r="15911" spans="45:45" x14ac:dyDescent="0.35">
      <c r="AS15911" s="40"/>
    </row>
    <row r="15912" spans="45:45" x14ac:dyDescent="0.35">
      <c r="AS15912" s="40"/>
    </row>
    <row r="15913" spans="45:45" x14ac:dyDescent="0.35">
      <c r="AS15913" s="40"/>
    </row>
    <row r="15914" spans="45:45" x14ac:dyDescent="0.35">
      <c r="AS15914" s="40"/>
    </row>
    <row r="15915" spans="45:45" x14ac:dyDescent="0.35">
      <c r="AS15915" s="40"/>
    </row>
    <row r="15916" spans="45:45" x14ac:dyDescent="0.35">
      <c r="AS15916" s="40"/>
    </row>
    <row r="15917" spans="45:45" x14ac:dyDescent="0.35">
      <c r="AS15917" s="40"/>
    </row>
    <row r="15918" spans="45:45" x14ac:dyDescent="0.35">
      <c r="AS15918" s="40"/>
    </row>
    <row r="15919" spans="45:45" x14ac:dyDescent="0.35">
      <c r="AS15919" s="40"/>
    </row>
    <row r="15920" spans="45:45" x14ac:dyDescent="0.35">
      <c r="AS15920" s="40"/>
    </row>
    <row r="15921" spans="45:45" x14ac:dyDescent="0.35">
      <c r="AS15921" s="40"/>
    </row>
    <row r="15922" spans="45:45" x14ac:dyDescent="0.35">
      <c r="AS15922" s="40"/>
    </row>
    <row r="15923" spans="45:45" x14ac:dyDescent="0.35">
      <c r="AS15923" s="40"/>
    </row>
    <row r="15924" spans="45:45" x14ac:dyDescent="0.35">
      <c r="AS15924" s="40"/>
    </row>
    <row r="15925" spans="45:45" x14ac:dyDescent="0.35">
      <c r="AS15925" s="40"/>
    </row>
    <row r="15926" spans="45:45" x14ac:dyDescent="0.35">
      <c r="AS15926" s="40"/>
    </row>
    <row r="15927" spans="45:45" x14ac:dyDescent="0.35">
      <c r="AS15927" s="40"/>
    </row>
    <row r="15928" spans="45:45" x14ac:dyDescent="0.35">
      <c r="AS15928" s="40"/>
    </row>
    <row r="15929" spans="45:45" x14ac:dyDescent="0.35">
      <c r="AS15929" s="40"/>
    </row>
    <row r="15930" spans="45:45" x14ac:dyDescent="0.35">
      <c r="AS15930" s="40"/>
    </row>
    <row r="15931" spans="45:45" x14ac:dyDescent="0.35">
      <c r="AS15931" s="40"/>
    </row>
    <row r="15932" spans="45:45" x14ac:dyDescent="0.35">
      <c r="AS15932" s="40"/>
    </row>
    <row r="15933" spans="45:45" x14ac:dyDescent="0.35">
      <c r="AS15933" s="40"/>
    </row>
    <row r="15934" spans="45:45" x14ac:dyDescent="0.35">
      <c r="AS15934" s="40"/>
    </row>
    <row r="15935" spans="45:45" x14ac:dyDescent="0.35">
      <c r="AS15935" s="40"/>
    </row>
    <row r="15936" spans="45:45" x14ac:dyDescent="0.35">
      <c r="AS15936" s="40"/>
    </row>
    <row r="15937" spans="45:45" x14ac:dyDescent="0.35">
      <c r="AS15937" s="40"/>
    </row>
    <row r="15938" spans="45:45" x14ac:dyDescent="0.35">
      <c r="AS15938" s="40"/>
    </row>
    <row r="15939" spans="45:45" x14ac:dyDescent="0.35">
      <c r="AS15939" s="40"/>
    </row>
    <row r="15940" spans="45:45" x14ac:dyDescent="0.35">
      <c r="AS15940" s="40"/>
    </row>
    <row r="15941" spans="45:45" x14ac:dyDescent="0.35">
      <c r="AS15941" s="40"/>
    </row>
    <row r="15942" spans="45:45" x14ac:dyDescent="0.35">
      <c r="AS15942" s="40"/>
    </row>
    <row r="15943" spans="45:45" x14ac:dyDescent="0.35">
      <c r="AS15943" s="40"/>
    </row>
    <row r="15944" spans="45:45" x14ac:dyDescent="0.35">
      <c r="AS15944" s="40"/>
    </row>
    <row r="15945" spans="45:45" x14ac:dyDescent="0.35">
      <c r="AS15945" s="40"/>
    </row>
    <row r="15946" spans="45:45" x14ac:dyDescent="0.35">
      <c r="AS15946" s="40"/>
    </row>
    <row r="15947" spans="45:45" x14ac:dyDescent="0.35">
      <c r="AS15947" s="40"/>
    </row>
    <row r="15948" spans="45:45" x14ac:dyDescent="0.35">
      <c r="AS15948" s="40"/>
    </row>
    <row r="15949" spans="45:45" x14ac:dyDescent="0.35">
      <c r="AS15949" s="40"/>
    </row>
    <row r="15950" spans="45:45" x14ac:dyDescent="0.35">
      <c r="AS15950" s="40"/>
    </row>
    <row r="15951" spans="45:45" x14ac:dyDescent="0.35">
      <c r="AS15951" s="40"/>
    </row>
    <row r="15952" spans="45:45" x14ac:dyDescent="0.35">
      <c r="AS15952" s="40"/>
    </row>
    <row r="15953" spans="45:45" x14ac:dyDescent="0.35">
      <c r="AS15953" s="40"/>
    </row>
    <row r="15954" spans="45:45" x14ac:dyDescent="0.35">
      <c r="AS15954" s="40"/>
    </row>
    <row r="15955" spans="45:45" x14ac:dyDescent="0.35">
      <c r="AS15955" s="40"/>
    </row>
    <row r="15956" spans="45:45" x14ac:dyDescent="0.35">
      <c r="AS15956" s="40"/>
    </row>
    <row r="15957" spans="45:45" x14ac:dyDescent="0.35">
      <c r="AS15957" s="40"/>
    </row>
    <row r="15958" spans="45:45" x14ac:dyDescent="0.35">
      <c r="AS15958" s="40"/>
    </row>
    <row r="15959" spans="45:45" x14ac:dyDescent="0.35">
      <c r="AS15959" s="40"/>
    </row>
    <row r="15960" spans="45:45" x14ac:dyDescent="0.35">
      <c r="AS15960" s="40"/>
    </row>
    <row r="15961" spans="45:45" x14ac:dyDescent="0.35">
      <c r="AS15961" s="40"/>
    </row>
    <row r="15962" spans="45:45" x14ac:dyDescent="0.35">
      <c r="AS15962" s="40"/>
    </row>
    <row r="15963" spans="45:45" x14ac:dyDescent="0.35">
      <c r="AS15963" s="40"/>
    </row>
    <row r="15964" spans="45:45" x14ac:dyDescent="0.35">
      <c r="AS15964" s="40"/>
    </row>
    <row r="15965" spans="45:45" x14ac:dyDescent="0.35">
      <c r="AS15965" s="40"/>
    </row>
    <row r="15966" spans="45:45" x14ac:dyDescent="0.35">
      <c r="AS15966" s="40"/>
    </row>
    <row r="15967" spans="45:45" x14ac:dyDescent="0.35">
      <c r="AS15967" s="40"/>
    </row>
    <row r="15968" spans="45:45" x14ac:dyDescent="0.35">
      <c r="AS15968" s="40"/>
    </row>
    <row r="15969" spans="45:45" x14ac:dyDescent="0.35">
      <c r="AS15969" s="40"/>
    </row>
    <row r="15970" spans="45:45" x14ac:dyDescent="0.35">
      <c r="AS15970" s="40"/>
    </row>
    <row r="15971" spans="45:45" x14ac:dyDescent="0.35">
      <c r="AS15971" s="40"/>
    </row>
    <row r="15972" spans="45:45" x14ac:dyDescent="0.35">
      <c r="AS15972" s="40"/>
    </row>
    <row r="15973" spans="45:45" x14ac:dyDescent="0.35">
      <c r="AS15973" s="40"/>
    </row>
    <row r="15974" spans="45:45" x14ac:dyDescent="0.35">
      <c r="AS15974" s="40"/>
    </row>
    <row r="15975" spans="45:45" x14ac:dyDescent="0.35">
      <c r="AS15975" s="40"/>
    </row>
    <row r="15976" spans="45:45" x14ac:dyDescent="0.35">
      <c r="AS15976" s="40"/>
    </row>
    <row r="15977" spans="45:45" x14ac:dyDescent="0.35">
      <c r="AS15977" s="40"/>
    </row>
    <row r="15978" spans="45:45" x14ac:dyDescent="0.35">
      <c r="AS15978" s="40"/>
    </row>
    <row r="15979" spans="45:45" x14ac:dyDescent="0.35">
      <c r="AS15979" s="40"/>
    </row>
    <row r="15980" spans="45:45" x14ac:dyDescent="0.35">
      <c r="AS15980" s="40"/>
    </row>
    <row r="15981" spans="45:45" x14ac:dyDescent="0.35">
      <c r="AS15981" s="40"/>
    </row>
    <row r="15982" spans="45:45" x14ac:dyDescent="0.35">
      <c r="AS15982" s="40"/>
    </row>
    <row r="15983" spans="45:45" x14ac:dyDescent="0.35">
      <c r="AS15983" s="40"/>
    </row>
    <row r="15984" spans="45:45" x14ac:dyDescent="0.35">
      <c r="AS15984" s="40"/>
    </row>
    <row r="15985" spans="45:45" x14ac:dyDescent="0.35">
      <c r="AS15985" s="40"/>
    </row>
    <row r="15986" spans="45:45" x14ac:dyDescent="0.35">
      <c r="AS15986" s="40"/>
    </row>
    <row r="15987" spans="45:45" x14ac:dyDescent="0.35">
      <c r="AS15987" s="40"/>
    </row>
    <row r="15988" spans="45:45" x14ac:dyDescent="0.35">
      <c r="AS15988" s="40"/>
    </row>
    <row r="15989" spans="45:45" x14ac:dyDescent="0.35">
      <c r="AS15989" s="40"/>
    </row>
    <row r="15990" spans="45:45" x14ac:dyDescent="0.35">
      <c r="AS15990" s="40"/>
    </row>
    <row r="15991" spans="45:45" x14ac:dyDescent="0.35">
      <c r="AS15991" s="40"/>
    </row>
    <row r="15992" spans="45:45" x14ac:dyDescent="0.35">
      <c r="AS15992" s="40"/>
    </row>
    <row r="15993" spans="45:45" x14ac:dyDescent="0.35">
      <c r="AS15993" s="40"/>
    </row>
    <row r="15994" spans="45:45" x14ac:dyDescent="0.35">
      <c r="AS15994" s="40"/>
    </row>
    <row r="15995" spans="45:45" x14ac:dyDescent="0.35">
      <c r="AS15995" s="40"/>
    </row>
    <row r="15996" spans="45:45" x14ac:dyDescent="0.35">
      <c r="AS15996" s="40"/>
    </row>
    <row r="15997" spans="45:45" x14ac:dyDescent="0.35">
      <c r="AS15997" s="40"/>
    </row>
    <row r="15998" spans="45:45" x14ac:dyDescent="0.35">
      <c r="AS15998" s="40"/>
    </row>
    <row r="15999" spans="45:45" x14ac:dyDescent="0.35">
      <c r="AS15999" s="40"/>
    </row>
    <row r="16000" spans="45:45" x14ac:dyDescent="0.35">
      <c r="AS16000" s="40"/>
    </row>
    <row r="16001" spans="45:45" x14ac:dyDescent="0.35">
      <c r="AS16001" s="40"/>
    </row>
    <row r="16002" spans="45:45" x14ac:dyDescent="0.35">
      <c r="AS16002" s="40"/>
    </row>
    <row r="16003" spans="45:45" x14ac:dyDescent="0.35">
      <c r="AS16003" s="40"/>
    </row>
    <row r="16004" spans="45:45" x14ac:dyDescent="0.35">
      <c r="AS16004" s="40"/>
    </row>
    <row r="16005" spans="45:45" x14ac:dyDescent="0.35">
      <c r="AS16005" s="40"/>
    </row>
    <row r="16006" spans="45:45" x14ac:dyDescent="0.35">
      <c r="AS16006" s="40"/>
    </row>
    <row r="16007" spans="45:45" x14ac:dyDescent="0.35">
      <c r="AS16007" s="40"/>
    </row>
    <row r="16008" spans="45:45" x14ac:dyDescent="0.35">
      <c r="AS16008" s="40"/>
    </row>
    <row r="16009" spans="45:45" x14ac:dyDescent="0.35">
      <c r="AS16009" s="40"/>
    </row>
    <row r="16010" spans="45:45" x14ac:dyDescent="0.35">
      <c r="AS16010" s="40"/>
    </row>
    <row r="16011" spans="45:45" x14ac:dyDescent="0.35">
      <c r="AS16011" s="40"/>
    </row>
    <row r="16012" spans="45:45" x14ac:dyDescent="0.35">
      <c r="AS16012" s="40"/>
    </row>
    <row r="16013" spans="45:45" x14ac:dyDescent="0.35">
      <c r="AS16013" s="40"/>
    </row>
    <row r="16014" spans="45:45" x14ac:dyDescent="0.35">
      <c r="AS16014" s="40"/>
    </row>
    <row r="16015" spans="45:45" x14ac:dyDescent="0.35">
      <c r="AS16015" s="40"/>
    </row>
    <row r="16016" spans="45:45" x14ac:dyDescent="0.35">
      <c r="AS16016" s="40"/>
    </row>
    <row r="16017" spans="45:45" x14ac:dyDescent="0.35">
      <c r="AS16017" s="40"/>
    </row>
    <row r="16018" spans="45:45" x14ac:dyDescent="0.35">
      <c r="AS16018" s="40"/>
    </row>
    <row r="16019" spans="45:45" x14ac:dyDescent="0.35">
      <c r="AS16019" s="40"/>
    </row>
    <row r="16020" spans="45:45" x14ac:dyDescent="0.35">
      <c r="AS16020" s="40"/>
    </row>
    <row r="16021" spans="45:45" x14ac:dyDescent="0.35">
      <c r="AS16021" s="40"/>
    </row>
    <row r="16022" spans="45:45" x14ac:dyDescent="0.35">
      <c r="AS16022" s="40"/>
    </row>
    <row r="16023" spans="45:45" x14ac:dyDescent="0.35">
      <c r="AS16023" s="40"/>
    </row>
    <row r="16024" spans="45:45" x14ac:dyDescent="0.35">
      <c r="AS16024" s="40"/>
    </row>
    <row r="16025" spans="45:45" x14ac:dyDescent="0.35">
      <c r="AS16025" s="40"/>
    </row>
    <row r="16026" spans="45:45" x14ac:dyDescent="0.35">
      <c r="AS16026" s="40"/>
    </row>
    <row r="16027" spans="45:45" x14ac:dyDescent="0.35">
      <c r="AS16027" s="40"/>
    </row>
    <row r="16028" spans="45:45" x14ac:dyDescent="0.35">
      <c r="AS16028" s="40"/>
    </row>
    <row r="16029" spans="45:45" x14ac:dyDescent="0.35">
      <c r="AS16029" s="40"/>
    </row>
    <row r="16030" spans="45:45" x14ac:dyDescent="0.35">
      <c r="AS16030" s="40"/>
    </row>
    <row r="16031" spans="45:45" x14ac:dyDescent="0.35">
      <c r="AS16031" s="40"/>
    </row>
    <row r="16032" spans="45:45" x14ac:dyDescent="0.35">
      <c r="AS16032" s="40"/>
    </row>
    <row r="16033" spans="45:45" x14ac:dyDescent="0.35">
      <c r="AS16033" s="40"/>
    </row>
    <row r="16034" spans="45:45" x14ac:dyDescent="0.35">
      <c r="AS16034" s="40"/>
    </row>
    <row r="16035" spans="45:45" x14ac:dyDescent="0.35">
      <c r="AS16035" s="40"/>
    </row>
    <row r="16036" spans="45:45" x14ac:dyDescent="0.35">
      <c r="AS16036" s="40"/>
    </row>
    <row r="16037" spans="45:45" x14ac:dyDescent="0.35">
      <c r="AS16037" s="40"/>
    </row>
    <row r="16038" spans="45:45" x14ac:dyDescent="0.35">
      <c r="AS16038" s="40"/>
    </row>
    <row r="16039" spans="45:45" x14ac:dyDescent="0.35">
      <c r="AS16039" s="40"/>
    </row>
    <row r="16040" spans="45:45" x14ac:dyDescent="0.35">
      <c r="AS16040" s="40"/>
    </row>
    <row r="16041" spans="45:45" x14ac:dyDescent="0.35">
      <c r="AS16041" s="40"/>
    </row>
    <row r="16042" spans="45:45" x14ac:dyDescent="0.35">
      <c r="AS16042" s="40"/>
    </row>
    <row r="16043" spans="45:45" x14ac:dyDescent="0.35">
      <c r="AS16043" s="40"/>
    </row>
    <row r="16044" spans="45:45" x14ac:dyDescent="0.35">
      <c r="AS16044" s="40"/>
    </row>
    <row r="16045" spans="45:45" x14ac:dyDescent="0.35">
      <c r="AS16045" s="40"/>
    </row>
    <row r="16046" spans="45:45" x14ac:dyDescent="0.35">
      <c r="AS16046" s="40"/>
    </row>
    <row r="16047" spans="45:45" x14ac:dyDescent="0.35">
      <c r="AS16047" s="40"/>
    </row>
    <row r="16048" spans="45:45" x14ac:dyDescent="0.35">
      <c r="AS16048" s="40"/>
    </row>
    <row r="16049" spans="45:45" x14ac:dyDescent="0.35">
      <c r="AS16049" s="40"/>
    </row>
    <row r="16050" spans="45:45" x14ac:dyDescent="0.35">
      <c r="AS16050" s="40"/>
    </row>
    <row r="16051" spans="45:45" x14ac:dyDescent="0.35">
      <c r="AS16051" s="40"/>
    </row>
    <row r="16052" spans="45:45" x14ac:dyDescent="0.35">
      <c r="AS16052" s="40"/>
    </row>
    <row r="16053" spans="45:45" x14ac:dyDescent="0.35">
      <c r="AS16053" s="40"/>
    </row>
    <row r="16054" spans="45:45" x14ac:dyDescent="0.35">
      <c r="AS16054" s="40"/>
    </row>
    <row r="16055" spans="45:45" x14ac:dyDescent="0.35">
      <c r="AS16055" s="40"/>
    </row>
    <row r="16056" spans="45:45" x14ac:dyDescent="0.35">
      <c r="AS16056" s="40"/>
    </row>
    <row r="16057" spans="45:45" x14ac:dyDescent="0.35">
      <c r="AS16057" s="40"/>
    </row>
    <row r="16058" spans="45:45" x14ac:dyDescent="0.35">
      <c r="AS16058" s="40"/>
    </row>
    <row r="16059" spans="45:45" x14ac:dyDescent="0.35">
      <c r="AS16059" s="40"/>
    </row>
    <row r="16060" spans="45:45" x14ac:dyDescent="0.35">
      <c r="AS16060" s="40"/>
    </row>
    <row r="16061" spans="45:45" x14ac:dyDescent="0.35">
      <c r="AS16061" s="40"/>
    </row>
    <row r="16062" spans="45:45" x14ac:dyDescent="0.35">
      <c r="AS16062" s="40"/>
    </row>
    <row r="16063" spans="45:45" x14ac:dyDescent="0.35">
      <c r="AS16063" s="40"/>
    </row>
    <row r="16064" spans="45:45" x14ac:dyDescent="0.35">
      <c r="AS16064" s="40"/>
    </row>
    <row r="16065" spans="45:45" x14ac:dyDescent="0.35">
      <c r="AS16065" s="40"/>
    </row>
    <row r="16066" spans="45:45" x14ac:dyDescent="0.35">
      <c r="AS16066" s="40"/>
    </row>
    <row r="16067" spans="45:45" x14ac:dyDescent="0.35">
      <c r="AS16067" s="40"/>
    </row>
    <row r="16068" spans="45:45" x14ac:dyDescent="0.35">
      <c r="AS16068" s="40"/>
    </row>
    <row r="16069" spans="45:45" x14ac:dyDescent="0.35">
      <c r="AS16069" s="40"/>
    </row>
    <row r="16070" spans="45:45" x14ac:dyDescent="0.35">
      <c r="AS16070" s="40"/>
    </row>
    <row r="16071" spans="45:45" x14ac:dyDescent="0.35">
      <c r="AS16071" s="40"/>
    </row>
    <row r="16072" spans="45:45" x14ac:dyDescent="0.35">
      <c r="AS16072" s="40"/>
    </row>
    <row r="16073" spans="45:45" x14ac:dyDescent="0.35">
      <c r="AS16073" s="40"/>
    </row>
    <row r="16074" spans="45:45" x14ac:dyDescent="0.35">
      <c r="AS16074" s="40"/>
    </row>
    <row r="16075" spans="45:45" x14ac:dyDescent="0.35">
      <c r="AS16075" s="40"/>
    </row>
    <row r="16076" spans="45:45" x14ac:dyDescent="0.35">
      <c r="AS16076" s="40"/>
    </row>
    <row r="16077" spans="45:45" x14ac:dyDescent="0.35">
      <c r="AS16077" s="40"/>
    </row>
    <row r="16078" spans="45:45" x14ac:dyDescent="0.35">
      <c r="AS16078" s="40"/>
    </row>
    <row r="16079" spans="45:45" x14ac:dyDescent="0.35">
      <c r="AS16079" s="40"/>
    </row>
    <row r="16080" spans="45:45" x14ac:dyDescent="0.35">
      <c r="AS16080" s="40"/>
    </row>
    <row r="16081" spans="45:45" x14ac:dyDescent="0.35">
      <c r="AS16081" s="40"/>
    </row>
    <row r="16082" spans="45:45" x14ac:dyDescent="0.35">
      <c r="AS16082" s="40"/>
    </row>
    <row r="16083" spans="45:45" x14ac:dyDescent="0.35">
      <c r="AS16083" s="40"/>
    </row>
    <row r="16084" spans="45:45" x14ac:dyDescent="0.35">
      <c r="AS16084" s="40"/>
    </row>
    <row r="16085" spans="45:45" x14ac:dyDescent="0.35">
      <c r="AS16085" s="40"/>
    </row>
    <row r="16086" spans="45:45" x14ac:dyDescent="0.35">
      <c r="AS16086" s="40"/>
    </row>
    <row r="16087" spans="45:45" x14ac:dyDescent="0.35">
      <c r="AS16087" s="40"/>
    </row>
    <row r="16088" spans="45:45" x14ac:dyDescent="0.35">
      <c r="AS16088" s="40"/>
    </row>
    <row r="16089" spans="45:45" x14ac:dyDescent="0.35">
      <c r="AS16089" s="40"/>
    </row>
    <row r="16090" spans="45:45" x14ac:dyDescent="0.35">
      <c r="AS16090" s="40"/>
    </row>
    <row r="16091" spans="45:45" x14ac:dyDescent="0.35">
      <c r="AS16091" s="40"/>
    </row>
    <row r="16092" spans="45:45" x14ac:dyDescent="0.35">
      <c r="AS16092" s="40"/>
    </row>
    <row r="16093" spans="45:45" x14ac:dyDescent="0.35">
      <c r="AS16093" s="40"/>
    </row>
    <row r="16094" spans="45:45" x14ac:dyDescent="0.35">
      <c r="AS16094" s="40"/>
    </row>
    <row r="16095" spans="45:45" x14ac:dyDescent="0.35">
      <c r="AS16095" s="40"/>
    </row>
    <row r="16096" spans="45:45" x14ac:dyDescent="0.35">
      <c r="AS16096" s="40"/>
    </row>
    <row r="16097" spans="45:45" x14ac:dyDescent="0.35">
      <c r="AS16097" s="40"/>
    </row>
    <row r="16098" spans="45:45" x14ac:dyDescent="0.35">
      <c r="AS16098" s="40"/>
    </row>
    <row r="16099" spans="45:45" x14ac:dyDescent="0.35">
      <c r="AS16099" s="40"/>
    </row>
    <row r="16100" spans="45:45" x14ac:dyDescent="0.35">
      <c r="AS16100" s="40"/>
    </row>
    <row r="16101" spans="45:45" x14ac:dyDescent="0.35">
      <c r="AS16101" s="40"/>
    </row>
    <row r="16102" spans="45:45" x14ac:dyDescent="0.35">
      <c r="AS16102" s="40"/>
    </row>
    <row r="16103" spans="45:45" x14ac:dyDescent="0.35">
      <c r="AS16103" s="40"/>
    </row>
    <row r="16104" spans="45:45" x14ac:dyDescent="0.35">
      <c r="AS16104" s="40"/>
    </row>
    <row r="16105" spans="45:45" x14ac:dyDescent="0.35">
      <c r="AS16105" s="40"/>
    </row>
    <row r="16106" spans="45:45" x14ac:dyDescent="0.35">
      <c r="AS16106" s="40"/>
    </row>
    <row r="16107" spans="45:45" x14ac:dyDescent="0.35">
      <c r="AS16107" s="40"/>
    </row>
    <row r="16108" spans="45:45" x14ac:dyDescent="0.35">
      <c r="AS16108" s="40"/>
    </row>
    <row r="16109" spans="45:45" x14ac:dyDescent="0.35">
      <c r="AS16109" s="40"/>
    </row>
    <row r="16110" spans="45:45" x14ac:dyDescent="0.35">
      <c r="AS16110" s="40"/>
    </row>
    <row r="16111" spans="45:45" x14ac:dyDescent="0.35">
      <c r="AS16111" s="40"/>
    </row>
    <row r="16112" spans="45:45" x14ac:dyDescent="0.35">
      <c r="AS16112" s="40"/>
    </row>
    <row r="16113" spans="45:45" x14ac:dyDescent="0.35">
      <c r="AS16113" s="40"/>
    </row>
    <row r="16114" spans="45:45" x14ac:dyDescent="0.35">
      <c r="AS16114" s="40"/>
    </row>
    <row r="16115" spans="45:45" x14ac:dyDescent="0.35">
      <c r="AS16115" s="40"/>
    </row>
    <row r="16116" spans="45:45" x14ac:dyDescent="0.35">
      <c r="AS16116" s="40"/>
    </row>
    <row r="16117" spans="45:45" x14ac:dyDescent="0.35">
      <c r="AS16117" s="40"/>
    </row>
    <row r="16118" spans="45:45" x14ac:dyDescent="0.35">
      <c r="AS16118" s="40"/>
    </row>
    <row r="16119" spans="45:45" x14ac:dyDescent="0.35">
      <c r="AS16119" s="40"/>
    </row>
    <row r="16120" spans="45:45" x14ac:dyDescent="0.35">
      <c r="AS16120" s="40"/>
    </row>
    <row r="16121" spans="45:45" x14ac:dyDescent="0.35">
      <c r="AS16121" s="40"/>
    </row>
    <row r="16122" spans="45:45" x14ac:dyDescent="0.35">
      <c r="AS16122" s="40"/>
    </row>
    <row r="16123" spans="45:45" x14ac:dyDescent="0.35">
      <c r="AS16123" s="40"/>
    </row>
    <row r="16124" spans="45:45" x14ac:dyDescent="0.35">
      <c r="AS16124" s="40"/>
    </row>
    <row r="16125" spans="45:45" x14ac:dyDescent="0.35">
      <c r="AS16125" s="40"/>
    </row>
    <row r="16126" spans="45:45" x14ac:dyDescent="0.35">
      <c r="AS16126" s="40"/>
    </row>
    <row r="16127" spans="45:45" x14ac:dyDescent="0.35">
      <c r="AS16127" s="40"/>
    </row>
    <row r="16128" spans="45:45" x14ac:dyDescent="0.35">
      <c r="AS16128" s="40"/>
    </row>
    <row r="16129" spans="45:45" x14ac:dyDescent="0.35">
      <c r="AS16129" s="40"/>
    </row>
    <row r="16130" spans="45:45" x14ac:dyDescent="0.35">
      <c r="AS16130" s="40"/>
    </row>
    <row r="16131" spans="45:45" x14ac:dyDescent="0.35">
      <c r="AS16131" s="40"/>
    </row>
    <row r="16132" spans="45:45" x14ac:dyDescent="0.35">
      <c r="AS16132" s="40"/>
    </row>
    <row r="16133" spans="45:45" x14ac:dyDescent="0.35">
      <c r="AS16133" s="40"/>
    </row>
    <row r="16134" spans="45:45" x14ac:dyDescent="0.35">
      <c r="AS16134" s="40"/>
    </row>
    <row r="16135" spans="45:45" x14ac:dyDescent="0.35">
      <c r="AS16135" s="40"/>
    </row>
    <row r="16136" spans="45:45" x14ac:dyDescent="0.35">
      <c r="AS16136" s="40"/>
    </row>
    <row r="16137" spans="45:45" x14ac:dyDescent="0.35">
      <c r="AS16137" s="40"/>
    </row>
    <row r="16138" spans="45:45" x14ac:dyDescent="0.35">
      <c r="AS16138" s="40"/>
    </row>
    <row r="16139" spans="45:45" x14ac:dyDescent="0.35">
      <c r="AS16139" s="40"/>
    </row>
    <row r="16140" spans="45:45" x14ac:dyDescent="0.35">
      <c r="AS16140" s="40"/>
    </row>
    <row r="16141" spans="45:45" x14ac:dyDescent="0.35">
      <c r="AS16141" s="40"/>
    </row>
    <row r="16142" spans="45:45" x14ac:dyDescent="0.35">
      <c r="AS16142" s="40"/>
    </row>
    <row r="16143" spans="45:45" x14ac:dyDescent="0.35">
      <c r="AS16143" s="40"/>
    </row>
    <row r="16144" spans="45:45" x14ac:dyDescent="0.35">
      <c r="AS16144" s="40"/>
    </row>
    <row r="16145" spans="45:45" x14ac:dyDescent="0.35">
      <c r="AS16145" s="40"/>
    </row>
    <row r="16146" spans="45:45" x14ac:dyDescent="0.35">
      <c r="AS16146" s="40"/>
    </row>
    <row r="16147" spans="45:45" x14ac:dyDescent="0.35">
      <c r="AS16147" s="40"/>
    </row>
    <row r="16148" spans="45:45" x14ac:dyDescent="0.35">
      <c r="AS16148" s="40"/>
    </row>
    <row r="16149" spans="45:45" x14ac:dyDescent="0.35">
      <c r="AS16149" s="40"/>
    </row>
    <row r="16150" spans="45:45" x14ac:dyDescent="0.35">
      <c r="AS16150" s="40"/>
    </row>
    <row r="16151" spans="45:45" x14ac:dyDescent="0.35">
      <c r="AS16151" s="40"/>
    </row>
    <row r="16152" spans="45:45" x14ac:dyDescent="0.35">
      <c r="AS16152" s="40"/>
    </row>
    <row r="16153" spans="45:45" x14ac:dyDescent="0.35">
      <c r="AS16153" s="40"/>
    </row>
    <row r="16154" spans="45:45" x14ac:dyDescent="0.35">
      <c r="AS16154" s="40"/>
    </row>
    <row r="16155" spans="45:45" x14ac:dyDescent="0.35">
      <c r="AS16155" s="40"/>
    </row>
    <row r="16156" spans="45:45" x14ac:dyDescent="0.35">
      <c r="AS16156" s="40"/>
    </row>
    <row r="16157" spans="45:45" x14ac:dyDescent="0.35">
      <c r="AS16157" s="40"/>
    </row>
    <row r="16158" spans="45:45" x14ac:dyDescent="0.35">
      <c r="AS16158" s="40"/>
    </row>
    <row r="16159" spans="45:45" x14ac:dyDescent="0.35">
      <c r="AS16159" s="40"/>
    </row>
    <row r="16160" spans="45:45" x14ac:dyDescent="0.35">
      <c r="AS16160" s="40"/>
    </row>
    <row r="16161" spans="45:45" x14ac:dyDescent="0.35">
      <c r="AS16161" s="40"/>
    </row>
    <row r="16162" spans="45:45" x14ac:dyDescent="0.35">
      <c r="AS16162" s="40"/>
    </row>
    <row r="16163" spans="45:45" x14ac:dyDescent="0.35">
      <c r="AS16163" s="40"/>
    </row>
    <row r="16164" spans="45:45" x14ac:dyDescent="0.35">
      <c r="AS16164" s="40"/>
    </row>
    <row r="16165" spans="45:45" x14ac:dyDescent="0.35">
      <c r="AS16165" s="40"/>
    </row>
    <row r="16166" spans="45:45" x14ac:dyDescent="0.35">
      <c r="AS16166" s="40"/>
    </row>
    <row r="16167" spans="45:45" x14ac:dyDescent="0.35">
      <c r="AS16167" s="40"/>
    </row>
    <row r="16168" spans="45:45" x14ac:dyDescent="0.35">
      <c r="AS16168" s="40"/>
    </row>
    <row r="16169" spans="45:45" x14ac:dyDescent="0.35">
      <c r="AS16169" s="40"/>
    </row>
    <row r="16170" spans="45:45" x14ac:dyDescent="0.35">
      <c r="AS16170" s="40"/>
    </row>
    <row r="16171" spans="45:45" x14ac:dyDescent="0.35">
      <c r="AS16171" s="40"/>
    </row>
    <row r="16172" spans="45:45" x14ac:dyDescent="0.35">
      <c r="AS16172" s="40"/>
    </row>
    <row r="16173" spans="45:45" x14ac:dyDescent="0.35">
      <c r="AS16173" s="40"/>
    </row>
    <row r="16174" spans="45:45" x14ac:dyDescent="0.35">
      <c r="AS16174" s="40"/>
    </row>
    <row r="16175" spans="45:45" x14ac:dyDescent="0.35">
      <c r="AS16175" s="40"/>
    </row>
    <row r="16176" spans="45:45" x14ac:dyDescent="0.35">
      <c r="AS16176" s="40"/>
    </row>
    <row r="16177" spans="45:45" x14ac:dyDescent="0.35">
      <c r="AS16177" s="40"/>
    </row>
    <row r="16178" spans="45:45" x14ac:dyDescent="0.35">
      <c r="AS16178" s="40"/>
    </row>
    <row r="16179" spans="45:45" x14ac:dyDescent="0.35">
      <c r="AS16179" s="40"/>
    </row>
    <row r="16180" spans="45:45" x14ac:dyDescent="0.35">
      <c r="AS16180" s="40"/>
    </row>
    <row r="16181" spans="45:45" x14ac:dyDescent="0.35">
      <c r="AS16181" s="40"/>
    </row>
    <row r="16182" spans="45:45" x14ac:dyDescent="0.35">
      <c r="AS16182" s="40"/>
    </row>
    <row r="16183" spans="45:45" x14ac:dyDescent="0.35">
      <c r="AS16183" s="40"/>
    </row>
    <row r="16184" spans="45:45" x14ac:dyDescent="0.35">
      <c r="AS16184" s="40"/>
    </row>
    <row r="16185" spans="45:45" x14ac:dyDescent="0.35">
      <c r="AS16185" s="40"/>
    </row>
    <row r="16186" spans="45:45" x14ac:dyDescent="0.35">
      <c r="AS16186" s="40"/>
    </row>
    <row r="16187" spans="45:45" x14ac:dyDescent="0.35">
      <c r="AS16187" s="40"/>
    </row>
    <row r="16188" spans="45:45" x14ac:dyDescent="0.35">
      <c r="AS16188" s="40"/>
    </row>
    <row r="16189" spans="45:45" x14ac:dyDescent="0.35">
      <c r="AS16189" s="40"/>
    </row>
    <row r="16190" spans="45:45" x14ac:dyDescent="0.35">
      <c r="AS16190" s="40"/>
    </row>
    <row r="16191" spans="45:45" x14ac:dyDescent="0.35">
      <c r="AS16191" s="40"/>
    </row>
    <row r="16192" spans="45:45" x14ac:dyDescent="0.35">
      <c r="AS16192" s="40"/>
    </row>
    <row r="16193" spans="45:45" x14ac:dyDescent="0.35">
      <c r="AS16193" s="40"/>
    </row>
    <row r="16194" spans="45:45" x14ac:dyDescent="0.35">
      <c r="AS16194" s="40"/>
    </row>
    <row r="16195" spans="45:45" x14ac:dyDescent="0.35">
      <c r="AS16195" s="40"/>
    </row>
    <row r="16196" spans="45:45" x14ac:dyDescent="0.35">
      <c r="AS16196" s="40"/>
    </row>
    <row r="16197" spans="45:45" x14ac:dyDescent="0.35">
      <c r="AS16197" s="40"/>
    </row>
    <row r="16198" spans="45:45" x14ac:dyDescent="0.35">
      <c r="AS16198" s="40"/>
    </row>
    <row r="16199" spans="45:45" x14ac:dyDescent="0.35">
      <c r="AS16199" s="40"/>
    </row>
    <row r="16200" spans="45:45" x14ac:dyDescent="0.35">
      <c r="AS16200" s="40"/>
    </row>
    <row r="16201" spans="45:45" x14ac:dyDescent="0.35">
      <c r="AS16201" s="40"/>
    </row>
    <row r="16202" spans="45:45" x14ac:dyDescent="0.35">
      <c r="AS16202" s="40"/>
    </row>
    <row r="16203" spans="45:45" x14ac:dyDescent="0.35">
      <c r="AS16203" s="40"/>
    </row>
    <row r="16204" spans="45:45" x14ac:dyDescent="0.35">
      <c r="AS16204" s="40"/>
    </row>
    <row r="16205" spans="45:45" x14ac:dyDescent="0.35">
      <c r="AS16205" s="40"/>
    </row>
    <row r="16206" spans="45:45" x14ac:dyDescent="0.35">
      <c r="AS16206" s="40"/>
    </row>
    <row r="16207" spans="45:45" x14ac:dyDescent="0.35">
      <c r="AS16207" s="40"/>
    </row>
    <row r="16208" spans="45:45" x14ac:dyDescent="0.35">
      <c r="AS16208" s="40"/>
    </row>
    <row r="16209" spans="45:45" x14ac:dyDescent="0.35">
      <c r="AS16209" s="40"/>
    </row>
    <row r="16210" spans="45:45" x14ac:dyDescent="0.35">
      <c r="AS16210" s="40"/>
    </row>
    <row r="16211" spans="45:45" x14ac:dyDescent="0.35">
      <c r="AS16211" s="40"/>
    </row>
    <row r="16212" spans="45:45" x14ac:dyDescent="0.35">
      <c r="AS16212" s="40"/>
    </row>
    <row r="16213" spans="45:45" x14ac:dyDescent="0.35">
      <c r="AS16213" s="40"/>
    </row>
    <row r="16214" spans="45:45" x14ac:dyDescent="0.35">
      <c r="AS16214" s="40"/>
    </row>
    <row r="16215" spans="45:45" x14ac:dyDescent="0.35">
      <c r="AS16215" s="40"/>
    </row>
    <row r="16216" spans="45:45" x14ac:dyDescent="0.35">
      <c r="AS16216" s="40"/>
    </row>
    <row r="16217" spans="45:45" x14ac:dyDescent="0.35">
      <c r="AS16217" s="40"/>
    </row>
    <row r="16218" spans="45:45" x14ac:dyDescent="0.35">
      <c r="AS16218" s="40"/>
    </row>
    <row r="16219" spans="45:45" x14ac:dyDescent="0.35">
      <c r="AS16219" s="40"/>
    </row>
    <row r="16220" spans="45:45" x14ac:dyDescent="0.35">
      <c r="AS16220" s="40"/>
    </row>
    <row r="16221" spans="45:45" x14ac:dyDescent="0.35">
      <c r="AS16221" s="40"/>
    </row>
    <row r="16222" spans="45:45" x14ac:dyDescent="0.35">
      <c r="AS16222" s="40"/>
    </row>
    <row r="16223" spans="45:45" x14ac:dyDescent="0.35">
      <c r="AS16223" s="40"/>
    </row>
    <row r="16224" spans="45:45" x14ac:dyDescent="0.35">
      <c r="AS16224" s="40"/>
    </row>
    <row r="16225" spans="45:45" x14ac:dyDescent="0.35">
      <c r="AS16225" s="40"/>
    </row>
    <row r="16226" spans="45:45" x14ac:dyDescent="0.35">
      <c r="AS16226" s="40"/>
    </row>
    <row r="16227" spans="45:45" x14ac:dyDescent="0.35">
      <c r="AS16227" s="40"/>
    </row>
    <row r="16228" spans="45:45" x14ac:dyDescent="0.35">
      <c r="AS16228" s="40"/>
    </row>
    <row r="16229" spans="45:45" x14ac:dyDescent="0.35">
      <c r="AS16229" s="40"/>
    </row>
    <row r="16230" spans="45:45" x14ac:dyDescent="0.35">
      <c r="AS16230" s="40"/>
    </row>
    <row r="16231" spans="45:45" x14ac:dyDescent="0.35">
      <c r="AS16231" s="40"/>
    </row>
    <row r="16232" spans="45:45" x14ac:dyDescent="0.35">
      <c r="AS16232" s="40"/>
    </row>
    <row r="16233" spans="45:45" x14ac:dyDescent="0.35">
      <c r="AS16233" s="40"/>
    </row>
    <row r="16234" spans="45:45" x14ac:dyDescent="0.35">
      <c r="AS16234" s="40"/>
    </row>
    <row r="16235" spans="45:45" x14ac:dyDescent="0.35">
      <c r="AS16235" s="40"/>
    </row>
    <row r="16236" spans="45:45" x14ac:dyDescent="0.35">
      <c r="AS16236" s="40"/>
    </row>
    <row r="16237" spans="45:45" x14ac:dyDescent="0.35">
      <c r="AS16237" s="40"/>
    </row>
    <row r="16238" spans="45:45" x14ac:dyDescent="0.35">
      <c r="AS16238" s="40"/>
    </row>
    <row r="16239" spans="45:45" x14ac:dyDescent="0.35">
      <c r="AS16239" s="40"/>
    </row>
    <row r="16240" spans="45:45" x14ac:dyDescent="0.35">
      <c r="AS16240" s="40"/>
    </row>
    <row r="16241" spans="45:45" x14ac:dyDescent="0.35">
      <c r="AS16241" s="40"/>
    </row>
    <row r="16242" spans="45:45" x14ac:dyDescent="0.35">
      <c r="AS16242" s="40"/>
    </row>
    <row r="16243" spans="45:45" x14ac:dyDescent="0.35">
      <c r="AS16243" s="40"/>
    </row>
    <row r="16244" spans="45:45" x14ac:dyDescent="0.35">
      <c r="AS16244" s="40"/>
    </row>
    <row r="16245" spans="45:45" x14ac:dyDescent="0.35">
      <c r="AS16245" s="40"/>
    </row>
    <row r="16246" spans="45:45" x14ac:dyDescent="0.35">
      <c r="AS16246" s="40"/>
    </row>
    <row r="16247" spans="45:45" x14ac:dyDescent="0.35">
      <c r="AS16247" s="40"/>
    </row>
    <row r="16248" spans="45:45" x14ac:dyDescent="0.35">
      <c r="AS16248" s="40"/>
    </row>
    <row r="16249" spans="45:45" x14ac:dyDescent="0.35">
      <c r="AS16249" s="40"/>
    </row>
    <row r="16250" spans="45:45" x14ac:dyDescent="0.35">
      <c r="AS16250" s="40"/>
    </row>
    <row r="16251" spans="45:45" x14ac:dyDescent="0.35">
      <c r="AS16251" s="40"/>
    </row>
    <row r="16252" spans="45:45" x14ac:dyDescent="0.35">
      <c r="AS16252" s="40"/>
    </row>
    <row r="16253" spans="45:45" x14ac:dyDescent="0.35">
      <c r="AS16253" s="40"/>
    </row>
    <row r="16254" spans="45:45" x14ac:dyDescent="0.35">
      <c r="AS16254" s="40"/>
    </row>
    <row r="16255" spans="45:45" x14ac:dyDescent="0.35">
      <c r="AS16255" s="40"/>
    </row>
    <row r="16256" spans="45:45" x14ac:dyDescent="0.35">
      <c r="AS16256" s="40"/>
    </row>
    <row r="16257" spans="45:45" x14ac:dyDescent="0.35">
      <c r="AS16257" s="40"/>
    </row>
    <row r="16258" spans="45:45" x14ac:dyDescent="0.35">
      <c r="AS16258" s="40"/>
    </row>
    <row r="16259" spans="45:45" x14ac:dyDescent="0.35">
      <c r="AS16259" s="40"/>
    </row>
    <row r="16260" spans="45:45" x14ac:dyDescent="0.35">
      <c r="AS16260" s="40"/>
    </row>
    <row r="16261" spans="45:45" x14ac:dyDescent="0.35">
      <c r="AS16261" s="40"/>
    </row>
    <row r="16262" spans="45:45" x14ac:dyDescent="0.35">
      <c r="AS16262" s="40"/>
    </row>
    <row r="16263" spans="45:45" x14ac:dyDescent="0.35">
      <c r="AS16263" s="40"/>
    </row>
    <row r="16264" spans="45:45" x14ac:dyDescent="0.35">
      <c r="AS16264" s="40"/>
    </row>
    <row r="16265" spans="45:45" x14ac:dyDescent="0.35">
      <c r="AS16265" s="40"/>
    </row>
    <row r="16266" spans="45:45" x14ac:dyDescent="0.35">
      <c r="AS16266" s="40"/>
    </row>
    <row r="16267" spans="45:45" x14ac:dyDescent="0.35">
      <c r="AS16267" s="40"/>
    </row>
    <row r="16268" spans="45:45" x14ac:dyDescent="0.35">
      <c r="AS16268" s="40"/>
    </row>
    <row r="16269" spans="45:45" x14ac:dyDescent="0.35">
      <c r="AS16269" s="40"/>
    </row>
    <row r="16270" spans="45:45" x14ac:dyDescent="0.35">
      <c r="AS16270" s="40"/>
    </row>
    <row r="16271" spans="45:45" x14ac:dyDescent="0.35">
      <c r="AS16271" s="40"/>
    </row>
    <row r="16272" spans="45:45" x14ac:dyDescent="0.35">
      <c r="AS16272" s="40"/>
    </row>
    <row r="16273" spans="45:45" x14ac:dyDescent="0.35">
      <c r="AS16273" s="40"/>
    </row>
    <row r="16274" spans="45:45" x14ac:dyDescent="0.35">
      <c r="AS16274" s="40"/>
    </row>
    <row r="16275" spans="45:45" x14ac:dyDescent="0.35">
      <c r="AS16275" s="40"/>
    </row>
    <row r="16276" spans="45:45" x14ac:dyDescent="0.35">
      <c r="AS16276" s="40"/>
    </row>
    <row r="16277" spans="45:45" x14ac:dyDescent="0.35">
      <c r="AS16277" s="40"/>
    </row>
    <row r="16278" spans="45:45" x14ac:dyDescent="0.35">
      <c r="AS16278" s="40"/>
    </row>
    <row r="16279" spans="45:45" x14ac:dyDescent="0.35">
      <c r="AS16279" s="40"/>
    </row>
    <row r="16280" spans="45:45" x14ac:dyDescent="0.35">
      <c r="AS16280" s="40"/>
    </row>
    <row r="16281" spans="45:45" x14ac:dyDescent="0.35">
      <c r="AS16281" s="40"/>
    </row>
    <row r="16282" spans="45:45" x14ac:dyDescent="0.35">
      <c r="AS16282" s="40"/>
    </row>
    <row r="16283" spans="45:45" x14ac:dyDescent="0.35">
      <c r="AS16283" s="40"/>
    </row>
    <row r="16284" spans="45:45" x14ac:dyDescent="0.35">
      <c r="AS16284" s="40"/>
    </row>
    <row r="16285" spans="45:45" x14ac:dyDescent="0.35">
      <c r="AS16285" s="40"/>
    </row>
    <row r="16286" spans="45:45" x14ac:dyDescent="0.35">
      <c r="AS16286" s="40"/>
    </row>
    <row r="16287" spans="45:45" x14ac:dyDescent="0.35">
      <c r="AS16287" s="40"/>
    </row>
    <row r="16288" spans="45:45" x14ac:dyDescent="0.35">
      <c r="AS16288" s="40"/>
    </row>
    <row r="16289" spans="45:45" x14ac:dyDescent="0.35">
      <c r="AS16289" s="40"/>
    </row>
    <row r="16290" spans="45:45" x14ac:dyDescent="0.35">
      <c r="AS16290" s="40"/>
    </row>
    <row r="16291" spans="45:45" x14ac:dyDescent="0.35">
      <c r="AS16291" s="40"/>
    </row>
    <row r="16292" spans="45:45" x14ac:dyDescent="0.35">
      <c r="AS16292" s="40"/>
    </row>
    <row r="16293" spans="45:45" x14ac:dyDescent="0.35">
      <c r="AS16293" s="40"/>
    </row>
    <row r="16294" spans="45:45" x14ac:dyDescent="0.35">
      <c r="AS16294" s="40"/>
    </row>
    <row r="16295" spans="45:45" x14ac:dyDescent="0.35">
      <c r="AS16295" s="40"/>
    </row>
    <row r="16296" spans="45:45" x14ac:dyDescent="0.35">
      <c r="AS16296" s="40"/>
    </row>
    <row r="16297" spans="45:45" x14ac:dyDescent="0.35">
      <c r="AS16297" s="40"/>
    </row>
    <row r="16298" spans="45:45" x14ac:dyDescent="0.35">
      <c r="AS16298" s="40"/>
    </row>
    <row r="16299" spans="45:45" x14ac:dyDescent="0.35">
      <c r="AS16299" s="40"/>
    </row>
    <row r="16300" spans="45:45" x14ac:dyDescent="0.35">
      <c r="AS16300" s="40"/>
    </row>
    <row r="16301" spans="45:45" x14ac:dyDescent="0.35">
      <c r="AS16301" s="40"/>
    </row>
    <row r="16302" spans="45:45" x14ac:dyDescent="0.35">
      <c r="AS16302" s="40"/>
    </row>
    <row r="16303" spans="45:45" x14ac:dyDescent="0.35">
      <c r="AS16303" s="40"/>
    </row>
    <row r="16304" spans="45:45" x14ac:dyDescent="0.35">
      <c r="AS16304" s="40"/>
    </row>
    <row r="16305" spans="45:45" x14ac:dyDescent="0.35">
      <c r="AS16305" s="40"/>
    </row>
    <row r="16306" spans="45:45" x14ac:dyDescent="0.35">
      <c r="AS16306" s="40"/>
    </row>
    <row r="16307" spans="45:45" x14ac:dyDescent="0.35">
      <c r="AS16307" s="40"/>
    </row>
    <row r="16308" spans="45:45" x14ac:dyDescent="0.35">
      <c r="AS16308" s="40"/>
    </row>
    <row r="16309" spans="45:45" x14ac:dyDescent="0.35">
      <c r="AS16309" s="40"/>
    </row>
    <row r="16310" spans="45:45" x14ac:dyDescent="0.35">
      <c r="AS16310" s="40"/>
    </row>
    <row r="16311" spans="45:45" x14ac:dyDescent="0.35">
      <c r="AS16311" s="40"/>
    </row>
    <row r="16312" spans="45:45" x14ac:dyDescent="0.35">
      <c r="AS16312" s="40"/>
    </row>
    <row r="16313" spans="45:45" x14ac:dyDescent="0.35">
      <c r="AS16313" s="40"/>
    </row>
    <row r="16314" spans="45:45" x14ac:dyDescent="0.35">
      <c r="AS16314" s="40"/>
    </row>
    <row r="16315" spans="45:45" x14ac:dyDescent="0.35">
      <c r="AS16315" s="40"/>
    </row>
    <row r="16316" spans="45:45" x14ac:dyDescent="0.35">
      <c r="AS16316" s="40"/>
    </row>
    <row r="16317" spans="45:45" x14ac:dyDescent="0.35">
      <c r="AS16317" s="40"/>
    </row>
    <row r="16318" spans="45:45" x14ac:dyDescent="0.35">
      <c r="AS16318" s="40"/>
    </row>
    <row r="16319" spans="45:45" x14ac:dyDescent="0.35">
      <c r="AS16319" s="40"/>
    </row>
    <row r="16320" spans="45:45" x14ac:dyDescent="0.35">
      <c r="AS16320" s="40"/>
    </row>
    <row r="16321" spans="45:45" x14ac:dyDescent="0.35">
      <c r="AS16321" s="40"/>
    </row>
    <row r="16322" spans="45:45" x14ac:dyDescent="0.35">
      <c r="AS16322" s="40"/>
    </row>
    <row r="16323" spans="45:45" x14ac:dyDescent="0.35">
      <c r="AS16323" s="40"/>
    </row>
    <row r="16324" spans="45:45" x14ac:dyDescent="0.35">
      <c r="AS16324" s="40"/>
    </row>
    <row r="16325" spans="45:45" x14ac:dyDescent="0.35">
      <c r="AS16325" s="40"/>
    </row>
    <row r="16326" spans="45:45" x14ac:dyDescent="0.35">
      <c r="AS16326" s="40"/>
    </row>
    <row r="16327" spans="45:45" x14ac:dyDescent="0.35">
      <c r="AS16327" s="40"/>
    </row>
    <row r="16328" spans="45:45" x14ac:dyDescent="0.35">
      <c r="AS16328" s="40"/>
    </row>
    <row r="16329" spans="45:45" x14ac:dyDescent="0.35">
      <c r="AS16329" s="40"/>
    </row>
    <row r="16330" spans="45:45" x14ac:dyDescent="0.35">
      <c r="AS16330" s="40"/>
    </row>
    <row r="16331" spans="45:45" x14ac:dyDescent="0.35">
      <c r="AS16331" s="40"/>
    </row>
    <row r="16332" spans="45:45" x14ac:dyDescent="0.35">
      <c r="AS16332" s="40"/>
    </row>
    <row r="16333" spans="45:45" x14ac:dyDescent="0.35">
      <c r="AS16333" s="40"/>
    </row>
    <row r="16334" spans="45:45" x14ac:dyDescent="0.35">
      <c r="AS16334" s="40"/>
    </row>
    <row r="16335" spans="45:45" x14ac:dyDescent="0.35">
      <c r="AS16335" s="40"/>
    </row>
    <row r="16336" spans="45:45" x14ac:dyDescent="0.35">
      <c r="AS16336" s="40"/>
    </row>
    <row r="16337" spans="45:45" x14ac:dyDescent="0.35">
      <c r="AS16337" s="40"/>
    </row>
    <row r="16338" spans="45:45" x14ac:dyDescent="0.35">
      <c r="AS16338" s="40"/>
    </row>
    <row r="16339" spans="45:45" x14ac:dyDescent="0.35">
      <c r="AS16339" s="40"/>
    </row>
    <row r="16340" spans="45:45" x14ac:dyDescent="0.35">
      <c r="AS16340" s="40"/>
    </row>
    <row r="16341" spans="45:45" x14ac:dyDescent="0.35">
      <c r="AS16341" s="40"/>
    </row>
    <row r="16342" spans="45:45" x14ac:dyDescent="0.35">
      <c r="AS16342" s="40"/>
    </row>
    <row r="16343" spans="45:45" x14ac:dyDescent="0.35">
      <c r="AS16343" s="40"/>
    </row>
    <row r="16344" spans="45:45" x14ac:dyDescent="0.35">
      <c r="AS16344" s="40"/>
    </row>
    <row r="16345" spans="45:45" x14ac:dyDescent="0.35">
      <c r="AS16345" s="40"/>
    </row>
    <row r="16346" spans="45:45" x14ac:dyDescent="0.35">
      <c r="AS16346" s="40"/>
    </row>
    <row r="16347" spans="45:45" x14ac:dyDescent="0.35">
      <c r="AS16347" s="40"/>
    </row>
    <row r="16348" spans="45:45" x14ac:dyDescent="0.35">
      <c r="AS16348" s="40"/>
    </row>
    <row r="16349" spans="45:45" x14ac:dyDescent="0.35">
      <c r="AS16349" s="40"/>
    </row>
    <row r="16350" spans="45:45" x14ac:dyDescent="0.35">
      <c r="AS16350" s="40"/>
    </row>
    <row r="16351" spans="45:45" x14ac:dyDescent="0.35">
      <c r="AS16351" s="40"/>
    </row>
    <row r="16352" spans="45:45" x14ac:dyDescent="0.35">
      <c r="AS16352" s="40"/>
    </row>
    <row r="16353" spans="45:45" x14ac:dyDescent="0.35">
      <c r="AS16353" s="40"/>
    </row>
    <row r="16354" spans="45:45" x14ac:dyDescent="0.35">
      <c r="AS16354" s="40"/>
    </row>
    <row r="16355" spans="45:45" x14ac:dyDescent="0.35">
      <c r="AS16355" s="40"/>
    </row>
    <row r="16356" spans="45:45" x14ac:dyDescent="0.35">
      <c r="AS16356" s="40"/>
    </row>
    <row r="16357" spans="45:45" x14ac:dyDescent="0.35">
      <c r="AS16357" s="40"/>
    </row>
    <row r="16358" spans="45:45" x14ac:dyDescent="0.35">
      <c r="AS16358" s="40"/>
    </row>
    <row r="16359" spans="45:45" x14ac:dyDescent="0.35">
      <c r="AS16359" s="40"/>
    </row>
    <row r="16360" spans="45:45" x14ac:dyDescent="0.35">
      <c r="AS16360" s="40"/>
    </row>
    <row r="16361" spans="45:45" x14ac:dyDescent="0.35">
      <c r="AS16361" s="40"/>
    </row>
    <row r="16362" spans="45:45" x14ac:dyDescent="0.35">
      <c r="AS16362" s="40"/>
    </row>
    <row r="16363" spans="45:45" x14ac:dyDescent="0.35">
      <c r="AS16363" s="40"/>
    </row>
    <row r="16364" spans="45:45" x14ac:dyDescent="0.35">
      <c r="AS16364" s="40"/>
    </row>
    <row r="16365" spans="45:45" x14ac:dyDescent="0.35">
      <c r="AS16365" s="40"/>
    </row>
    <row r="16366" spans="45:45" x14ac:dyDescent="0.35">
      <c r="AS16366" s="40"/>
    </row>
    <row r="16367" spans="45:45" x14ac:dyDescent="0.35">
      <c r="AS16367" s="40"/>
    </row>
    <row r="16368" spans="45:45" x14ac:dyDescent="0.35">
      <c r="AS16368" s="40"/>
    </row>
    <row r="16369" spans="45:45" x14ac:dyDescent="0.35">
      <c r="AS16369" s="40"/>
    </row>
    <row r="16370" spans="45:45" x14ac:dyDescent="0.35">
      <c r="AS16370" s="40"/>
    </row>
    <row r="16371" spans="45:45" x14ac:dyDescent="0.35">
      <c r="AS16371" s="40"/>
    </row>
    <row r="16372" spans="45:45" x14ac:dyDescent="0.35">
      <c r="AS16372" s="40"/>
    </row>
    <row r="16373" spans="45:45" x14ac:dyDescent="0.35">
      <c r="AS16373" s="40"/>
    </row>
    <row r="16374" spans="45:45" x14ac:dyDescent="0.35">
      <c r="AS16374" s="40"/>
    </row>
    <row r="16375" spans="45:45" x14ac:dyDescent="0.35">
      <c r="AS16375" s="40"/>
    </row>
    <row r="16376" spans="45:45" x14ac:dyDescent="0.35">
      <c r="AS16376" s="40"/>
    </row>
    <row r="16377" spans="45:45" x14ac:dyDescent="0.35">
      <c r="AS16377" s="40"/>
    </row>
    <row r="16378" spans="45:45" x14ac:dyDescent="0.35">
      <c r="AS16378" s="40"/>
    </row>
    <row r="16379" spans="45:45" x14ac:dyDescent="0.35">
      <c r="AS16379" s="40"/>
    </row>
    <row r="16380" spans="45:45" x14ac:dyDescent="0.35">
      <c r="AS16380" s="40"/>
    </row>
    <row r="16381" spans="45:45" x14ac:dyDescent="0.35">
      <c r="AS16381" s="40"/>
    </row>
    <row r="16382" spans="45:45" x14ac:dyDescent="0.35">
      <c r="AS16382" s="40"/>
    </row>
    <row r="16383" spans="45:45" x14ac:dyDescent="0.35">
      <c r="AS16383" s="40"/>
    </row>
    <row r="16384" spans="45:45" x14ac:dyDescent="0.35">
      <c r="AS16384" s="40"/>
    </row>
    <row r="16385" spans="45:45" x14ac:dyDescent="0.35">
      <c r="AS16385" s="40"/>
    </row>
    <row r="16386" spans="45:45" x14ac:dyDescent="0.35">
      <c r="AS16386" s="40"/>
    </row>
    <row r="16387" spans="45:45" x14ac:dyDescent="0.35">
      <c r="AS16387" s="40"/>
    </row>
    <row r="16388" spans="45:45" x14ac:dyDescent="0.35">
      <c r="AS16388" s="40"/>
    </row>
    <row r="16389" spans="45:45" x14ac:dyDescent="0.35">
      <c r="AS16389" s="40"/>
    </row>
    <row r="16390" spans="45:45" x14ac:dyDescent="0.35">
      <c r="AS16390" s="40"/>
    </row>
    <row r="16391" spans="45:45" x14ac:dyDescent="0.35">
      <c r="AS16391" s="40"/>
    </row>
    <row r="16392" spans="45:45" x14ac:dyDescent="0.35">
      <c r="AS16392" s="40"/>
    </row>
    <row r="16393" spans="45:45" x14ac:dyDescent="0.35">
      <c r="AS16393" s="40"/>
    </row>
    <row r="16394" spans="45:45" x14ac:dyDescent="0.35">
      <c r="AS16394" s="40"/>
    </row>
    <row r="16395" spans="45:45" x14ac:dyDescent="0.35">
      <c r="AS16395" s="40"/>
    </row>
    <row r="16396" spans="45:45" x14ac:dyDescent="0.35">
      <c r="AS16396" s="40"/>
    </row>
    <row r="16397" spans="45:45" x14ac:dyDescent="0.35">
      <c r="AS16397" s="40"/>
    </row>
    <row r="16398" spans="45:45" x14ac:dyDescent="0.35">
      <c r="AS16398" s="40"/>
    </row>
    <row r="16399" spans="45:45" x14ac:dyDescent="0.35">
      <c r="AS16399" s="40"/>
    </row>
    <row r="16400" spans="45:45" x14ac:dyDescent="0.35">
      <c r="AS16400" s="40"/>
    </row>
    <row r="16401" spans="45:45" x14ac:dyDescent="0.35">
      <c r="AS16401" s="40"/>
    </row>
    <row r="16402" spans="45:45" x14ac:dyDescent="0.35">
      <c r="AS16402" s="40"/>
    </row>
    <row r="16403" spans="45:45" x14ac:dyDescent="0.35">
      <c r="AS16403" s="40"/>
    </row>
    <row r="16404" spans="45:45" x14ac:dyDescent="0.35">
      <c r="AS16404" s="40"/>
    </row>
    <row r="16405" spans="45:45" x14ac:dyDescent="0.35">
      <c r="AS16405" s="40"/>
    </row>
    <row r="16406" spans="45:45" x14ac:dyDescent="0.35">
      <c r="AS16406" s="40"/>
    </row>
    <row r="16407" spans="45:45" x14ac:dyDescent="0.35">
      <c r="AS16407" s="40"/>
    </row>
    <row r="16408" spans="45:45" x14ac:dyDescent="0.35">
      <c r="AS16408" s="40"/>
    </row>
    <row r="16409" spans="45:45" x14ac:dyDescent="0.35">
      <c r="AS16409" s="40"/>
    </row>
    <row r="16410" spans="45:45" x14ac:dyDescent="0.35">
      <c r="AS16410" s="40"/>
    </row>
    <row r="16411" spans="45:45" x14ac:dyDescent="0.35">
      <c r="AS16411" s="40"/>
    </row>
    <row r="16412" spans="45:45" x14ac:dyDescent="0.35">
      <c r="AS16412" s="40"/>
    </row>
    <row r="16413" spans="45:45" x14ac:dyDescent="0.35">
      <c r="AS16413" s="40"/>
    </row>
    <row r="16414" spans="45:45" x14ac:dyDescent="0.35">
      <c r="AS16414" s="40"/>
    </row>
    <row r="16415" spans="45:45" x14ac:dyDescent="0.35">
      <c r="AS16415" s="40"/>
    </row>
    <row r="16416" spans="45:45" x14ac:dyDescent="0.35">
      <c r="AS16416" s="40"/>
    </row>
    <row r="16417" spans="45:45" x14ac:dyDescent="0.35">
      <c r="AS16417" s="40"/>
    </row>
    <row r="16418" spans="45:45" x14ac:dyDescent="0.35">
      <c r="AS16418" s="40"/>
    </row>
    <row r="16419" spans="45:45" x14ac:dyDescent="0.35">
      <c r="AS16419" s="40"/>
    </row>
    <row r="16420" spans="45:45" x14ac:dyDescent="0.35">
      <c r="AS16420" s="40"/>
    </row>
    <row r="16421" spans="45:45" x14ac:dyDescent="0.35">
      <c r="AS16421" s="40"/>
    </row>
    <row r="16422" spans="45:45" x14ac:dyDescent="0.35">
      <c r="AS16422" s="40"/>
    </row>
    <row r="16423" spans="45:45" x14ac:dyDescent="0.35">
      <c r="AS16423" s="40"/>
    </row>
    <row r="16424" spans="45:45" x14ac:dyDescent="0.35">
      <c r="AS16424" s="40"/>
    </row>
    <row r="16425" spans="45:45" x14ac:dyDescent="0.35">
      <c r="AS16425" s="40"/>
    </row>
    <row r="16426" spans="45:45" x14ac:dyDescent="0.35">
      <c r="AS16426" s="40"/>
    </row>
    <row r="16427" spans="45:45" x14ac:dyDescent="0.35">
      <c r="AS16427" s="40"/>
    </row>
    <row r="16428" spans="45:45" x14ac:dyDescent="0.35">
      <c r="AS16428" s="40"/>
    </row>
    <row r="16429" spans="45:45" x14ac:dyDescent="0.35">
      <c r="AS16429" s="40"/>
    </row>
    <row r="16430" spans="45:45" x14ac:dyDescent="0.35">
      <c r="AS16430" s="40"/>
    </row>
    <row r="16431" spans="45:45" x14ac:dyDescent="0.35">
      <c r="AS16431" s="40"/>
    </row>
    <row r="16432" spans="45:45" x14ac:dyDescent="0.35">
      <c r="AS16432" s="40"/>
    </row>
    <row r="16433" spans="45:45" x14ac:dyDescent="0.35">
      <c r="AS16433" s="40"/>
    </row>
    <row r="16434" spans="45:45" x14ac:dyDescent="0.35">
      <c r="AS16434" s="40"/>
    </row>
    <row r="16435" spans="45:45" x14ac:dyDescent="0.35">
      <c r="AS16435" s="40"/>
    </row>
    <row r="16436" spans="45:45" x14ac:dyDescent="0.35">
      <c r="AS16436" s="40"/>
    </row>
    <row r="16437" spans="45:45" x14ac:dyDescent="0.35">
      <c r="AS16437" s="40"/>
    </row>
    <row r="16438" spans="45:45" x14ac:dyDescent="0.35">
      <c r="AS16438" s="40"/>
    </row>
    <row r="16439" spans="45:45" x14ac:dyDescent="0.35">
      <c r="AS16439" s="40"/>
    </row>
    <row r="16440" spans="45:45" x14ac:dyDescent="0.35">
      <c r="AS16440" s="40"/>
    </row>
    <row r="16441" spans="45:45" x14ac:dyDescent="0.35">
      <c r="AS16441" s="40"/>
    </row>
    <row r="16442" spans="45:45" x14ac:dyDescent="0.35">
      <c r="AS16442" s="40"/>
    </row>
    <row r="16443" spans="45:45" x14ac:dyDescent="0.35">
      <c r="AS16443" s="40"/>
    </row>
    <row r="16444" spans="45:45" x14ac:dyDescent="0.35">
      <c r="AS16444" s="40"/>
    </row>
    <row r="16445" spans="45:45" x14ac:dyDescent="0.35">
      <c r="AS16445" s="40"/>
    </row>
    <row r="16446" spans="45:45" x14ac:dyDescent="0.35">
      <c r="AS16446" s="40"/>
    </row>
    <row r="16447" spans="45:45" x14ac:dyDescent="0.35">
      <c r="AS16447" s="40"/>
    </row>
    <row r="16448" spans="45:45" x14ac:dyDescent="0.35">
      <c r="AS16448" s="40"/>
    </row>
    <row r="16449" spans="45:45" x14ac:dyDescent="0.35">
      <c r="AS16449" s="40"/>
    </row>
    <row r="16450" spans="45:45" x14ac:dyDescent="0.35">
      <c r="AS16450" s="40"/>
    </row>
    <row r="16451" spans="45:45" x14ac:dyDescent="0.35">
      <c r="AS16451" s="40"/>
    </row>
    <row r="16452" spans="45:45" x14ac:dyDescent="0.35">
      <c r="AS16452" s="40"/>
    </row>
    <row r="16453" spans="45:45" x14ac:dyDescent="0.35">
      <c r="AS16453" s="40"/>
    </row>
    <row r="16454" spans="45:45" x14ac:dyDescent="0.35">
      <c r="AS16454" s="40"/>
    </row>
    <row r="16455" spans="45:45" x14ac:dyDescent="0.35">
      <c r="AS16455" s="40"/>
    </row>
    <row r="16456" spans="45:45" x14ac:dyDescent="0.35">
      <c r="AS16456" s="40"/>
    </row>
    <row r="16457" spans="45:45" x14ac:dyDescent="0.35">
      <c r="AS16457" s="40"/>
    </row>
    <row r="16458" spans="45:45" x14ac:dyDescent="0.35">
      <c r="AS16458" s="40"/>
    </row>
    <row r="16459" spans="45:45" x14ac:dyDescent="0.35">
      <c r="AS16459" s="40"/>
    </row>
    <row r="16460" spans="45:45" x14ac:dyDescent="0.35">
      <c r="AS16460" s="40"/>
    </row>
    <row r="16461" spans="45:45" x14ac:dyDescent="0.35">
      <c r="AS16461" s="40"/>
    </row>
    <row r="16462" spans="45:45" x14ac:dyDescent="0.35">
      <c r="AS16462" s="40"/>
    </row>
    <row r="16463" spans="45:45" x14ac:dyDescent="0.35">
      <c r="AS16463" s="40"/>
    </row>
    <row r="16464" spans="45:45" x14ac:dyDescent="0.35">
      <c r="AS16464" s="40"/>
    </row>
    <row r="16465" spans="45:45" x14ac:dyDescent="0.35">
      <c r="AS16465" s="40"/>
    </row>
    <row r="16466" spans="45:45" x14ac:dyDescent="0.35">
      <c r="AS16466" s="40"/>
    </row>
    <row r="16467" spans="45:45" x14ac:dyDescent="0.35">
      <c r="AS16467" s="40"/>
    </row>
    <row r="16468" spans="45:45" x14ac:dyDescent="0.35">
      <c r="AS16468" s="40"/>
    </row>
    <row r="16469" spans="45:45" x14ac:dyDescent="0.35">
      <c r="AS16469" s="40"/>
    </row>
    <row r="16470" spans="45:45" x14ac:dyDescent="0.35">
      <c r="AS16470" s="40"/>
    </row>
    <row r="16471" spans="45:45" x14ac:dyDescent="0.35">
      <c r="AS16471" s="40"/>
    </row>
    <row r="16472" spans="45:45" x14ac:dyDescent="0.35">
      <c r="AS16472" s="40"/>
    </row>
    <row r="16473" spans="45:45" x14ac:dyDescent="0.35">
      <c r="AS16473" s="40"/>
    </row>
    <row r="16474" spans="45:45" x14ac:dyDescent="0.35">
      <c r="AS16474" s="40"/>
    </row>
    <row r="16475" spans="45:45" x14ac:dyDescent="0.35">
      <c r="AS16475" s="40"/>
    </row>
    <row r="16476" spans="45:45" x14ac:dyDescent="0.35">
      <c r="AS16476" s="40"/>
    </row>
    <row r="16477" spans="45:45" x14ac:dyDescent="0.35">
      <c r="AS16477" s="40"/>
    </row>
    <row r="16478" spans="45:45" x14ac:dyDescent="0.35">
      <c r="AS16478" s="40"/>
    </row>
    <row r="16479" spans="45:45" x14ac:dyDescent="0.35">
      <c r="AS16479" s="40"/>
    </row>
    <row r="16480" spans="45:45" x14ac:dyDescent="0.35">
      <c r="AS16480" s="40"/>
    </row>
    <row r="16481" spans="45:45" x14ac:dyDescent="0.35">
      <c r="AS16481" s="40"/>
    </row>
    <row r="16482" spans="45:45" x14ac:dyDescent="0.35">
      <c r="AS16482" s="40"/>
    </row>
    <row r="16483" spans="45:45" x14ac:dyDescent="0.35">
      <c r="AS16483" s="40"/>
    </row>
    <row r="16484" spans="45:45" x14ac:dyDescent="0.35">
      <c r="AS16484" s="40"/>
    </row>
    <row r="16485" spans="45:45" x14ac:dyDescent="0.35">
      <c r="AS16485" s="40"/>
    </row>
    <row r="16486" spans="45:45" x14ac:dyDescent="0.35">
      <c r="AS16486" s="40"/>
    </row>
    <row r="16487" spans="45:45" x14ac:dyDescent="0.35">
      <c r="AS16487" s="40"/>
    </row>
    <row r="16488" spans="45:45" x14ac:dyDescent="0.35">
      <c r="AS16488" s="40"/>
    </row>
    <row r="16489" spans="45:45" x14ac:dyDescent="0.35">
      <c r="AS16489" s="40"/>
    </row>
    <row r="16490" spans="45:45" x14ac:dyDescent="0.35">
      <c r="AS16490" s="40"/>
    </row>
    <row r="16491" spans="45:45" x14ac:dyDescent="0.35">
      <c r="AS16491" s="40"/>
    </row>
    <row r="16492" spans="45:45" x14ac:dyDescent="0.35">
      <c r="AS16492" s="40"/>
    </row>
    <row r="16493" spans="45:45" x14ac:dyDescent="0.35">
      <c r="AS16493" s="40"/>
    </row>
    <row r="16494" spans="45:45" x14ac:dyDescent="0.35">
      <c r="AS16494" s="40"/>
    </row>
    <row r="16495" spans="45:45" x14ac:dyDescent="0.35">
      <c r="AS16495" s="40"/>
    </row>
    <row r="16496" spans="45:45" x14ac:dyDescent="0.35">
      <c r="AS16496" s="40"/>
    </row>
    <row r="16497" spans="45:45" x14ac:dyDescent="0.35">
      <c r="AS16497" s="40"/>
    </row>
    <row r="16498" spans="45:45" x14ac:dyDescent="0.35">
      <c r="AS16498" s="40"/>
    </row>
    <row r="16499" spans="45:45" x14ac:dyDescent="0.35">
      <c r="AS16499" s="40"/>
    </row>
    <row r="16500" spans="45:45" x14ac:dyDescent="0.35">
      <c r="AS16500" s="40"/>
    </row>
    <row r="16501" spans="45:45" x14ac:dyDescent="0.35">
      <c r="AS16501" s="40"/>
    </row>
    <row r="16502" spans="45:45" x14ac:dyDescent="0.35">
      <c r="AS16502" s="40"/>
    </row>
    <row r="16503" spans="45:45" x14ac:dyDescent="0.35">
      <c r="AS16503" s="40"/>
    </row>
    <row r="16504" spans="45:45" x14ac:dyDescent="0.35">
      <c r="AS16504" s="40"/>
    </row>
    <row r="16505" spans="45:45" x14ac:dyDescent="0.35">
      <c r="AS16505" s="40"/>
    </row>
    <row r="16506" spans="45:45" x14ac:dyDescent="0.35">
      <c r="AS16506" s="40"/>
    </row>
    <row r="16507" spans="45:45" x14ac:dyDescent="0.35">
      <c r="AS16507" s="40"/>
    </row>
    <row r="16508" spans="45:45" x14ac:dyDescent="0.35">
      <c r="AS16508" s="40"/>
    </row>
    <row r="16509" spans="45:45" x14ac:dyDescent="0.35">
      <c r="AS16509" s="40"/>
    </row>
    <row r="16510" spans="45:45" x14ac:dyDescent="0.35">
      <c r="AS16510" s="40"/>
    </row>
    <row r="16511" spans="45:45" x14ac:dyDescent="0.35">
      <c r="AS16511" s="40"/>
    </row>
    <row r="16512" spans="45:45" x14ac:dyDescent="0.35">
      <c r="AS16512" s="40"/>
    </row>
    <row r="16513" spans="45:45" x14ac:dyDescent="0.35">
      <c r="AS16513" s="40"/>
    </row>
    <row r="16514" spans="45:45" x14ac:dyDescent="0.35">
      <c r="AS16514" s="40"/>
    </row>
    <row r="16515" spans="45:45" x14ac:dyDescent="0.35">
      <c r="AS16515" s="40"/>
    </row>
    <row r="16516" spans="45:45" x14ac:dyDescent="0.35">
      <c r="AS16516" s="40"/>
    </row>
    <row r="16517" spans="45:45" x14ac:dyDescent="0.35">
      <c r="AS16517" s="40"/>
    </row>
    <row r="16518" spans="45:45" x14ac:dyDescent="0.35">
      <c r="AS16518" s="40"/>
    </row>
    <row r="16519" spans="45:45" x14ac:dyDescent="0.35">
      <c r="AS16519" s="40"/>
    </row>
    <row r="16520" spans="45:45" x14ac:dyDescent="0.35">
      <c r="AS16520" s="40"/>
    </row>
    <row r="16521" spans="45:45" x14ac:dyDescent="0.35">
      <c r="AS16521" s="40"/>
    </row>
    <row r="16522" spans="45:45" x14ac:dyDescent="0.35">
      <c r="AS16522" s="40"/>
    </row>
    <row r="16523" spans="45:45" x14ac:dyDescent="0.35">
      <c r="AS16523" s="40"/>
    </row>
    <row r="16524" spans="45:45" x14ac:dyDescent="0.35">
      <c r="AS16524" s="40"/>
    </row>
    <row r="16525" spans="45:45" x14ac:dyDescent="0.35">
      <c r="AS16525" s="40"/>
    </row>
    <row r="16526" spans="45:45" x14ac:dyDescent="0.35">
      <c r="AS16526" s="40"/>
    </row>
    <row r="16527" spans="45:45" x14ac:dyDescent="0.35">
      <c r="AS16527" s="40"/>
    </row>
    <row r="16528" spans="45:45" x14ac:dyDescent="0.35">
      <c r="AS16528" s="40"/>
    </row>
    <row r="16529" spans="45:45" x14ac:dyDescent="0.35">
      <c r="AS16529" s="40"/>
    </row>
    <row r="16530" spans="45:45" x14ac:dyDescent="0.35">
      <c r="AS16530" s="40"/>
    </row>
    <row r="16531" spans="45:45" x14ac:dyDescent="0.35">
      <c r="AS16531" s="40"/>
    </row>
    <row r="16532" spans="45:45" x14ac:dyDescent="0.35">
      <c r="AS16532" s="40"/>
    </row>
    <row r="16533" spans="45:45" x14ac:dyDescent="0.35">
      <c r="AS16533" s="40"/>
    </row>
    <row r="16534" spans="45:45" x14ac:dyDescent="0.35">
      <c r="AS16534" s="40"/>
    </row>
    <row r="16535" spans="45:45" x14ac:dyDescent="0.35">
      <c r="AS16535" s="40"/>
    </row>
    <row r="16536" spans="45:45" x14ac:dyDescent="0.35">
      <c r="AS16536" s="40"/>
    </row>
    <row r="16537" spans="45:45" x14ac:dyDescent="0.35">
      <c r="AS16537" s="40"/>
    </row>
    <row r="16538" spans="45:45" x14ac:dyDescent="0.35">
      <c r="AS16538" s="40"/>
    </row>
    <row r="16539" spans="45:45" x14ac:dyDescent="0.35">
      <c r="AS16539" s="40"/>
    </row>
    <row r="16540" spans="45:45" x14ac:dyDescent="0.35">
      <c r="AS16540" s="40"/>
    </row>
    <row r="16541" spans="45:45" x14ac:dyDescent="0.35">
      <c r="AS16541" s="40"/>
    </row>
    <row r="16542" spans="45:45" x14ac:dyDescent="0.35">
      <c r="AS16542" s="40"/>
    </row>
    <row r="16543" spans="45:45" x14ac:dyDescent="0.35">
      <c r="AS16543" s="40"/>
    </row>
    <row r="16544" spans="45:45" x14ac:dyDescent="0.35">
      <c r="AS16544" s="40"/>
    </row>
    <row r="16545" spans="45:45" x14ac:dyDescent="0.35">
      <c r="AS16545" s="40"/>
    </row>
    <row r="16546" spans="45:45" x14ac:dyDescent="0.35">
      <c r="AS16546" s="40"/>
    </row>
    <row r="16547" spans="45:45" x14ac:dyDescent="0.35">
      <c r="AS16547" s="40"/>
    </row>
    <row r="16548" spans="45:45" x14ac:dyDescent="0.35">
      <c r="AS16548" s="40"/>
    </row>
    <row r="16549" spans="45:45" x14ac:dyDescent="0.35">
      <c r="AS16549" s="40"/>
    </row>
    <row r="16550" spans="45:45" x14ac:dyDescent="0.35">
      <c r="AS16550" s="40"/>
    </row>
    <row r="16551" spans="45:45" x14ac:dyDescent="0.35">
      <c r="AS16551" s="40"/>
    </row>
    <row r="16552" spans="45:45" x14ac:dyDescent="0.35">
      <c r="AS16552" s="40"/>
    </row>
    <row r="16553" spans="45:45" x14ac:dyDescent="0.35">
      <c r="AS16553" s="40"/>
    </row>
    <row r="16554" spans="45:45" x14ac:dyDescent="0.35">
      <c r="AS16554" s="40"/>
    </row>
    <row r="16555" spans="45:45" x14ac:dyDescent="0.35">
      <c r="AS16555" s="40"/>
    </row>
    <row r="16556" spans="45:45" x14ac:dyDescent="0.35">
      <c r="AS16556" s="40"/>
    </row>
    <row r="16557" spans="45:45" x14ac:dyDescent="0.35">
      <c r="AS16557" s="40"/>
    </row>
    <row r="16558" spans="45:45" x14ac:dyDescent="0.35">
      <c r="AS16558" s="40"/>
    </row>
    <row r="16559" spans="45:45" x14ac:dyDescent="0.35">
      <c r="AS16559" s="40"/>
    </row>
    <row r="16560" spans="45:45" x14ac:dyDescent="0.35">
      <c r="AS16560" s="40"/>
    </row>
    <row r="16561" spans="45:45" x14ac:dyDescent="0.35">
      <c r="AS16561" s="40"/>
    </row>
    <row r="16562" spans="45:45" x14ac:dyDescent="0.35">
      <c r="AS16562" s="40"/>
    </row>
    <row r="16563" spans="45:45" x14ac:dyDescent="0.35">
      <c r="AS16563" s="40"/>
    </row>
    <row r="16564" spans="45:45" x14ac:dyDescent="0.35">
      <c r="AS16564" s="40"/>
    </row>
    <row r="16565" spans="45:45" x14ac:dyDescent="0.35">
      <c r="AS16565" s="40"/>
    </row>
    <row r="16566" spans="45:45" x14ac:dyDescent="0.35">
      <c r="AS16566" s="40"/>
    </row>
    <row r="16567" spans="45:45" x14ac:dyDescent="0.35">
      <c r="AS16567" s="40"/>
    </row>
    <row r="16568" spans="45:45" x14ac:dyDescent="0.35">
      <c r="AS16568" s="40"/>
    </row>
    <row r="16569" spans="45:45" x14ac:dyDescent="0.35">
      <c r="AS16569" s="40"/>
    </row>
    <row r="16570" spans="45:45" x14ac:dyDescent="0.35">
      <c r="AS16570" s="40"/>
    </row>
    <row r="16571" spans="45:45" x14ac:dyDescent="0.35">
      <c r="AS16571" s="40"/>
    </row>
    <row r="16572" spans="45:45" x14ac:dyDescent="0.35">
      <c r="AS16572" s="40"/>
    </row>
    <row r="16573" spans="45:45" x14ac:dyDescent="0.35">
      <c r="AS16573" s="40"/>
    </row>
    <row r="16574" spans="45:45" x14ac:dyDescent="0.35">
      <c r="AS16574" s="40"/>
    </row>
    <row r="16575" spans="45:45" x14ac:dyDescent="0.35">
      <c r="AS16575" s="40"/>
    </row>
    <row r="16576" spans="45:45" x14ac:dyDescent="0.35">
      <c r="AS16576" s="40"/>
    </row>
    <row r="16577" spans="45:45" x14ac:dyDescent="0.35">
      <c r="AS16577" s="40"/>
    </row>
    <row r="16578" spans="45:45" x14ac:dyDescent="0.35">
      <c r="AS16578" s="40"/>
    </row>
    <row r="16579" spans="45:45" x14ac:dyDescent="0.35">
      <c r="AS16579" s="40"/>
    </row>
    <row r="16580" spans="45:45" x14ac:dyDescent="0.35">
      <c r="AS16580" s="40"/>
    </row>
    <row r="16581" spans="45:45" x14ac:dyDescent="0.35">
      <c r="AS16581" s="40"/>
    </row>
    <row r="16582" spans="45:45" x14ac:dyDescent="0.35">
      <c r="AS16582" s="40"/>
    </row>
    <row r="16583" spans="45:45" x14ac:dyDescent="0.35">
      <c r="AS16583" s="40"/>
    </row>
    <row r="16584" spans="45:45" x14ac:dyDescent="0.35">
      <c r="AS16584" s="40"/>
    </row>
    <row r="16585" spans="45:45" x14ac:dyDescent="0.35">
      <c r="AS16585" s="40"/>
    </row>
    <row r="16586" spans="45:45" x14ac:dyDescent="0.35">
      <c r="AS16586" s="40"/>
    </row>
    <row r="16587" spans="45:45" x14ac:dyDescent="0.35">
      <c r="AS16587" s="40"/>
    </row>
    <row r="16588" spans="45:45" x14ac:dyDescent="0.35">
      <c r="AS16588" s="40"/>
    </row>
    <row r="16589" spans="45:45" x14ac:dyDescent="0.35">
      <c r="AS16589" s="40"/>
    </row>
    <row r="16590" spans="45:45" x14ac:dyDescent="0.35">
      <c r="AS16590" s="40"/>
    </row>
    <row r="16591" spans="45:45" x14ac:dyDescent="0.35">
      <c r="AS16591" s="40"/>
    </row>
    <row r="16592" spans="45:45" x14ac:dyDescent="0.35">
      <c r="AS16592" s="40"/>
    </row>
    <row r="16593" spans="45:45" x14ac:dyDescent="0.35">
      <c r="AS16593" s="40"/>
    </row>
    <row r="16594" spans="45:45" x14ac:dyDescent="0.35">
      <c r="AS16594" s="40"/>
    </row>
    <row r="16595" spans="45:45" x14ac:dyDescent="0.35">
      <c r="AS16595" s="40"/>
    </row>
    <row r="16596" spans="45:45" x14ac:dyDescent="0.35">
      <c r="AS16596" s="40"/>
    </row>
    <row r="16597" spans="45:45" x14ac:dyDescent="0.35">
      <c r="AS16597" s="40"/>
    </row>
    <row r="16598" spans="45:45" x14ac:dyDescent="0.35">
      <c r="AS16598" s="40"/>
    </row>
    <row r="16599" spans="45:45" x14ac:dyDescent="0.35">
      <c r="AS16599" s="40"/>
    </row>
    <row r="16600" spans="45:45" x14ac:dyDescent="0.35">
      <c r="AS16600" s="40"/>
    </row>
    <row r="16601" spans="45:45" x14ac:dyDescent="0.35">
      <c r="AS16601" s="40"/>
    </row>
    <row r="16602" spans="45:45" x14ac:dyDescent="0.35">
      <c r="AS16602" s="40"/>
    </row>
    <row r="16603" spans="45:45" x14ac:dyDescent="0.35">
      <c r="AS16603" s="40"/>
    </row>
    <row r="16604" spans="45:45" x14ac:dyDescent="0.35">
      <c r="AS16604" s="40"/>
    </row>
    <row r="16605" spans="45:45" x14ac:dyDescent="0.35">
      <c r="AS16605" s="40"/>
    </row>
    <row r="16606" spans="45:45" x14ac:dyDescent="0.35">
      <c r="AS16606" s="40"/>
    </row>
    <row r="16607" spans="45:45" x14ac:dyDescent="0.35">
      <c r="AS16607" s="40"/>
    </row>
    <row r="16608" spans="45:45" x14ac:dyDescent="0.35">
      <c r="AS16608" s="40"/>
    </row>
    <row r="16609" spans="45:45" x14ac:dyDescent="0.35">
      <c r="AS16609" s="40"/>
    </row>
    <row r="16610" spans="45:45" x14ac:dyDescent="0.35">
      <c r="AS16610" s="40"/>
    </row>
    <row r="16611" spans="45:45" x14ac:dyDescent="0.35">
      <c r="AS16611" s="40"/>
    </row>
    <row r="16612" spans="45:45" x14ac:dyDescent="0.35">
      <c r="AS16612" s="40"/>
    </row>
    <row r="16613" spans="45:45" x14ac:dyDescent="0.35">
      <c r="AS16613" s="40"/>
    </row>
    <row r="16614" spans="45:45" x14ac:dyDescent="0.35">
      <c r="AS16614" s="40"/>
    </row>
    <row r="16615" spans="45:45" x14ac:dyDescent="0.35">
      <c r="AS16615" s="40"/>
    </row>
    <row r="16616" spans="45:45" x14ac:dyDescent="0.35">
      <c r="AS16616" s="40"/>
    </row>
    <row r="16617" spans="45:45" x14ac:dyDescent="0.35">
      <c r="AS16617" s="40"/>
    </row>
    <row r="16618" spans="45:45" x14ac:dyDescent="0.35">
      <c r="AS16618" s="40"/>
    </row>
    <row r="16619" spans="45:45" x14ac:dyDescent="0.35">
      <c r="AS16619" s="40"/>
    </row>
    <row r="16620" spans="45:45" x14ac:dyDescent="0.35">
      <c r="AS16620" s="40"/>
    </row>
    <row r="16621" spans="45:45" x14ac:dyDescent="0.35">
      <c r="AS16621" s="40"/>
    </row>
    <row r="16622" spans="45:45" x14ac:dyDescent="0.35">
      <c r="AS16622" s="40"/>
    </row>
    <row r="16623" spans="45:45" x14ac:dyDescent="0.35">
      <c r="AS16623" s="40"/>
    </row>
    <row r="16624" spans="45:45" x14ac:dyDescent="0.35">
      <c r="AS16624" s="40"/>
    </row>
    <row r="16625" spans="45:45" x14ac:dyDescent="0.35">
      <c r="AS16625" s="40"/>
    </row>
    <row r="16626" spans="45:45" x14ac:dyDescent="0.35">
      <c r="AS16626" s="40"/>
    </row>
    <row r="16627" spans="45:45" x14ac:dyDescent="0.35">
      <c r="AS16627" s="40"/>
    </row>
    <row r="16628" spans="45:45" x14ac:dyDescent="0.35">
      <c r="AS16628" s="40"/>
    </row>
    <row r="16629" spans="45:45" x14ac:dyDescent="0.35">
      <c r="AS16629" s="40"/>
    </row>
    <row r="16630" spans="45:45" x14ac:dyDescent="0.35">
      <c r="AS16630" s="40"/>
    </row>
    <row r="16631" spans="45:45" x14ac:dyDescent="0.35">
      <c r="AS16631" s="40"/>
    </row>
    <row r="16632" spans="45:45" x14ac:dyDescent="0.35">
      <c r="AS16632" s="40"/>
    </row>
    <row r="16633" spans="45:45" x14ac:dyDescent="0.35">
      <c r="AS16633" s="40"/>
    </row>
    <row r="16634" spans="45:45" x14ac:dyDescent="0.35">
      <c r="AS16634" s="40"/>
    </row>
    <row r="16635" spans="45:45" x14ac:dyDescent="0.35">
      <c r="AS16635" s="40"/>
    </row>
    <row r="16636" spans="45:45" x14ac:dyDescent="0.35">
      <c r="AS16636" s="40"/>
    </row>
    <row r="16637" spans="45:45" x14ac:dyDescent="0.35">
      <c r="AS16637" s="40"/>
    </row>
    <row r="16638" spans="45:45" x14ac:dyDescent="0.35">
      <c r="AS16638" s="40"/>
    </row>
    <row r="16639" spans="45:45" x14ac:dyDescent="0.35">
      <c r="AS16639" s="40"/>
    </row>
    <row r="16640" spans="45:45" x14ac:dyDescent="0.35">
      <c r="AS16640" s="40"/>
    </row>
    <row r="16641" spans="45:45" x14ac:dyDescent="0.35">
      <c r="AS16641" s="40"/>
    </row>
    <row r="16642" spans="45:45" x14ac:dyDescent="0.35">
      <c r="AS16642" s="40"/>
    </row>
    <row r="16643" spans="45:45" x14ac:dyDescent="0.35">
      <c r="AS16643" s="40"/>
    </row>
    <row r="16644" spans="45:45" x14ac:dyDescent="0.35">
      <c r="AS16644" s="40"/>
    </row>
    <row r="16645" spans="45:45" x14ac:dyDescent="0.35">
      <c r="AS16645" s="40"/>
    </row>
    <row r="16646" spans="45:45" x14ac:dyDescent="0.35">
      <c r="AS16646" s="40"/>
    </row>
    <row r="16647" spans="45:45" x14ac:dyDescent="0.35">
      <c r="AS16647" s="40"/>
    </row>
    <row r="16648" spans="45:45" x14ac:dyDescent="0.35">
      <c r="AS16648" s="40"/>
    </row>
    <row r="16649" spans="45:45" x14ac:dyDescent="0.35">
      <c r="AS16649" s="40"/>
    </row>
    <row r="16650" spans="45:45" x14ac:dyDescent="0.35">
      <c r="AS16650" s="40"/>
    </row>
    <row r="16651" spans="45:45" x14ac:dyDescent="0.35">
      <c r="AS16651" s="40"/>
    </row>
    <row r="16652" spans="45:45" x14ac:dyDescent="0.35">
      <c r="AS16652" s="40"/>
    </row>
    <row r="16653" spans="45:45" x14ac:dyDescent="0.35">
      <c r="AS16653" s="40"/>
    </row>
    <row r="16654" spans="45:45" x14ac:dyDescent="0.35">
      <c r="AS16654" s="40"/>
    </row>
    <row r="16655" spans="45:45" x14ac:dyDescent="0.35">
      <c r="AS16655" s="40"/>
    </row>
    <row r="16656" spans="45:45" x14ac:dyDescent="0.35">
      <c r="AS16656" s="40"/>
    </row>
    <row r="16657" spans="45:45" x14ac:dyDescent="0.35">
      <c r="AS16657" s="40"/>
    </row>
    <row r="16658" spans="45:45" x14ac:dyDescent="0.35">
      <c r="AS16658" s="40"/>
    </row>
    <row r="16659" spans="45:45" x14ac:dyDescent="0.35">
      <c r="AS16659" s="40"/>
    </row>
    <row r="16660" spans="45:45" x14ac:dyDescent="0.35">
      <c r="AS16660" s="40"/>
    </row>
    <row r="16661" spans="45:45" x14ac:dyDescent="0.35">
      <c r="AS16661" s="40"/>
    </row>
    <row r="16662" spans="45:45" x14ac:dyDescent="0.35">
      <c r="AS16662" s="40"/>
    </row>
    <row r="16663" spans="45:45" x14ac:dyDescent="0.35">
      <c r="AS16663" s="40"/>
    </row>
    <row r="16664" spans="45:45" x14ac:dyDescent="0.35">
      <c r="AS16664" s="40"/>
    </row>
    <row r="16665" spans="45:45" x14ac:dyDescent="0.35">
      <c r="AS16665" s="40"/>
    </row>
    <row r="16666" spans="45:45" x14ac:dyDescent="0.35">
      <c r="AS16666" s="40"/>
    </row>
    <row r="16667" spans="45:45" x14ac:dyDescent="0.35">
      <c r="AS16667" s="40"/>
    </row>
    <row r="16668" spans="45:45" x14ac:dyDescent="0.35">
      <c r="AS16668" s="40"/>
    </row>
    <row r="16669" spans="45:45" x14ac:dyDescent="0.35">
      <c r="AS16669" s="40"/>
    </row>
    <row r="16670" spans="45:45" x14ac:dyDescent="0.35">
      <c r="AS16670" s="40"/>
    </row>
    <row r="16671" spans="45:45" x14ac:dyDescent="0.35">
      <c r="AS16671" s="40"/>
    </row>
    <row r="16672" spans="45:45" x14ac:dyDescent="0.35">
      <c r="AS16672" s="40"/>
    </row>
    <row r="16673" spans="45:45" x14ac:dyDescent="0.35">
      <c r="AS16673" s="40"/>
    </row>
    <row r="16674" spans="45:45" x14ac:dyDescent="0.35">
      <c r="AS16674" s="40"/>
    </row>
    <row r="16675" spans="45:45" x14ac:dyDescent="0.35">
      <c r="AS16675" s="40"/>
    </row>
    <row r="16676" spans="45:45" x14ac:dyDescent="0.35">
      <c r="AS16676" s="40"/>
    </row>
    <row r="16677" spans="45:45" x14ac:dyDescent="0.35">
      <c r="AS16677" s="40"/>
    </row>
    <row r="16678" spans="45:45" x14ac:dyDescent="0.35">
      <c r="AS16678" s="40"/>
    </row>
    <row r="16679" spans="45:45" x14ac:dyDescent="0.35">
      <c r="AS16679" s="40"/>
    </row>
    <row r="16680" spans="45:45" x14ac:dyDescent="0.35">
      <c r="AS16680" s="40"/>
    </row>
    <row r="16681" spans="45:45" x14ac:dyDescent="0.35">
      <c r="AS16681" s="40"/>
    </row>
    <row r="16682" spans="45:45" x14ac:dyDescent="0.35">
      <c r="AS16682" s="40"/>
    </row>
    <row r="16683" spans="45:45" x14ac:dyDescent="0.35">
      <c r="AS16683" s="40"/>
    </row>
    <row r="16684" spans="45:45" x14ac:dyDescent="0.35">
      <c r="AS16684" s="40"/>
    </row>
    <row r="16685" spans="45:45" x14ac:dyDescent="0.35">
      <c r="AS16685" s="40"/>
    </row>
    <row r="16686" spans="45:45" x14ac:dyDescent="0.35">
      <c r="AS16686" s="40"/>
    </row>
    <row r="16687" spans="45:45" x14ac:dyDescent="0.35">
      <c r="AS16687" s="40"/>
    </row>
    <row r="16688" spans="45:45" x14ac:dyDescent="0.35">
      <c r="AS16688" s="40"/>
    </row>
    <row r="16689" spans="45:45" x14ac:dyDescent="0.35">
      <c r="AS16689" s="40"/>
    </row>
    <row r="16690" spans="45:45" x14ac:dyDescent="0.35">
      <c r="AS16690" s="40"/>
    </row>
    <row r="16691" spans="45:45" x14ac:dyDescent="0.35">
      <c r="AS16691" s="40"/>
    </row>
    <row r="16692" spans="45:45" x14ac:dyDescent="0.35">
      <c r="AS16692" s="40"/>
    </row>
    <row r="16693" spans="45:45" x14ac:dyDescent="0.35">
      <c r="AS16693" s="40"/>
    </row>
    <row r="16694" spans="45:45" x14ac:dyDescent="0.35">
      <c r="AS16694" s="40"/>
    </row>
    <row r="16695" spans="45:45" x14ac:dyDescent="0.35">
      <c r="AS16695" s="40"/>
    </row>
    <row r="16696" spans="45:45" x14ac:dyDescent="0.35">
      <c r="AS16696" s="40"/>
    </row>
    <row r="16697" spans="45:45" x14ac:dyDescent="0.35">
      <c r="AS16697" s="40"/>
    </row>
    <row r="16698" spans="45:45" x14ac:dyDescent="0.35">
      <c r="AS16698" s="40"/>
    </row>
    <row r="16699" spans="45:45" x14ac:dyDescent="0.35">
      <c r="AS16699" s="40"/>
    </row>
    <row r="16700" spans="45:45" x14ac:dyDescent="0.35">
      <c r="AS16700" s="40"/>
    </row>
    <row r="16701" spans="45:45" x14ac:dyDescent="0.35">
      <c r="AS16701" s="40"/>
    </row>
    <row r="16702" spans="45:45" x14ac:dyDescent="0.35">
      <c r="AS16702" s="40"/>
    </row>
    <row r="16703" spans="45:45" x14ac:dyDescent="0.35">
      <c r="AS16703" s="40"/>
    </row>
    <row r="16704" spans="45:45" x14ac:dyDescent="0.35">
      <c r="AS16704" s="40"/>
    </row>
    <row r="16705" spans="45:45" x14ac:dyDescent="0.35">
      <c r="AS16705" s="40"/>
    </row>
    <row r="16706" spans="45:45" x14ac:dyDescent="0.35">
      <c r="AS16706" s="40"/>
    </row>
    <row r="16707" spans="45:45" x14ac:dyDescent="0.35">
      <c r="AS16707" s="40"/>
    </row>
    <row r="16708" spans="45:45" x14ac:dyDescent="0.35">
      <c r="AS16708" s="40"/>
    </row>
    <row r="16709" spans="45:45" x14ac:dyDescent="0.35">
      <c r="AS16709" s="40"/>
    </row>
    <row r="16710" spans="45:45" x14ac:dyDescent="0.35">
      <c r="AS16710" s="40"/>
    </row>
    <row r="16711" spans="45:45" x14ac:dyDescent="0.35">
      <c r="AS16711" s="40"/>
    </row>
    <row r="16712" spans="45:45" x14ac:dyDescent="0.35">
      <c r="AS16712" s="40"/>
    </row>
    <row r="16713" spans="45:45" x14ac:dyDescent="0.35">
      <c r="AS16713" s="40"/>
    </row>
    <row r="16714" spans="45:45" x14ac:dyDescent="0.35">
      <c r="AS16714" s="40"/>
    </row>
    <row r="16715" spans="45:45" x14ac:dyDescent="0.35">
      <c r="AS16715" s="40"/>
    </row>
    <row r="16716" spans="45:45" x14ac:dyDescent="0.35">
      <c r="AS16716" s="40"/>
    </row>
    <row r="16717" spans="45:45" x14ac:dyDescent="0.35">
      <c r="AS16717" s="40"/>
    </row>
    <row r="16718" spans="45:45" x14ac:dyDescent="0.35">
      <c r="AS16718" s="40"/>
    </row>
    <row r="16719" spans="45:45" x14ac:dyDescent="0.35">
      <c r="AS16719" s="40"/>
    </row>
    <row r="16720" spans="45:45" x14ac:dyDescent="0.35">
      <c r="AS16720" s="40"/>
    </row>
    <row r="16721" spans="45:45" x14ac:dyDescent="0.35">
      <c r="AS16721" s="40"/>
    </row>
    <row r="16722" spans="45:45" x14ac:dyDescent="0.35">
      <c r="AS16722" s="40"/>
    </row>
    <row r="16723" spans="45:45" x14ac:dyDescent="0.35">
      <c r="AS16723" s="40"/>
    </row>
    <row r="16724" spans="45:45" x14ac:dyDescent="0.35">
      <c r="AS16724" s="40"/>
    </row>
    <row r="16725" spans="45:45" x14ac:dyDescent="0.35">
      <c r="AS16725" s="40"/>
    </row>
    <row r="16726" spans="45:45" x14ac:dyDescent="0.35">
      <c r="AS16726" s="40"/>
    </row>
    <row r="16727" spans="45:45" x14ac:dyDescent="0.35">
      <c r="AS16727" s="40"/>
    </row>
    <row r="16728" spans="45:45" x14ac:dyDescent="0.35">
      <c r="AS16728" s="40"/>
    </row>
    <row r="16729" spans="45:45" x14ac:dyDescent="0.35">
      <c r="AS16729" s="40"/>
    </row>
    <row r="16730" spans="45:45" x14ac:dyDescent="0.35">
      <c r="AS16730" s="40"/>
    </row>
    <row r="16731" spans="45:45" x14ac:dyDescent="0.35">
      <c r="AS16731" s="40"/>
    </row>
    <row r="16732" spans="45:45" x14ac:dyDescent="0.35">
      <c r="AS16732" s="40"/>
    </row>
    <row r="16733" spans="45:45" x14ac:dyDescent="0.35">
      <c r="AS16733" s="40"/>
    </row>
    <row r="16734" spans="45:45" x14ac:dyDescent="0.35">
      <c r="AS16734" s="40"/>
    </row>
    <row r="16735" spans="45:45" x14ac:dyDescent="0.35">
      <c r="AS16735" s="40"/>
    </row>
    <row r="16736" spans="45:45" x14ac:dyDescent="0.35">
      <c r="AS16736" s="40"/>
    </row>
    <row r="16737" spans="45:45" x14ac:dyDescent="0.35">
      <c r="AS16737" s="40"/>
    </row>
    <row r="16738" spans="45:45" x14ac:dyDescent="0.35">
      <c r="AS16738" s="40"/>
    </row>
    <row r="16739" spans="45:45" x14ac:dyDescent="0.35">
      <c r="AS16739" s="40"/>
    </row>
    <row r="16740" spans="45:45" x14ac:dyDescent="0.35">
      <c r="AS16740" s="40"/>
    </row>
    <row r="16741" spans="45:45" x14ac:dyDescent="0.35">
      <c r="AS16741" s="40"/>
    </row>
    <row r="16742" spans="45:45" x14ac:dyDescent="0.35">
      <c r="AS16742" s="40"/>
    </row>
    <row r="16743" spans="45:45" x14ac:dyDescent="0.35">
      <c r="AS16743" s="40"/>
    </row>
    <row r="16744" spans="45:45" x14ac:dyDescent="0.35">
      <c r="AS16744" s="40"/>
    </row>
    <row r="16745" spans="45:45" x14ac:dyDescent="0.35">
      <c r="AS16745" s="40"/>
    </row>
    <row r="16746" spans="45:45" x14ac:dyDescent="0.35">
      <c r="AS16746" s="40"/>
    </row>
    <row r="16747" spans="45:45" x14ac:dyDescent="0.35">
      <c r="AS16747" s="40"/>
    </row>
    <row r="16748" spans="45:45" x14ac:dyDescent="0.35">
      <c r="AS16748" s="40"/>
    </row>
    <row r="16749" spans="45:45" x14ac:dyDescent="0.35">
      <c r="AS16749" s="40"/>
    </row>
    <row r="16750" spans="45:45" x14ac:dyDescent="0.35">
      <c r="AS16750" s="40"/>
    </row>
    <row r="16751" spans="45:45" x14ac:dyDescent="0.35">
      <c r="AS16751" s="40"/>
    </row>
    <row r="16752" spans="45:45" x14ac:dyDescent="0.35">
      <c r="AS16752" s="40"/>
    </row>
    <row r="16753" spans="45:45" x14ac:dyDescent="0.35">
      <c r="AS16753" s="40"/>
    </row>
    <row r="16754" spans="45:45" x14ac:dyDescent="0.35">
      <c r="AS16754" s="40"/>
    </row>
    <row r="16755" spans="45:45" x14ac:dyDescent="0.35">
      <c r="AS16755" s="40"/>
    </row>
    <row r="16756" spans="45:45" x14ac:dyDescent="0.35">
      <c r="AS16756" s="40"/>
    </row>
    <row r="16757" spans="45:45" x14ac:dyDescent="0.35">
      <c r="AS16757" s="40"/>
    </row>
    <row r="16758" spans="45:45" x14ac:dyDescent="0.35">
      <c r="AS16758" s="40"/>
    </row>
    <row r="16759" spans="45:45" x14ac:dyDescent="0.35">
      <c r="AS16759" s="40"/>
    </row>
    <row r="16760" spans="45:45" x14ac:dyDescent="0.35">
      <c r="AS16760" s="40"/>
    </row>
    <row r="16761" spans="45:45" x14ac:dyDescent="0.35">
      <c r="AS16761" s="40"/>
    </row>
    <row r="16762" spans="45:45" x14ac:dyDescent="0.35">
      <c r="AS16762" s="40"/>
    </row>
    <row r="16763" spans="45:45" x14ac:dyDescent="0.35">
      <c r="AS16763" s="40"/>
    </row>
    <row r="16764" spans="45:45" x14ac:dyDescent="0.35">
      <c r="AS16764" s="40"/>
    </row>
    <row r="16765" spans="45:45" x14ac:dyDescent="0.35">
      <c r="AS16765" s="40"/>
    </row>
    <row r="16766" spans="45:45" x14ac:dyDescent="0.35">
      <c r="AS16766" s="40"/>
    </row>
    <row r="16767" spans="45:45" x14ac:dyDescent="0.35">
      <c r="AS16767" s="40"/>
    </row>
    <row r="16768" spans="45:45" x14ac:dyDescent="0.35">
      <c r="AS16768" s="40"/>
    </row>
    <row r="16769" spans="45:45" x14ac:dyDescent="0.35">
      <c r="AS16769" s="40"/>
    </row>
    <row r="16770" spans="45:45" x14ac:dyDescent="0.35">
      <c r="AS16770" s="40"/>
    </row>
    <row r="16771" spans="45:45" x14ac:dyDescent="0.35">
      <c r="AS16771" s="40"/>
    </row>
    <row r="16772" spans="45:45" x14ac:dyDescent="0.35">
      <c r="AS16772" s="40"/>
    </row>
    <row r="16773" spans="45:45" x14ac:dyDescent="0.35">
      <c r="AS16773" s="40"/>
    </row>
    <row r="16774" spans="45:45" x14ac:dyDescent="0.35">
      <c r="AS16774" s="40"/>
    </row>
    <row r="16775" spans="45:45" x14ac:dyDescent="0.35">
      <c r="AS16775" s="40"/>
    </row>
    <row r="16776" spans="45:45" x14ac:dyDescent="0.35">
      <c r="AS16776" s="40"/>
    </row>
    <row r="16777" spans="45:45" x14ac:dyDescent="0.35">
      <c r="AS16777" s="40"/>
    </row>
    <row r="16778" spans="45:45" x14ac:dyDescent="0.35">
      <c r="AS16778" s="40"/>
    </row>
    <row r="16779" spans="45:45" x14ac:dyDescent="0.35">
      <c r="AS16779" s="40"/>
    </row>
    <row r="16780" spans="45:45" x14ac:dyDescent="0.35">
      <c r="AS16780" s="40"/>
    </row>
    <row r="16781" spans="45:45" x14ac:dyDescent="0.35">
      <c r="AS16781" s="40"/>
    </row>
    <row r="16782" spans="45:45" x14ac:dyDescent="0.35">
      <c r="AS16782" s="40"/>
    </row>
    <row r="16783" spans="45:45" x14ac:dyDescent="0.35">
      <c r="AS16783" s="40"/>
    </row>
    <row r="16784" spans="45:45" x14ac:dyDescent="0.35">
      <c r="AS16784" s="40"/>
    </row>
    <row r="16785" spans="45:45" x14ac:dyDescent="0.35">
      <c r="AS16785" s="40"/>
    </row>
    <row r="16786" spans="45:45" x14ac:dyDescent="0.35">
      <c r="AS16786" s="40"/>
    </row>
    <row r="16787" spans="45:45" x14ac:dyDescent="0.35">
      <c r="AS16787" s="40"/>
    </row>
    <row r="16788" spans="45:45" x14ac:dyDescent="0.35">
      <c r="AS16788" s="40"/>
    </row>
    <row r="16789" spans="45:45" x14ac:dyDescent="0.35">
      <c r="AS16789" s="40"/>
    </row>
    <row r="16790" spans="45:45" x14ac:dyDescent="0.35">
      <c r="AS16790" s="40"/>
    </row>
    <row r="16791" spans="45:45" x14ac:dyDescent="0.35">
      <c r="AS16791" s="40"/>
    </row>
    <row r="16792" spans="45:45" x14ac:dyDescent="0.35">
      <c r="AS16792" s="40"/>
    </row>
    <row r="16793" spans="45:45" x14ac:dyDescent="0.35">
      <c r="AS16793" s="40"/>
    </row>
    <row r="16794" spans="45:45" x14ac:dyDescent="0.35">
      <c r="AS16794" s="40"/>
    </row>
    <row r="16795" spans="45:45" x14ac:dyDescent="0.35">
      <c r="AS16795" s="40"/>
    </row>
    <row r="16796" spans="45:45" x14ac:dyDescent="0.35">
      <c r="AS16796" s="40"/>
    </row>
    <row r="16797" spans="45:45" x14ac:dyDescent="0.35">
      <c r="AS16797" s="40"/>
    </row>
    <row r="16798" spans="45:45" x14ac:dyDescent="0.35">
      <c r="AS16798" s="40"/>
    </row>
    <row r="16799" spans="45:45" x14ac:dyDescent="0.35">
      <c r="AS16799" s="40"/>
    </row>
    <row r="16800" spans="45:45" x14ac:dyDescent="0.35">
      <c r="AS16800" s="40"/>
    </row>
    <row r="16801" spans="45:45" x14ac:dyDescent="0.35">
      <c r="AS16801" s="40"/>
    </row>
    <row r="16802" spans="45:45" x14ac:dyDescent="0.35">
      <c r="AS16802" s="40"/>
    </row>
    <row r="16803" spans="45:45" x14ac:dyDescent="0.35">
      <c r="AS16803" s="40"/>
    </row>
    <row r="16804" spans="45:45" x14ac:dyDescent="0.35">
      <c r="AS16804" s="40"/>
    </row>
    <row r="16805" spans="45:45" x14ac:dyDescent="0.35">
      <c r="AS16805" s="40"/>
    </row>
    <row r="16806" spans="45:45" x14ac:dyDescent="0.35">
      <c r="AS16806" s="40"/>
    </row>
    <row r="16807" spans="45:45" x14ac:dyDescent="0.35">
      <c r="AS16807" s="40"/>
    </row>
    <row r="16808" spans="45:45" x14ac:dyDescent="0.35">
      <c r="AS16808" s="40"/>
    </row>
    <row r="16809" spans="45:45" x14ac:dyDescent="0.35">
      <c r="AS16809" s="40"/>
    </row>
    <row r="16810" spans="45:45" x14ac:dyDescent="0.35">
      <c r="AS16810" s="40"/>
    </row>
    <row r="16811" spans="45:45" x14ac:dyDescent="0.35">
      <c r="AS16811" s="40"/>
    </row>
    <row r="16812" spans="45:45" x14ac:dyDescent="0.35">
      <c r="AS16812" s="40"/>
    </row>
    <row r="16813" spans="45:45" x14ac:dyDescent="0.35">
      <c r="AS16813" s="40"/>
    </row>
    <row r="16814" spans="45:45" x14ac:dyDescent="0.35">
      <c r="AS16814" s="40"/>
    </row>
    <row r="16815" spans="45:45" x14ac:dyDescent="0.35">
      <c r="AS16815" s="40"/>
    </row>
    <row r="16816" spans="45:45" x14ac:dyDescent="0.35">
      <c r="AS16816" s="40"/>
    </row>
    <row r="16817" spans="45:45" x14ac:dyDescent="0.35">
      <c r="AS16817" s="40"/>
    </row>
    <row r="16818" spans="45:45" x14ac:dyDescent="0.35">
      <c r="AS16818" s="40"/>
    </row>
    <row r="16819" spans="45:45" x14ac:dyDescent="0.35">
      <c r="AS16819" s="40"/>
    </row>
    <row r="16820" spans="45:45" x14ac:dyDescent="0.35">
      <c r="AS16820" s="40"/>
    </row>
    <row r="16821" spans="45:45" x14ac:dyDescent="0.35">
      <c r="AS16821" s="40"/>
    </row>
    <row r="16822" spans="45:45" x14ac:dyDescent="0.35">
      <c r="AS16822" s="40"/>
    </row>
    <row r="16823" spans="45:45" x14ac:dyDescent="0.35">
      <c r="AS16823" s="40"/>
    </row>
    <row r="16824" spans="45:45" x14ac:dyDescent="0.35">
      <c r="AS16824" s="40"/>
    </row>
    <row r="16825" spans="45:45" x14ac:dyDescent="0.35">
      <c r="AS16825" s="40"/>
    </row>
    <row r="16826" spans="45:45" x14ac:dyDescent="0.35">
      <c r="AS16826" s="40"/>
    </row>
    <row r="16827" spans="45:45" x14ac:dyDescent="0.35">
      <c r="AS16827" s="40"/>
    </row>
    <row r="16828" spans="45:45" x14ac:dyDescent="0.35">
      <c r="AS16828" s="40"/>
    </row>
    <row r="16829" spans="45:45" x14ac:dyDescent="0.35">
      <c r="AS16829" s="40"/>
    </row>
    <row r="16830" spans="45:45" x14ac:dyDescent="0.35">
      <c r="AS16830" s="40"/>
    </row>
    <row r="16831" spans="45:45" x14ac:dyDescent="0.35">
      <c r="AS16831" s="40"/>
    </row>
    <row r="16832" spans="45:45" x14ac:dyDescent="0.35">
      <c r="AS16832" s="40"/>
    </row>
    <row r="16833" spans="45:45" x14ac:dyDescent="0.35">
      <c r="AS16833" s="40"/>
    </row>
    <row r="16834" spans="45:45" x14ac:dyDescent="0.35">
      <c r="AS16834" s="40"/>
    </row>
    <row r="16835" spans="45:45" x14ac:dyDescent="0.35">
      <c r="AS16835" s="40"/>
    </row>
    <row r="16836" spans="45:45" x14ac:dyDescent="0.35">
      <c r="AS16836" s="40"/>
    </row>
    <row r="16837" spans="45:45" x14ac:dyDescent="0.35">
      <c r="AS16837" s="40"/>
    </row>
    <row r="16838" spans="45:45" x14ac:dyDescent="0.35">
      <c r="AS16838" s="40"/>
    </row>
    <row r="16839" spans="45:45" x14ac:dyDescent="0.35">
      <c r="AS16839" s="40"/>
    </row>
    <row r="16840" spans="45:45" x14ac:dyDescent="0.35">
      <c r="AS16840" s="40"/>
    </row>
    <row r="16841" spans="45:45" x14ac:dyDescent="0.35">
      <c r="AS16841" s="40"/>
    </row>
    <row r="16842" spans="45:45" x14ac:dyDescent="0.35">
      <c r="AS16842" s="40"/>
    </row>
    <row r="16843" spans="45:45" x14ac:dyDescent="0.35">
      <c r="AS16843" s="40"/>
    </row>
    <row r="16844" spans="45:45" x14ac:dyDescent="0.35">
      <c r="AS16844" s="40"/>
    </row>
    <row r="16845" spans="45:45" x14ac:dyDescent="0.35">
      <c r="AS16845" s="40"/>
    </row>
    <row r="16846" spans="45:45" x14ac:dyDescent="0.35">
      <c r="AS16846" s="40"/>
    </row>
    <row r="16847" spans="45:45" x14ac:dyDescent="0.35">
      <c r="AS16847" s="40"/>
    </row>
    <row r="16848" spans="45:45" x14ac:dyDescent="0.35">
      <c r="AS16848" s="40"/>
    </row>
    <row r="16849" spans="45:45" x14ac:dyDescent="0.35">
      <c r="AS16849" s="40"/>
    </row>
    <row r="16850" spans="45:45" x14ac:dyDescent="0.35">
      <c r="AS16850" s="40"/>
    </row>
    <row r="16851" spans="45:45" x14ac:dyDescent="0.35">
      <c r="AS16851" s="40"/>
    </row>
    <row r="16852" spans="45:45" x14ac:dyDescent="0.35">
      <c r="AS16852" s="40"/>
    </row>
    <row r="16853" spans="45:45" x14ac:dyDescent="0.35">
      <c r="AS16853" s="40"/>
    </row>
    <row r="16854" spans="45:45" x14ac:dyDescent="0.35">
      <c r="AS16854" s="40"/>
    </row>
    <row r="16855" spans="45:45" x14ac:dyDescent="0.35">
      <c r="AS16855" s="40"/>
    </row>
    <row r="16856" spans="45:45" x14ac:dyDescent="0.35">
      <c r="AS16856" s="40"/>
    </row>
    <row r="16857" spans="45:45" x14ac:dyDescent="0.35">
      <c r="AS16857" s="40"/>
    </row>
    <row r="16858" spans="45:45" x14ac:dyDescent="0.35">
      <c r="AS16858" s="40"/>
    </row>
    <row r="16859" spans="45:45" x14ac:dyDescent="0.35">
      <c r="AS16859" s="40"/>
    </row>
    <row r="16860" spans="45:45" x14ac:dyDescent="0.35">
      <c r="AS16860" s="40"/>
    </row>
    <row r="16861" spans="45:45" x14ac:dyDescent="0.35">
      <c r="AS16861" s="40"/>
    </row>
    <row r="16862" spans="45:45" x14ac:dyDescent="0.35">
      <c r="AS16862" s="40"/>
    </row>
    <row r="16863" spans="45:45" x14ac:dyDescent="0.35">
      <c r="AS16863" s="40"/>
    </row>
    <row r="16864" spans="45:45" x14ac:dyDescent="0.35">
      <c r="AS16864" s="40"/>
    </row>
    <row r="16865" spans="45:45" x14ac:dyDescent="0.35">
      <c r="AS16865" s="40"/>
    </row>
    <row r="16866" spans="45:45" x14ac:dyDescent="0.35">
      <c r="AS16866" s="40"/>
    </row>
    <row r="16867" spans="45:45" x14ac:dyDescent="0.35">
      <c r="AS16867" s="40"/>
    </row>
    <row r="16868" spans="45:45" x14ac:dyDescent="0.35">
      <c r="AS16868" s="40"/>
    </row>
    <row r="16869" spans="45:45" x14ac:dyDescent="0.35">
      <c r="AS16869" s="40"/>
    </row>
    <row r="16870" spans="45:45" x14ac:dyDescent="0.35">
      <c r="AS16870" s="40"/>
    </row>
    <row r="16871" spans="45:45" x14ac:dyDescent="0.35">
      <c r="AS16871" s="40"/>
    </row>
    <row r="16872" spans="45:45" x14ac:dyDescent="0.35">
      <c r="AS16872" s="40"/>
    </row>
    <row r="16873" spans="45:45" x14ac:dyDescent="0.35">
      <c r="AS16873" s="40"/>
    </row>
    <row r="16874" spans="45:45" x14ac:dyDescent="0.35">
      <c r="AS16874" s="40"/>
    </row>
    <row r="16875" spans="45:45" x14ac:dyDescent="0.35">
      <c r="AS16875" s="40"/>
    </row>
    <row r="16876" spans="45:45" x14ac:dyDescent="0.35">
      <c r="AS16876" s="40"/>
    </row>
    <row r="16877" spans="45:45" x14ac:dyDescent="0.35">
      <c r="AS16877" s="40"/>
    </row>
    <row r="16878" spans="45:45" x14ac:dyDescent="0.35">
      <c r="AS16878" s="40"/>
    </row>
    <row r="16879" spans="45:45" x14ac:dyDescent="0.35">
      <c r="AS16879" s="40"/>
    </row>
    <row r="16880" spans="45:45" x14ac:dyDescent="0.35">
      <c r="AS16880" s="40"/>
    </row>
    <row r="16881" spans="45:45" x14ac:dyDescent="0.35">
      <c r="AS16881" s="40"/>
    </row>
    <row r="16882" spans="45:45" x14ac:dyDescent="0.35">
      <c r="AS16882" s="40"/>
    </row>
    <row r="16883" spans="45:45" x14ac:dyDescent="0.35">
      <c r="AS16883" s="40"/>
    </row>
    <row r="16884" spans="45:45" x14ac:dyDescent="0.35">
      <c r="AS16884" s="40"/>
    </row>
    <row r="16885" spans="45:45" x14ac:dyDescent="0.35">
      <c r="AS16885" s="40"/>
    </row>
    <row r="16886" spans="45:45" x14ac:dyDescent="0.35">
      <c r="AS16886" s="40"/>
    </row>
    <row r="16887" spans="45:45" x14ac:dyDescent="0.35">
      <c r="AS16887" s="40"/>
    </row>
    <row r="16888" spans="45:45" x14ac:dyDescent="0.35">
      <c r="AS16888" s="40"/>
    </row>
    <row r="16889" spans="45:45" x14ac:dyDescent="0.35">
      <c r="AS16889" s="40"/>
    </row>
    <row r="16890" spans="45:45" x14ac:dyDescent="0.35">
      <c r="AS16890" s="40"/>
    </row>
    <row r="16891" spans="45:45" x14ac:dyDescent="0.35">
      <c r="AS16891" s="40"/>
    </row>
    <row r="16892" spans="45:45" x14ac:dyDescent="0.35">
      <c r="AS16892" s="40"/>
    </row>
    <row r="16893" spans="45:45" x14ac:dyDescent="0.35">
      <c r="AS16893" s="40"/>
    </row>
    <row r="16894" spans="45:45" x14ac:dyDescent="0.35">
      <c r="AS16894" s="40"/>
    </row>
    <row r="16895" spans="45:45" x14ac:dyDescent="0.35">
      <c r="AS16895" s="40"/>
    </row>
    <row r="16896" spans="45:45" x14ac:dyDescent="0.35">
      <c r="AS16896" s="40"/>
    </row>
    <row r="16897" spans="45:45" x14ac:dyDescent="0.35">
      <c r="AS16897" s="40"/>
    </row>
    <row r="16898" spans="45:45" x14ac:dyDescent="0.35">
      <c r="AS16898" s="40"/>
    </row>
    <row r="16899" spans="45:45" x14ac:dyDescent="0.35">
      <c r="AS16899" s="40"/>
    </row>
    <row r="16900" spans="45:45" x14ac:dyDescent="0.35">
      <c r="AS16900" s="40"/>
    </row>
    <row r="16901" spans="45:45" x14ac:dyDescent="0.35">
      <c r="AS16901" s="40"/>
    </row>
    <row r="16902" spans="45:45" x14ac:dyDescent="0.35">
      <c r="AS16902" s="40"/>
    </row>
    <row r="16903" spans="45:45" x14ac:dyDescent="0.35">
      <c r="AS16903" s="40"/>
    </row>
    <row r="16904" spans="45:45" x14ac:dyDescent="0.35">
      <c r="AS16904" s="40"/>
    </row>
    <row r="16905" spans="45:45" x14ac:dyDescent="0.35">
      <c r="AS16905" s="40"/>
    </row>
    <row r="16906" spans="45:45" x14ac:dyDescent="0.35">
      <c r="AS16906" s="40"/>
    </row>
    <row r="16907" spans="45:45" x14ac:dyDescent="0.35">
      <c r="AS16907" s="40"/>
    </row>
    <row r="16908" spans="45:45" x14ac:dyDescent="0.35">
      <c r="AS16908" s="40"/>
    </row>
    <row r="16909" spans="45:45" x14ac:dyDescent="0.35">
      <c r="AS16909" s="40"/>
    </row>
    <row r="16910" spans="45:45" x14ac:dyDescent="0.35">
      <c r="AS16910" s="40"/>
    </row>
    <row r="16911" spans="45:45" x14ac:dyDescent="0.35">
      <c r="AS16911" s="40"/>
    </row>
    <row r="16912" spans="45:45" x14ac:dyDescent="0.35">
      <c r="AS16912" s="40"/>
    </row>
    <row r="16913" spans="45:45" x14ac:dyDescent="0.35">
      <c r="AS16913" s="40"/>
    </row>
    <row r="16914" spans="45:45" x14ac:dyDescent="0.35">
      <c r="AS16914" s="40"/>
    </row>
    <row r="16915" spans="45:45" x14ac:dyDescent="0.35">
      <c r="AS16915" s="40"/>
    </row>
    <row r="16916" spans="45:45" x14ac:dyDescent="0.35">
      <c r="AS16916" s="40"/>
    </row>
    <row r="16917" spans="45:45" x14ac:dyDescent="0.35">
      <c r="AS16917" s="40"/>
    </row>
    <row r="16918" spans="45:45" x14ac:dyDescent="0.35">
      <c r="AS16918" s="40"/>
    </row>
    <row r="16919" spans="45:45" x14ac:dyDescent="0.35">
      <c r="AS16919" s="40"/>
    </row>
    <row r="16920" spans="45:45" x14ac:dyDescent="0.35">
      <c r="AS16920" s="40"/>
    </row>
    <row r="16921" spans="45:45" x14ac:dyDescent="0.35">
      <c r="AS16921" s="40"/>
    </row>
    <row r="16922" spans="45:45" x14ac:dyDescent="0.35">
      <c r="AS16922" s="40"/>
    </row>
    <row r="16923" spans="45:45" x14ac:dyDescent="0.35">
      <c r="AS16923" s="40"/>
    </row>
    <row r="16924" spans="45:45" x14ac:dyDescent="0.35">
      <c r="AS16924" s="40"/>
    </row>
    <row r="16925" spans="45:45" x14ac:dyDescent="0.35">
      <c r="AS16925" s="40"/>
    </row>
    <row r="16926" spans="45:45" x14ac:dyDescent="0.35">
      <c r="AS16926" s="40"/>
    </row>
    <row r="16927" spans="45:45" x14ac:dyDescent="0.35">
      <c r="AS16927" s="40"/>
    </row>
    <row r="16928" spans="45:45" x14ac:dyDescent="0.35">
      <c r="AS16928" s="40"/>
    </row>
    <row r="16929" spans="45:45" x14ac:dyDescent="0.35">
      <c r="AS16929" s="40"/>
    </row>
    <row r="16930" spans="45:45" x14ac:dyDescent="0.35">
      <c r="AS16930" s="40"/>
    </row>
    <row r="16931" spans="45:45" x14ac:dyDescent="0.35">
      <c r="AS16931" s="40"/>
    </row>
    <row r="16932" spans="45:45" x14ac:dyDescent="0.35">
      <c r="AS16932" s="40"/>
    </row>
    <row r="16933" spans="45:45" x14ac:dyDescent="0.35">
      <c r="AS16933" s="40"/>
    </row>
    <row r="16934" spans="45:45" x14ac:dyDescent="0.35">
      <c r="AS16934" s="40"/>
    </row>
    <row r="16935" spans="45:45" x14ac:dyDescent="0.35">
      <c r="AS16935" s="40"/>
    </row>
    <row r="16936" spans="45:45" x14ac:dyDescent="0.35">
      <c r="AS16936" s="40"/>
    </row>
    <row r="16937" spans="45:45" x14ac:dyDescent="0.35">
      <c r="AS16937" s="40"/>
    </row>
    <row r="16938" spans="45:45" x14ac:dyDescent="0.35">
      <c r="AS16938" s="40"/>
    </row>
    <row r="16939" spans="45:45" x14ac:dyDescent="0.35">
      <c r="AS16939" s="40"/>
    </row>
    <row r="16940" spans="45:45" x14ac:dyDescent="0.35">
      <c r="AS16940" s="40"/>
    </row>
    <row r="16941" spans="45:45" x14ac:dyDescent="0.35">
      <c r="AS16941" s="40"/>
    </row>
    <row r="16942" spans="45:45" x14ac:dyDescent="0.35">
      <c r="AS16942" s="40"/>
    </row>
    <row r="16943" spans="45:45" x14ac:dyDescent="0.35">
      <c r="AS16943" s="40"/>
    </row>
    <row r="16944" spans="45:45" x14ac:dyDescent="0.35">
      <c r="AS16944" s="40"/>
    </row>
    <row r="16945" spans="45:45" x14ac:dyDescent="0.35">
      <c r="AS16945" s="40"/>
    </row>
    <row r="16946" spans="45:45" x14ac:dyDescent="0.35">
      <c r="AS16946" s="40"/>
    </row>
    <row r="16947" spans="45:45" x14ac:dyDescent="0.35">
      <c r="AS16947" s="40"/>
    </row>
    <row r="16948" spans="45:45" x14ac:dyDescent="0.35">
      <c r="AS16948" s="40"/>
    </row>
    <row r="16949" spans="45:45" x14ac:dyDescent="0.35">
      <c r="AS16949" s="40"/>
    </row>
    <row r="16950" spans="45:45" x14ac:dyDescent="0.35">
      <c r="AS16950" s="40"/>
    </row>
    <row r="16951" spans="45:45" x14ac:dyDescent="0.35">
      <c r="AS16951" s="40"/>
    </row>
    <row r="16952" spans="45:45" x14ac:dyDescent="0.35">
      <c r="AS16952" s="40"/>
    </row>
    <row r="16953" spans="45:45" x14ac:dyDescent="0.35">
      <c r="AS16953" s="40"/>
    </row>
    <row r="16954" spans="45:45" x14ac:dyDescent="0.35">
      <c r="AS16954" s="40"/>
    </row>
    <row r="16955" spans="45:45" x14ac:dyDescent="0.35">
      <c r="AS16955" s="40"/>
    </row>
    <row r="16956" spans="45:45" x14ac:dyDescent="0.35">
      <c r="AS16956" s="40"/>
    </row>
    <row r="16957" spans="45:45" x14ac:dyDescent="0.35">
      <c r="AS16957" s="40"/>
    </row>
    <row r="16958" spans="45:45" x14ac:dyDescent="0.35">
      <c r="AS16958" s="40"/>
    </row>
    <row r="16959" spans="45:45" x14ac:dyDescent="0.35">
      <c r="AS16959" s="40"/>
    </row>
    <row r="16960" spans="45:45" x14ac:dyDescent="0.35">
      <c r="AS16960" s="40"/>
    </row>
    <row r="16961" spans="45:45" x14ac:dyDescent="0.35">
      <c r="AS16961" s="40"/>
    </row>
    <row r="16962" spans="45:45" x14ac:dyDescent="0.35">
      <c r="AS16962" s="40"/>
    </row>
    <row r="16963" spans="45:45" x14ac:dyDescent="0.35">
      <c r="AS16963" s="40"/>
    </row>
    <row r="16964" spans="45:45" x14ac:dyDescent="0.35">
      <c r="AS16964" s="40"/>
    </row>
    <row r="16965" spans="45:45" x14ac:dyDescent="0.35">
      <c r="AS16965" s="40"/>
    </row>
    <row r="16966" spans="45:45" x14ac:dyDescent="0.35">
      <c r="AS16966" s="40"/>
    </row>
    <row r="16967" spans="45:45" x14ac:dyDescent="0.35">
      <c r="AS16967" s="40"/>
    </row>
    <row r="16968" spans="45:45" x14ac:dyDescent="0.35">
      <c r="AS16968" s="40"/>
    </row>
    <row r="16969" spans="45:45" x14ac:dyDescent="0.35">
      <c r="AS16969" s="40"/>
    </row>
    <row r="16970" spans="45:45" x14ac:dyDescent="0.35">
      <c r="AS16970" s="40"/>
    </row>
    <row r="16971" spans="45:45" x14ac:dyDescent="0.35">
      <c r="AS16971" s="40"/>
    </row>
    <row r="16972" spans="45:45" x14ac:dyDescent="0.35">
      <c r="AS16972" s="40"/>
    </row>
    <row r="16973" spans="45:45" x14ac:dyDescent="0.35">
      <c r="AS16973" s="40"/>
    </row>
    <row r="16974" spans="45:45" x14ac:dyDescent="0.35">
      <c r="AS16974" s="40"/>
    </row>
    <row r="16975" spans="45:45" x14ac:dyDescent="0.35">
      <c r="AS16975" s="40"/>
    </row>
    <row r="16976" spans="45:45" x14ac:dyDescent="0.35">
      <c r="AS16976" s="40"/>
    </row>
    <row r="16977" spans="45:45" x14ac:dyDescent="0.35">
      <c r="AS16977" s="40"/>
    </row>
    <row r="16978" spans="45:45" x14ac:dyDescent="0.35">
      <c r="AS16978" s="40"/>
    </row>
    <row r="16979" spans="45:45" x14ac:dyDescent="0.35">
      <c r="AS16979" s="40"/>
    </row>
    <row r="16980" spans="45:45" x14ac:dyDescent="0.35">
      <c r="AS16980" s="40"/>
    </row>
    <row r="16981" spans="45:45" x14ac:dyDescent="0.35">
      <c r="AS16981" s="40"/>
    </row>
    <row r="16982" spans="45:45" x14ac:dyDescent="0.35">
      <c r="AS16982" s="40"/>
    </row>
    <row r="16983" spans="45:45" x14ac:dyDescent="0.35">
      <c r="AS16983" s="40"/>
    </row>
    <row r="16984" spans="45:45" x14ac:dyDescent="0.35">
      <c r="AS16984" s="40"/>
    </row>
    <row r="16985" spans="45:45" x14ac:dyDescent="0.35">
      <c r="AS16985" s="40"/>
    </row>
    <row r="16986" spans="45:45" x14ac:dyDescent="0.35">
      <c r="AS16986" s="40"/>
    </row>
    <row r="16987" spans="45:45" x14ac:dyDescent="0.35">
      <c r="AS16987" s="40"/>
    </row>
    <row r="16988" spans="45:45" x14ac:dyDescent="0.35">
      <c r="AS16988" s="40"/>
    </row>
    <row r="16989" spans="45:45" x14ac:dyDescent="0.35">
      <c r="AS16989" s="40"/>
    </row>
    <row r="16990" spans="45:45" x14ac:dyDescent="0.35">
      <c r="AS16990" s="40"/>
    </row>
    <row r="16991" spans="45:45" x14ac:dyDescent="0.35">
      <c r="AS16991" s="40"/>
    </row>
    <row r="16992" spans="45:45" x14ac:dyDescent="0.35">
      <c r="AS16992" s="40"/>
    </row>
    <row r="16993" spans="45:45" x14ac:dyDescent="0.35">
      <c r="AS16993" s="40"/>
    </row>
    <row r="16994" spans="45:45" x14ac:dyDescent="0.35">
      <c r="AS16994" s="40"/>
    </row>
    <row r="16995" spans="45:45" x14ac:dyDescent="0.35">
      <c r="AS16995" s="40"/>
    </row>
    <row r="16996" spans="45:45" x14ac:dyDescent="0.35">
      <c r="AS16996" s="40"/>
    </row>
    <row r="16997" spans="45:45" x14ac:dyDescent="0.35">
      <c r="AS16997" s="40"/>
    </row>
    <row r="16998" spans="45:45" x14ac:dyDescent="0.35">
      <c r="AS16998" s="40"/>
    </row>
    <row r="16999" spans="45:45" x14ac:dyDescent="0.35">
      <c r="AS16999" s="40"/>
    </row>
    <row r="17000" spans="45:45" x14ac:dyDescent="0.35">
      <c r="AS17000" s="40"/>
    </row>
    <row r="17001" spans="45:45" x14ac:dyDescent="0.35">
      <c r="AS17001" s="40"/>
    </row>
    <row r="17002" spans="45:45" x14ac:dyDescent="0.35">
      <c r="AS17002" s="40"/>
    </row>
    <row r="17003" spans="45:45" x14ac:dyDescent="0.35">
      <c r="AS17003" s="40"/>
    </row>
    <row r="17004" spans="45:45" x14ac:dyDescent="0.35">
      <c r="AS17004" s="40"/>
    </row>
    <row r="17005" spans="45:45" x14ac:dyDescent="0.35">
      <c r="AS17005" s="40"/>
    </row>
    <row r="17006" spans="45:45" x14ac:dyDescent="0.35">
      <c r="AS17006" s="40"/>
    </row>
    <row r="17007" spans="45:45" x14ac:dyDescent="0.35">
      <c r="AS17007" s="40"/>
    </row>
    <row r="17008" spans="45:45" x14ac:dyDescent="0.35">
      <c r="AS17008" s="40"/>
    </row>
    <row r="17009" spans="45:45" x14ac:dyDescent="0.35">
      <c r="AS17009" s="40"/>
    </row>
    <row r="17010" spans="45:45" x14ac:dyDescent="0.35">
      <c r="AS17010" s="40"/>
    </row>
    <row r="17011" spans="45:45" x14ac:dyDescent="0.35">
      <c r="AS17011" s="40"/>
    </row>
    <row r="17012" spans="45:45" x14ac:dyDescent="0.35">
      <c r="AS17012" s="40"/>
    </row>
    <row r="17013" spans="45:45" x14ac:dyDescent="0.35">
      <c r="AS17013" s="40"/>
    </row>
    <row r="17014" spans="45:45" x14ac:dyDescent="0.35">
      <c r="AS17014" s="40"/>
    </row>
    <row r="17015" spans="45:45" x14ac:dyDescent="0.35">
      <c r="AS17015" s="40"/>
    </row>
    <row r="17016" spans="45:45" x14ac:dyDescent="0.35">
      <c r="AS17016" s="40"/>
    </row>
    <row r="17017" spans="45:45" x14ac:dyDescent="0.35">
      <c r="AS17017" s="40"/>
    </row>
    <row r="17018" spans="45:45" x14ac:dyDescent="0.35">
      <c r="AS17018" s="40"/>
    </row>
    <row r="17019" spans="45:45" x14ac:dyDescent="0.35">
      <c r="AS17019" s="40"/>
    </row>
    <row r="17020" spans="45:45" x14ac:dyDescent="0.35">
      <c r="AS17020" s="40"/>
    </row>
    <row r="17021" spans="45:45" x14ac:dyDescent="0.35">
      <c r="AS17021" s="40"/>
    </row>
    <row r="17022" spans="45:45" x14ac:dyDescent="0.35">
      <c r="AS17022" s="40"/>
    </row>
    <row r="17023" spans="45:45" x14ac:dyDescent="0.35">
      <c r="AS17023" s="40"/>
    </row>
    <row r="17024" spans="45:45" x14ac:dyDescent="0.35">
      <c r="AS17024" s="40"/>
    </row>
    <row r="17025" spans="45:45" x14ac:dyDescent="0.35">
      <c r="AS17025" s="40"/>
    </row>
    <row r="17026" spans="45:45" x14ac:dyDescent="0.35">
      <c r="AS17026" s="40"/>
    </row>
    <row r="17027" spans="45:45" x14ac:dyDescent="0.35">
      <c r="AS17027" s="40"/>
    </row>
    <row r="17028" spans="45:45" x14ac:dyDescent="0.35">
      <c r="AS17028" s="40"/>
    </row>
    <row r="17029" spans="45:45" x14ac:dyDescent="0.35">
      <c r="AS17029" s="40"/>
    </row>
    <row r="17030" spans="45:45" x14ac:dyDescent="0.35">
      <c r="AS17030" s="40"/>
    </row>
    <row r="17031" spans="45:45" x14ac:dyDescent="0.35">
      <c r="AS17031" s="40"/>
    </row>
    <row r="17032" spans="45:45" x14ac:dyDescent="0.35">
      <c r="AS17032" s="40"/>
    </row>
    <row r="17033" spans="45:45" x14ac:dyDescent="0.35">
      <c r="AS17033" s="40"/>
    </row>
    <row r="17034" spans="45:45" x14ac:dyDescent="0.35">
      <c r="AS17034" s="40"/>
    </row>
    <row r="17035" spans="45:45" x14ac:dyDescent="0.35">
      <c r="AS17035" s="40"/>
    </row>
    <row r="17036" spans="45:45" x14ac:dyDescent="0.35">
      <c r="AS17036" s="40"/>
    </row>
    <row r="17037" spans="45:45" x14ac:dyDescent="0.35">
      <c r="AS17037" s="40"/>
    </row>
    <row r="17038" spans="45:45" x14ac:dyDescent="0.35">
      <c r="AS17038" s="40"/>
    </row>
    <row r="17039" spans="45:45" x14ac:dyDescent="0.35">
      <c r="AS17039" s="40"/>
    </row>
    <row r="17040" spans="45:45" x14ac:dyDescent="0.35">
      <c r="AS17040" s="40"/>
    </row>
    <row r="17041" spans="45:45" x14ac:dyDescent="0.35">
      <c r="AS17041" s="40"/>
    </row>
    <row r="17042" spans="45:45" x14ac:dyDescent="0.35">
      <c r="AS17042" s="40"/>
    </row>
    <row r="17043" spans="45:45" x14ac:dyDescent="0.35">
      <c r="AS17043" s="40"/>
    </row>
    <row r="17044" spans="45:45" x14ac:dyDescent="0.35">
      <c r="AS17044" s="40"/>
    </row>
    <row r="17045" spans="45:45" x14ac:dyDescent="0.35">
      <c r="AS17045" s="40"/>
    </row>
    <row r="17046" spans="45:45" x14ac:dyDescent="0.35">
      <c r="AS17046" s="40"/>
    </row>
    <row r="17047" spans="45:45" x14ac:dyDescent="0.35">
      <c r="AS17047" s="40"/>
    </row>
    <row r="17048" spans="45:45" x14ac:dyDescent="0.35">
      <c r="AS17048" s="40"/>
    </row>
    <row r="17049" spans="45:45" x14ac:dyDescent="0.35">
      <c r="AS17049" s="40"/>
    </row>
    <row r="17050" spans="45:45" x14ac:dyDescent="0.35">
      <c r="AS17050" s="40"/>
    </row>
    <row r="17051" spans="45:45" x14ac:dyDescent="0.35">
      <c r="AS17051" s="40"/>
    </row>
    <row r="17052" spans="45:45" x14ac:dyDescent="0.35">
      <c r="AS17052" s="40"/>
    </row>
    <row r="17053" spans="45:45" x14ac:dyDescent="0.35">
      <c r="AS17053" s="40"/>
    </row>
    <row r="17054" spans="45:45" x14ac:dyDescent="0.35">
      <c r="AS17054" s="40"/>
    </row>
    <row r="17055" spans="45:45" x14ac:dyDescent="0.35">
      <c r="AS17055" s="40"/>
    </row>
    <row r="17056" spans="45:45" x14ac:dyDescent="0.35">
      <c r="AS17056" s="40"/>
    </row>
    <row r="17057" spans="45:45" x14ac:dyDescent="0.35">
      <c r="AS17057" s="40"/>
    </row>
    <row r="17058" spans="45:45" x14ac:dyDescent="0.35">
      <c r="AS17058" s="40"/>
    </row>
    <row r="17059" spans="45:45" x14ac:dyDescent="0.35">
      <c r="AS17059" s="40"/>
    </row>
    <row r="17060" spans="45:45" x14ac:dyDescent="0.35">
      <c r="AS17060" s="40"/>
    </row>
    <row r="17061" spans="45:45" x14ac:dyDescent="0.35">
      <c r="AS17061" s="40"/>
    </row>
    <row r="17062" spans="45:45" x14ac:dyDescent="0.35">
      <c r="AS17062" s="40"/>
    </row>
    <row r="17063" spans="45:45" x14ac:dyDescent="0.35">
      <c r="AS17063" s="40"/>
    </row>
    <row r="17064" spans="45:45" x14ac:dyDescent="0.35">
      <c r="AS17064" s="40"/>
    </row>
    <row r="17065" spans="45:45" x14ac:dyDescent="0.35">
      <c r="AS17065" s="40"/>
    </row>
    <row r="17066" spans="45:45" x14ac:dyDescent="0.35">
      <c r="AS17066" s="40"/>
    </row>
    <row r="17067" spans="45:45" x14ac:dyDescent="0.35">
      <c r="AS17067" s="40"/>
    </row>
    <row r="17068" spans="45:45" x14ac:dyDescent="0.35">
      <c r="AS17068" s="40"/>
    </row>
    <row r="17069" spans="45:45" x14ac:dyDescent="0.35">
      <c r="AS17069" s="40"/>
    </row>
    <row r="17070" spans="45:45" x14ac:dyDescent="0.35">
      <c r="AS17070" s="40"/>
    </row>
    <row r="17071" spans="45:45" x14ac:dyDescent="0.35">
      <c r="AS17071" s="40"/>
    </row>
    <row r="17072" spans="45:45" x14ac:dyDescent="0.35">
      <c r="AS17072" s="40"/>
    </row>
    <row r="17073" spans="45:45" x14ac:dyDescent="0.35">
      <c r="AS17073" s="40"/>
    </row>
    <row r="17074" spans="45:45" x14ac:dyDescent="0.35">
      <c r="AS17074" s="40"/>
    </row>
    <row r="17075" spans="45:45" x14ac:dyDescent="0.35">
      <c r="AS17075" s="40"/>
    </row>
    <row r="17076" spans="45:45" x14ac:dyDescent="0.35">
      <c r="AS17076" s="40"/>
    </row>
    <row r="17077" spans="45:45" x14ac:dyDescent="0.35">
      <c r="AS17077" s="40"/>
    </row>
    <row r="17078" spans="45:45" x14ac:dyDescent="0.35">
      <c r="AS17078" s="40"/>
    </row>
    <row r="17079" spans="45:45" x14ac:dyDescent="0.35">
      <c r="AS17079" s="40"/>
    </row>
    <row r="17080" spans="45:45" x14ac:dyDescent="0.35">
      <c r="AS17080" s="40"/>
    </row>
    <row r="17081" spans="45:45" x14ac:dyDescent="0.35">
      <c r="AS17081" s="40"/>
    </row>
    <row r="17082" spans="45:45" x14ac:dyDescent="0.35">
      <c r="AS17082" s="40"/>
    </row>
    <row r="17083" spans="45:45" x14ac:dyDescent="0.35">
      <c r="AS17083" s="40"/>
    </row>
    <row r="17084" spans="45:45" x14ac:dyDescent="0.35">
      <c r="AS17084" s="40"/>
    </row>
    <row r="17085" spans="45:45" x14ac:dyDescent="0.35">
      <c r="AS17085" s="40"/>
    </row>
    <row r="17086" spans="45:45" x14ac:dyDescent="0.35">
      <c r="AS17086" s="40"/>
    </row>
    <row r="17087" spans="45:45" x14ac:dyDescent="0.35">
      <c r="AS17087" s="40"/>
    </row>
    <row r="17088" spans="45:45" x14ac:dyDescent="0.35">
      <c r="AS17088" s="40"/>
    </row>
    <row r="17089" spans="45:45" x14ac:dyDescent="0.35">
      <c r="AS17089" s="40"/>
    </row>
    <row r="17090" spans="45:45" x14ac:dyDescent="0.35">
      <c r="AS17090" s="40"/>
    </row>
    <row r="17091" spans="45:45" x14ac:dyDescent="0.35">
      <c r="AS17091" s="40"/>
    </row>
    <row r="17092" spans="45:45" x14ac:dyDescent="0.35">
      <c r="AS17092" s="40"/>
    </row>
    <row r="17093" spans="45:45" x14ac:dyDescent="0.35">
      <c r="AS17093" s="40"/>
    </row>
    <row r="17094" spans="45:45" x14ac:dyDescent="0.35">
      <c r="AS17094" s="40"/>
    </row>
    <row r="17095" spans="45:45" x14ac:dyDescent="0.35">
      <c r="AS17095" s="40"/>
    </row>
    <row r="17096" spans="45:45" x14ac:dyDescent="0.35">
      <c r="AS17096" s="40"/>
    </row>
    <row r="17097" spans="45:45" x14ac:dyDescent="0.35">
      <c r="AS17097" s="40"/>
    </row>
    <row r="17098" spans="45:45" x14ac:dyDescent="0.35">
      <c r="AS17098" s="40"/>
    </row>
    <row r="17099" spans="45:45" x14ac:dyDescent="0.35">
      <c r="AS17099" s="40"/>
    </row>
    <row r="17100" spans="45:45" x14ac:dyDescent="0.35">
      <c r="AS17100" s="40"/>
    </row>
    <row r="17101" spans="45:45" x14ac:dyDescent="0.35">
      <c r="AS17101" s="40"/>
    </row>
    <row r="17102" spans="45:45" x14ac:dyDescent="0.35">
      <c r="AS17102" s="40"/>
    </row>
    <row r="17103" spans="45:45" x14ac:dyDescent="0.35">
      <c r="AS17103" s="40"/>
    </row>
    <row r="17104" spans="45:45" x14ac:dyDescent="0.35">
      <c r="AS17104" s="40"/>
    </row>
    <row r="17105" spans="45:45" x14ac:dyDescent="0.35">
      <c r="AS17105" s="40"/>
    </row>
    <row r="17106" spans="45:45" x14ac:dyDescent="0.35">
      <c r="AS17106" s="40"/>
    </row>
    <row r="17107" spans="45:45" x14ac:dyDescent="0.35">
      <c r="AS17107" s="40"/>
    </row>
    <row r="17108" spans="45:45" x14ac:dyDescent="0.35">
      <c r="AS17108" s="40"/>
    </row>
    <row r="17109" spans="45:45" x14ac:dyDescent="0.35">
      <c r="AS17109" s="40"/>
    </row>
    <row r="17110" spans="45:45" x14ac:dyDescent="0.35">
      <c r="AS17110" s="40"/>
    </row>
    <row r="17111" spans="45:45" x14ac:dyDescent="0.35">
      <c r="AS17111" s="40"/>
    </row>
    <row r="17112" spans="45:45" x14ac:dyDescent="0.35">
      <c r="AS17112" s="40"/>
    </row>
    <row r="17113" spans="45:45" x14ac:dyDescent="0.35">
      <c r="AS17113" s="40"/>
    </row>
    <row r="17114" spans="45:45" x14ac:dyDescent="0.35">
      <c r="AS17114" s="40"/>
    </row>
    <row r="17115" spans="45:45" x14ac:dyDescent="0.35">
      <c r="AS17115" s="40"/>
    </row>
    <row r="17116" spans="45:45" x14ac:dyDescent="0.35">
      <c r="AS17116" s="40"/>
    </row>
    <row r="17117" spans="45:45" x14ac:dyDescent="0.35">
      <c r="AS17117" s="40"/>
    </row>
    <row r="17118" spans="45:45" x14ac:dyDescent="0.35">
      <c r="AS17118" s="40"/>
    </row>
    <row r="17119" spans="45:45" x14ac:dyDescent="0.35">
      <c r="AS17119" s="40"/>
    </row>
    <row r="17120" spans="45:45" x14ac:dyDescent="0.35">
      <c r="AS17120" s="40"/>
    </row>
    <row r="17121" spans="45:45" x14ac:dyDescent="0.35">
      <c r="AS17121" s="40"/>
    </row>
    <row r="17122" spans="45:45" x14ac:dyDescent="0.35">
      <c r="AS17122" s="40"/>
    </row>
    <row r="17123" spans="45:45" x14ac:dyDescent="0.35">
      <c r="AS17123" s="40"/>
    </row>
    <row r="17124" spans="45:45" x14ac:dyDescent="0.35">
      <c r="AS17124" s="40"/>
    </row>
    <row r="17125" spans="45:45" x14ac:dyDescent="0.35">
      <c r="AS17125" s="40"/>
    </row>
    <row r="17126" spans="45:45" x14ac:dyDescent="0.35">
      <c r="AS17126" s="40"/>
    </row>
    <row r="17127" spans="45:45" x14ac:dyDescent="0.35">
      <c r="AS17127" s="40"/>
    </row>
    <row r="17128" spans="45:45" x14ac:dyDescent="0.35">
      <c r="AS17128" s="40"/>
    </row>
    <row r="17129" spans="45:45" x14ac:dyDescent="0.35">
      <c r="AS17129" s="40"/>
    </row>
    <row r="17130" spans="45:45" x14ac:dyDescent="0.35">
      <c r="AS17130" s="40"/>
    </row>
    <row r="17131" spans="45:45" x14ac:dyDescent="0.35">
      <c r="AS17131" s="40"/>
    </row>
    <row r="17132" spans="45:45" x14ac:dyDescent="0.35">
      <c r="AS17132" s="40"/>
    </row>
    <row r="17133" spans="45:45" x14ac:dyDescent="0.35">
      <c r="AS17133" s="40"/>
    </row>
    <row r="17134" spans="45:45" x14ac:dyDescent="0.35">
      <c r="AS17134" s="40"/>
    </row>
    <row r="17135" spans="45:45" x14ac:dyDescent="0.35">
      <c r="AS17135" s="40"/>
    </row>
    <row r="17136" spans="45:45" x14ac:dyDescent="0.35">
      <c r="AS17136" s="40"/>
    </row>
    <row r="17137" spans="45:45" x14ac:dyDescent="0.35">
      <c r="AS17137" s="40"/>
    </row>
    <row r="17138" spans="45:45" x14ac:dyDescent="0.35">
      <c r="AS17138" s="40"/>
    </row>
    <row r="17139" spans="45:45" x14ac:dyDescent="0.35">
      <c r="AS17139" s="40"/>
    </row>
    <row r="17140" spans="45:45" x14ac:dyDescent="0.35">
      <c r="AS17140" s="40"/>
    </row>
    <row r="17141" spans="45:45" x14ac:dyDescent="0.35">
      <c r="AS17141" s="40"/>
    </row>
    <row r="17142" spans="45:45" x14ac:dyDescent="0.35">
      <c r="AS17142" s="40"/>
    </row>
    <row r="17143" spans="45:45" x14ac:dyDescent="0.35">
      <c r="AS17143" s="40"/>
    </row>
    <row r="17144" spans="45:45" x14ac:dyDescent="0.35">
      <c r="AS17144" s="40"/>
    </row>
    <row r="17145" spans="45:45" x14ac:dyDescent="0.35">
      <c r="AS17145" s="40"/>
    </row>
    <row r="17146" spans="45:45" x14ac:dyDescent="0.35">
      <c r="AS17146" s="40"/>
    </row>
    <row r="17147" spans="45:45" x14ac:dyDescent="0.35">
      <c r="AS17147" s="40"/>
    </row>
    <row r="17148" spans="45:45" x14ac:dyDescent="0.35">
      <c r="AS17148" s="40"/>
    </row>
    <row r="17149" spans="45:45" x14ac:dyDescent="0.35">
      <c r="AS17149" s="40"/>
    </row>
    <row r="17150" spans="45:45" x14ac:dyDescent="0.35">
      <c r="AS17150" s="40"/>
    </row>
    <row r="17151" spans="45:45" x14ac:dyDescent="0.35">
      <c r="AS17151" s="40"/>
    </row>
    <row r="17152" spans="45:45" x14ac:dyDescent="0.35">
      <c r="AS17152" s="40"/>
    </row>
    <row r="17153" spans="45:45" x14ac:dyDescent="0.35">
      <c r="AS17153" s="40"/>
    </row>
    <row r="17154" spans="45:45" x14ac:dyDescent="0.35">
      <c r="AS17154" s="40"/>
    </row>
    <row r="17155" spans="45:45" x14ac:dyDescent="0.35">
      <c r="AS17155" s="40"/>
    </row>
    <row r="17156" spans="45:45" x14ac:dyDescent="0.35">
      <c r="AS17156" s="40"/>
    </row>
    <row r="17157" spans="45:45" x14ac:dyDescent="0.35">
      <c r="AS17157" s="40"/>
    </row>
    <row r="17158" spans="45:45" x14ac:dyDescent="0.35">
      <c r="AS17158" s="40"/>
    </row>
    <row r="17159" spans="45:45" x14ac:dyDescent="0.35">
      <c r="AS17159" s="40"/>
    </row>
    <row r="17160" spans="45:45" x14ac:dyDescent="0.35">
      <c r="AS17160" s="40"/>
    </row>
    <row r="17161" spans="45:45" x14ac:dyDescent="0.35">
      <c r="AS17161" s="40"/>
    </row>
    <row r="17162" spans="45:45" x14ac:dyDescent="0.35">
      <c r="AS17162" s="40"/>
    </row>
    <row r="17163" spans="45:45" x14ac:dyDescent="0.35">
      <c r="AS17163" s="40"/>
    </row>
    <row r="17164" spans="45:45" x14ac:dyDescent="0.35">
      <c r="AS17164" s="40"/>
    </row>
    <row r="17165" spans="45:45" x14ac:dyDescent="0.35">
      <c r="AS17165" s="40"/>
    </row>
    <row r="17166" spans="45:45" x14ac:dyDescent="0.35">
      <c r="AS17166" s="40"/>
    </row>
    <row r="17167" spans="45:45" x14ac:dyDescent="0.35">
      <c r="AS17167" s="40"/>
    </row>
    <row r="17168" spans="45:45" x14ac:dyDescent="0.35">
      <c r="AS17168" s="40"/>
    </row>
    <row r="17169" spans="45:45" x14ac:dyDescent="0.35">
      <c r="AS17169" s="40"/>
    </row>
    <row r="17170" spans="45:45" x14ac:dyDescent="0.35">
      <c r="AS17170" s="40"/>
    </row>
    <row r="17171" spans="45:45" x14ac:dyDescent="0.35">
      <c r="AS17171" s="40"/>
    </row>
    <row r="17172" spans="45:45" x14ac:dyDescent="0.35">
      <c r="AS17172" s="40"/>
    </row>
    <row r="17173" spans="45:45" x14ac:dyDescent="0.35">
      <c r="AS17173" s="40"/>
    </row>
    <row r="17174" spans="45:45" x14ac:dyDescent="0.35">
      <c r="AS17174" s="40"/>
    </row>
    <row r="17175" spans="45:45" x14ac:dyDescent="0.35">
      <c r="AS17175" s="40"/>
    </row>
    <row r="17176" spans="45:45" x14ac:dyDescent="0.35">
      <c r="AS17176" s="40"/>
    </row>
    <row r="17177" spans="45:45" x14ac:dyDescent="0.35">
      <c r="AS17177" s="40"/>
    </row>
    <row r="17178" spans="45:45" x14ac:dyDescent="0.35">
      <c r="AS17178" s="40"/>
    </row>
    <row r="17179" spans="45:45" x14ac:dyDescent="0.35">
      <c r="AS17179" s="40"/>
    </row>
    <row r="17180" spans="45:45" x14ac:dyDescent="0.35">
      <c r="AS17180" s="40"/>
    </row>
    <row r="17181" spans="45:45" x14ac:dyDescent="0.35">
      <c r="AS17181" s="40"/>
    </row>
    <row r="17182" spans="45:45" x14ac:dyDescent="0.35">
      <c r="AS17182" s="40"/>
    </row>
    <row r="17183" spans="45:45" x14ac:dyDescent="0.35">
      <c r="AS17183" s="40"/>
    </row>
    <row r="17184" spans="45:45" x14ac:dyDescent="0.35">
      <c r="AS17184" s="40"/>
    </row>
    <row r="17185" spans="45:45" x14ac:dyDescent="0.35">
      <c r="AS17185" s="40"/>
    </row>
    <row r="17186" spans="45:45" x14ac:dyDescent="0.35">
      <c r="AS17186" s="40"/>
    </row>
    <row r="17187" spans="45:45" x14ac:dyDescent="0.35">
      <c r="AS17187" s="40"/>
    </row>
    <row r="17188" spans="45:45" x14ac:dyDescent="0.35">
      <c r="AS17188" s="40"/>
    </row>
    <row r="17189" spans="45:45" x14ac:dyDescent="0.35">
      <c r="AS17189" s="40"/>
    </row>
    <row r="17190" spans="45:45" x14ac:dyDescent="0.35">
      <c r="AS17190" s="40"/>
    </row>
    <row r="17191" spans="45:45" x14ac:dyDescent="0.35">
      <c r="AS17191" s="40"/>
    </row>
    <row r="17192" spans="45:45" x14ac:dyDescent="0.35">
      <c r="AS17192" s="40"/>
    </row>
    <row r="17193" spans="45:45" x14ac:dyDescent="0.35">
      <c r="AS17193" s="40"/>
    </row>
    <row r="17194" spans="45:45" x14ac:dyDescent="0.35">
      <c r="AS17194" s="40"/>
    </row>
    <row r="17195" spans="45:45" x14ac:dyDescent="0.35">
      <c r="AS17195" s="40"/>
    </row>
    <row r="17196" spans="45:45" x14ac:dyDescent="0.35">
      <c r="AS17196" s="40"/>
    </row>
    <row r="17197" spans="45:45" x14ac:dyDescent="0.35">
      <c r="AS17197" s="40"/>
    </row>
    <row r="17198" spans="45:45" x14ac:dyDescent="0.35">
      <c r="AS17198" s="40"/>
    </row>
    <row r="17199" spans="45:45" x14ac:dyDescent="0.35">
      <c r="AS17199" s="40"/>
    </row>
    <row r="17200" spans="45:45" x14ac:dyDescent="0.35">
      <c r="AS17200" s="40"/>
    </row>
    <row r="17201" spans="45:45" x14ac:dyDescent="0.35">
      <c r="AS17201" s="40"/>
    </row>
    <row r="17202" spans="45:45" x14ac:dyDescent="0.35">
      <c r="AS17202" s="40"/>
    </row>
    <row r="17203" spans="45:45" x14ac:dyDescent="0.35">
      <c r="AS17203" s="40"/>
    </row>
    <row r="17204" spans="45:45" x14ac:dyDescent="0.35">
      <c r="AS17204" s="40"/>
    </row>
    <row r="17205" spans="45:45" x14ac:dyDescent="0.35">
      <c r="AS17205" s="40"/>
    </row>
    <row r="17206" spans="45:45" x14ac:dyDescent="0.35">
      <c r="AS17206" s="40"/>
    </row>
    <row r="17207" spans="45:45" x14ac:dyDescent="0.35">
      <c r="AS17207" s="40"/>
    </row>
    <row r="17208" spans="45:45" x14ac:dyDescent="0.35">
      <c r="AS17208" s="40"/>
    </row>
    <row r="17209" spans="45:45" x14ac:dyDescent="0.35">
      <c r="AS17209" s="40"/>
    </row>
    <row r="17210" spans="45:45" x14ac:dyDescent="0.35">
      <c r="AS17210" s="40"/>
    </row>
    <row r="17211" spans="45:45" x14ac:dyDescent="0.35">
      <c r="AS17211" s="40"/>
    </row>
    <row r="17212" spans="45:45" x14ac:dyDescent="0.35">
      <c r="AS17212" s="40"/>
    </row>
    <row r="17213" spans="45:45" x14ac:dyDescent="0.35">
      <c r="AS17213" s="40"/>
    </row>
    <row r="17214" spans="45:45" x14ac:dyDescent="0.35">
      <c r="AS17214" s="40"/>
    </row>
    <row r="17215" spans="45:45" x14ac:dyDescent="0.35">
      <c r="AS17215" s="40"/>
    </row>
    <row r="17216" spans="45:45" x14ac:dyDescent="0.35">
      <c r="AS17216" s="40"/>
    </row>
    <row r="17217" spans="45:45" x14ac:dyDescent="0.35">
      <c r="AS17217" s="40"/>
    </row>
    <row r="17218" spans="45:45" x14ac:dyDescent="0.35">
      <c r="AS17218" s="40"/>
    </row>
    <row r="17219" spans="45:45" x14ac:dyDescent="0.35">
      <c r="AS17219" s="40"/>
    </row>
    <row r="17220" spans="45:45" x14ac:dyDescent="0.35">
      <c r="AS17220" s="40"/>
    </row>
    <row r="17221" spans="45:45" x14ac:dyDescent="0.35">
      <c r="AS17221" s="40"/>
    </row>
    <row r="17222" spans="45:45" x14ac:dyDescent="0.35">
      <c r="AS17222" s="40"/>
    </row>
    <row r="17223" spans="45:45" x14ac:dyDescent="0.35">
      <c r="AS17223" s="40"/>
    </row>
    <row r="17224" spans="45:45" x14ac:dyDescent="0.35">
      <c r="AS17224" s="40"/>
    </row>
    <row r="17225" spans="45:45" x14ac:dyDescent="0.35">
      <c r="AS17225" s="40"/>
    </row>
    <row r="17226" spans="45:45" x14ac:dyDescent="0.35">
      <c r="AS17226" s="40"/>
    </row>
    <row r="17227" spans="45:45" x14ac:dyDescent="0.35">
      <c r="AS17227" s="40"/>
    </row>
    <row r="17228" spans="45:45" x14ac:dyDescent="0.35">
      <c r="AS17228" s="40"/>
    </row>
    <row r="17229" spans="45:45" x14ac:dyDescent="0.35">
      <c r="AS17229" s="40"/>
    </row>
    <row r="17230" spans="45:45" x14ac:dyDescent="0.35">
      <c r="AS17230" s="40"/>
    </row>
    <row r="17231" spans="45:45" x14ac:dyDescent="0.35">
      <c r="AS17231" s="40"/>
    </row>
    <row r="17232" spans="45:45" x14ac:dyDescent="0.35">
      <c r="AS17232" s="40"/>
    </row>
    <row r="17233" spans="45:45" x14ac:dyDescent="0.35">
      <c r="AS17233" s="40"/>
    </row>
    <row r="17234" spans="45:45" x14ac:dyDescent="0.35">
      <c r="AS17234" s="40"/>
    </row>
    <row r="17235" spans="45:45" x14ac:dyDescent="0.35">
      <c r="AS17235" s="40"/>
    </row>
    <row r="17236" spans="45:45" x14ac:dyDescent="0.35">
      <c r="AS17236" s="40"/>
    </row>
    <row r="17237" spans="45:45" x14ac:dyDescent="0.35">
      <c r="AS17237" s="40"/>
    </row>
    <row r="17238" spans="45:45" x14ac:dyDescent="0.35">
      <c r="AS17238" s="40"/>
    </row>
    <row r="17239" spans="45:45" x14ac:dyDescent="0.35">
      <c r="AS17239" s="40"/>
    </row>
    <row r="17240" spans="45:45" x14ac:dyDescent="0.35">
      <c r="AS17240" s="40"/>
    </row>
    <row r="17241" spans="45:45" x14ac:dyDescent="0.35">
      <c r="AS17241" s="40"/>
    </row>
    <row r="17242" spans="45:45" x14ac:dyDescent="0.35">
      <c r="AS17242" s="40"/>
    </row>
    <row r="17243" spans="45:45" x14ac:dyDescent="0.35">
      <c r="AS17243" s="40"/>
    </row>
    <row r="17244" spans="45:45" x14ac:dyDescent="0.35">
      <c r="AS17244" s="40"/>
    </row>
    <row r="17245" spans="45:45" x14ac:dyDescent="0.35">
      <c r="AS17245" s="40"/>
    </row>
    <row r="17246" spans="45:45" x14ac:dyDescent="0.35">
      <c r="AS17246" s="40"/>
    </row>
    <row r="17247" spans="45:45" x14ac:dyDescent="0.35">
      <c r="AS17247" s="40"/>
    </row>
    <row r="17248" spans="45:45" x14ac:dyDescent="0.35">
      <c r="AS17248" s="40"/>
    </row>
    <row r="17249" spans="45:45" x14ac:dyDescent="0.35">
      <c r="AS17249" s="40"/>
    </row>
    <row r="17250" spans="45:45" x14ac:dyDescent="0.35">
      <c r="AS17250" s="40"/>
    </row>
    <row r="17251" spans="45:45" x14ac:dyDescent="0.35">
      <c r="AS17251" s="40"/>
    </row>
    <row r="17252" spans="45:45" x14ac:dyDescent="0.35">
      <c r="AS17252" s="40"/>
    </row>
    <row r="17253" spans="45:45" x14ac:dyDescent="0.35">
      <c r="AS17253" s="40"/>
    </row>
    <row r="17254" spans="45:45" x14ac:dyDescent="0.35">
      <c r="AS17254" s="40"/>
    </row>
    <row r="17255" spans="45:45" x14ac:dyDescent="0.35">
      <c r="AS17255" s="40"/>
    </row>
    <row r="17256" spans="45:45" x14ac:dyDescent="0.35">
      <c r="AS17256" s="40"/>
    </row>
    <row r="17257" spans="45:45" x14ac:dyDescent="0.35">
      <c r="AS17257" s="40"/>
    </row>
    <row r="17258" spans="45:45" x14ac:dyDescent="0.35">
      <c r="AS17258" s="40"/>
    </row>
    <row r="17259" spans="45:45" x14ac:dyDescent="0.35">
      <c r="AS17259" s="40"/>
    </row>
    <row r="17260" spans="45:45" x14ac:dyDescent="0.35">
      <c r="AS17260" s="40"/>
    </row>
    <row r="17261" spans="45:45" x14ac:dyDescent="0.35">
      <c r="AS17261" s="40"/>
    </row>
    <row r="17262" spans="45:45" x14ac:dyDescent="0.35">
      <c r="AS17262" s="40"/>
    </row>
    <row r="17263" spans="45:45" x14ac:dyDescent="0.35">
      <c r="AS17263" s="40"/>
    </row>
    <row r="17264" spans="45:45" x14ac:dyDescent="0.35">
      <c r="AS17264" s="40"/>
    </row>
    <row r="17265" spans="45:45" x14ac:dyDescent="0.35">
      <c r="AS17265" s="40"/>
    </row>
    <row r="17266" spans="45:45" x14ac:dyDescent="0.35">
      <c r="AS17266" s="40"/>
    </row>
    <row r="17267" spans="45:45" x14ac:dyDescent="0.35">
      <c r="AS17267" s="40"/>
    </row>
    <row r="17268" spans="45:45" x14ac:dyDescent="0.35">
      <c r="AS17268" s="40"/>
    </row>
    <row r="17269" spans="45:45" x14ac:dyDescent="0.35">
      <c r="AS17269" s="40"/>
    </row>
    <row r="17270" spans="45:45" x14ac:dyDescent="0.35">
      <c r="AS17270" s="40"/>
    </row>
    <row r="17271" spans="45:45" x14ac:dyDescent="0.35">
      <c r="AS17271" s="40"/>
    </row>
    <row r="17272" spans="45:45" x14ac:dyDescent="0.35">
      <c r="AS17272" s="40"/>
    </row>
    <row r="17273" spans="45:45" x14ac:dyDescent="0.35">
      <c r="AS17273" s="40"/>
    </row>
    <row r="17274" spans="45:45" x14ac:dyDescent="0.35">
      <c r="AS17274" s="40"/>
    </row>
    <row r="17275" spans="45:45" x14ac:dyDescent="0.35">
      <c r="AS17275" s="40"/>
    </row>
    <row r="17276" spans="45:45" x14ac:dyDescent="0.35">
      <c r="AS17276" s="40"/>
    </row>
    <row r="17277" spans="45:45" x14ac:dyDescent="0.35">
      <c r="AS17277" s="40"/>
    </row>
    <row r="17278" spans="45:45" x14ac:dyDescent="0.35">
      <c r="AS17278" s="40"/>
    </row>
    <row r="17279" spans="45:45" x14ac:dyDescent="0.35">
      <c r="AS17279" s="40"/>
    </row>
    <row r="17280" spans="45:45" x14ac:dyDescent="0.35">
      <c r="AS17280" s="40"/>
    </row>
    <row r="17281" spans="45:45" x14ac:dyDescent="0.35">
      <c r="AS17281" s="40"/>
    </row>
    <row r="17282" spans="45:45" x14ac:dyDescent="0.35">
      <c r="AS17282" s="40"/>
    </row>
    <row r="17283" spans="45:45" x14ac:dyDescent="0.35">
      <c r="AS17283" s="40"/>
    </row>
    <row r="17284" spans="45:45" x14ac:dyDescent="0.35">
      <c r="AS17284" s="40"/>
    </row>
    <row r="17285" spans="45:45" x14ac:dyDescent="0.35">
      <c r="AS17285" s="40"/>
    </row>
    <row r="17286" spans="45:45" x14ac:dyDescent="0.35">
      <c r="AS17286" s="40"/>
    </row>
    <row r="17287" spans="45:45" x14ac:dyDescent="0.35">
      <c r="AS17287" s="40"/>
    </row>
    <row r="17288" spans="45:45" x14ac:dyDescent="0.35">
      <c r="AS17288" s="40"/>
    </row>
    <row r="17289" spans="45:45" x14ac:dyDescent="0.35">
      <c r="AS17289" s="40"/>
    </row>
    <row r="17290" spans="45:45" x14ac:dyDescent="0.35">
      <c r="AS17290" s="40"/>
    </row>
    <row r="17291" spans="45:45" x14ac:dyDescent="0.35">
      <c r="AS17291" s="40"/>
    </row>
    <row r="17292" spans="45:45" x14ac:dyDescent="0.35">
      <c r="AS17292" s="40"/>
    </row>
    <row r="17293" spans="45:45" x14ac:dyDescent="0.35">
      <c r="AS17293" s="40"/>
    </row>
    <row r="17294" spans="45:45" x14ac:dyDescent="0.35">
      <c r="AS17294" s="40"/>
    </row>
    <row r="17295" spans="45:45" x14ac:dyDescent="0.35">
      <c r="AS17295" s="40"/>
    </row>
    <row r="17296" spans="45:45" x14ac:dyDescent="0.35">
      <c r="AS17296" s="40"/>
    </row>
    <row r="17297" spans="45:45" x14ac:dyDescent="0.35">
      <c r="AS17297" s="40"/>
    </row>
    <row r="17298" spans="45:45" x14ac:dyDescent="0.35">
      <c r="AS17298" s="40"/>
    </row>
    <row r="17299" spans="45:45" x14ac:dyDescent="0.35">
      <c r="AS17299" s="40"/>
    </row>
    <row r="17300" spans="45:45" x14ac:dyDescent="0.35">
      <c r="AS17300" s="40"/>
    </row>
    <row r="17301" spans="45:45" x14ac:dyDescent="0.35">
      <c r="AS17301" s="40"/>
    </row>
    <row r="17302" spans="45:45" x14ac:dyDescent="0.35">
      <c r="AS17302" s="40"/>
    </row>
    <row r="17303" spans="45:45" x14ac:dyDescent="0.35">
      <c r="AS17303" s="40"/>
    </row>
    <row r="17304" spans="45:45" x14ac:dyDescent="0.35">
      <c r="AS17304" s="40"/>
    </row>
    <row r="17305" spans="45:45" x14ac:dyDescent="0.35">
      <c r="AS17305" s="40"/>
    </row>
    <row r="17306" spans="45:45" x14ac:dyDescent="0.35">
      <c r="AS17306" s="40"/>
    </row>
    <row r="17307" spans="45:45" x14ac:dyDescent="0.35">
      <c r="AS17307" s="40"/>
    </row>
    <row r="17308" spans="45:45" x14ac:dyDescent="0.35">
      <c r="AS17308" s="40"/>
    </row>
    <row r="17309" spans="45:45" x14ac:dyDescent="0.35">
      <c r="AS17309" s="40"/>
    </row>
    <row r="17310" spans="45:45" x14ac:dyDescent="0.35">
      <c r="AS17310" s="40"/>
    </row>
    <row r="17311" spans="45:45" x14ac:dyDescent="0.35">
      <c r="AS17311" s="40"/>
    </row>
    <row r="17312" spans="45:45" x14ac:dyDescent="0.35">
      <c r="AS17312" s="40"/>
    </row>
    <row r="17313" spans="45:45" x14ac:dyDescent="0.35">
      <c r="AS17313" s="40"/>
    </row>
    <row r="17314" spans="45:45" x14ac:dyDescent="0.35">
      <c r="AS17314" s="40"/>
    </row>
    <row r="17315" spans="45:45" x14ac:dyDescent="0.35">
      <c r="AS17315" s="40"/>
    </row>
    <row r="17316" spans="45:45" x14ac:dyDescent="0.35">
      <c r="AS17316" s="40"/>
    </row>
    <row r="17317" spans="45:45" x14ac:dyDescent="0.35">
      <c r="AS17317" s="40"/>
    </row>
    <row r="17318" spans="45:45" x14ac:dyDescent="0.35">
      <c r="AS17318" s="40"/>
    </row>
    <row r="17319" spans="45:45" x14ac:dyDescent="0.35">
      <c r="AS17319" s="40"/>
    </row>
    <row r="17320" spans="45:45" x14ac:dyDescent="0.35">
      <c r="AS17320" s="40"/>
    </row>
    <row r="17321" spans="45:45" x14ac:dyDescent="0.35">
      <c r="AS17321" s="40"/>
    </row>
    <row r="17322" spans="45:45" x14ac:dyDescent="0.35">
      <c r="AS17322" s="40"/>
    </row>
    <row r="17323" spans="45:45" x14ac:dyDescent="0.35">
      <c r="AS17323" s="40"/>
    </row>
    <row r="17324" spans="45:45" x14ac:dyDescent="0.35">
      <c r="AS17324" s="40"/>
    </row>
    <row r="17325" spans="45:45" x14ac:dyDescent="0.35">
      <c r="AS17325" s="40"/>
    </row>
    <row r="17326" spans="45:45" x14ac:dyDescent="0.35">
      <c r="AS17326" s="40"/>
    </row>
    <row r="17327" spans="45:45" x14ac:dyDescent="0.35">
      <c r="AS17327" s="40"/>
    </row>
    <row r="17328" spans="45:45" x14ac:dyDescent="0.35">
      <c r="AS17328" s="40"/>
    </row>
    <row r="17329" spans="45:45" x14ac:dyDescent="0.35">
      <c r="AS17329" s="40"/>
    </row>
    <row r="17330" spans="45:45" x14ac:dyDescent="0.35">
      <c r="AS17330" s="40"/>
    </row>
    <row r="17331" spans="45:45" x14ac:dyDescent="0.35">
      <c r="AS17331" s="40"/>
    </row>
    <row r="17332" spans="45:45" x14ac:dyDescent="0.35">
      <c r="AS17332" s="40"/>
    </row>
    <row r="17333" spans="45:45" x14ac:dyDescent="0.35">
      <c r="AS17333" s="40"/>
    </row>
    <row r="17334" spans="45:45" x14ac:dyDescent="0.35">
      <c r="AS17334" s="40"/>
    </row>
    <row r="17335" spans="45:45" x14ac:dyDescent="0.35">
      <c r="AS17335" s="40"/>
    </row>
    <row r="17336" spans="45:45" x14ac:dyDescent="0.35">
      <c r="AS17336" s="40"/>
    </row>
    <row r="17337" spans="45:45" x14ac:dyDescent="0.35">
      <c r="AS17337" s="40"/>
    </row>
    <row r="17338" spans="45:45" x14ac:dyDescent="0.35">
      <c r="AS17338" s="40"/>
    </row>
    <row r="17339" spans="45:45" x14ac:dyDescent="0.35">
      <c r="AS17339" s="40"/>
    </row>
    <row r="17340" spans="45:45" x14ac:dyDescent="0.35">
      <c r="AS17340" s="40"/>
    </row>
    <row r="17341" spans="45:45" x14ac:dyDescent="0.35">
      <c r="AS17341" s="40"/>
    </row>
    <row r="17342" spans="45:45" x14ac:dyDescent="0.35">
      <c r="AS17342" s="40"/>
    </row>
    <row r="17343" spans="45:45" x14ac:dyDescent="0.35">
      <c r="AS17343" s="40"/>
    </row>
    <row r="17344" spans="45:45" x14ac:dyDescent="0.35">
      <c r="AS17344" s="40"/>
    </row>
    <row r="17345" spans="45:45" x14ac:dyDescent="0.35">
      <c r="AS17345" s="40"/>
    </row>
    <row r="17346" spans="45:45" x14ac:dyDescent="0.35">
      <c r="AS17346" s="40"/>
    </row>
    <row r="17347" spans="45:45" x14ac:dyDescent="0.35">
      <c r="AS17347" s="40"/>
    </row>
    <row r="17348" spans="45:45" x14ac:dyDescent="0.35">
      <c r="AS17348" s="40"/>
    </row>
    <row r="17349" spans="45:45" x14ac:dyDescent="0.35">
      <c r="AS17349" s="40"/>
    </row>
    <row r="17350" spans="45:45" x14ac:dyDescent="0.35">
      <c r="AS17350" s="40"/>
    </row>
    <row r="17351" spans="45:45" x14ac:dyDescent="0.35">
      <c r="AS17351" s="40"/>
    </row>
    <row r="17352" spans="45:45" x14ac:dyDescent="0.35">
      <c r="AS17352" s="40"/>
    </row>
    <row r="17353" spans="45:45" x14ac:dyDescent="0.35">
      <c r="AS17353" s="40"/>
    </row>
    <row r="17354" spans="45:45" x14ac:dyDescent="0.35">
      <c r="AS17354" s="40"/>
    </row>
    <row r="17355" spans="45:45" x14ac:dyDescent="0.35">
      <c r="AS17355" s="40"/>
    </row>
    <row r="17356" spans="45:45" x14ac:dyDescent="0.35">
      <c r="AS17356" s="40"/>
    </row>
    <row r="17357" spans="45:45" x14ac:dyDescent="0.35">
      <c r="AS17357" s="40"/>
    </row>
    <row r="17358" spans="45:45" x14ac:dyDescent="0.35">
      <c r="AS17358" s="40"/>
    </row>
    <row r="17359" spans="45:45" x14ac:dyDescent="0.35">
      <c r="AS17359" s="40"/>
    </row>
    <row r="17360" spans="45:45" x14ac:dyDescent="0.35">
      <c r="AS17360" s="40"/>
    </row>
    <row r="17361" spans="45:45" x14ac:dyDescent="0.35">
      <c r="AS17361" s="40"/>
    </row>
    <row r="17362" spans="45:45" x14ac:dyDescent="0.35">
      <c r="AS17362" s="40"/>
    </row>
    <row r="17363" spans="45:45" x14ac:dyDescent="0.35">
      <c r="AS17363" s="40"/>
    </row>
    <row r="17364" spans="45:45" x14ac:dyDescent="0.35">
      <c r="AS17364" s="40"/>
    </row>
    <row r="17365" spans="45:45" x14ac:dyDescent="0.35">
      <c r="AS17365" s="40"/>
    </row>
    <row r="17366" spans="45:45" x14ac:dyDescent="0.35">
      <c r="AS17366" s="40"/>
    </row>
    <row r="17367" spans="45:45" x14ac:dyDescent="0.35">
      <c r="AS17367" s="40"/>
    </row>
    <row r="17368" spans="45:45" x14ac:dyDescent="0.35">
      <c r="AS17368" s="40"/>
    </row>
    <row r="17369" spans="45:45" x14ac:dyDescent="0.35">
      <c r="AS17369" s="40"/>
    </row>
    <row r="17370" spans="45:45" x14ac:dyDescent="0.35">
      <c r="AS17370" s="40"/>
    </row>
    <row r="17371" spans="45:45" x14ac:dyDescent="0.35">
      <c r="AS17371" s="40"/>
    </row>
    <row r="17372" spans="45:45" x14ac:dyDescent="0.35">
      <c r="AS17372" s="40"/>
    </row>
    <row r="17373" spans="45:45" x14ac:dyDescent="0.35">
      <c r="AS17373" s="40"/>
    </row>
    <row r="17374" spans="45:45" x14ac:dyDescent="0.35">
      <c r="AS17374" s="40"/>
    </row>
    <row r="17375" spans="45:45" x14ac:dyDescent="0.35">
      <c r="AS17375" s="40"/>
    </row>
    <row r="17376" spans="45:45" x14ac:dyDescent="0.35">
      <c r="AS17376" s="40"/>
    </row>
    <row r="17377" spans="45:45" x14ac:dyDescent="0.35">
      <c r="AS17377" s="40"/>
    </row>
    <row r="17378" spans="45:45" x14ac:dyDescent="0.35">
      <c r="AS17378" s="40"/>
    </row>
    <row r="17379" spans="45:45" x14ac:dyDescent="0.35">
      <c r="AS17379" s="40"/>
    </row>
    <row r="17380" spans="45:45" x14ac:dyDescent="0.35">
      <c r="AS17380" s="40"/>
    </row>
    <row r="17381" spans="45:45" x14ac:dyDescent="0.35">
      <c r="AS17381" s="40"/>
    </row>
    <row r="17382" spans="45:45" x14ac:dyDescent="0.35">
      <c r="AS17382" s="40"/>
    </row>
    <row r="17383" spans="45:45" x14ac:dyDescent="0.35">
      <c r="AS17383" s="40"/>
    </row>
    <row r="17384" spans="45:45" x14ac:dyDescent="0.35">
      <c r="AS17384" s="40"/>
    </row>
    <row r="17385" spans="45:45" x14ac:dyDescent="0.35">
      <c r="AS17385" s="40"/>
    </row>
    <row r="17386" spans="45:45" x14ac:dyDescent="0.35">
      <c r="AS17386" s="40"/>
    </row>
    <row r="17387" spans="45:45" x14ac:dyDescent="0.35">
      <c r="AS17387" s="40"/>
    </row>
    <row r="17388" spans="45:45" x14ac:dyDescent="0.35">
      <c r="AS17388" s="40"/>
    </row>
    <row r="17389" spans="45:45" x14ac:dyDescent="0.35">
      <c r="AS17389" s="40"/>
    </row>
    <row r="17390" spans="45:45" x14ac:dyDescent="0.35">
      <c r="AS17390" s="40"/>
    </row>
    <row r="17391" spans="45:45" x14ac:dyDescent="0.35">
      <c r="AS17391" s="40"/>
    </row>
    <row r="17392" spans="45:45" x14ac:dyDescent="0.35">
      <c r="AS17392" s="40"/>
    </row>
    <row r="17393" spans="45:45" x14ac:dyDescent="0.35">
      <c r="AS17393" s="40"/>
    </row>
    <row r="17394" spans="45:45" x14ac:dyDescent="0.35">
      <c r="AS17394" s="40"/>
    </row>
    <row r="17395" spans="45:45" x14ac:dyDescent="0.35">
      <c r="AS17395" s="40"/>
    </row>
    <row r="17396" spans="45:45" x14ac:dyDescent="0.35">
      <c r="AS17396" s="40"/>
    </row>
    <row r="17397" spans="45:45" x14ac:dyDescent="0.35">
      <c r="AS17397" s="40"/>
    </row>
    <row r="17398" spans="45:45" x14ac:dyDescent="0.35">
      <c r="AS17398" s="40"/>
    </row>
    <row r="17399" spans="45:45" x14ac:dyDescent="0.35">
      <c r="AS17399" s="40"/>
    </row>
    <row r="17400" spans="45:45" x14ac:dyDescent="0.35">
      <c r="AS17400" s="40"/>
    </row>
    <row r="17401" spans="45:45" x14ac:dyDescent="0.35">
      <c r="AS17401" s="40"/>
    </row>
    <row r="17402" spans="45:45" x14ac:dyDescent="0.35">
      <c r="AS17402" s="40"/>
    </row>
    <row r="17403" spans="45:45" x14ac:dyDescent="0.35">
      <c r="AS17403" s="40"/>
    </row>
    <row r="17404" spans="45:45" x14ac:dyDescent="0.35">
      <c r="AS17404" s="40"/>
    </row>
    <row r="17405" spans="45:45" x14ac:dyDescent="0.35">
      <c r="AS17405" s="40"/>
    </row>
    <row r="17406" spans="45:45" x14ac:dyDescent="0.35">
      <c r="AS17406" s="40"/>
    </row>
    <row r="17407" spans="45:45" x14ac:dyDescent="0.35">
      <c r="AS17407" s="40"/>
    </row>
    <row r="17408" spans="45:45" x14ac:dyDescent="0.35">
      <c r="AS17408" s="40"/>
    </row>
    <row r="17409" spans="45:45" x14ac:dyDescent="0.35">
      <c r="AS17409" s="40"/>
    </row>
    <row r="17410" spans="45:45" x14ac:dyDescent="0.35">
      <c r="AS17410" s="40"/>
    </row>
    <row r="17411" spans="45:45" x14ac:dyDescent="0.35">
      <c r="AS17411" s="40"/>
    </row>
    <row r="17412" spans="45:45" x14ac:dyDescent="0.35">
      <c r="AS17412" s="40"/>
    </row>
    <row r="17413" spans="45:45" x14ac:dyDescent="0.35">
      <c r="AS17413" s="40"/>
    </row>
    <row r="17414" spans="45:45" x14ac:dyDescent="0.35">
      <c r="AS17414" s="40"/>
    </row>
    <row r="17415" spans="45:45" x14ac:dyDescent="0.35">
      <c r="AS17415" s="40"/>
    </row>
    <row r="17416" spans="45:45" x14ac:dyDescent="0.35">
      <c r="AS17416" s="40"/>
    </row>
    <row r="17417" spans="45:45" x14ac:dyDescent="0.35">
      <c r="AS17417" s="40"/>
    </row>
    <row r="17418" spans="45:45" x14ac:dyDescent="0.35">
      <c r="AS17418" s="40"/>
    </row>
    <row r="17419" spans="45:45" x14ac:dyDescent="0.35">
      <c r="AS17419" s="40"/>
    </row>
    <row r="17420" spans="45:45" x14ac:dyDescent="0.35">
      <c r="AS17420" s="40"/>
    </row>
    <row r="17421" spans="45:45" x14ac:dyDescent="0.35">
      <c r="AS17421" s="40"/>
    </row>
    <row r="17422" spans="45:45" x14ac:dyDescent="0.35">
      <c r="AS17422" s="40"/>
    </row>
    <row r="17423" spans="45:45" x14ac:dyDescent="0.35">
      <c r="AS17423" s="40"/>
    </row>
    <row r="17424" spans="45:45" x14ac:dyDescent="0.35">
      <c r="AS17424" s="40"/>
    </row>
    <row r="17425" spans="45:45" x14ac:dyDescent="0.35">
      <c r="AS17425" s="40"/>
    </row>
    <row r="17426" spans="45:45" x14ac:dyDescent="0.35">
      <c r="AS17426" s="40"/>
    </row>
    <row r="17427" spans="45:45" x14ac:dyDescent="0.35">
      <c r="AS17427" s="40"/>
    </row>
    <row r="17428" spans="45:45" x14ac:dyDescent="0.35">
      <c r="AS17428" s="40"/>
    </row>
    <row r="17429" spans="45:45" x14ac:dyDescent="0.35">
      <c r="AS17429" s="40"/>
    </row>
    <row r="17430" spans="45:45" x14ac:dyDescent="0.35">
      <c r="AS17430" s="40"/>
    </row>
    <row r="17431" spans="45:45" x14ac:dyDescent="0.35">
      <c r="AS17431" s="40"/>
    </row>
    <row r="17432" spans="45:45" x14ac:dyDescent="0.35">
      <c r="AS17432" s="40"/>
    </row>
    <row r="17433" spans="45:45" x14ac:dyDescent="0.35">
      <c r="AS17433" s="40"/>
    </row>
    <row r="17434" spans="45:45" x14ac:dyDescent="0.35">
      <c r="AS17434" s="40"/>
    </row>
    <row r="17435" spans="45:45" x14ac:dyDescent="0.35">
      <c r="AS17435" s="40"/>
    </row>
    <row r="17436" spans="45:45" x14ac:dyDescent="0.35">
      <c r="AS17436" s="40"/>
    </row>
    <row r="17437" spans="45:45" x14ac:dyDescent="0.35">
      <c r="AS17437" s="40"/>
    </row>
    <row r="17438" spans="45:45" x14ac:dyDescent="0.35">
      <c r="AS17438" s="40"/>
    </row>
    <row r="17439" spans="45:45" x14ac:dyDescent="0.35">
      <c r="AS17439" s="40"/>
    </row>
    <row r="17440" spans="45:45" x14ac:dyDescent="0.35">
      <c r="AS17440" s="40"/>
    </row>
    <row r="17441" spans="45:45" x14ac:dyDescent="0.35">
      <c r="AS17441" s="40"/>
    </row>
    <row r="17442" spans="45:45" x14ac:dyDescent="0.35">
      <c r="AS17442" s="40"/>
    </row>
    <row r="17443" spans="45:45" x14ac:dyDescent="0.35">
      <c r="AS17443" s="40"/>
    </row>
    <row r="17444" spans="45:45" x14ac:dyDescent="0.35">
      <c r="AS17444" s="40"/>
    </row>
    <row r="17445" spans="45:45" x14ac:dyDescent="0.35">
      <c r="AS17445" s="40"/>
    </row>
    <row r="17446" spans="45:45" x14ac:dyDescent="0.35">
      <c r="AS17446" s="40"/>
    </row>
    <row r="17447" spans="45:45" x14ac:dyDescent="0.35">
      <c r="AS17447" s="40"/>
    </row>
    <row r="17448" spans="45:45" x14ac:dyDescent="0.35">
      <c r="AS17448" s="40"/>
    </row>
    <row r="17449" spans="45:45" x14ac:dyDescent="0.35">
      <c r="AS17449" s="40"/>
    </row>
    <row r="17450" spans="45:45" x14ac:dyDescent="0.35">
      <c r="AS17450" s="40"/>
    </row>
    <row r="17451" spans="45:45" x14ac:dyDescent="0.35">
      <c r="AS17451" s="40"/>
    </row>
    <row r="17452" spans="45:45" x14ac:dyDescent="0.35">
      <c r="AS17452" s="40"/>
    </row>
    <row r="17453" spans="45:45" x14ac:dyDescent="0.35">
      <c r="AS17453" s="40"/>
    </row>
    <row r="17454" spans="45:45" x14ac:dyDescent="0.35">
      <c r="AS17454" s="40"/>
    </row>
    <row r="17455" spans="45:45" x14ac:dyDescent="0.35">
      <c r="AS17455" s="40"/>
    </row>
    <row r="17456" spans="45:45" x14ac:dyDescent="0.35">
      <c r="AS17456" s="40"/>
    </row>
    <row r="17457" spans="45:45" x14ac:dyDescent="0.35">
      <c r="AS17457" s="40"/>
    </row>
    <row r="17458" spans="45:45" x14ac:dyDescent="0.35">
      <c r="AS17458" s="40"/>
    </row>
    <row r="17459" spans="45:45" x14ac:dyDescent="0.35">
      <c r="AS17459" s="40"/>
    </row>
    <row r="17460" spans="45:45" x14ac:dyDescent="0.35">
      <c r="AS17460" s="40"/>
    </row>
    <row r="17461" spans="45:45" x14ac:dyDescent="0.35">
      <c r="AS17461" s="40"/>
    </row>
    <row r="17462" spans="45:45" x14ac:dyDescent="0.35">
      <c r="AS17462" s="40"/>
    </row>
    <row r="17463" spans="45:45" x14ac:dyDescent="0.35">
      <c r="AS17463" s="40"/>
    </row>
    <row r="17464" spans="45:45" x14ac:dyDescent="0.35">
      <c r="AS17464" s="40"/>
    </row>
    <row r="17465" spans="45:45" x14ac:dyDescent="0.35">
      <c r="AS17465" s="40"/>
    </row>
    <row r="17466" spans="45:45" x14ac:dyDescent="0.35">
      <c r="AS17466" s="40"/>
    </row>
    <row r="17467" spans="45:45" x14ac:dyDescent="0.35">
      <c r="AS17467" s="40"/>
    </row>
    <row r="17468" spans="45:45" x14ac:dyDescent="0.35">
      <c r="AS17468" s="40"/>
    </row>
    <row r="17469" spans="45:45" x14ac:dyDescent="0.35">
      <c r="AS17469" s="40"/>
    </row>
    <row r="17470" spans="45:45" x14ac:dyDescent="0.35">
      <c r="AS17470" s="40"/>
    </row>
    <row r="17471" spans="45:45" x14ac:dyDescent="0.35">
      <c r="AS17471" s="40"/>
    </row>
    <row r="17472" spans="45:45" x14ac:dyDescent="0.35">
      <c r="AS17472" s="40"/>
    </row>
    <row r="17473" spans="45:45" x14ac:dyDescent="0.35">
      <c r="AS17473" s="40"/>
    </row>
    <row r="17474" spans="45:45" x14ac:dyDescent="0.35">
      <c r="AS17474" s="40"/>
    </row>
    <row r="17475" spans="45:45" x14ac:dyDescent="0.35">
      <c r="AS17475" s="40"/>
    </row>
    <row r="17476" spans="45:45" x14ac:dyDescent="0.35">
      <c r="AS17476" s="40"/>
    </row>
    <row r="17477" spans="45:45" x14ac:dyDescent="0.35">
      <c r="AS17477" s="40"/>
    </row>
    <row r="17478" spans="45:45" x14ac:dyDescent="0.35">
      <c r="AS17478" s="40"/>
    </row>
    <row r="17479" spans="45:45" x14ac:dyDescent="0.35">
      <c r="AS17479" s="40"/>
    </row>
    <row r="17480" spans="45:45" x14ac:dyDescent="0.35">
      <c r="AS17480" s="40"/>
    </row>
    <row r="17481" spans="45:45" x14ac:dyDescent="0.35">
      <c r="AS17481" s="40"/>
    </row>
    <row r="17482" spans="45:45" x14ac:dyDescent="0.35">
      <c r="AS17482" s="40"/>
    </row>
    <row r="17483" spans="45:45" x14ac:dyDescent="0.35">
      <c r="AS17483" s="40"/>
    </row>
    <row r="17484" spans="45:45" x14ac:dyDescent="0.35">
      <c r="AS17484" s="40"/>
    </row>
    <row r="17485" spans="45:45" x14ac:dyDescent="0.35">
      <c r="AS17485" s="40"/>
    </row>
    <row r="17486" spans="45:45" x14ac:dyDescent="0.35">
      <c r="AS17486" s="40"/>
    </row>
    <row r="17487" spans="45:45" x14ac:dyDescent="0.35">
      <c r="AS17487" s="40"/>
    </row>
    <row r="17488" spans="45:45" x14ac:dyDescent="0.35">
      <c r="AS17488" s="40"/>
    </row>
    <row r="17489" spans="45:45" x14ac:dyDescent="0.35">
      <c r="AS17489" s="40"/>
    </row>
    <row r="17490" spans="45:45" x14ac:dyDescent="0.35">
      <c r="AS17490" s="40"/>
    </row>
    <row r="17491" spans="45:45" x14ac:dyDescent="0.35">
      <c r="AS17491" s="40"/>
    </row>
    <row r="17492" spans="45:45" x14ac:dyDescent="0.35">
      <c r="AS17492" s="40"/>
    </row>
    <row r="17493" spans="45:45" x14ac:dyDescent="0.35">
      <c r="AS17493" s="40"/>
    </row>
    <row r="17494" spans="45:45" x14ac:dyDescent="0.35">
      <c r="AS17494" s="40"/>
    </row>
    <row r="17495" spans="45:45" x14ac:dyDescent="0.35">
      <c r="AS17495" s="40"/>
    </row>
    <row r="17496" spans="45:45" x14ac:dyDescent="0.35">
      <c r="AS17496" s="40"/>
    </row>
    <row r="17497" spans="45:45" x14ac:dyDescent="0.35">
      <c r="AS17497" s="40"/>
    </row>
    <row r="17498" spans="45:45" x14ac:dyDescent="0.35">
      <c r="AS17498" s="40"/>
    </row>
    <row r="17499" spans="45:45" x14ac:dyDescent="0.35">
      <c r="AS17499" s="40"/>
    </row>
    <row r="17500" spans="45:45" x14ac:dyDescent="0.35">
      <c r="AS17500" s="40"/>
    </row>
    <row r="17501" spans="45:45" x14ac:dyDescent="0.35">
      <c r="AS17501" s="40"/>
    </row>
    <row r="17502" spans="45:45" x14ac:dyDescent="0.35">
      <c r="AS17502" s="40"/>
    </row>
    <row r="17503" spans="45:45" x14ac:dyDescent="0.35">
      <c r="AS17503" s="40"/>
    </row>
    <row r="17504" spans="45:45" x14ac:dyDescent="0.35">
      <c r="AS17504" s="40"/>
    </row>
    <row r="17505" spans="45:45" x14ac:dyDescent="0.35">
      <c r="AS17505" s="40"/>
    </row>
    <row r="17506" spans="45:45" x14ac:dyDescent="0.35">
      <c r="AS17506" s="40"/>
    </row>
    <row r="17507" spans="45:45" x14ac:dyDescent="0.35">
      <c r="AS17507" s="40"/>
    </row>
    <row r="17508" spans="45:45" x14ac:dyDescent="0.35">
      <c r="AS17508" s="40"/>
    </row>
    <row r="17509" spans="45:45" x14ac:dyDescent="0.35">
      <c r="AS17509" s="40"/>
    </row>
    <row r="17510" spans="45:45" x14ac:dyDescent="0.35">
      <c r="AS17510" s="40"/>
    </row>
    <row r="17511" spans="45:45" x14ac:dyDescent="0.35">
      <c r="AS17511" s="40"/>
    </row>
    <row r="17512" spans="45:45" x14ac:dyDescent="0.35">
      <c r="AS17512" s="40"/>
    </row>
    <row r="17513" spans="45:45" x14ac:dyDescent="0.35">
      <c r="AS17513" s="40"/>
    </row>
    <row r="17514" spans="45:45" x14ac:dyDescent="0.35">
      <c r="AS17514" s="40"/>
    </row>
    <row r="17515" spans="45:45" x14ac:dyDescent="0.35">
      <c r="AS17515" s="40"/>
    </row>
    <row r="17516" spans="45:45" x14ac:dyDescent="0.35">
      <c r="AS17516" s="40"/>
    </row>
    <row r="17517" spans="45:45" x14ac:dyDescent="0.35">
      <c r="AS17517" s="40"/>
    </row>
    <row r="17518" spans="45:45" x14ac:dyDescent="0.35">
      <c r="AS17518" s="40"/>
    </row>
    <row r="17519" spans="45:45" x14ac:dyDescent="0.35">
      <c r="AS17519" s="40"/>
    </row>
    <row r="17520" spans="45:45" x14ac:dyDescent="0.35">
      <c r="AS17520" s="40"/>
    </row>
    <row r="17521" spans="45:45" x14ac:dyDescent="0.35">
      <c r="AS17521" s="40"/>
    </row>
    <row r="17522" spans="45:45" x14ac:dyDescent="0.35">
      <c r="AS17522" s="40"/>
    </row>
    <row r="17523" spans="45:45" x14ac:dyDescent="0.35">
      <c r="AS17523" s="40"/>
    </row>
    <row r="17524" spans="45:45" x14ac:dyDescent="0.35">
      <c r="AS17524" s="40"/>
    </row>
    <row r="17525" spans="45:45" x14ac:dyDescent="0.35">
      <c r="AS17525" s="40"/>
    </row>
    <row r="17526" spans="45:45" x14ac:dyDescent="0.35">
      <c r="AS17526" s="40"/>
    </row>
    <row r="17527" spans="45:45" x14ac:dyDescent="0.35">
      <c r="AS17527" s="40"/>
    </row>
    <row r="17528" spans="45:45" x14ac:dyDescent="0.35">
      <c r="AS17528" s="40"/>
    </row>
    <row r="17529" spans="45:45" x14ac:dyDescent="0.35">
      <c r="AS17529" s="40"/>
    </row>
    <row r="17530" spans="45:45" x14ac:dyDescent="0.35">
      <c r="AS17530" s="40"/>
    </row>
    <row r="17531" spans="45:45" x14ac:dyDescent="0.35">
      <c r="AS17531" s="40"/>
    </row>
    <row r="17532" spans="45:45" x14ac:dyDescent="0.35">
      <c r="AS17532" s="40"/>
    </row>
    <row r="17533" spans="45:45" x14ac:dyDescent="0.35">
      <c r="AS17533" s="40"/>
    </row>
    <row r="17534" spans="45:45" x14ac:dyDescent="0.35">
      <c r="AS17534" s="40"/>
    </row>
    <row r="17535" spans="45:45" x14ac:dyDescent="0.35">
      <c r="AS17535" s="40"/>
    </row>
    <row r="17536" spans="45:45" x14ac:dyDescent="0.35">
      <c r="AS17536" s="40"/>
    </row>
    <row r="17537" spans="45:45" x14ac:dyDescent="0.35">
      <c r="AS17537" s="40"/>
    </row>
    <row r="17538" spans="45:45" x14ac:dyDescent="0.35">
      <c r="AS17538" s="40"/>
    </row>
    <row r="17539" spans="45:45" x14ac:dyDescent="0.35">
      <c r="AS17539" s="40"/>
    </row>
    <row r="17540" spans="45:45" x14ac:dyDescent="0.35">
      <c r="AS17540" s="40"/>
    </row>
    <row r="17541" spans="45:45" x14ac:dyDescent="0.35">
      <c r="AS17541" s="40"/>
    </row>
    <row r="17542" spans="45:45" x14ac:dyDescent="0.35">
      <c r="AS17542" s="40"/>
    </row>
    <row r="17543" spans="45:45" x14ac:dyDescent="0.35">
      <c r="AS17543" s="40"/>
    </row>
    <row r="17544" spans="45:45" x14ac:dyDescent="0.35">
      <c r="AS17544" s="40"/>
    </row>
    <row r="17545" spans="45:45" x14ac:dyDescent="0.35">
      <c r="AS17545" s="40"/>
    </row>
    <row r="17546" spans="45:45" x14ac:dyDescent="0.35">
      <c r="AS17546" s="40"/>
    </row>
    <row r="17547" spans="45:45" x14ac:dyDescent="0.35">
      <c r="AS17547" s="40"/>
    </row>
    <row r="17548" spans="45:45" x14ac:dyDescent="0.35">
      <c r="AS17548" s="40"/>
    </row>
    <row r="17549" spans="45:45" x14ac:dyDescent="0.35">
      <c r="AS17549" s="40"/>
    </row>
    <row r="17550" spans="45:45" x14ac:dyDescent="0.35">
      <c r="AS17550" s="40"/>
    </row>
    <row r="17551" spans="45:45" x14ac:dyDescent="0.35">
      <c r="AS17551" s="40"/>
    </row>
    <row r="17552" spans="45:45" x14ac:dyDescent="0.35">
      <c r="AS17552" s="40"/>
    </row>
    <row r="17553" spans="45:45" x14ac:dyDescent="0.35">
      <c r="AS17553" s="40"/>
    </row>
    <row r="17554" spans="45:45" x14ac:dyDescent="0.35">
      <c r="AS17554" s="40"/>
    </row>
    <row r="17555" spans="45:45" x14ac:dyDescent="0.35">
      <c r="AS17555" s="40"/>
    </row>
    <row r="17556" spans="45:45" x14ac:dyDescent="0.35">
      <c r="AS17556" s="40"/>
    </row>
    <row r="17557" spans="45:45" x14ac:dyDescent="0.35">
      <c r="AS17557" s="40"/>
    </row>
    <row r="17558" spans="45:45" x14ac:dyDescent="0.35">
      <c r="AS17558" s="40"/>
    </row>
    <row r="17559" spans="45:45" x14ac:dyDescent="0.35">
      <c r="AS17559" s="40"/>
    </row>
    <row r="17560" spans="45:45" x14ac:dyDescent="0.35">
      <c r="AS17560" s="40"/>
    </row>
    <row r="17561" spans="45:45" x14ac:dyDescent="0.35">
      <c r="AS17561" s="40"/>
    </row>
    <row r="17562" spans="45:45" x14ac:dyDescent="0.35">
      <c r="AS17562" s="40"/>
    </row>
    <row r="17563" spans="45:45" x14ac:dyDescent="0.35">
      <c r="AS17563" s="40"/>
    </row>
    <row r="17564" spans="45:45" x14ac:dyDescent="0.35">
      <c r="AS17564" s="40"/>
    </row>
    <row r="17565" spans="45:45" x14ac:dyDescent="0.35">
      <c r="AS17565" s="40"/>
    </row>
    <row r="17566" spans="45:45" x14ac:dyDescent="0.35">
      <c r="AS17566" s="40"/>
    </row>
    <row r="17567" spans="45:45" x14ac:dyDescent="0.35">
      <c r="AS17567" s="40"/>
    </row>
    <row r="17568" spans="45:45" x14ac:dyDescent="0.35">
      <c r="AS17568" s="40"/>
    </row>
    <row r="17569" spans="45:45" x14ac:dyDescent="0.35">
      <c r="AS17569" s="40"/>
    </row>
    <row r="17570" spans="45:45" x14ac:dyDescent="0.35">
      <c r="AS17570" s="40"/>
    </row>
    <row r="17571" spans="45:45" x14ac:dyDescent="0.35">
      <c r="AS17571" s="40"/>
    </row>
    <row r="17572" spans="45:45" x14ac:dyDescent="0.35">
      <c r="AS17572" s="40"/>
    </row>
    <row r="17573" spans="45:45" x14ac:dyDescent="0.35">
      <c r="AS17573" s="40"/>
    </row>
    <row r="17574" spans="45:45" x14ac:dyDescent="0.35">
      <c r="AS17574" s="40"/>
    </row>
    <row r="17575" spans="45:45" x14ac:dyDescent="0.35">
      <c r="AS17575" s="40"/>
    </row>
    <row r="17576" spans="45:45" x14ac:dyDescent="0.35">
      <c r="AS17576" s="40"/>
    </row>
    <row r="17577" spans="45:45" x14ac:dyDescent="0.35">
      <c r="AS17577" s="40"/>
    </row>
    <row r="17578" spans="45:45" x14ac:dyDescent="0.35">
      <c r="AS17578" s="40"/>
    </row>
    <row r="17579" spans="45:45" x14ac:dyDescent="0.35">
      <c r="AS17579" s="40"/>
    </row>
    <row r="17580" spans="45:45" x14ac:dyDescent="0.35">
      <c r="AS17580" s="40"/>
    </row>
    <row r="17581" spans="45:45" x14ac:dyDescent="0.35">
      <c r="AS17581" s="40"/>
    </row>
    <row r="17582" spans="45:45" x14ac:dyDescent="0.35">
      <c r="AS17582" s="40"/>
    </row>
    <row r="17583" spans="45:45" x14ac:dyDescent="0.35">
      <c r="AS17583" s="40"/>
    </row>
    <row r="17584" spans="45:45" x14ac:dyDescent="0.35">
      <c r="AS17584" s="40"/>
    </row>
    <row r="17585" spans="45:45" x14ac:dyDescent="0.35">
      <c r="AS17585" s="40"/>
    </row>
    <row r="17586" spans="45:45" x14ac:dyDescent="0.35">
      <c r="AS17586" s="40"/>
    </row>
    <row r="17587" spans="45:45" x14ac:dyDescent="0.35">
      <c r="AS17587" s="40"/>
    </row>
    <row r="17588" spans="45:45" x14ac:dyDescent="0.35">
      <c r="AS17588" s="40"/>
    </row>
    <row r="17589" spans="45:45" x14ac:dyDescent="0.35">
      <c r="AS17589" s="40"/>
    </row>
    <row r="17590" spans="45:45" x14ac:dyDescent="0.35">
      <c r="AS17590" s="40"/>
    </row>
    <row r="17591" spans="45:45" x14ac:dyDescent="0.35">
      <c r="AS17591" s="40"/>
    </row>
    <row r="17592" spans="45:45" x14ac:dyDescent="0.35">
      <c r="AS17592" s="40"/>
    </row>
    <row r="17593" spans="45:45" x14ac:dyDescent="0.35">
      <c r="AS17593" s="40"/>
    </row>
    <row r="17594" spans="45:45" x14ac:dyDescent="0.35">
      <c r="AS17594" s="40"/>
    </row>
    <row r="17595" spans="45:45" x14ac:dyDescent="0.35">
      <c r="AS17595" s="40"/>
    </row>
    <row r="17596" spans="45:45" x14ac:dyDescent="0.35">
      <c r="AS17596" s="40"/>
    </row>
    <row r="17597" spans="45:45" x14ac:dyDescent="0.35">
      <c r="AS17597" s="40"/>
    </row>
    <row r="17598" spans="45:45" x14ac:dyDescent="0.35">
      <c r="AS17598" s="40"/>
    </row>
    <row r="17599" spans="45:45" x14ac:dyDescent="0.35">
      <c r="AS17599" s="40"/>
    </row>
    <row r="17600" spans="45:45" x14ac:dyDescent="0.35">
      <c r="AS17600" s="40"/>
    </row>
    <row r="17601" spans="45:45" x14ac:dyDescent="0.35">
      <c r="AS17601" s="40"/>
    </row>
    <row r="17602" spans="45:45" x14ac:dyDescent="0.35">
      <c r="AS17602" s="40"/>
    </row>
    <row r="17603" spans="45:45" x14ac:dyDescent="0.35">
      <c r="AS17603" s="40"/>
    </row>
    <row r="17604" spans="45:45" x14ac:dyDescent="0.35">
      <c r="AS17604" s="40"/>
    </row>
    <row r="17605" spans="45:45" x14ac:dyDescent="0.35">
      <c r="AS17605" s="40"/>
    </row>
    <row r="17606" spans="45:45" x14ac:dyDescent="0.35">
      <c r="AS17606" s="40"/>
    </row>
    <row r="17607" spans="45:45" x14ac:dyDescent="0.35">
      <c r="AS17607" s="40"/>
    </row>
    <row r="17608" spans="45:45" x14ac:dyDescent="0.35">
      <c r="AS17608" s="40"/>
    </row>
    <row r="17609" spans="45:45" x14ac:dyDescent="0.35">
      <c r="AS17609" s="40"/>
    </row>
    <row r="17610" spans="45:45" x14ac:dyDescent="0.35">
      <c r="AS17610" s="40"/>
    </row>
    <row r="17611" spans="45:45" x14ac:dyDescent="0.35">
      <c r="AS17611" s="40"/>
    </row>
    <row r="17612" spans="45:45" x14ac:dyDescent="0.35">
      <c r="AS17612" s="40"/>
    </row>
    <row r="17613" spans="45:45" x14ac:dyDescent="0.35">
      <c r="AS17613" s="40"/>
    </row>
    <row r="17614" spans="45:45" x14ac:dyDescent="0.35">
      <c r="AS17614" s="40"/>
    </row>
    <row r="17615" spans="45:45" x14ac:dyDescent="0.35">
      <c r="AS17615" s="40"/>
    </row>
    <row r="17616" spans="45:45" x14ac:dyDescent="0.35">
      <c r="AS17616" s="40"/>
    </row>
    <row r="17617" spans="45:45" x14ac:dyDescent="0.35">
      <c r="AS17617" s="40"/>
    </row>
    <row r="17618" spans="45:45" x14ac:dyDescent="0.35">
      <c r="AS17618" s="40"/>
    </row>
    <row r="17619" spans="45:45" x14ac:dyDescent="0.35">
      <c r="AS17619" s="40"/>
    </row>
    <row r="17620" spans="45:45" x14ac:dyDescent="0.35">
      <c r="AS17620" s="40"/>
    </row>
    <row r="17621" spans="45:45" x14ac:dyDescent="0.35">
      <c r="AS17621" s="40"/>
    </row>
    <row r="17622" spans="45:45" x14ac:dyDescent="0.35">
      <c r="AS17622" s="40"/>
    </row>
    <row r="17623" spans="45:45" x14ac:dyDescent="0.35">
      <c r="AS17623" s="40"/>
    </row>
    <row r="17624" spans="45:45" x14ac:dyDescent="0.35">
      <c r="AS17624" s="40"/>
    </row>
    <row r="17625" spans="45:45" x14ac:dyDescent="0.35">
      <c r="AS17625" s="40"/>
    </row>
    <row r="17626" spans="45:45" x14ac:dyDescent="0.35">
      <c r="AS17626" s="40"/>
    </row>
    <row r="17627" spans="45:45" x14ac:dyDescent="0.35">
      <c r="AS17627" s="40"/>
    </row>
    <row r="17628" spans="45:45" x14ac:dyDescent="0.35">
      <c r="AS17628" s="40"/>
    </row>
    <row r="17629" spans="45:45" x14ac:dyDescent="0.35">
      <c r="AS17629" s="40"/>
    </row>
    <row r="17630" spans="45:45" x14ac:dyDescent="0.35">
      <c r="AS17630" s="40"/>
    </row>
    <row r="17631" spans="45:45" x14ac:dyDescent="0.35">
      <c r="AS17631" s="40"/>
    </row>
    <row r="17632" spans="45:45" x14ac:dyDescent="0.35">
      <c r="AS17632" s="40"/>
    </row>
    <row r="17633" spans="45:45" x14ac:dyDescent="0.35">
      <c r="AS17633" s="40"/>
    </row>
    <row r="17634" spans="45:45" x14ac:dyDescent="0.35">
      <c r="AS17634" s="40"/>
    </row>
    <row r="17635" spans="45:45" x14ac:dyDescent="0.35">
      <c r="AS17635" s="40"/>
    </row>
    <row r="17636" spans="45:45" x14ac:dyDescent="0.35">
      <c r="AS17636" s="40"/>
    </row>
    <row r="17637" spans="45:45" x14ac:dyDescent="0.35">
      <c r="AS17637" s="40"/>
    </row>
    <row r="17638" spans="45:45" x14ac:dyDescent="0.35">
      <c r="AS17638" s="40"/>
    </row>
    <row r="17639" spans="45:45" x14ac:dyDescent="0.35">
      <c r="AS17639" s="40"/>
    </row>
    <row r="17640" spans="45:45" x14ac:dyDescent="0.35">
      <c r="AS17640" s="40"/>
    </row>
    <row r="17641" spans="45:45" x14ac:dyDescent="0.35">
      <c r="AS17641" s="40"/>
    </row>
    <row r="17642" spans="45:45" x14ac:dyDescent="0.35">
      <c r="AS17642" s="40"/>
    </row>
    <row r="17643" spans="45:45" x14ac:dyDescent="0.35">
      <c r="AS17643" s="40"/>
    </row>
    <row r="17644" spans="45:45" x14ac:dyDescent="0.35">
      <c r="AS17644" s="40"/>
    </row>
    <row r="17645" spans="45:45" x14ac:dyDescent="0.35">
      <c r="AS17645" s="40"/>
    </row>
    <row r="17646" spans="45:45" x14ac:dyDescent="0.35">
      <c r="AS17646" s="40"/>
    </row>
    <row r="17647" spans="45:45" x14ac:dyDescent="0.35">
      <c r="AS17647" s="40"/>
    </row>
    <row r="17648" spans="45:45" x14ac:dyDescent="0.35">
      <c r="AS17648" s="40"/>
    </row>
    <row r="17649" spans="45:45" x14ac:dyDescent="0.35">
      <c r="AS17649" s="40"/>
    </row>
    <row r="17650" spans="45:45" x14ac:dyDescent="0.35">
      <c r="AS17650" s="40"/>
    </row>
    <row r="17651" spans="45:45" x14ac:dyDescent="0.35">
      <c r="AS17651" s="40"/>
    </row>
    <row r="17652" spans="45:45" x14ac:dyDescent="0.35">
      <c r="AS17652" s="40"/>
    </row>
    <row r="17653" spans="45:45" x14ac:dyDescent="0.35">
      <c r="AS17653" s="40"/>
    </row>
    <row r="17654" spans="45:45" x14ac:dyDescent="0.35">
      <c r="AS17654" s="40"/>
    </row>
    <row r="17655" spans="45:45" x14ac:dyDescent="0.35">
      <c r="AS17655" s="40"/>
    </row>
    <row r="17656" spans="45:45" x14ac:dyDescent="0.35">
      <c r="AS17656" s="40"/>
    </row>
    <row r="17657" spans="45:45" x14ac:dyDescent="0.35">
      <c r="AS17657" s="40"/>
    </row>
    <row r="17658" spans="45:45" x14ac:dyDescent="0.35">
      <c r="AS17658" s="40"/>
    </row>
    <row r="17659" spans="45:45" x14ac:dyDescent="0.35">
      <c r="AS17659" s="40"/>
    </row>
    <row r="17660" spans="45:45" x14ac:dyDescent="0.35">
      <c r="AS17660" s="40"/>
    </row>
    <row r="17661" spans="45:45" x14ac:dyDescent="0.35">
      <c r="AS17661" s="40"/>
    </row>
    <row r="17662" spans="45:45" x14ac:dyDescent="0.35">
      <c r="AS17662" s="40"/>
    </row>
    <row r="17663" spans="45:45" x14ac:dyDescent="0.35">
      <c r="AS17663" s="40"/>
    </row>
    <row r="17664" spans="45:45" x14ac:dyDescent="0.35">
      <c r="AS17664" s="40"/>
    </row>
    <row r="17665" spans="45:45" x14ac:dyDescent="0.35">
      <c r="AS17665" s="40"/>
    </row>
    <row r="17666" spans="45:45" x14ac:dyDescent="0.35">
      <c r="AS17666" s="40"/>
    </row>
    <row r="17667" spans="45:45" x14ac:dyDescent="0.35">
      <c r="AS17667" s="40"/>
    </row>
    <row r="17668" spans="45:45" x14ac:dyDescent="0.35">
      <c r="AS17668" s="40"/>
    </row>
    <row r="17669" spans="45:45" x14ac:dyDescent="0.35">
      <c r="AS17669" s="40"/>
    </row>
    <row r="17670" spans="45:45" x14ac:dyDescent="0.35">
      <c r="AS17670" s="40"/>
    </row>
    <row r="17671" spans="45:45" x14ac:dyDescent="0.35">
      <c r="AS17671" s="40"/>
    </row>
    <row r="17672" spans="45:45" x14ac:dyDescent="0.35">
      <c r="AS17672" s="40"/>
    </row>
    <row r="17673" spans="45:45" x14ac:dyDescent="0.35">
      <c r="AS17673" s="40"/>
    </row>
    <row r="17674" spans="45:45" x14ac:dyDescent="0.35">
      <c r="AS17674" s="40"/>
    </row>
    <row r="17675" spans="45:45" x14ac:dyDescent="0.35">
      <c r="AS17675" s="40"/>
    </row>
    <row r="17676" spans="45:45" x14ac:dyDescent="0.35">
      <c r="AS17676" s="40"/>
    </row>
    <row r="17677" spans="45:45" x14ac:dyDescent="0.35">
      <c r="AS17677" s="40"/>
    </row>
    <row r="17678" spans="45:45" x14ac:dyDescent="0.35">
      <c r="AS17678" s="40"/>
    </row>
    <row r="17679" spans="45:45" x14ac:dyDescent="0.35">
      <c r="AS17679" s="40"/>
    </row>
    <row r="17680" spans="45:45" x14ac:dyDescent="0.35">
      <c r="AS17680" s="40"/>
    </row>
    <row r="17681" spans="45:45" x14ac:dyDescent="0.35">
      <c r="AS17681" s="40"/>
    </row>
    <row r="17682" spans="45:45" x14ac:dyDescent="0.35">
      <c r="AS17682" s="40"/>
    </row>
    <row r="17683" spans="45:45" x14ac:dyDescent="0.35">
      <c r="AS17683" s="40"/>
    </row>
    <row r="17684" spans="45:45" x14ac:dyDescent="0.35">
      <c r="AS17684" s="40"/>
    </row>
    <row r="17685" spans="45:45" x14ac:dyDescent="0.35">
      <c r="AS17685" s="40"/>
    </row>
    <row r="17686" spans="45:45" x14ac:dyDescent="0.35">
      <c r="AS17686" s="40"/>
    </row>
    <row r="17687" spans="45:45" x14ac:dyDescent="0.35">
      <c r="AS17687" s="40"/>
    </row>
    <row r="17688" spans="45:45" x14ac:dyDescent="0.35">
      <c r="AS17688" s="40"/>
    </row>
    <row r="17689" spans="45:45" x14ac:dyDescent="0.35">
      <c r="AS17689" s="40"/>
    </row>
    <row r="17690" spans="45:45" x14ac:dyDescent="0.35">
      <c r="AS17690" s="40"/>
    </row>
    <row r="17691" spans="45:45" x14ac:dyDescent="0.35">
      <c r="AS17691" s="40"/>
    </row>
    <row r="17692" spans="45:45" x14ac:dyDescent="0.35">
      <c r="AS17692" s="40"/>
    </row>
    <row r="17693" spans="45:45" x14ac:dyDescent="0.35">
      <c r="AS17693" s="40"/>
    </row>
    <row r="17694" spans="45:45" x14ac:dyDescent="0.35">
      <c r="AS17694" s="40"/>
    </row>
    <row r="17695" spans="45:45" x14ac:dyDescent="0.35">
      <c r="AS17695" s="40"/>
    </row>
    <row r="17696" spans="45:45" x14ac:dyDescent="0.35">
      <c r="AS17696" s="40"/>
    </row>
    <row r="17697" spans="45:45" x14ac:dyDescent="0.35">
      <c r="AS17697" s="40"/>
    </row>
    <row r="17698" spans="45:45" x14ac:dyDescent="0.35">
      <c r="AS17698" s="40"/>
    </row>
    <row r="17699" spans="45:45" x14ac:dyDescent="0.35">
      <c r="AS17699" s="40"/>
    </row>
    <row r="17700" spans="45:45" x14ac:dyDescent="0.35">
      <c r="AS17700" s="40"/>
    </row>
    <row r="17701" spans="45:45" x14ac:dyDescent="0.35">
      <c r="AS17701" s="40"/>
    </row>
    <row r="17702" spans="45:45" x14ac:dyDescent="0.35">
      <c r="AS17702" s="40"/>
    </row>
    <row r="17703" spans="45:45" x14ac:dyDescent="0.35">
      <c r="AS17703" s="40"/>
    </row>
    <row r="17704" spans="45:45" x14ac:dyDescent="0.35">
      <c r="AS17704" s="40"/>
    </row>
    <row r="17705" spans="45:45" x14ac:dyDescent="0.35">
      <c r="AS17705" s="40"/>
    </row>
    <row r="17706" spans="45:45" x14ac:dyDescent="0.35">
      <c r="AS17706" s="40"/>
    </row>
    <row r="17707" spans="45:45" x14ac:dyDescent="0.35">
      <c r="AS17707" s="40"/>
    </row>
    <row r="17708" spans="45:45" x14ac:dyDescent="0.35">
      <c r="AS17708" s="40"/>
    </row>
    <row r="17709" spans="45:45" x14ac:dyDescent="0.35">
      <c r="AS17709" s="40"/>
    </row>
    <row r="17710" spans="45:45" x14ac:dyDescent="0.35">
      <c r="AS17710" s="40"/>
    </row>
    <row r="17711" spans="45:45" x14ac:dyDescent="0.35">
      <c r="AS17711" s="40"/>
    </row>
    <row r="17712" spans="45:45" x14ac:dyDescent="0.35">
      <c r="AS17712" s="40"/>
    </row>
    <row r="17713" spans="45:45" x14ac:dyDescent="0.35">
      <c r="AS17713" s="40"/>
    </row>
    <row r="17714" spans="45:45" x14ac:dyDescent="0.35">
      <c r="AS17714" s="40"/>
    </row>
    <row r="17715" spans="45:45" x14ac:dyDescent="0.35">
      <c r="AS17715" s="40"/>
    </row>
    <row r="17716" spans="45:45" x14ac:dyDescent="0.35">
      <c r="AS17716" s="40"/>
    </row>
    <row r="17717" spans="45:45" x14ac:dyDescent="0.35">
      <c r="AS17717" s="40"/>
    </row>
    <row r="17718" spans="45:45" x14ac:dyDescent="0.35">
      <c r="AS17718" s="40"/>
    </row>
    <row r="17719" spans="45:45" x14ac:dyDescent="0.35">
      <c r="AS17719" s="40"/>
    </row>
    <row r="17720" spans="45:45" x14ac:dyDescent="0.35">
      <c r="AS17720" s="40"/>
    </row>
    <row r="17721" spans="45:45" x14ac:dyDescent="0.35">
      <c r="AS17721" s="40"/>
    </row>
    <row r="17722" spans="45:45" x14ac:dyDescent="0.35">
      <c r="AS17722" s="40"/>
    </row>
    <row r="17723" spans="45:45" x14ac:dyDescent="0.35">
      <c r="AS17723" s="40"/>
    </row>
    <row r="17724" spans="45:45" x14ac:dyDescent="0.35">
      <c r="AS17724" s="40"/>
    </row>
    <row r="17725" spans="45:45" x14ac:dyDescent="0.35">
      <c r="AS17725" s="40"/>
    </row>
    <row r="17726" spans="45:45" x14ac:dyDescent="0.35">
      <c r="AS17726" s="40"/>
    </row>
    <row r="17727" spans="45:45" x14ac:dyDescent="0.35">
      <c r="AS17727" s="40"/>
    </row>
    <row r="17728" spans="45:45" x14ac:dyDescent="0.35">
      <c r="AS17728" s="40"/>
    </row>
    <row r="17729" spans="45:45" x14ac:dyDescent="0.35">
      <c r="AS17729" s="40"/>
    </row>
    <row r="17730" spans="45:45" x14ac:dyDescent="0.35">
      <c r="AS17730" s="40"/>
    </row>
    <row r="17731" spans="45:45" x14ac:dyDescent="0.35">
      <c r="AS17731" s="40"/>
    </row>
    <row r="17732" spans="45:45" x14ac:dyDescent="0.35">
      <c r="AS17732" s="40"/>
    </row>
    <row r="17733" spans="45:45" x14ac:dyDescent="0.35">
      <c r="AS17733" s="40"/>
    </row>
    <row r="17734" spans="45:45" x14ac:dyDescent="0.35">
      <c r="AS17734" s="40"/>
    </row>
    <row r="17735" spans="45:45" x14ac:dyDescent="0.35">
      <c r="AS17735" s="40"/>
    </row>
    <row r="17736" spans="45:45" x14ac:dyDescent="0.35">
      <c r="AS17736" s="40"/>
    </row>
    <row r="17737" spans="45:45" x14ac:dyDescent="0.35">
      <c r="AS17737" s="40"/>
    </row>
    <row r="17738" spans="45:45" x14ac:dyDescent="0.35">
      <c r="AS17738" s="40"/>
    </row>
    <row r="17739" spans="45:45" x14ac:dyDescent="0.35">
      <c r="AS17739" s="40"/>
    </row>
    <row r="17740" spans="45:45" x14ac:dyDescent="0.35">
      <c r="AS17740" s="40"/>
    </row>
    <row r="17741" spans="45:45" x14ac:dyDescent="0.35">
      <c r="AS17741" s="40"/>
    </row>
    <row r="17742" spans="45:45" x14ac:dyDescent="0.35">
      <c r="AS17742" s="40"/>
    </row>
    <row r="17743" spans="45:45" x14ac:dyDescent="0.35">
      <c r="AS17743" s="40"/>
    </row>
    <row r="17744" spans="45:45" x14ac:dyDescent="0.35">
      <c r="AS17744" s="40"/>
    </row>
    <row r="17745" spans="45:45" x14ac:dyDescent="0.35">
      <c r="AS17745" s="40"/>
    </row>
    <row r="17746" spans="45:45" x14ac:dyDescent="0.35">
      <c r="AS17746" s="40"/>
    </row>
    <row r="17747" spans="45:45" x14ac:dyDescent="0.35">
      <c r="AS17747" s="40"/>
    </row>
    <row r="17748" spans="45:45" x14ac:dyDescent="0.35">
      <c r="AS17748" s="40"/>
    </row>
    <row r="17749" spans="45:45" x14ac:dyDescent="0.35">
      <c r="AS17749" s="40"/>
    </row>
    <row r="17750" spans="45:45" x14ac:dyDescent="0.35">
      <c r="AS17750" s="40"/>
    </row>
    <row r="17751" spans="45:45" x14ac:dyDescent="0.35">
      <c r="AS17751" s="40"/>
    </row>
    <row r="17752" spans="45:45" x14ac:dyDescent="0.35">
      <c r="AS17752" s="40"/>
    </row>
    <row r="17753" spans="45:45" x14ac:dyDescent="0.35">
      <c r="AS17753" s="40"/>
    </row>
    <row r="17754" spans="45:45" x14ac:dyDescent="0.35">
      <c r="AS17754" s="40"/>
    </row>
    <row r="17755" spans="45:45" x14ac:dyDescent="0.35">
      <c r="AS17755" s="40"/>
    </row>
    <row r="17756" spans="45:45" x14ac:dyDescent="0.35">
      <c r="AS17756" s="40"/>
    </row>
    <row r="17757" spans="45:45" x14ac:dyDescent="0.35">
      <c r="AS17757" s="40"/>
    </row>
    <row r="17758" spans="45:45" x14ac:dyDescent="0.35">
      <c r="AS17758" s="40"/>
    </row>
    <row r="17759" spans="45:45" x14ac:dyDescent="0.35">
      <c r="AS17759" s="40"/>
    </row>
    <row r="17760" spans="45:45" x14ac:dyDescent="0.35">
      <c r="AS17760" s="40"/>
    </row>
    <row r="17761" spans="45:45" x14ac:dyDescent="0.35">
      <c r="AS17761" s="40"/>
    </row>
    <row r="17762" spans="45:45" x14ac:dyDescent="0.35">
      <c r="AS17762" s="40"/>
    </row>
    <row r="17763" spans="45:45" x14ac:dyDescent="0.35">
      <c r="AS17763" s="40"/>
    </row>
    <row r="17764" spans="45:45" x14ac:dyDescent="0.35">
      <c r="AS17764" s="40"/>
    </row>
    <row r="17765" spans="45:45" x14ac:dyDescent="0.35">
      <c r="AS17765" s="40"/>
    </row>
    <row r="17766" spans="45:45" x14ac:dyDescent="0.35">
      <c r="AS17766" s="40"/>
    </row>
    <row r="17767" spans="45:45" x14ac:dyDescent="0.35">
      <c r="AS17767" s="40"/>
    </row>
    <row r="17768" spans="45:45" x14ac:dyDescent="0.35">
      <c r="AS17768" s="40"/>
    </row>
    <row r="17769" spans="45:45" x14ac:dyDescent="0.35">
      <c r="AS17769" s="40"/>
    </row>
    <row r="17770" spans="45:45" x14ac:dyDescent="0.35">
      <c r="AS17770" s="40"/>
    </row>
    <row r="17771" spans="45:45" x14ac:dyDescent="0.35">
      <c r="AS17771" s="40"/>
    </row>
    <row r="17772" spans="45:45" x14ac:dyDescent="0.35">
      <c r="AS17772" s="40"/>
    </row>
    <row r="17773" spans="45:45" x14ac:dyDescent="0.35">
      <c r="AS17773" s="40"/>
    </row>
    <row r="17774" spans="45:45" x14ac:dyDescent="0.35">
      <c r="AS17774" s="40"/>
    </row>
    <row r="17775" spans="45:45" x14ac:dyDescent="0.35">
      <c r="AS17775" s="40"/>
    </row>
    <row r="17776" spans="45:45" x14ac:dyDescent="0.35">
      <c r="AS17776" s="40"/>
    </row>
    <row r="17777" spans="45:45" x14ac:dyDescent="0.35">
      <c r="AS17777" s="40"/>
    </row>
    <row r="17778" spans="45:45" x14ac:dyDescent="0.35">
      <c r="AS17778" s="40"/>
    </row>
    <row r="17779" spans="45:45" x14ac:dyDescent="0.35">
      <c r="AS17779" s="40"/>
    </row>
    <row r="17780" spans="45:45" x14ac:dyDescent="0.35">
      <c r="AS17780" s="40"/>
    </row>
    <row r="17781" spans="45:45" x14ac:dyDescent="0.35">
      <c r="AS17781" s="40"/>
    </row>
    <row r="17782" spans="45:45" x14ac:dyDescent="0.35">
      <c r="AS17782" s="40"/>
    </row>
    <row r="17783" spans="45:45" x14ac:dyDescent="0.35">
      <c r="AS17783" s="40"/>
    </row>
    <row r="17784" spans="45:45" x14ac:dyDescent="0.35">
      <c r="AS17784" s="40"/>
    </row>
    <row r="17785" spans="45:45" x14ac:dyDescent="0.35">
      <c r="AS17785" s="40"/>
    </row>
    <row r="17786" spans="45:45" x14ac:dyDescent="0.35">
      <c r="AS17786" s="40"/>
    </row>
    <row r="17787" spans="45:45" x14ac:dyDescent="0.35">
      <c r="AS17787" s="40"/>
    </row>
    <row r="17788" spans="45:45" x14ac:dyDescent="0.35">
      <c r="AS17788" s="40"/>
    </row>
    <row r="17789" spans="45:45" x14ac:dyDescent="0.35">
      <c r="AS17789" s="40"/>
    </row>
    <row r="17790" spans="45:45" x14ac:dyDescent="0.35">
      <c r="AS17790" s="40"/>
    </row>
    <row r="17791" spans="45:45" x14ac:dyDescent="0.35">
      <c r="AS17791" s="40"/>
    </row>
    <row r="17792" spans="45:45" x14ac:dyDescent="0.35">
      <c r="AS17792" s="40"/>
    </row>
    <row r="17793" spans="45:45" x14ac:dyDescent="0.35">
      <c r="AS17793" s="40"/>
    </row>
    <row r="17794" spans="45:45" x14ac:dyDescent="0.35">
      <c r="AS17794" s="40"/>
    </row>
    <row r="17795" spans="45:45" x14ac:dyDescent="0.35">
      <c r="AS17795" s="40"/>
    </row>
    <row r="17796" spans="45:45" x14ac:dyDescent="0.35">
      <c r="AS17796" s="40"/>
    </row>
    <row r="17797" spans="45:45" x14ac:dyDescent="0.35">
      <c r="AS17797" s="40"/>
    </row>
    <row r="17798" spans="45:45" x14ac:dyDescent="0.35">
      <c r="AS17798" s="40"/>
    </row>
    <row r="17799" spans="45:45" x14ac:dyDescent="0.35">
      <c r="AS17799" s="40"/>
    </row>
    <row r="17800" spans="45:45" x14ac:dyDescent="0.35">
      <c r="AS17800" s="40"/>
    </row>
    <row r="17801" spans="45:45" x14ac:dyDescent="0.35">
      <c r="AS17801" s="40"/>
    </row>
    <row r="17802" spans="45:45" x14ac:dyDescent="0.35">
      <c r="AS17802" s="40"/>
    </row>
    <row r="17803" spans="45:45" x14ac:dyDescent="0.35">
      <c r="AS17803" s="40"/>
    </row>
    <row r="17804" spans="45:45" x14ac:dyDescent="0.35">
      <c r="AS17804" s="40"/>
    </row>
    <row r="17805" spans="45:45" x14ac:dyDescent="0.35">
      <c r="AS17805" s="40"/>
    </row>
    <row r="17806" spans="45:45" x14ac:dyDescent="0.35">
      <c r="AS17806" s="40"/>
    </row>
    <row r="17807" spans="45:45" x14ac:dyDescent="0.35">
      <c r="AS17807" s="40"/>
    </row>
    <row r="17808" spans="45:45" x14ac:dyDescent="0.35">
      <c r="AS17808" s="40"/>
    </row>
    <row r="17809" spans="45:45" x14ac:dyDescent="0.35">
      <c r="AS17809" s="40"/>
    </row>
    <row r="17810" spans="45:45" x14ac:dyDescent="0.35">
      <c r="AS17810" s="40"/>
    </row>
    <row r="17811" spans="45:45" x14ac:dyDescent="0.35">
      <c r="AS17811" s="40"/>
    </row>
    <row r="17812" spans="45:45" x14ac:dyDescent="0.35">
      <c r="AS17812" s="40"/>
    </row>
    <row r="17813" spans="45:45" x14ac:dyDescent="0.35">
      <c r="AS17813" s="40"/>
    </row>
    <row r="17814" spans="45:45" x14ac:dyDescent="0.35">
      <c r="AS17814" s="40"/>
    </row>
    <row r="17815" spans="45:45" x14ac:dyDescent="0.35">
      <c r="AS17815" s="40"/>
    </row>
    <row r="17816" spans="45:45" x14ac:dyDescent="0.35">
      <c r="AS17816" s="40"/>
    </row>
    <row r="17817" spans="45:45" x14ac:dyDescent="0.35">
      <c r="AS17817" s="40"/>
    </row>
    <row r="17818" spans="45:45" x14ac:dyDescent="0.35">
      <c r="AS17818" s="40"/>
    </row>
    <row r="17819" spans="45:45" x14ac:dyDescent="0.35">
      <c r="AS17819" s="40"/>
    </row>
    <row r="17820" spans="45:45" x14ac:dyDescent="0.35">
      <c r="AS17820" s="40"/>
    </row>
    <row r="17821" spans="45:45" x14ac:dyDescent="0.35">
      <c r="AS17821" s="40"/>
    </row>
    <row r="17822" spans="45:45" x14ac:dyDescent="0.35">
      <c r="AS17822" s="40"/>
    </row>
    <row r="17823" spans="45:45" x14ac:dyDescent="0.35">
      <c r="AS17823" s="40"/>
    </row>
    <row r="17824" spans="45:45" x14ac:dyDescent="0.35">
      <c r="AS17824" s="40"/>
    </row>
    <row r="17825" spans="45:45" x14ac:dyDescent="0.35">
      <c r="AS17825" s="40"/>
    </row>
    <row r="17826" spans="45:45" x14ac:dyDescent="0.35">
      <c r="AS17826" s="40"/>
    </row>
    <row r="17827" spans="45:45" x14ac:dyDescent="0.35">
      <c r="AS17827" s="40"/>
    </row>
    <row r="17828" spans="45:45" x14ac:dyDescent="0.35">
      <c r="AS17828" s="40"/>
    </row>
    <row r="17829" spans="45:45" x14ac:dyDescent="0.35">
      <c r="AS17829" s="40"/>
    </row>
    <row r="17830" spans="45:45" x14ac:dyDescent="0.35">
      <c r="AS17830" s="40"/>
    </row>
    <row r="17831" spans="45:45" x14ac:dyDescent="0.35">
      <c r="AS17831" s="40"/>
    </row>
    <row r="17832" spans="45:45" x14ac:dyDescent="0.35">
      <c r="AS17832" s="40"/>
    </row>
    <row r="17833" spans="45:45" x14ac:dyDescent="0.35">
      <c r="AS17833" s="40"/>
    </row>
    <row r="17834" spans="45:45" x14ac:dyDescent="0.35">
      <c r="AS17834" s="40"/>
    </row>
    <row r="17835" spans="45:45" x14ac:dyDescent="0.35">
      <c r="AS17835" s="40"/>
    </row>
    <row r="17836" spans="45:45" x14ac:dyDescent="0.35">
      <c r="AS17836" s="40"/>
    </row>
    <row r="17837" spans="45:45" x14ac:dyDescent="0.35">
      <c r="AS17837" s="40"/>
    </row>
    <row r="17838" spans="45:45" x14ac:dyDescent="0.35">
      <c r="AS17838" s="40"/>
    </row>
    <row r="17839" spans="45:45" x14ac:dyDescent="0.35">
      <c r="AS17839" s="40"/>
    </row>
    <row r="17840" spans="45:45" x14ac:dyDescent="0.35">
      <c r="AS17840" s="40"/>
    </row>
    <row r="17841" spans="45:45" x14ac:dyDescent="0.35">
      <c r="AS17841" s="40"/>
    </row>
    <row r="17842" spans="45:45" x14ac:dyDescent="0.35">
      <c r="AS17842" s="40"/>
    </row>
    <row r="17843" spans="45:45" x14ac:dyDescent="0.35">
      <c r="AS17843" s="40"/>
    </row>
    <row r="17844" spans="45:45" x14ac:dyDescent="0.35">
      <c r="AS17844" s="40"/>
    </row>
    <row r="17845" spans="45:45" x14ac:dyDescent="0.35">
      <c r="AS17845" s="40"/>
    </row>
    <row r="17846" spans="45:45" x14ac:dyDescent="0.35">
      <c r="AS17846" s="40"/>
    </row>
    <row r="17847" spans="45:45" x14ac:dyDescent="0.35">
      <c r="AS17847" s="40"/>
    </row>
    <row r="17848" spans="45:45" x14ac:dyDescent="0.35">
      <c r="AS17848" s="40"/>
    </row>
    <row r="17849" spans="45:45" x14ac:dyDescent="0.35">
      <c r="AS17849" s="40"/>
    </row>
    <row r="17850" spans="45:45" x14ac:dyDescent="0.35">
      <c r="AS17850" s="40"/>
    </row>
    <row r="17851" spans="45:45" x14ac:dyDescent="0.35">
      <c r="AS17851" s="40"/>
    </row>
    <row r="17852" spans="45:45" x14ac:dyDescent="0.35">
      <c r="AS17852" s="40"/>
    </row>
    <row r="17853" spans="45:45" x14ac:dyDescent="0.35">
      <c r="AS17853" s="40"/>
    </row>
    <row r="17854" spans="45:45" x14ac:dyDescent="0.35">
      <c r="AS17854" s="40"/>
    </row>
    <row r="17855" spans="45:45" x14ac:dyDescent="0.35">
      <c r="AS17855" s="40"/>
    </row>
    <row r="17856" spans="45:45" x14ac:dyDescent="0.35">
      <c r="AS17856" s="40"/>
    </row>
    <row r="17857" spans="45:45" x14ac:dyDescent="0.35">
      <c r="AS17857" s="40"/>
    </row>
    <row r="17858" spans="45:45" x14ac:dyDescent="0.35">
      <c r="AS17858" s="40"/>
    </row>
    <row r="17859" spans="45:45" x14ac:dyDescent="0.35">
      <c r="AS17859" s="40"/>
    </row>
    <row r="17860" spans="45:45" x14ac:dyDescent="0.35">
      <c r="AS17860" s="40"/>
    </row>
    <row r="17861" spans="45:45" x14ac:dyDescent="0.35">
      <c r="AS17861" s="40"/>
    </row>
    <row r="17862" spans="45:45" x14ac:dyDescent="0.35">
      <c r="AS17862" s="40"/>
    </row>
    <row r="17863" spans="45:45" x14ac:dyDescent="0.35">
      <c r="AS17863" s="40"/>
    </row>
    <row r="17864" spans="45:45" x14ac:dyDescent="0.35">
      <c r="AS17864" s="40"/>
    </row>
    <row r="17865" spans="45:45" x14ac:dyDescent="0.35">
      <c r="AS17865" s="40"/>
    </row>
    <row r="17866" spans="45:45" x14ac:dyDescent="0.35">
      <c r="AS17866" s="40"/>
    </row>
    <row r="17867" spans="45:45" x14ac:dyDescent="0.35">
      <c r="AS17867" s="40"/>
    </row>
    <row r="17868" spans="45:45" x14ac:dyDescent="0.35">
      <c r="AS17868" s="40"/>
    </row>
    <row r="17869" spans="45:45" x14ac:dyDescent="0.35">
      <c r="AS17869" s="40"/>
    </row>
    <row r="17870" spans="45:45" x14ac:dyDescent="0.35">
      <c r="AS17870" s="40"/>
    </row>
    <row r="17871" spans="45:45" x14ac:dyDescent="0.35">
      <c r="AS17871" s="40"/>
    </row>
    <row r="17872" spans="45:45" x14ac:dyDescent="0.35">
      <c r="AS17872" s="40"/>
    </row>
    <row r="17873" spans="45:45" x14ac:dyDescent="0.35">
      <c r="AS17873" s="40"/>
    </row>
    <row r="17874" spans="45:45" x14ac:dyDescent="0.35">
      <c r="AS17874" s="40"/>
    </row>
    <row r="17875" spans="45:45" x14ac:dyDescent="0.35">
      <c r="AS17875" s="40"/>
    </row>
    <row r="17876" spans="45:45" x14ac:dyDescent="0.35">
      <c r="AS17876" s="40"/>
    </row>
    <row r="17877" spans="45:45" x14ac:dyDescent="0.35">
      <c r="AS17877" s="40"/>
    </row>
    <row r="17878" spans="45:45" x14ac:dyDescent="0.35">
      <c r="AS17878" s="40"/>
    </row>
    <row r="17879" spans="45:45" x14ac:dyDescent="0.35">
      <c r="AS17879" s="40"/>
    </row>
    <row r="17880" spans="45:45" x14ac:dyDescent="0.35">
      <c r="AS17880" s="40"/>
    </row>
    <row r="17881" spans="45:45" x14ac:dyDescent="0.35">
      <c r="AS17881" s="40"/>
    </row>
    <row r="17882" spans="45:45" x14ac:dyDescent="0.35">
      <c r="AS17882" s="40"/>
    </row>
    <row r="17883" spans="45:45" x14ac:dyDescent="0.35">
      <c r="AS17883" s="40"/>
    </row>
    <row r="17884" spans="45:45" x14ac:dyDescent="0.35">
      <c r="AS17884" s="40"/>
    </row>
    <row r="17885" spans="45:45" x14ac:dyDescent="0.35">
      <c r="AS17885" s="40"/>
    </row>
    <row r="17886" spans="45:45" x14ac:dyDescent="0.35">
      <c r="AS17886" s="40"/>
    </row>
    <row r="17887" spans="45:45" x14ac:dyDescent="0.35">
      <c r="AS17887" s="40"/>
    </row>
    <row r="17888" spans="45:45" x14ac:dyDescent="0.35">
      <c r="AS17888" s="40"/>
    </row>
    <row r="17889" spans="45:45" x14ac:dyDescent="0.35">
      <c r="AS17889" s="40"/>
    </row>
    <row r="17890" spans="45:45" x14ac:dyDescent="0.35">
      <c r="AS17890" s="40"/>
    </row>
    <row r="17891" spans="45:45" x14ac:dyDescent="0.35">
      <c r="AS17891" s="40"/>
    </row>
    <row r="17892" spans="45:45" x14ac:dyDescent="0.35">
      <c r="AS17892" s="40"/>
    </row>
    <row r="17893" spans="45:45" x14ac:dyDescent="0.35">
      <c r="AS17893" s="40"/>
    </row>
    <row r="17894" spans="45:45" x14ac:dyDescent="0.35">
      <c r="AS17894" s="40"/>
    </row>
    <row r="17895" spans="45:45" x14ac:dyDescent="0.35">
      <c r="AS17895" s="40"/>
    </row>
    <row r="17896" spans="45:45" x14ac:dyDescent="0.35">
      <c r="AS17896" s="40"/>
    </row>
    <row r="17897" spans="45:45" x14ac:dyDescent="0.35">
      <c r="AS17897" s="40"/>
    </row>
    <row r="17898" spans="45:45" x14ac:dyDescent="0.35">
      <c r="AS17898" s="40"/>
    </row>
    <row r="17899" spans="45:45" x14ac:dyDescent="0.35">
      <c r="AS17899" s="40"/>
    </row>
    <row r="17900" spans="45:45" x14ac:dyDescent="0.35">
      <c r="AS17900" s="40"/>
    </row>
    <row r="17901" spans="45:45" x14ac:dyDescent="0.35">
      <c r="AS17901" s="40"/>
    </row>
    <row r="17902" spans="45:45" x14ac:dyDescent="0.35">
      <c r="AS17902" s="40"/>
    </row>
    <row r="17903" spans="45:45" x14ac:dyDescent="0.35">
      <c r="AS17903" s="40"/>
    </row>
    <row r="17904" spans="45:45" x14ac:dyDescent="0.35">
      <c r="AS17904" s="40"/>
    </row>
    <row r="17905" spans="45:45" x14ac:dyDescent="0.35">
      <c r="AS17905" s="40"/>
    </row>
    <row r="17906" spans="45:45" x14ac:dyDescent="0.35">
      <c r="AS17906" s="40"/>
    </row>
    <row r="17907" spans="45:45" x14ac:dyDescent="0.35">
      <c r="AS17907" s="40"/>
    </row>
    <row r="17908" spans="45:45" x14ac:dyDescent="0.35">
      <c r="AS17908" s="40"/>
    </row>
    <row r="17909" spans="45:45" x14ac:dyDescent="0.35">
      <c r="AS17909" s="40"/>
    </row>
    <row r="17910" spans="45:45" x14ac:dyDescent="0.35">
      <c r="AS17910" s="40"/>
    </row>
    <row r="17911" spans="45:45" x14ac:dyDescent="0.35">
      <c r="AS17911" s="40"/>
    </row>
    <row r="17912" spans="45:45" x14ac:dyDescent="0.35">
      <c r="AS17912" s="40"/>
    </row>
    <row r="17913" spans="45:45" x14ac:dyDescent="0.35">
      <c r="AS17913" s="40"/>
    </row>
    <row r="17914" spans="45:45" x14ac:dyDescent="0.35">
      <c r="AS17914" s="40"/>
    </row>
    <row r="17915" spans="45:45" x14ac:dyDescent="0.35">
      <c r="AS17915" s="40"/>
    </row>
    <row r="17916" spans="45:45" x14ac:dyDescent="0.35">
      <c r="AS17916" s="40"/>
    </row>
    <row r="17917" spans="45:45" x14ac:dyDescent="0.35">
      <c r="AS17917" s="40"/>
    </row>
    <row r="17918" spans="45:45" x14ac:dyDescent="0.35">
      <c r="AS17918" s="40"/>
    </row>
    <row r="17919" spans="45:45" x14ac:dyDescent="0.35">
      <c r="AS17919" s="40"/>
    </row>
    <row r="17920" spans="45:45" x14ac:dyDescent="0.35">
      <c r="AS17920" s="40"/>
    </row>
    <row r="17921" spans="45:45" x14ac:dyDescent="0.35">
      <c r="AS17921" s="40"/>
    </row>
    <row r="17922" spans="45:45" x14ac:dyDescent="0.35">
      <c r="AS17922" s="40"/>
    </row>
    <row r="17923" spans="45:45" x14ac:dyDescent="0.35">
      <c r="AS17923" s="40"/>
    </row>
    <row r="17924" spans="45:45" x14ac:dyDescent="0.35">
      <c r="AS17924" s="40"/>
    </row>
    <row r="17925" spans="45:45" x14ac:dyDescent="0.35">
      <c r="AS17925" s="40"/>
    </row>
    <row r="17926" spans="45:45" x14ac:dyDescent="0.35">
      <c r="AS17926" s="40"/>
    </row>
    <row r="17927" spans="45:45" x14ac:dyDescent="0.35">
      <c r="AS17927" s="40"/>
    </row>
    <row r="17928" spans="45:45" x14ac:dyDescent="0.35">
      <c r="AS17928" s="40"/>
    </row>
    <row r="17929" spans="45:45" x14ac:dyDescent="0.35">
      <c r="AS17929" s="40"/>
    </row>
    <row r="17930" spans="45:45" x14ac:dyDescent="0.35">
      <c r="AS17930" s="40"/>
    </row>
    <row r="17931" spans="45:45" x14ac:dyDescent="0.35">
      <c r="AS17931" s="40"/>
    </row>
    <row r="17932" spans="45:45" x14ac:dyDescent="0.35">
      <c r="AS17932" s="40"/>
    </row>
    <row r="17933" spans="45:45" x14ac:dyDescent="0.35">
      <c r="AS17933" s="40"/>
    </row>
    <row r="17934" spans="45:45" x14ac:dyDescent="0.35">
      <c r="AS17934" s="40"/>
    </row>
    <row r="17935" spans="45:45" x14ac:dyDescent="0.35">
      <c r="AS17935" s="40"/>
    </row>
    <row r="17936" spans="45:45" x14ac:dyDescent="0.35">
      <c r="AS17936" s="40"/>
    </row>
    <row r="17937" spans="45:45" x14ac:dyDescent="0.35">
      <c r="AS17937" s="40"/>
    </row>
    <row r="17938" spans="45:45" x14ac:dyDescent="0.35">
      <c r="AS17938" s="40"/>
    </row>
    <row r="17939" spans="45:45" x14ac:dyDescent="0.35">
      <c r="AS17939" s="40"/>
    </row>
    <row r="17940" spans="45:45" x14ac:dyDescent="0.35">
      <c r="AS17940" s="40"/>
    </row>
    <row r="17941" spans="45:45" x14ac:dyDescent="0.35">
      <c r="AS17941" s="40"/>
    </row>
    <row r="17942" spans="45:45" x14ac:dyDescent="0.35">
      <c r="AS17942" s="40"/>
    </row>
    <row r="17943" spans="45:45" x14ac:dyDescent="0.35">
      <c r="AS17943" s="40"/>
    </row>
    <row r="17944" spans="45:45" x14ac:dyDescent="0.35">
      <c r="AS17944" s="40"/>
    </row>
    <row r="17945" spans="45:45" x14ac:dyDescent="0.35">
      <c r="AS17945" s="40"/>
    </row>
    <row r="17946" spans="45:45" x14ac:dyDescent="0.35">
      <c r="AS17946" s="40"/>
    </row>
    <row r="17947" spans="45:45" x14ac:dyDescent="0.35">
      <c r="AS17947" s="40"/>
    </row>
    <row r="17948" spans="45:45" x14ac:dyDescent="0.35">
      <c r="AS17948" s="40"/>
    </row>
    <row r="17949" spans="45:45" x14ac:dyDescent="0.35">
      <c r="AS17949" s="40"/>
    </row>
    <row r="17950" spans="45:45" x14ac:dyDescent="0.35">
      <c r="AS17950" s="40"/>
    </row>
    <row r="17951" spans="45:45" x14ac:dyDescent="0.35">
      <c r="AS17951" s="40"/>
    </row>
    <row r="17952" spans="45:45" x14ac:dyDescent="0.35">
      <c r="AS17952" s="40"/>
    </row>
    <row r="17953" spans="45:45" x14ac:dyDescent="0.35">
      <c r="AS17953" s="40"/>
    </row>
    <row r="17954" spans="45:45" x14ac:dyDescent="0.35">
      <c r="AS17954" s="40"/>
    </row>
    <row r="17955" spans="45:45" x14ac:dyDescent="0.35">
      <c r="AS17955" s="40"/>
    </row>
    <row r="17956" spans="45:45" x14ac:dyDescent="0.35">
      <c r="AS17956" s="40"/>
    </row>
    <row r="17957" spans="45:45" x14ac:dyDescent="0.35">
      <c r="AS17957" s="40"/>
    </row>
    <row r="17958" spans="45:45" x14ac:dyDescent="0.35">
      <c r="AS17958" s="40"/>
    </row>
    <row r="17959" spans="45:45" x14ac:dyDescent="0.35">
      <c r="AS17959" s="40"/>
    </row>
    <row r="17960" spans="45:45" x14ac:dyDescent="0.35">
      <c r="AS17960" s="40"/>
    </row>
    <row r="17961" spans="45:45" x14ac:dyDescent="0.35">
      <c r="AS17961" s="40"/>
    </row>
    <row r="17962" spans="45:45" x14ac:dyDescent="0.35">
      <c r="AS17962" s="40"/>
    </row>
    <row r="17963" spans="45:45" x14ac:dyDescent="0.35">
      <c r="AS17963" s="40"/>
    </row>
    <row r="17964" spans="45:45" x14ac:dyDescent="0.35">
      <c r="AS17964" s="40"/>
    </row>
    <row r="17965" spans="45:45" x14ac:dyDescent="0.35">
      <c r="AS17965" s="40"/>
    </row>
    <row r="17966" spans="45:45" x14ac:dyDescent="0.35">
      <c r="AS17966" s="40"/>
    </row>
    <row r="17967" spans="45:45" x14ac:dyDescent="0.35">
      <c r="AS17967" s="40"/>
    </row>
    <row r="17968" spans="45:45" x14ac:dyDescent="0.35">
      <c r="AS17968" s="40"/>
    </row>
    <row r="17969" spans="45:45" x14ac:dyDescent="0.35">
      <c r="AS17969" s="40"/>
    </row>
    <row r="17970" spans="45:45" x14ac:dyDescent="0.35">
      <c r="AS17970" s="40"/>
    </row>
    <row r="17971" spans="45:45" x14ac:dyDescent="0.35">
      <c r="AS17971" s="40"/>
    </row>
    <row r="17972" spans="45:45" x14ac:dyDescent="0.35">
      <c r="AS17972" s="40"/>
    </row>
    <row r="17973" spans="45:45" x14ac:dyDescent="0.35">
      <c r="AS17973" s="40"/>
    </row>
    <row r="17974" spans="45:45" x14ac:dyDescent="0.35">
      <c r="AS17974" s="40"/>
    </row>
    <row r="17975" spans="45:45" x14ac:dyDescent="0.35">
      <c r="AS17975" s="40"/>
    </row>
    <row r="17976" spans="45:45" x14ac:dyDescent="0.35">
      <c r="AS17976" s="40"/>
    </row>
    <row r="17977" spans="45:45" x14ac:dyDescent="0.35">
      <c r="AS17977" s="40"/>
    </row>
    <row r="17978" spans="45:45" x14ac:dyDescent="0.35">
      <c r="AS17978" s="40"/>
    </row>
    <row r="17979" spans="45:45" x14ac:dyDescent="0.35">
      <c r="AS17979" s="40"/>
    </row>
    <row r="17980" spans="45:45" x14ac:dyDescent="0.35">
      <c r="AS17980" s="40"/>
    </row>
    <row r="17981" spans="45:45" x14ac:dyDescent="0.35">
      <c r="AS17981" s="40"/>
    </row>
    <row r="17982" spans="45:45" x14ac:dyDescent="0.35">
      <c r="AS17982" s="40"/>
    </row>
    <row r="17983" spans="45:45" x14ac:dyDescent="0.35">
      <c r="AS17983" s="40"/>
    </row>
    <row r="17984" spans="45:45" x14ac:dyDescent="0.35">
      <c r="AS17984" s="40"/>
    </row>
    <row r="17985" spans="45:45" x14ac:dyDescent="0.35">
      <c r="AS17985" s="40"/>
    </row>
    <row r="17986" spans="45:45" x14ac:dyDescent="0.35">
      <c r="AS17986" s="40"/>
    </row>
    <row r="17987" spans="45:45" x14ac:dyDescent="0.35">
      <c r="AS17987" s="40"/>
    </row>
    <row r="17988" spans="45:45" x14ac:dyDescent="0.35">
      <c r="AS17988" s="40"/>
    </row>
    <row r="17989" spans="45:45" x14ac:dyDescent="0.35">
      <c r="AS17989" s="40"/>
    </row>
    <row r="17990" spans="45:45" x14ac:dyDescent="0.35">
      <c r="AS17990" s="40"/>
    </row>
    <row r="17991" spans="45:45" x14ac:dyDescent="0.35">
      <c r="AS17991" s="40"/>
    </row>
    <row r="17992" spans="45:45" x14ac:dyDescent="0.35">
      <c r="AS17992" s="40"/>
    </row>
    <row r="17993" spans="45:45" x14ac:dyDescent="0.35">
      <c r="AS17993" s="40"/>
    </row>
    <row r="17994" spans="45:45" x14ac:dyDescent="0.35">
      <c r="AS17994" s="40"/>
    </row>
    <row r="17995" spans="45:45" x14ac:dyDescent="0.35">
      <c r="AS17995" s="40"/>
    </row>
    <row r="17996" spans="45:45" x14ac:dyDescent="0.35">
      <c r="AS17996" s="40"/>
    </row>
    <row r="17997" spans="45:45" x14ac:dyDescent="0.35">
      <c r="AS17997" s="40"/>
    </row>
    <row r="17998" spans="45:45" x14ac:dyDescent="0.35">
      <c r="AS17998" s="40"/>
    </row>
    <row r="17999" spans="45:45" x14ac:dyDescent="0.35">
      <c r="AS17999" s="40"/>
    </row>
    <row r="18000" spans="45:45" x14ac:dyDescent="0.35">
      <c r="AS18000" s="40"/>
    </row>
    <row r="18001" spans="45:45" x14ac:dyDescent="0.35">
      <c r="AS18001" s="40"/>
    </row>
    <row r="18002" spans="45:45" x14ac:dyDescent="0.35">
      <c r="AS18002" s="40"/>
    </row>
    <row r="18003" spans="45:45" x14ac:dyDescent="0.35">
      <c r="AS18003" s="40"/>
    </row>
    <row r="18004" spans="45:45" x14ac:dyDescent="0.35">
      <c r="AS18004" s="40"/>
    </row>
    <row r="18005" spans="45:45" x14ac:dyDescent="0.35">
      <c r="AS18005" s="40"/>
    </row>
    <row r="18006" spans="45:45" x14ac:dyDescent="0.35">
      <c r="AS18006" s="40"/>
    </row>
    <row r="18007" spans="45:45" x14ac:dyDescent="0.35">
      <c r="AS18007" s="40"/>
    </row>
    <row r="18008" spans="45:45" x14ac:dyDescent="0.35">
      <c r="AS18008" s="40"/>
    </row>
    <row r="18009" spans="45:45" x14ac:dyDescent="0.35">
      <c r="AS18009" s="40"/>
    </row>
    <row r="18010" spans="45:45" x14ac:dyDescent="0.35">
      <c r="AS18010" s="40"/>
    </row>
    <row r="18011" spans="45:45" x14ac:dyDescent="0.35">
      <c r="AS18011" s="40"/>
    </row>
    <row r="18012" spans="45:45" x14ac:dyDescent="0.35">
      <c r="AS18012" s="40"/>
    </row>
    <row r="18013" spans="45:45" x14ac:dyDescent="0.35">
      <c r="AS18013" s="40"/>
    </row>
    <row r="18014" spans="45:45" x14ac:dyDescent="0.35">
      <c r="AS18014" s="40"/>
    </row>
    <row r="18015" spans="45:45" x14ac:dyDescent="0.35">
      <c r="AS18015" s="40"/>
    </row>
    <row r="18016" spans="45:45" x14ac:dyDescent="0.35">
      <c r="AS18016" s="40"/>
    </row>
    <row r="18017" spans="45:45" x14ac:dyDescent="0.35">
      <c r="AS18017" s="40"/>
    </row>
    <row r="18018" spans="45:45" x14ac:dyDescent="0.35">
      <c r="AS18018" s="40"/>
    </row>
    <row r="18019" spans="45:45" x14ac:dyDescent="0.35">
      <c r="AS18019" s="40"/>
    </row>
    <row r="18020" spans="45:45" x14ac:dyDescent="0.35">
      <c r="AS18020" s="40"/>
    </row>
    <row r="18021" spans="45:45" x14ac:dyDescent="0.35">
      <c r="AS18021" s="40"/>
    </row>
    <row r="18022" spans="45:45" x14ac:dyDescent="0.35">
      <c r="AS18022" s="40"/>
    </row>
    <row r="18023" spans="45:45" x14ac:dyDescent="0.35">
      <c r="AS18023" s="40"/>
    </row>
    <row r="18024" spans="45:45" x14ac:dyDescent="0.35">
      <c r="AS18024" s="40"/>
    </row>
    <row r="18025" spans="45:45" x14ac:dyDescent="0.35">
      <c r="AS18025" s="40"/>
    </row>
    <row r="18026" spans="45:45" x14ac:dyDescent="0.35">
      <c r="AS18026" s="40"/>
    </row>
    <row r="18027" spans="45:45" x14ac:dyDescent="0.35">
      <c r="AS18027" s="40"/>
    </row>
    <row r="18028" spans="45:45" x14ac:dyDescent="0.35">
      <c r="AS18028" s="40"/>
    </row>
    <row r="18029" spans="45:45" x14ac:dyDescent="0.35">
      <c r="AS18029" s="40"/>
    </row>
    <row r="18030" spans="45:45" x14ac:dyDescent="0.35">
      <c r="AS18030" s="40"/>
    </row>
    <row r="18031" spans="45:45" x14ac:dyDescent="0.35">
      <c r="AS18031" s="40"/>
    </row>
    <row r="18032" spans="45:45" x14ac:dyDescent="0.35">
      <c r="AS18032" s="40"/>
    </row>
    <row r="18033" spans="45:45" x14ac:dyDescent="0.35">
      <c r="AS18033" s="40"/>
    </row>
    <row r="18034" spans="45:45" x14ac:dyDescent="0.35">
      <c r="AS18034" s="40"/>
    </row>
    <row r="18035" spans="45:45" x14ac:dyDescent="0.35">
      <c r="AS18035" s="40"/>
    </row>
    <row r="18036" spans="45:45" x14ac:dyDescent="0.35">
      <c r="AS18036" s="40"/>
    </row>
    <row r="18037" spans="45:45" x14ac:dyDescent="0.35">
      <c r="AS18037" s="40"/>
    </row>
    <row r="18038" spans="45:45" x14ac:dyDescent="0.35">
      <c r="AS18038" s="40"/>
    </row>
    <row r="18039" spans="45:45" x14ac:dyDescent="0.35">
      <c r="AS18039" s="40"/>
    </row>
    <row r="18040" spans="45:45" x14ac:dyDescent="0.35">
      <c r="AS18040" s="40"/>
    </row>
    <row r="18041" spans="45:45" x14ac:dyDescent="0.35">
      <c r="AS18041" s="40"/>
    </row>
    <row r="18042" spans="45:45" x14ac:dyDescent="0.35">
      <c r="AS18042" s="40"/>
    </row>
    <row r="18043" spans="45:45" x14ac:dyDescent="0.35">
      <c r="AS18043" s="40"/>
    </row>
    <row r="18044" spans="45:45" x14ac:dyDescent="0.35">
      <c r="AS18044" s="40"/>
    </row>
    <row r="18045" spans="45:45" x14ac:dyDescent="0.35">
      <c r="AS18045" s="40"/>
    </row>
    <row r="18046" spans="45:45" x14ac:dyDescent="0.35">
      <c r="AS18046" s="40"/>
    </row>
    <row r="18047" spans="45:45" x14ac:dyDescent="0.35">
      <c r="AS18047" s="40"/>
    </row>
    <row r="18048" spans="45:45" x14ac:dyDescent="0.35">
      <c r="AS18048" s="40"/>
    </row>
    <row r="18049" spans="45:45" x14ac:dyDescent="0.35">
      <c r="AS18049" s="40"/>
    </row>
    <row r="18050" spans="45:45" x14ac:dyDescent="0.35">
      <c r="AS18050" s="40"/>
    </row>
    <row r="18051" spans="45:45" x14ac:dyDescent="0.35">
      <c r="AS18051" s="40"/>
    </row>
    <row r="18052" spans="45:45" x14ac:dyDescent="0.35">
      <c r="AS18052" s="40"/>
    </row>
    <row r="18053" spans="45:45" x14ac:dyDescent="0.35">
      <c r="AS18053" s="40"/>
    </row>
    <row r="18054" spans="45:45" x14ac:dyDescent="0.35">
      <c r="AS18054" s="40"/>
    </row>
    <row r="18055" spans="45:45" x14ac:dyDescent="0.35">
      <c r="AS18055" s="40"/>
    </row>
    <row r="18056" spans="45:45" x14ac:dyDescent="0.35">
      <c r="AS18056" s="40"/>
    </row>
    <row r="18057" spans="45:45" x14ac:dyDescent="0.35">
      <c r="AS18057" s="40"/>
    </row>
    <row r="18058" spans="45:45" x14ac:dyDescent="0.35">
      <c r="AS18058" s="40"/>
    </row>
    <row r="18059" spans="45:45" x14ac:dyDescent="0.35">
      <c r="AS18059" s="40"/>
    </row>
    <row r="18060" spans="45:45" x14ac:dyDescent="0.35">
      <c r="AS18060" s="40"/>
    </row>
    <row r="18061" spans="45:45" x14ac:dyDescent="0.35">
      <c r="AS18061" s="40"/>
    </row>
    <row r="18062" spans="45:45" x14ac:dyDescent="0.35">
      <c r="AS18062" s="40"/>
    </row>
    <row r="18063" spans="45:45" x14ac:dyDescent="0.35">
      <c r="AS18063" s="40"/>
    </row>
    <row r="18064" spans="45:45" x14ac:dyDescent="0.35">
      <c r="AS18064" s="40"/>
    </row>
    <row r="18065" spans="45:45" x14ac:dyDescent="0.35">
      <c r="AS18065" s="40"/>
    </row>
    <row r="18066" spans="45:45" x14ac:dyDescent="0.35">
      <c r="AS18066" s="40"/>
    </row>
    <row r="18067" spans="45:45" x14ac:dyDescent="0.35">
      <c r="AS18067" s="40"/>
    </row>
    <row r="18068" spans="45:45" x14ac:dyDescent="0.35">
      <c r="AS18068" s="40"/>
    </row>
    <row r="18069" spans="45:45" x14ac:dyDescent="0.35">
      <c r="AS18069" s="40"/>
    </row>
    <row r="18070" spans="45:45" x14ac:dyDescent="0.35">
      <c r="AS18070" s="40"/>
    </row>
    <row r="18071" spans="45:45" x14ac:dyDescent="0.35">
      <c r="AS18071" s="40"/>
    </row>
    <row r="18072" spans="45:45" x14ac:dyDescent="0.35">
      <c r="AS18072" s="40"/>
    </row>
    <row r="18073" spans="45:45" x14ac:dyDescent="0.35">
      <c r="AS18073" s="40"/>
    </row>
    <row r="18074" spans="45:45" x14ac:dyDescent="0.35">
      <c r="AS18074" s="40"/>
    </row>
    <row r="18075" spans="45:45" x14ac:dyDescent="0.35">
      <c r="AS18075" s="40"/>
    </row>
    <row r="18076" spans="45:45" x14ac:dyDescent="0.35">
      <c r="AS18076" s="40"/>
    </row>
    <row r="18077" spans="45:45" x14ac:dyDescent="0.35">
      <c r="AS18077" s="40"/>
    </row>
    <row r="18078" spans="45:45" x14ac:dyDescent="0.35">
      <c r="AS18078" s="40"/>
    </row>
    <row r="18079" spans="45:45" x14ac:dyDescent="0.35">
      <c r="AS18079" s="40"/>
    </row>
    <row r="18080" spans="45:45" x14ac:dyDescent="0.35">
      <c r="AS18080" s="40"/>
    </row>
    <row r="18081" spans="45:45" x14ac:dyDescent="0.35">
      <c r="AS18081" s="40"/>
    </row>
    <row r="18082" spans="45:45" x14ac:dyDescent="0.35">
      <c r="AS18082" s="40"/>
    </row>
    <row r="18083" spans="45:45" x14ac:dyDescent="0.35">
      <c r="AS18083" s="40"/>
    </row>
    <row r="18084" spans="45:45" x14ac:dyDescent="0.35">
      <c r="AS18084" s="40"/>
    </row>
    <row r="18085" spans="45:45" x14ac:dyDescent="0.35">
      <c r="AS18085" s="40"/>
    </row>
    <row r="18086" spans="45:45" x14ac:dyDescent="0.35">
      <c r="AS18086" s="40"/>
    </row>
    <row r="18087" spans="45:45" x14ac:dyDescent="0.35">
      <c r="AS18087" s="40"/>
    </row>
    <row r="18088" spans="45:45" x14ac:dyDescent="0.35">
      <c r="AS18088" s="40"/>
    </row>
    <row r="18089" spans="45:45" x14ac:dyDescent="0.35">
      <c r="AS18089" s="40"/>
    </row>
    <row r="18090" spans="45:45" x14ac:dyDescent="0.35">
      <c r="AS18090" s="40"/>
    </row>
    <row r="18091" spans="45:45" x14ac:dyDescent="0.35">
      <c r="AS18091" s="40"/>
    </row>
    <row r="18092" spans="45:45" x14ac:dyDescent="0.35">
      <c r="AS18092" s="40"/>
    </row>
    <row r="18093" spans="45:45" x14ac:dyDescent="0.35">
      <c r="AS18093" s="40"/>
    </row>
    <row r="18094" spans="45:45" x14ac:dyDescent="0.35">
      <c r="AS18094" s="40"/>
    </row>
    <row r="18095" spans="45:45" x14ac:dyDescent="0.35">
      <c r="AS18095" s="40"/>
    </row>
    <row r="18096" spans="45:45" x14ac:dyDescent="0.35">
      <c r="AS18096" s="40"/>
    </row>
    <row r="18097" spans="45:45" x14ac:dyDescent="0.35">
      <c r="AS18097" s="40"/>
    </row>
    <row r="18098" spans="45:45" x14ac:dyDescent="0.35">
      <c r="AS18098" s="40"/>
    </row>
    <row r="18099" spans="45:45" x14ac:dyDescent="0.35">
      <c r="AS18099" s="40"/>
    </row>
    <row r="18100" spans="45:45" x14ac:dyDescent="0.35">
      <c r="AS18100" s="40"/>
    </row>
    <row r="18101" spans="45:45" x14ac:dyDescent="0.35">
      <c r="AS18101" s="40"/>
    </row>
    <row r="18102" spans="45:45" x14ac:dyDescent="0.35">
      <c r="AS18102" s="40"/>
    </row>
    <row r="18103" spans="45:45" x14ac:dyDescent="0.35">
      <c r="AS18103" s="40"/>
    </row>
    <row r="18104" spans="45:45" x14ac:dyDescent="0.35">
      <c r="AS18104" s="40"/>
    </row>
    <row r="18105" spans="45:45" x14ac:dyDescent="0.35">
      <c r="AS18105" s="40"/>
    </row>
    <row r="18106" spans="45:45" x14ac:dyDescent="0.35">
      <c r="AS18106" s="40"/>
    </row>
    <row r="18107" spans="45:45" x14ac:dyDescent="0.35">
      <c r="AS18107" s="40"/>
    </row>
    <row r="18108" spans="45:45" x14ac:dyDescent="0.35">
      <c r="AS18108" s="40"/>
    </row>
    <row r="18109" spans="45:45" x14ac:dyDescent="0.35">
      <c r="AS18109" s="40"/>
    </row>
    <row r="18110" spans="45:45" x14ac:dyDescent="0.35">
      <c r="AS18110" s="40"/>
    </row>
    <row r="18111" spans="45:45" x14ac:dyDescent="0.35">
      <c r="AS18111" s="40"/>
    </row>
    <row r="18112" spans="45:45" x14ac:dyDescent="0.35">
      <c r="AS18112" s="40"/>
    </row>
    <row r="18113" spans="45:45" x14ac:dyDescent="0.35">
      <c r="AS18113" s="40"/>
    </row>
    <row r="18114" spans="45:45" x14ac:dyDescent="0.35">
      <c r="AS18114" s="40"/>
    </row>
    <row r="18115" spans="45:45" x14ac:dyDescent="0.35">
      <c r="AS18115" s="40"/>
    </row>
    <row r="18116" spans="45:45" x14ac:dyDescent="0.35">
      <c r="AS18116" s="40"/>
    </row>
    <row r="18117" spans="45:45" x14ac:dyDescent="0.35">
      <c r="AS18117" s="40"/>
    </row>
    <row r="18118" spans="45:45" x14ac:dyDescent="0.35">
      <c r="AS18118" s="40"/>
    </row>
    <row r="18119" spans="45:45" x14ac:dyDescent="0.35">
      <c r="AS18119" s="40"/>
    </row>
    <row r="18120" spans="45:45" x14ac:dyDescent="0.35">
      <c r="AS18120" s="40"/>
    </row>
    <row r="18121" spans="45:45" x14ac:dyDescent="0.35">
      <c r="AS18121" s="40"/>
    </row>
    <row r="18122" spans="45:45" x14ac:dyDescent="0.35">
      <c r="AS18122" s="40"/>
    </row>
    <row r="18123" spans="45:45" x14ac:dyDescent="0.35">
      <c r="AS18123" s="40"/>
    </row>
    <row r="18124" spans="45:45" x14ac:dyDescent="0.35">
      <c r="AS18124" s="40"/>
    </row>
    <row r="18125" spans="45:45" x14ac:dyDescent="0.35">
      <c r="AS18125" s="40"/>
    </row>
    <row r="18126" spans="45:45" x14ac:dyDescent="0.35">
      <c r="AS18126" s="40"/>
    </row>
    <row r="18127" spans="45:45" x14ac:dyDescent="0.35">
      <c r="AS18127" s="40"/>
    </row>
    <row r="18128" spans="45:45" x14ac:dyDescent="0.35">
      <c r="AS18128" s="40"/>
    </row>
    <row r="18129" spans="45:45" x14ac:dyDescent="0.35">
      <c r="AS18129" s="40"/>
    </row>
    <row r="18130" spans="45:45" x14ac:dyDescent="0.35">
      <c r="AS18130" s="40"/>
    </row>
    <row r="18131" spans="45:45" x14ac:dyDescent="0.35">
      <c r="AS18131" s="40"/>
    </row>
    <row r="18132" spans="45:45" x14ac:dyDescent="0.35">
      <c r="AS18132" s="40"/>
    </row>
    <row r="18133" spans="45:45" x14ac:dyDescent="0.35">
      <c r="AS18133" s="40"/>
    </row>
    <row r="18134" spans="45:45" x14ac:dyDescent="0.35">
      <c r="AS18134" s="40"/>
    </row>
    <row r="18135" spans="45:45" x14ac:dyDescent="0.35">
      <c r="AS18135" s="40"/>
    </row>
    <row r="18136" spans="45:45" x14ac:dyDescent="0.35">
      <c r="AS18136" s="40"/>
    </row>
    <row r="18137" spans="45:45" x14ac:dyDescent="0.35">
      <c r="AS18137" s="40"/>
    </row>
    <row r="18138" spans="45:45" x14ac:dyDescent="0.35">
      <c r="AS18138" s="40"/>
    </row>
    <row r="18139" spans="45:45" x14ac:dyDescent="0.35">
      <c r="AS18139" s="40"/>
    </row>
    <row r="18140" spans="45:45" x14ac:dyDescent="0.35">
      <c r="AS18140" s="40"/>
    </row>
    <row r="18141" spans="45:45" x14ac:dyDescent="0.35">
      <c r="AS18141" s="40"/>
    </row>
    <row r="18142" spans="45:45" x14ac:dyDescent="0.35">
      <c r="AS18142" s="40"/>
    </row>
    <row r="18143" spans="45:45" x14ac:dyDescent="0.35">
      <c r="AS18143" s="40"/>
    </row>
    <row r="18144" spans="45:45" x14ac:dyDescent="0.35">
      <c r="AS18144" s="40"/>
    </row>
    <row r="18145" spans="45:45" x14ac:dyDescent="0.35">
      <c r="AS18145" s="40"/>
    </row>
    <row r="18146" spans="45:45" x14ac:dyDescent="0.35">
      <c r="AS18146" s="40"/>
    </row>
    <row r="18147" spans="45:45" x14ac:dyDescent="0.35">
      <c r="AS18147" s="40"/>
    </row>
    <row r="18148" spans="45:45" x14ac:dyDescent="0.35">
      <c r="AS18148" s="40"/>
    </row>
    <row r="18149" spans="45:45" x14ac:dyDescent="0.35">
      <c r="AS18149" s="40"/>
    </row>
    <row r="18150" spans="45:45" x14ac:dyDescent="0.35">
      <c r="AS18150" s="40"/>
    </row>
    <row r="18151" spans="45:45" x14ac:dyDescent="0.35">
      <c r="AS18151" s="40"/>
    </row>
    <row r="18152" spans="45:45" x14ac:dyDescent="0.35">
      <c r="AS18152" s="40"/>
    </row>
    <row r="18153" spans="45:45" x14ac:dyDescent="0.35">
      <c r="AS18153" s="40"/>
    </row>
    <row r="18154" spans="45:45" x14ac:dyDescent="0.35">
      <c r="AS18154" s="40"/>
    </row>
    <row r="18155" spans="45:45" x14ac:dyDescent="0.35">
      <c r="AS18155" s="40"/>
    </row>
    <row r="18156" spans="45:45" x14ac:dyDescent="0.35">
      <c r="AS18156" s="40"/>
    </row>
    <row r="18157" spans="45:45" x14ac:dyDescent="0.35">
      <c r="AS18157" s="40"/>
    </row>
    <row r="18158" spans="45:45" x14ac:dyDescent="0.35">
      <c r="AS18158" s="40"/>
    </row>
    <row r="18159" spans="45:45" x14ac:dyDescent="0.35">
      <c r="AS18159" s="40"/>
    </row>
    <row r="18160" spans="45:45" x14ac:dyDescent="0.35">
      <c r="AS18160" s="40"/>
    </row>
    <row r="18161" spans="45:45" x14ac:dyDescent="0.35">
      <c r="AS18161" s="40"/>
    </row>
    <row r="18162" spans="45:45" x14ac:dyDescent="0.35">
      <c r="AS18162" s="40"/>
    </row>
    <row r="18163" spans="45:45" x14ac:dyDescent="0.35">
      <c r="AS18163" s="40"/>
    </row>
    <row r="18164" spans="45:45" x14ac:dyDescent="0.35">
      <c r="AS18164" s="40"/>
    </row>
    <row r="18165" spans="45:45" x14ac:dyDescent="0.35">
      <c r="AS18165" s="40"/>
    </row>
    <row r="18166" spans="45:45" x14ac:dyDescent="0.35">
      <c r="AS18166" s="40"/>
    </row>
    <row r="18167" spans="45:45" x14ac:dyDescent="0.35">
      <c r="AS18167" s="40"/>
    </row>
    <row r="18168" spans="45:45" x14ac:dyDescent="0.35">
      <c r="AS18168" s="40"/>
    </row>
    <row r="18169" spans="45:45" x14ac:dyDescent="0.35">
      <c r="AS18169" s="40"/>
    </row>
    <row r="18170" spans="45:45" x14ac:dyDescent="0.35">
      <c r="AS18170" s="40"/>
    </row>
    <row r="18171" spans="45:45" x14ac:dyDescent="0.35">
      <c r="AS18171" s="40"/>
    </row>
    <row r="18172" spans="45:45" x14ac:dyDescent="0.35">
      <c r="AS18172" s="40"/>
    </row>
    <row r="18173" spans="45:45" x14ac:dyDescent="0.35">
      <c r="AS18173" s="40"/>
    </row>
    <row r="18174" spans="45:45" x14ac:dyDescent="0.35">
      <c r="AS18174" s="40"/>
    </row>
    <row r="18175" spans="45:45" x14ac:dyDescent="0.35">
      <c r="AS18175" s="40"/>
    </row>
    <row r="18176" spans="45:45" x14ac:dyDescent="0.35">
      <c r="AS18176" s="40"/>
    </row>
    <row r="18177" spans="45:45" x14ac:dyDescent="0.35">
      <c r="AS18177" s="40"/>
    </row>
    <row r="18178" spans="45:45" x14ac:dyDescent="0.35">
      <c r="AS18178" s="40"/>
    </row>
    <row r="18179" spans="45:45" x14ac:dyDescent="0.35">
      <c r="AS18179" s="40"/>
    </row>
    <row r="18180" spans="45:45" x14ac:dyDescent="0.35">
      <c r="AS18180" s="40"/>
    </row>
    <row r="18181" spans="45:45" x14ac:dyDescent="0.35">
      <c r="AS18181" s="40"/>
    </row>
    <row r="18182" spans="45:45" x14ac:dyDescent="0.35">
      <c r="AS18182" s="40"/>
    </row>
    <row r="18183" spans="45:45" x14ac:dyDescent="0.35">
      <c r="AS18183" s="40"/>
    </row>
    <row r="18184" spans="45:45" x14ac:dyDescent="0.35">
      <c r="AS18184" s="40"/>
    </row>
    <row r="18185" spans="45:45" x14ac:dyDescent="0.35">
      <c r="AS18185" s="40"/>
    </row>
    <row r="18186" spans="45:45" x14ac:dyDescent="0.35">
      <c r="AS18186" s="40"/>
    </row>
    <row r="18187" spans="45:45" x14ac:dyDescent="0.35">
      <c r="AS18187" s="40"/>
    </row>
    <row r="18188" spans="45:45" x14ac:dyDescent="0.35">
      <c r="AS18188" s="40"/>
    </row>
    <row r="18189" spans="45:45" x14ac:dyDescent="0.35">
      <c r="AS18189" s="40"/>
    </row>
    <row r="18190" spans="45:45" x14ac:dyDescent="0.35">
      <c r="AS18190" s="40"/>
    </row>
    <row r="18191" spans="45:45" x14ac:dyDescent="0.35">
      <c r="AS18191" s="40"/>
    </row>
    <row r="18192" spans="45:45" x14ac:dyDescent="0.35">
      <c r="AS18192" s="40"/>
    </row>
    <row r="18193" spans="45:45" x14ac:dyDescent="0.35">
      <c r="AS18193" s="40"/>
    </row>
    <row r="18194" spans="45:45" x14ac:dyDescent="0.35">
      <c r="AS18194" s="40"/>
    </row>
    <row r="18195" spans="45:45" x14ac:dyDescent="0.35">
      <c r="AS18195" s="40"/>
    </row>
    <row r="18196" spans="45:45" x14ac:dyDescent="0.35">
      <c r="AS18196" s="40"/>
    </row>
    <row r="18197" spans="45:45" x14ac:dyDescent="0.35">
      <c r="AS18197" s="40"/>
    </row>
    <row r="18198" spans="45:45" x14ac:dyDescent="0.35">
      <c r="AS18198" s="40"/>
    </row>
    <row r="18199" spans="45:45" x14ac:dyDescent="0.35">
      <c r="AS18199" s="40"/>
    </row>
    <row r="18200" spans="45:45" x14ac:dyDescent="0.35">
      <c r="AS18200" s="40"/>
    </row>
    <row r="18201" spans="45:45" x14ac:dyDescent="0.35">
      <c r="AS18201" s="40"/>
    </row>
    <row r="18202" spans="45:45" x14ac:dyDescent="0.35">
      <c r="AS18202" s="40"/>
    </row>
    <row r="18203" spans="45:45" x14ac:dyDescent="0.35">
      <c r="AS18203" s="40"/>
    </row>
    <row r="18204" spans="45:45" x14ac:dyDescent="0.35">
      <c r="AS18204" s="40"/>
    </row>
    <row r="18205" spans="45:45" x14ac:dyDescent="0.35">
      <c r="AS18205" s="40"/>
    </row>
    <row r="18206" spans="45:45" x14ac:dyDescent="0.35">
      <c r="AS18206" s="40"/>
    </row>
    <row r="18207" spans="45:45" x14ac:dyDescent="0.35">
      <c r="AS18207" s="40"/>
    </row>
    <row r="18208" spans="45:45" x14ac:dyDescent="0.35">
      <c r="AS18208" s="40"/>
    </row>
    <row r="18209" spans="45:45" x14ac:dyDescent="0.35">
      <c r="AS18209" s="40"/>
    </row>
    <row r="18210" spans="45:45" x14ac:dyDescent="0.35">
      <c r="AS18210" s="40"/>
    </row>
    <row r="18211" spans="45:45" x14ac:dyDescent="0.35">
      <c r="AS18211" s="40"/>
    </row>
    <row r="18212" spans="45:45" x14ac:dyDescent="0.35">
      <c r="AS18212" s="40"/>
    </row>
    <row r="18213" spans="45:45" x14ac:dyDescent="0.35">
      <c r="AS18213" s="40"/>
    </row>
    <row r="18214" spans="45:45" x14ac:dyDescent="0.35">
      <c r="AS18214" s="40"/>
    </row>
    <row r="18215" spans="45:45" x14ac:dyDescent="0.35">
      <c r="AS18215" s="40"/>
    </row>
    <row r="18216" spans="45:45" x14ac:dyDescent="0.35">
      <c r="AS18216" s="40"/>
    </row>
    <row r="18217" spans="45:45" x14ac:dyDescent="0.35">
      <c r="AS18217" s="40"/>
    </row>
    <row r="18218" spans="45:45" x14ac:dyDescent="0.35">
      <c r="AS18218" s="40"/>
    </row>
    <row r="18219" spans="45:45" x14ac:dyDescent="0.35">
      <c r="AS18219" s="40"/>
    </row>
    <row r="18220" spans="45:45" x14ac:dyDescent="0.35">
      <c r="AS18220" s="40"/>
    </row>
    <row r="18221" spans="45:45" x14ac:dyDescent="0.35">
      <c r="AS18221" s="40"/>
    </row>
    <row r="18222" spans="45:45" x14ac:dyDescent="0.35">
      <c r="AS18222" s="40"/>
    </row>
    <row r="18223" spans="45:45" x14ac:dyDescent="0.35">
      <c r="AS18223" s="40"/>
    </row>
    <row r="18224" spans="45:45" x14ac:dyDescent="0.35">
      <c r="AS18224" s="40"/>
    </row>
    <row r="18225" spans="45:45" x14ac:dyDescent="0.35">
      <c r="AS18225" s="40"/>
    </row>
    <row r="18226" spans="45:45" x14ac:dyDescent="0.35">
      <c r="AS18226" s="40"/>
    </row>
    <row r="18227" spans="45:45" x14ac:dyDescent="0.35">
      <c r="AS18227" s="40"/>
    </row>
    <row r="18228" spans="45:45" x14ac:dyDescent="0.35">
      <c r="AS18228" s="40"/>
    </row>
    <row r="18229" spans="45:45" x14ac:dyDescent="0.35">
      <c r="AS18229" s="40"/>
    </row>
    <row r="18230" spans="45:45" x14ac:dyDescent="0.35">
      <c r="AS18230" s="40"/>
    </row>
    <row r="18231" spans="45:45" x14ac:dyDescent="0.35">
      <c r="AS18231" s="40"/>
    </row>
    <row r="18232" spans="45:45" x14ac:dyDescent="0.35">
      <c r="AS18232" s="40"/>
    </row>
    <row r="18233" spans="45:45" x14ac:dyDescent="0.35">
      <c r="AS18233" s="40"/>
    </row>
    <row r="18234" spans="45:45" x14ac:dyDescent="0.35">
      <c r="AS18234" s="40"/>
    </row>
    <row r="18235" spans="45:45" x14ac:dyDescent="0.35">
      <c r="AS18235" s="40"/>
    </row>
    <row r="18236" spans="45:45" x14ac:dyDescent="0.35">
      <c r="AS18236" s="40"/>
    </row>
    <row r="18237" spans="45:45" x14ac:dyDescent="0.35">
      <c r="AS18237" s="40"/>
    </row>
    <row r="18238" spans="45:45" x14ac:dyDescent="0.35">
      <c r="AS18238" s="40"/>
    </row>
    <row r="18239" spans="45:45" x14ac:dyDescent="0.35">
      <c r="AS18239" s="40"/>
    </row>
    <row r="18240" spans="45:45" x14ac:dyDescent="0.35">
      <c r="AS18240" s="40"/>
    </row>
    <row r="18241" spans="45:45" x14ac:dyDescent="0.35">
      <c r="AS18241" s="40"/>
    </row>
    <row r="18242" spans="45:45" x14ac:dyDescent="0.35">
      <c r="AS18242" s="40"/>
    </row>
    <row r="18243" spans="45:45" x14ac:dyDescent="0.35">
      <c r="AS18243" s="40"/>
    </row>
    <row r="18244" spans="45:45" x14ac:dyDescent="0.35">
      <c r="AS18244" s="40"/>
    </row>
    <row r="18245" spans="45:45" x14ac:dyDescent="0.35">
      <c r="AS18245" s="40"/>
    </row>
    <row r="18246" spans="45:45" x14ac:dyDescent="0.35">
      <c r="AS18246" s="40"/>
    </row>
    <row r="18247" spans="45:45" x14ac:dyDescent="0.35">
      <c r="AS18247" s="40"/>
    </row>
    <row r="18248" spans="45:45" x14ac:dyDescent="0.35">
      <c r="AS18248" s="40"/>
    </row>
    <row r="18249" spans="45:45" x14ac:dyDescent="0.35">
      <c r="AS18249" s="40"/>
    </row>
    <row r="18250" spans="45:45" x14ac:dyDescent="0.35">
      <c r="AS18250" s="40"/>
    </row>
    <row r="18251" spans="45:45" x14ac:dyDescent="0.35">
      <c r="AS18251" s="40"/>
    </row>
    <row r="18252" spans="45:45" x14ac:dyDescent="0.35">
      <c r="AS18252" s="40"/>
    </row>
    <row r="18253" spans="45:45" x14ac:dyDescent="0.35">
      <c r="AS18253" s="40"/>
    </row>
    <row r="18254" spans="45:45" x14ac:dyDescent="0.35">
      <c r="AS18254" s="40"/>
    </row>
    <row r="18255" spans="45:45" x14ac:dyDescent="0.35">
      <c r="AS18255" s="40"/>
    </row>
    <row r="18256" spans="45:45" x14ac:dyDescent="0.35">
      <c r="AS18256" s="40"/>
    </row>
    <row r="18257" spans="45:45" x14ac:dyDescent="0.35">
      <c r="AS18257" s="40"/>
    </row>
    <row r="18258" spans="45:45" x14ac:dyDescent="0.35">
      <c r="AS18258" s="40"/>
    </row>
    <row r="18259" spans="45:45" x14ac:dyDescent="0.35">
      <c r="AS18259" s="40"/>
    </row>
    <row r="18260" spans="45:45" x14ac:dyDescent="0.35">
      <c r="AS18260" s="40"/>
    </row>
    <row r="18261" spans="45:45" x14ac:dyDescent="0.35">
      <c r="AS18261" s="40"/>
    </row>
    <row r="18262" spans="45:45" x14ac:dyDescent="0.35">
      <c r="AS18262" s="40"/>
    </row>
    <row r="18263" spans="45:45" x14ac:dyDescent="0.35">
      <c r="AS18263" s="40"/>
    </row>
    <row r="18264" spans="45:45" x14ac:dyDescent="0.35">
      <c r="AS18264" s="40"/>
    </row>
    <row r="18265" spans="45:45" x14ac:dyDescent="0.35">
      <c r="AS18265" s="40"/>
    </row>
    <row r="18266" spans="45:45" x14ac:dyDescent="0.35">
      <c r="AS18266" s="40"/>
    </row>
    <row r="18267" spans="45:45" x14ac:dyDescent="0.35">
      <c r="AS18267" s="40"/>
    </row>
    <row r="18268" spans="45:45" x14ac:dyDescent="0.35">
      <c r="AS18268" s="40"/>
    </row>
    <row r="18269" spans="45:45" x14ac:dyDescent="0.35">
      <c r="AS18269" s="40"/>
    </row>
    <row r="18270" spans="45:45" x14ac:dyDescent="0.35">
      <c r="AS18270" s="40"/>
    </row>
    <row r="18271" spans="45:45" x14ac:dyDescent="0.35">
      <c r="AS18271" s="40"/>
    </row>
    <row r="18272" spans="45:45" x14ac:dyDescent="0.35">
      <c r="AS18272" s="40"/>
    </row>
    <row r="18273" spans="45:45" x14ac:dyDescent="0.35">
      <c r="AS18273" s="40"/>
    </row>
    <row r="18274" spans="45:45" x14ac:dyDescent="0.35">
      <c r="AS18274" s="40"/>
    </row>
    <row r="18275" spans="45:45" x14ac:dyDescent="0.35">
      <c r="AS18275" s="40"/>
    </row>
    <row r="18276" spans="45:45" x14ac:dyDescent="0.35">
      <c r="AS18276" s="40"/>
    </row>
    <row r="18277" spans="45:45" x14ac:dyDescent="0.35">
      <c r="AS18277" s="40"/>
    </row>
    <row r="18278" spans="45:45" x14ac:dyDescent="0.35">
      <c r="AS18278" s="40"/>
    </row>
    <row r="18279" spans="45:45" x14ac:dyDescent="0.35">
      <c r="AS18279" s="40"/>
    </row>
    <row r="18280" spans="45:45" x14ac:dyDescent="0.35">
      <c r="AS18280" s="40"/>
    </row>
    <row r="18281" spans="45:45" x14ac:dyDescent="0.35">
      <c r="AS18281" s="40"/>
    </row>
    <row r="18282" spans="45:45" x14ac:dyDescent="0.35">
      <c r="AS18282" s="40"/>
    </row>
    <row r="18283" spans="45:45" x14ac:dyDescent="0.35">
      <c r="AS18283" s="40"/>
    </row>
    <row r="18284" spans="45:45" x14ac:dyDescent="0.35">
      <c r="AS18284" s="40"/>
    </row>
    <row r="18285" spans="45:45" x14ac:dyDescent="0.35">
      <c r="AS18285" s="40"/>
    </row>
    <row r="18286" spans="45:45" x14ac:dyDescent="0.35">
      <c r="AS18286" s="40"/>
    </row>
    <row r="18287" spans="45:45" x14ac:dyDescent="0.35">
      <c r="AS18287" s="40"/>
    </row>
    <row r="18288" spans="45:45" x14ac:dyDescent="0.35">
      <c r="AS18288" s="40"/>
    </row>
    <row r="18289" spans="45:45" x14ac:dyDescent="0.35">
      <c r="AS18289" s="40"/>
    </row>
    <row r="18290" spans="45:45" x14ac:dyDescent="0.35">
      <c r="AS18290" s="40"/>
    </row>
    <row r="18291" spans="45:45" x14ac:dyDescent="0.35">
      <c r="AS18291" s="40"/>
    </row>
    <row r="18292" spans="45:45" x14ac:dyDescent="0.35">
      <c r="AS18292" s="40"/>
    </row>
    <row r="18293" spans="45:45" x14ac:dyDescent="0.35">
      <c r="AS18293" s="40"/>
    </row>
    <row r="18294" spans="45:45" x14ac:dyDescent="0.35">
      <c r="AS18294" s="40"/>
    </row>
    <row r="18295" spans="45:45" x14ac:dyDescent="0.35">
      <c r="AS18295" s="40"/>
    </row>
    <row r="18296" spans="45:45" x14ac:dyDescent="0.35">
      <c r="AS18296" s="40"/>
    </row>
    <row r="18297" spans="45:45" x14ac:dyDescent="0.35">
      <c r="AS18297" s="40"/>
    </row>
    <row r="18298" spans="45:45" x14ac:dyDescent="0.35">
      <c r="AS18298" s="40"/>
    </row>
    <row r="18299" spans="45:45" x14ac:dyDescent="0.35">
      <c r="AS18299" s="40"/>
    </row>
    <row r="18300" spans="45:45" x14ac:dyDescent="0.35">
      <c r="AS18300" s="40"/>
    </row>
    <row r="18301" spans="45:45" x14ac:dyDescent="0.35">
      <c r="AS18301" s="40"/>
    </row>
    <row r="18302" spans="45:45" x14ac:dyDescent="0.35">
      <c r="AS18302" s="40"/>
    </row>
    <row r="18303" spans="45:45" x14ac:dyDescent="0.35">
      <c r="AS18303" s="40"/>
    </row>
    <row r="18304" spans="45:45" x14ac:dyDescent="0.35">
      <c r="AS18304" s="40"/>
    </row>
    <row r="18305" spans="45:45" x14ac:dyDescent="0.35">
      <c r="AS18305" s="40"/>
    </row>
    <row r="18306" spans="45:45" x14ac:dyDescent="0.35">
      <c r="AS18306" s="40"/>
    </row>
    <row r="18307" spans="45:45" x14ac:dyDescent="0.35">
      <c r="AS18307" s="40"/>
    </row>
    <row r="18308" spans="45:45" x14ac:dyDescent="0.35">
      <c r="AS18308" s="40"/>
    </row>
    <row r="18309" spans="45:45" x14ac:dyDescent="0.35">
      <c r="AS18309" s="40"/>
    </row>
    <row r="18310" spans="45:45" x14ac:dyDescent="0.35">
      <c r="AS18310" s="40"/>
    </row>
    <row r="18311" spans="45:45" x14ac:dyDescent="0.35">
      <c r="AS18311" s="40"/>
    </row>
    <row r="18312" spans="45:45" x14ac:dyDescent="0.35">
      <c r="AS18312" s="40"/>
    </row>
    <row r="18313" spans="45:45" x14ac:dyDescent="0.35">
      <c r="AS18313" s="40"/>
    </row>
    <row r="18314" spans="45:45" x14ac:dyDescent="0.35">
      <c r="AS18314" s="40"/>
    </row>
    <row r="18315" spans="45:45" x14ac:dyDescent="0.35">
      <c r="AS18315" s="40"/>
    </row>
    <row r="18316" spans="45:45" x14ac:dyDescent="0.35">
      <c r="AS18316" s="40"/>
    </row>
    <row r="18317" spans="45:45" x14ac:dyDescent="0.35">
      <c r="AS18317" s="40"/>
    </row>
    <row r="18318" spans="45:45" x14ac:dyDescent="0.35">
      <c r="AS18318" s="40"/>
    </row>
    <row r="18319" spans="45:45" x14ac:dyDescent="0.35">
      <c r="AS18319" s="40"/>
    </row>
    <row r="18320" spans="45:45" x14ac:dyDescent="0.35">
      <c r="AS18320" s="40"/>
    </row>
    <row r="18321" spans="45:45" x14ac:dyDescent="0.35">
      <c r="AS18321" s="40"/>
    </row>
    <row r="18322" spans="45:45" x14ac:dyDescent="0.35">
      <c r="AS18322" s="40"/>
    </row>
    <row r="18323" spans="45:45" x14ac:dyDescent="0.35">
      <c r="AS18323" s="40"/>
    </row>
    <row r="18324" spans="45:45" x14ac:dyDescent="0.35">
      <c r="AS18324" s="40"/>
    </row>
    <row r="18325" spans="45:45" x14ac:dyDescent="0.35">
      <c r="AS18325" s="40"/>
    </row>
    <row r="18326" spans="45:45" x14ac:dyDescent="0.35">
      <c r="AS18326" s="40"/>
    </row>
    <row r="18327" spans="45:45" x14ac:dyDescent="0.35">
      <c r="AS18327" s="40"/>
    </row>
    <row r="18328" spans="45:45" x14ac:dyDescent="0.35">
      <c r="AS18328" s="40"/>
    </row>
    <row r="18329" spans="45:45" x14ac:dyDescent="0.35">
      <c r="AS18329" s="40"/>
    </row>
    <row r="18330" spans="45:45" x14ac:dyDescent="0.35">
      <c r="AS18330" s="40"/>
    </row>
    <row r="18331" spans="45:45" x14ac:dyDescent="0.35">
      <c r="AS18331" s="40"/>
    </row>
    <row r="18332" spans="45:45" x14ac:dyDescent="0.35">
      <c r="AS18332" s="40"/>
    </row>
    <row r="18333" spans="45:45" x14ac:dyDescent="0.35">
      <c r="AS18333" s="40"/>
    </row>
    <row r="18334" spans="45:45" x14ac:dyDescent="0.35">
      <c r="AS18334" s="40"/>
    </row>
    <row r="18335" spans="45:45" x14ac:dyDescent="0.35">
      <c r="AS18335" s="40"/>
    </row>
    <row r="18336" spans="45:45" x14ac:dyDescent="0.35">
      <c r="AS18336" s="40"/>
    </row>
    <row r="18337" spans="45:45" x14ac:dyDescent="0.35">
      <c r="AS18337" s="40"/>
    </row>
    <row r="18338" spans="45:45" x14ac:dyDescent="0.35">
      <c r="AS18338" s="40"/>
    </row>
    <row r="18339" spans="45:45" x14ac:dyDescent="0.35">
      <c r="AS18339" s="40"/>
    </row>
    <row r="18340" spans="45:45" x14ac:dyDescent="0.35">
      <c r="AS18340" s="40"/>
    </row>
    <row r="18341" spans="45:45" x14ac:dyDescent="0.35">
      <c r="AS18341" s="40"/>
    </row>
    <row r="18342" spans="45:45" x14ac:dyDescent="0.35">
      <c r="AS18342" s="40"/>
    </row>
    <row r="18343" spans="45:45" x14ac:dyDescent="0.35">
      <c r="AS18343" s="40"/>
    </row>
    <row r="18344" spans="45:45" x14ac:dyDescent="0.35">
      <c r="AS18344" s="40"/>
    </row>
    <row r="18345" spans="45:45" x14ac:dyDescent="0.35">
      <c r="AS18345" s="40"/>
    </row>
    <row r="18346" spans="45:45" x14ac:dyDescent="0.35">
      <c r="AS18346" s="40"/>
    </row>
    <row r="18347" spans="45:45" x14ac:dyDescent="0.35">
      <c r="AS18347" s="40"/>
    </row>
    <row r="18348" spans="45:45" x14ac:dyDescent="0.35">
      <c r="AS18348" s="40"/>
    </row>
    <row r="18349" spans="45:45" x14ac:dyDescent="0.35">
      <c r="AS18349" s="40"/>
    </row>
    <row r="18350" spans="45:45" x14ac:dyDescent="0.35">
      <c r="AS18350" s="40"/>
    </row>
    <row r="18351" spans="45:45" x14ac:dyDescent="0.35">
      <c r="AS18351" s="40"/>
    </row>
    <row r="18352" spans="45:45" x14ac:dyDescent="0.35">
      <c r="AS18352" s="40"/>
    </row>
    <row r="18353" spans="45:45" x14ac:dyDescent="0.35">
      <c r="AS18353" s="40"/>
    </row>
    <row r="18354" spans="45:45" x14ac:dyDescent="0.35">
      <c r="AS18354" s="40"/>
    </row>
    <row r="18355" spans="45:45" x14ac:dyDescent="0.35">
      <c r="AS18355" s="40"/>
    </row>
    <row r="18356" spans="45:45" x14ac:dyDescent="0.35">
      <c r="AS18356" s="40"/>
    </row>
    <row r="18357" spans="45:45" x14ac:dyDescent="0.35">
      <c r="AS18357" s="40"/>
    </row>
    <row r="18358" spans="45:45" x14ac:dyDescent="0.35">
      <c r="AS18358" s="40"/>
    </row>
    <row r="18359" spans="45:45" x14ac:dyDescent="0.35">
      <c r="AS18359" s="40"/>
    </row>
    <row r="18360" spans="45:45" x14ac:dyDescent="0.35">
      <c r="AS18360" s="40"/>
    </row>
    <row r="18361" spans="45:45" x14ac:dyDescent="0.35">
      <c r="AS18361" s="40"/>
    </row>
    <row r="18362" spans="45:45" x14ac:dyDescent="0.35">
      <c r="AS18362" s="40"/>
    </row>
    <row r="18363" spans="45:45" x14ac:dyDescent="0.35">
      <c r="AS18363" s="40"/>
    </row>
    <row r="18364" spans="45:45" x14ac:dyDescent="0.35">
      <c r="AS18364" s="40"/>
    </row>
    <row r="18365" spans="45:45" x14ac:dyDescent="0.35">
      <c r="AS18365" s="40"/>
    </row>
    <row r="18366" spans="45:45" x14ac:dyDescent="0.35">
      <c r="AS18366" s="40"/>
    </row>
    <row r="18367" spans="45:45" x14ac:dyDescent="0.35">
      <c r="AS18367" s="40"/>
    </row>
    <row r="18368" spans="45:45" x14ac:dyDescent="0.35">
      <c r="AS18368" s="40"/>
    </row>
    <row r="18369" spans="45:45" x14ac:dyDescent="0.35">
      <c r="AS18369" s="40"/>
    </row>
    <row r="18370" spans="45:45" x14ac:dyDescent="0.35">
      <c r="AS18370" s="40"/>
    </row>
    <row r="18371" spans="45:45" x14ac:dyDescent="0.35">
      <c r="AS18371" s="40"/>
    </row>
    <row r="18372" spans="45:45" x14ac:dyDescent="0.35">
      <c r="AS18372" s="40"/>
    </row>
    <row r="18373" spans="45:45" x14ac:dyDescent="0.35">
      <c r="AS18373" s="40"/>
    </row>
    <row r="18374" spans="45:45" x14ac:dyDescent="0.35">
      <c r="AS18374" s="40"/>
    </row>
    <row r="18375" spans="45:45" x14ac:dyDescent="0.35">
      <c r="AS18375" s="40"/>
    </row>
    <row r="18376" spans="45:45" x14ac:dyDescent="0.35">
      <c r="AS18376" s="40"/>
    </row>
    <row r="18377" spans="45:45" x14ac:dyDescent="0.35">
      <c r="AS18377" s="40"/>
    </row>
    <row r="18378" spans="45:45" x14ac:dyDescent="0.35">
      <c r="AS18378" s="40"/>
    </row>
    <row r="18379" spans="45:45" x14ac:dyDescent="0.35">
      <c r="AS18379" s="40"/>
    </row>
    <row r="18380" spans="45:45" x14ac:dyDescent="0.35">
      <c r="AS18380" s="40"/>
    </row>
    <row r="18381" spans="45:45" x14ac:dyDescent="0.35">
      <c r="AS18381" s="40"/>
    </row>
    <row r="18382" spans="45:45" x14ac:dyDescent="0.35">
      <c r="AS18382" s="40"/>
    </row>
    <row r="18383" spans="45:45" x14ac:dyDescent="0.35">
      <c r="AS18383" s="40"/>
    </row>
    <row r="18384" spans="45:45" x14ac:dyDescent="0.35">
      <c r="AS18384" s="40"/>
    </row>
    <row r="18385" spans="45:45" x14ac:dyDescent="0.35">
      <c r="AS18385" s="40"/>
    </row>
    <row r="18386" spans="45:45" x14ac:dyDescent="0.35">
      <c r="AS18386" s="40"/>
    </row>
    <row r="18387" spans="45:45" x14ac:dyDescent="0.35">
      <c r="AS18387" s="40"/>
    </row>
    <row r="18388" spans="45:45" x14ac:dyDescent="0.35">
      <c r="AS18388" s="40"/>
    </row>
    <row r="18389" spans="45:45" x14ac:dyDescent="0.35">
      <c r="AS18389" s="40"/>
    </row>
    <row r="18390" spans="45:45" x14ac:dyDescent="0.35">
      <c r="AS18390" s="40"/>
    </row>
    <row r="18391" spans="45:45" x14ac:dyDescent="0.35">
      <c r="AS18391" s="40"/>
    </row>
    <row r="18392" spans="45:45" x14ac:dyDescent="0.35">
      <c r="AS18392" s="40"/>
    </row>
    <row r="18393" spans="45:45" x14ac:dyDescent="0.35">
      <c r="AS18393" s="40"/>
    </row>
    <row r="18394" spans="45:45" x14ac:dyDescent="0.35">
      <c r="AS18394" s="40"/>
    </row>
    <row r="18395" spans="45:45" x14ac:dyDescent="0.35">
      <c r="AS18395" s="40"/>
    </row>
    <row r="18396" spans="45:45" x14ac:dyDescent="0.35">
      <c r="AS18396" s="40"/>
    </row>
    <row r="18397" spans="45:45" x14ac:dyDescent="0.35">
      <c r="AS18397" s="40"/>
    </row>
    <row r="18398" spans="45:45" x14ac:dyDescent="0.35">
      <c r="AS18398" s="40"/>
    </row>
    <row r="18399" spans="45:45" x14ac:dyDescent="0.35">
      <c r="AS18399" s="40"/>
    </row>
    <row r="18400" spans="45:45" x14ac:dyDescent="0.35">
      <c r="AS18400" s="40"/>
    </row>
    <row r="18401" spans="45:45" x14ac:dyDescent="0.35">
      <c r="AS18401" s="40"/>
    </row>
    <row r="18402" spans="45:45" x14ac:dyDescent="0.35">
      <c r="AS18402" s="40"/>
    </row>
    <row r="18403" spans="45:45" x14ac:dyDescent="0.35">
      <c r="AS18403" s="40"/>
    </row>
    <row r="18404" spans="45:45" x14ac:dyDescent="0.35">
      <c r="AS18404" s="40"/>
    </row>
    <row r="18405" spans="45:45" x14ac:dyDescent="0.35">
      <c r="AS18405" s="40"/>
    </row>
    <row r="18406" spans="45:45" x14ac:dyDescent="0.35">
      <c r="AS18406" s="40"/>
    </row>
    <row r="18407" spans="45:45" x14ac:dyDescent="0.35">
      <c r="AS18407" s="40"/>
    </row>
    <row r="18408" spans="45:45" x14ac:dyDescent="0.35">
      <c r="AS18408" s="40"/>
    </row>
    <row r="18409" spans="45:45" x14ac:dyDescent="0.35">
      <c r="AS18409" s="40"/>
    </row>
    <row r="18410" spans="45:45" x14ac:dyDescent="0.35">
      <c r="AS18410" s="40"/>
    </row>
    <row r="18411" spans="45:45" x14ac:dyDescent="0.35">
      <c r="AS18411" s="40"/>
    </row>
    <row r="18412" spans="45:45" x14ac:dyDescent="0.35">
      <c r="AS18412" s="40"/>
    </row>
    <row r="18413" spans="45:45" x14ac:dyDescent="0.35">
      <c r="AS18413" s="40"/>
    </row>
    <row r="18414" spans="45:45" x14ac:dyDescent="0.35">
      <c r="AS18414" s="40"/>
    </row>
    <row r="18415" spans="45:45" x14ac:dyDescent="0.35">
      <c r="AS18415" s="40"/>
    </row>
    <row r="18416" spans="45:45" x14ac:dyDescent="0.35">
      <c r="AS18416" s="40"/>
    </row>
    <row r="18417" spans="45:45" x14ac:dyDescent="0.35">
      <c r="AS18417" s="40"/>
    </row>
    <row r="18418" spans="45:45" x14ac:dyDescent="0.35">
      <c r="AS18418" s="40"/>
    </row>
    <row r="18419" spans="45:45" x14ac:dyDescent="0.35">
      <c r="AS18419" s="40"/>
    </row>
    <row r="18420" spans="45:45" x14ac:dyDescent="0.35">
      <c r="AS18420" s="40"/>
    </row>
    <row r="18421" spans="45:45" x14ac:dyDescent="0.35">
      <c r="AS18421" s="40"/>
    </row>
    <row r="18422" spans="45:45" x14ac:dyDescent="0.35">
      <c r="AS18422" s="40"/>
    </row>
    <row r="18423" spans="45:45" x14ac:dyDescent="0.35">
      <c r="AS18423" s="40"/>
    </row>
    <row r="18424" spans="45:45" x14ac:dyDescent="0.35">
      <c r="AS18424" s="40"/>
    </row>
    <row r="18425" spans="45:45" x14ac:dyDescent="0.35">
      <c r="AS18425" s="40"/>
    </row>
    <row r="18426" spans="45:45" x14ac:dyDescent="0.35">
      <c r="AS18426" s="40"/>
    </row>
    <row r="18427" spans="45:45" x14ac:dyDescent="0.35">
      <c r="AS18427" s="40"/>
    </row>
    <row r="18428" spans="45:45" x14ac:dyDescent="0.35">
      <c r="AS18428" s="40"/>
    </row>
    <row r="18429" spans="45:45" x14ac:dyDescent="0.35">
      <c r="AS18429" s="40"/>
    </row>
    <row r="18430" spans="45:45" x14ac:dyDescent="0.35">
      <c r="AS18430" s="40"/>
    </row>
    <row r="18431" spans="45:45" x14ac:dyDescent="0.35">
      <c r="AS18431" s="40"/>
    </row>
    <row r="18432" spans="45:45" x14ac:dyDescent="0.35">
      <c r="AS18432" s="40"/>
    </row>
    <row r="18433" spans="45:45" x14ac:dyDescent="0.35">
      <c r="AS18433" s="40"/>
    </row>
    <row r="18434" spans="45:45" x14ac:dyDescent="0.35">
      <c r="AS18434" s="40"/>
    </row>
    <row r="18435" spans="45:45" x14ac:dyDescent="0.35">
      <c r="AS18435" s="40"/>
    </row>
    <row r="18436" spans="45:45" x14ac:dyDescent="0.35">
      <c r="AS18436" s="40"/>
    </row>
    <row r="18437" spans="45:45" x14ac:dyDescent="0.35">
      <c r="AS18437" s="40"/>
    </row>
    <row r="18438" spans="45:45" x14ac:dyDescent="0.35">
      <c r="AS18438" s="40"/>
    </row>
    <row r="18439" spans="45:45" x14ac:dyDescent="0.35">
      <c r="AS18439" s="40"/>
    </row>
    <row r="18440" spans="45:45" x14ac:dyDescent="0.35">
      <c r="AS18440" s="40"/>
    </row>
    <row r="18441" spans="45:45" x14ac:dyDescent="0.35">
      <c r="AS18441" s="40"/>
    </row>
    <row r="18442" spans="45:45" x14ac:dyDescent="0.35">
      <c r="AS18442" s="40"/>
    </row>
    <row r="18443" spans="45:45" x14ac:dyDescent="0.35">
      <c r="AS18443" s="40"/>
    </row>
    <row r="18444" spans="45:45" x14ac:dyDescent="0.35">
      <c r="AS18444" s="40"/>
    </row>
    <row r="18445" spans="45:45" x14ac:dyDescent="0.35">
      <c r="AS18445" s="40"/>
    </row>
    <row r="18446" spans="45:45" x14ac:dyDescent="0.35">
      <c r="AS18446" s="40"/>
    </row>
    <row r="18447" spans="45:45" x14ac:dyDescent="0.35">
      <c r="AS18447" s="40"/>
    </row>
    <row r="18448" spans="45:45" x14ac:dyDescent="0.35">
      <c r="AS18448" s="40"/>
    </row>
    <row r="18449" spans="45:45" x14ac:dyDescent="0.35">
      <c r="AS18449" s="40"/>
    </row>
    <row r="18450" spans="45:45" x14ac:dyDescent="0.35">
      <c r="AS18450" s="40"/>
    </row>
    <row r="18451" spans="45:45" x14ac:dyDescent="0.35">
      <c r="AS18451" s="40"/>
    </row>
    <row r="18452" spans="45:45" x14ac:dyDescent="0.35">
      <c r="AS18452" s="40"/>
    </row>
    <row r="18453" spans="45:45" x14ac:dyDescent="0.35">
      <c r="AS18453" s="40"/>
    </row>
    <row r="18454" spans="45:45" x14ac:dyDescent="0.35">
      <c r="AS18454" s="40"/>
    </row>
    <row r="18455" spans="45:45" x14ac:dyDescent="0.35">
      <c r="AS18455" s="40"/>
    </row>
    <row r="18456" spans="45:45" x14ac:dyDescent="0.35">
      <c r="AS18456" s="40"/>
    </row>
    <row r="18457" spans="45:45" x14ac:dyDescent="0.35">
      <c r="AS18457" s="40"/>
    </row>
    <row r="18458" spans="45:45" x14ac:dyDescent="0.35">
      <c r="AS18458" s="40"/>
    </row>
    <row r="18459" spans="45:45" x14ac:dyDescent="0.35">
      <c r="AS18459" s="40"/>
    </row>
    <row r="18460" spans="45:45" x14ac:dyDescent="0.35">
      <c r="AS18460" s="40"/>
    </row>
    <row r="18461" spans="45:45" x14ac:dyDescent="0.35">
      <c r="AS18461" s="40"/>
    </row>
    <row r="18462" spans="45:45" x14ac:dyDescent="0.35">
      <c r="AS18462" s="40"/>
    </row>
    <row r="18463" spans="45:45" x14ac:dyDescent="0.35">
      <c r="AS18463" s="40"/>
    </row>
    <row r="18464" spans="45:45" x14ac:dyDescent="0.35">
      <c r="AS18464" s="40"/>
    </row>
    <row r="18465" spans="45:45" x14ac:dyDescent="0.35">
      <c r="AS18465" s="40"/>
    </row>
    <row r="18466" spans="45:45" x14ac:dyDescent="0.35">
      <c r="AS18466" s="40"/>
    </row>
    <row r="18467" spans="45:45" x14ac:dyDescent="0.35">
      <c r="AS18467" s="40"/>
    </row>
    <row r="18468" spans="45:45" x14ac:dyDescent="0.35">
      <c r="AS18468" s="40"/>
    </row>
    <row r="18469" spans="45:45" x14ac:dyDescent="0.35">
      <c r="AS18469" s="40"/>
    </row>
    <row r="18470" spans="45:45" x14ac:dyDescent="0.35">
      <c r="AS18470" s="40"/>
    </row>
    <row r="18471" spans="45:45" x14ac:dyDescent="0.35">
      <c r="AS18471" s="40"/>
    </row>
    <row r="18472" spans="45:45" x14ac:dyDescent="0.35">
      <c r="AS18472" s="40"/>
    </row>
    <row r="18473" spans="45:45" x14ac:dyDescent="0.35">
      <c r="AS18473" s="40"/>
    </row>
    <row r="18474" spans="45:45" x14ac:dyDescent="0.35">
      <c r="AS18474" s="40"/>
    </row>
    <row r="18475" spans="45:45" x14ac:dyDescent="0.35">
      <c r="AS18475" s="40"/>
    </row>
    <row r="18476" spans="45:45" x14ac:dyDescent="0.35">
      <c r="AS18476" s="40"/>
    </row>
    <row r="18477" spans="45:45" x14ac:dyDescent="0.35">
      <c r="AS18477" s="40"/>
    </row>
    <row r="18478" spans="45:45" x14ac:dyDescent="0.35">
      <c r="AS18478" s="40"/>
    </row>
    <row r="18479" spans="45:45" x14ac:dyDescent="0.35">
      <c r="AS18479" s="40"/>
    </row>
    <row r="18480" spans="45:45" x14ac:dyDescent="0.35">
      <c r="AS18480" s="40"/>
    </row>
    <row r="18481" spans="45:45" x14ac:dyDescent="0.35">
      <c r="AS18481" s="40"/>
    </row>
    <row r="18482" spans="45:45" x14ac:dyDescent="0.35">
      <c r="AS18482" s="40"/>
    </row>
    <row r="18483" spans="45:45" x14ac:dyDescent="0.35">
      <c r="AS18483" s="40"/>
    </row>
    <row r="18484" spans="45:45" x14ac:dyDescent="0.35">
      <c r="AS18484" s="40"/>
    </row>
    <row r="18485" spans="45:45" x14ac:dyDescent="0.35">
      <c r="AS18485" s="40"/>
    </row>
    <row r="18486" spans="45:45" x14ac:dyDescent="0.35">
      <c r="AS18486" s="40"/>
    </row>
    <row r="18487" spans="45:45" x14ac:dyDescent="0.35">
      <c r="AS18487" s="40"/>
    </row>
    <row r="18488" spans="45:45" x14ac:dyDescent="0.35">
      <c r="AS18488" s="40"/>
    </row>
    <row r="18489" spans="45:45" x14ac:dyDescent="0.35">
      <c r="AS18489" s="40"/>
    </row>
    <row r="18490" spans="45:45" x14ac:dyDescent="0.35">
      <c r="AS18490" s="40"/>
    </row>
    <row r="18491" spans="45:45" x14ac:dyDescent="0.35">
      <c r="AS18491" s="40"/>
    </row>
    <row r="18492" spans="45:45" x14ac:dyDescent="0.35">
      <c r="AS18492" s="40"/>
    </row>
    <row r="18493" spans="45:45" x14ac:dyDescent="0.35">
      <c r="AS18493" s="40"/>
    </row>
    <row r="18494" spans="45:45" x14ac:dyDescent="0.35">
      <c r="AS18494" s="40"/>
    </row>
    <row r="18495" spans="45:45" x14ac:dyDescent="0.35">
      <c r="AS18495" s="40"/>
    </row>
    <row r="18496" spans="45:45" x14ac:dyDescent="0.35">
      <c r="AS18496" s="40"/>
    </row>
    <row r="18497" spans="45:45" x14ac:dyDescent="0.35">
      <c r="AS18497" s="40"/>
    </row>
    <row r="18498" spans="45:45" x14ac:dyDescent="0.35">
      <c r="AS18498" s="40"/>
    </row>
    <row r="18499" spans="45:45" x14ac:dyDescent="0.35">
      <c r="AS18499" s="40"/>
    </row>
    <row r="18500" spans="45:45" x14ac:dyDescent="0.35">
      <c r="AS18500" s="40"/>
    </row>
    <row r="18501" spans="45:45" x14ac:dyDescent="0.35">
      <c r="AS18501" s="40"/>
    </row>
    <row r="18502" spans="45:45" x14ac:dyDescent="0.35">
      <c r="AS18502" s="40"/>
    </row>
    <row r="18503" spans="45:45" x14ac:dyDescent="0.35">
      <c r="AS18503" s="40"/>
    </row>
    <row r="18504" spans="45:45" x14ac:dyDescent="0.35">
      <c r="AS18504" s="40"/>
    </row>
    <row r="18505" spans="45:45" x14ac:dyDescent="0.35">
      <c r="AS18505" s="40"/>
    </row>
    <row r="18506" spans="45:45" x14ac:dyDescent="0.35">
      <c r="AS18506" s="40"/>
    </row>
    <row r="18507" spans="45:45" x14ac:dyDescent="0.35">
      <c r="AS18507" s="40"/>
    </row>
    <row r="18508" spans="45:45" x14ac:dyDescent="0.35">
      <c r="AS18508" s="40"/>
    </row>
    <row r="18509" spans="45:45" x14ac:dyDescent="0.35">
      <c r="AS18509" s="40"/>
    </row>
    <row r="18510" spans="45:45" x14ac:dyDescent="0.35">
      <c r="AS18510" s="40"/>
    </row>
    <row r="18511" spans="45:45" x14ac:dyDescent="0.35">
      <c r="AS18511" s="40"/>
    </row>
    <row r="18512" spans="45:45" x14ac:dyDescent="0.35">
      <c r="AS18512" s="40"/>
    </row>
    <row r="18513" spans="45:45" x14ac:dyDescent="0.35">
      <c r="AS18513" s="40"/>
    </row>
    <row r="18514" spans="45:45" x14ac:dyDescent="0.35">
      <c r="AS18514" s="40"/>
    </row>
    <row r="18515" spans="45:45" x14ac:dyDescent="0.35">
      <c r="AS18515" s="40"/>
    </row>
    <row r="18516" spans="45:45" x14ac:dyDescent="0.35">
      <c r="AS18516" s="40"/>
    </row>
    <row r="18517" spans="45:45" x14ac:dyDescent="0.35">
      <c r="AS18517" s="40"/>
    </row>
    <row r="18518" spans="45:45" x14ac:dyDescent="0.35">
      <c r="AS18518" s="40"/>
    </row>
    <row r="18519" spans="45:45" x14ac:dyDescent="0.35">
      <c r="AS18519" s="40"/>
    </row>
    <row r="18520" spans="45:45" x14ac:dyDescent="0.35">
      <c r="AS18520" s="40"/>
    </row>
    <row r="18521" spans="45:45" x14ac:dyDescent="0.35">
      <c r="AS18521" s="40"/>
    </row>
    <row r="18522" spans="45:45" x14ac:dyDescent="0.35">
      <c r="AS18522" s="40"/>
    </row>
    <row r="18523" spans="45:45" x14ac:dyDescent="0.35">
      <c r="AS18523" s="40"/>
    </row>
    <row r="18524" spans="45:45" x14ac:dyDescent="0.35">
      <c r="AS18524" s="40"/>
    </row>
    <row r="18525" spans="45:45" x14ac:dyDescent="0.35">
      <c r="AS18525" s="40"/>
    </row>
    <row r="18526" spans="45:45" x14ac:dyDescent="0.35">
      <c r="AS18526" s="40"/>
    </row>
    <row r="18527" spans="45:45" x14ac:dyDescent="0.35">
      <c r="AS18527" s="40"/>
    </row>
    <row r="18528" spans="45:45" x14ac:dyDescent="0.35">
      <c r="AS18528" s="40"/>
    </row>
    <row r="18529" spans="45:45" x14ac:dyDescent="0.35">
      <c r="AS18529" s="40"/>
    </row>
    <row r="18530" spans="45:45" x14ac:dyDescent="0.35">
      <c r="AS18530" s="40"/>
    </row>
    <row r="18531" spans="45:45" x14ac:dyDescent="0.35">
      <c r="AS18531" s="40"/>
    </row>
    <row r="18532" spans="45:45" x14ac:dyDescent="0.35">
      <c r="AS18532" s="40"/>
    </row>
    <row r="18533" spans="45:45" x14ac:dyDescent="0.35">
      <c r="AS18533" s="40"/>
    </row>
    <row r="18534" spans="45:45" x14ac:dyDescent="0.35">
      <c r="AS18534" s="40"/>
    </row>
    <row r="18535" spans="45:45" x14ac:dyDescent="0.35">
      <c r="AS18535" s="40"/>
    </row>
    <row r="18536" spans="45:45" x14ac:dyDescent="0.35">
      <c r="AS18536" s="40"/>
    </row>
    <row r="18537" spans="45:45" x14ac:dyDescent="0.35">
      <c r="AS18537" s="40"/>
    </row>
    <row r="18538" spans="45:45" x14ac:dyDescent="0.35">
      <c r="AS18538" s="40"/>
    </row>
    <row r="18539" spans="45:45" x14ac:dyDescent="0.35">
      <c r="AS18539" s="40"/>
    </row>
    <row r="18540" spans="45:45" x14ac:dyDescent="0.35">
      <c r="AS18540" s="40"/>
    </row>
    <row r="18541" spans="45:45" x14ac:dyDescent="0.35">
      <c r="AS18541" s="40"/>
    </row>
    <row r="18542" spans="45:45" x14ac:dyDescent="0.35">
      <c r="AS18542" s="40"/>
    </row>
    <row r="18543" spans="45:45" x14ac:dyDescent="0.35">
      <c r="AS18543" s="40"/>
    </row>
    <row r="18544" spans="45:45" x14ac:dyDescent="0.35">
      <c r="AS18544" s="40"/>
    </row>
    <row r="18545" spans="45:45" x14ac:dyDescent="0.35">
      <c r="AS18545" s="40"/>
    </row>
    <row r="18546" spans="45:45" x14ac:dyDescent="0.35">
      <c r="AS18546" s="40"/>
    </row>
    <row r="18547" spans="45:45" x14ac:dyDescent="0.35">
      <c r="AS18547" s="40"/>
    </row>
    <row r="18548" spans="45:45" x14ac:dyDescent="0.35">
      <c r="AS18548" s="40"/>
    </row>
    <row r="18549" spans="45:45" x14ac:dyDescent="0.35">
      <c r="AS18549" s="40"/>
    </row>
    <row r="18550" spans="45:45" x14ac:dyDescent="0.35">
      <c r="AS18550" s="40"/>
    </row>
    <row r="18551" spans="45:45" x14ac:dyDescent="0.35">
      <c r="AS18551" s="40"/>
    </row>
    <row r="18552" spans="45:45" x14ac:dyDescent="0.35">
      <c r="AS18552" s="40"/>
    </row>
    <row r="18553" spans="45:45" x14ac:dyDescent="0.35">
      <c r="AS18553" s="40"/>
    </row>
    <row r="18554" spans="45:45" x14ac:dyDescent="0.35">
      <c r="AS18554" s="40"/>
    </row>
    <row r="18555" spans="45:45" x14ac:dyDescent="0.35">
      <c r="AS18555" s="40"/>
    </row>
    <row r="18556" spans="45:45" x14ac:dyDescent="0.35">
      <c r="AS18556" s="40"/>
    </row>
    <row r="18557" spans="45:45" x14ac:dyDescent="0.35">
      <c r="AS18557" s="40"/>
    </row>
    <row r="18558" spans="45:45" x14ac:dyDescent="0.35">
      <c r="AS18558" s="40"/>
    </row>
    <row r="18559" spans="45:45" x14ac:dyDescent="0.35">
      <c r="AS18559" s="40"/>
    </row>
    <row r="18560" spans="45:45" x14ac:dyDescent="0.35">
      <c r="AS18560" s="40"/>
    </row>
    <row r="18561" spans="45:45" x14ac:dyDescent="0.35">
      <c r="AS18561" s="40"/>
    </row>
    <row r="18562" spans="45:45" x14ac:dyDescent="0.35">
      <c r="AS18562" s="40"/>
    </row>
    <row r="18563" spans="45:45" x14ac:dyDescent="0.35">
      <c r="AS18563" s="40"/>
    </row>
    <row r="18564" spans="45:45" x14ac:dyDescent="0.35">
      <c r="AS18564" s="40"/>
    </row>
    <row r="18565" spans="45:45" x14ac:dyDescent="0.35">
      <c r="AS18565" s="40"/>
    </row>
    <row r="18566" spans="45:45" x14ac:dyDescent="0.35">
      <c r="AS18566" s="40"/>
    </row>
    <row r="18567" spans="45:45" x14ac:dyDescent="0.35">
      <c r="AS18567" s="40"/>
    </row>
    <row r="18568" spans="45:45" x14ac:dyDescent="0.35">
      <c r="AS18568" s="40"/>
    </row>
    <row r="18569" spans="45:45" x14ac:dyDescent="0.35">
      <c r="AS18569" s="40"/>
    </row>
    <row r="18570" spans="45:45" x14ac:dyDescent="0.35">
      <c r="AS18570" s="40"/>
    </row>
    <row r="18571" spans="45:45" x14ac:dyDescent="0.35">
      <c r="AS18571" s="40"/>
    </row>
    <row r="18572" spans="45:45" x14ac:dyDescent="0.35">
      <c r="AS18572" s="40"/>
    </row>
    <row r="18573" spans="45:45" x14ac:dyDescent="0.35">
      <c r="AS18573" s="40"/>
    </row>
    <row r="18574" spans="45:45" x14ac:dyDescent="0.35">
      <c r="AS18574" s="40"/>
    </row>
    <row r="18575" spans="45:45" x14ac:dyDescent="0.35">
      <c r="AS18575" s="40"/>
    </row>
    <row r="18576" spans="45:45" x14ac:dyDescent="0.35">
      <c r="AS18576" s="40"/>
    </row>
    <row r="18577" spans="45:45" x14ac:dyDescent="0.35">
      <c r="AS18577" s="40"/>
    </row>
    <row r="18578" spans="45:45" x14ac:dyDescent="0.35">
      <c r="AS18578" s="40"/>
    </row>
    <row r="18579" spans="45:45" x14ac:dyDescent="0.35">
      <c r="AS18579" s="40"/>
    </row>
    <row r="18580" spans="45:45" x14ac:dyDescent="0.35">
      <c r="AS18580" s="40"/>
    </row>
    <row r="18581" spans="45:45" x14ac:dyDescent="0.35">
      <c r="AS18581" s="40"/>
    </row>
    <row r="18582" spans="45:45" x14ac:dyDescent="0.35">
      <c r="AS18582" s="40"/>
    </row>
    <row r="18583" spans="45:45" x14ac:dyDescent="0.35">
      <c r="AS18583" s="40"/>
    </row>
    <row r="18584" spans="45:45" x14ac:dyDescent="0.35">
      <c r="AS18584" s="40"/>
    </row>
    <row r="18585" spans="45:45" x14ac:dyDescent="0.35">
      <c r="AS18585" s="40"/>
    </row>
    <row r="18586" spans="45:45" x14ac:dyDescent="0.35">
      <c r="AS18586" s="40"/>
    </row>
    <row r="18587" spans="45:45" x14ac:dyDescent="0.35">
      <c r="AS18587" s="40"/>
    </row>
    <row r="18588" spans="45:45" x14ac:dyDescent="0.35">
      <c r="AS18588" s="40"/>
    </row>
    <row r="18589" spans="45:45" x14ac:dyDescent="0.35">
      <c r="AS18589" s="40"/>
    </row>
    <row r="18590" spans="45:45" x14ac:dyDescent="0.35">
      <c r="AS18590" s="40"/>
    </row>
    <row r="18591" spans="45:45" x14ac:dyDescent="0.35">
      <c r="AS18591" s="40"/>
    </row>
    <row r="18592" spans="45:45" x14ac:dyDescent="0.35">
      <c r="AS18592" s="40"/>
    </row>
    <row r="18593" spans="45:45" x14ac:dyDescent="0.35">
      <c r="AS18593" s="40"/>
    </row>
    <row r="18594" spans="45:45" x14ac:dyDescent="0.35">
      <c r="AS18594" s="40"/>
    </row>
    <row r="18595" spans="45:45" x14ac:dyDescent="0.35">
      <c r="AS18595" s="40"/>
    </row>
    <row r="18596" spans="45:45" x14ac:dyDescent="0.35">
      <c r="AS18596" s="40"/>
    </row>
    <row r="18597" spans="45:45" x14ac:dyDescent="0.35">
      <c r="AS18597" s="40"/>
    </row>
    <row r="18598" spans="45:45" x14ac:dyDescent="0.35">
      <c r="AS18598" s="40"/>
    </row>
    <row r="18599" spans="45:45" x14ac:dyDescent="0.35">
      <c r="AS18599" s="40"/>
    </row>
    <row r="18600" spans="45:45" x14ac:dyDescent="0.35">
      <c r="AS18600" s="40"/>
    </row>
    <row r="18601" spans="45:45" x14ac:dyDescent="0.35">
      <c r="AS18601" s="40"/>
    </row>
    <row r="18602" spans="45:45" x14ac:dyDescent="0.35">
      <c r="AS18602" s="40"/>
    </row>
    <row r="18603" spans="45:45" x14ac:dyDescent="0.35">
      <c r="AS18603" s="40"/>
    </row>
    <row r="18604" spans="45:45" x14ac:dyDescent="0.35">
      <c r="AS18604" s="40"/>
    </row>
    <row r="18605" spans="45:45" x14ac:dyDescent="0.35">
      <c r="AS18605" s="40"/>
    </row>
    <row r="18606" spans="45:45" x14ac:dyDescent="0.35">
      <c r="AS18606" s="40"/>
    </row>
    <row r="18607" spans="45:45" x14ac:dyDescent="0.35">
      <c r="AS18607" s="40"/>
    </row>
    <row r="18608" spans="45:45" x14ac:dyDescent="0.35">
      <c r="AS18608" s="40"/>
    </row>
    <row r="18609" spans="45:45" x14ac:dyDescent="0.35">
      <c r="AS18609" s="40"/>
    </row>
    <row r="18610" spans="45:45" x14ac:dyDescent="0.35">
      <c r="AS18610" s="40"/>
    </row>
    <row r="18611" spans="45:45" x14ac:dyDescent="0.35">
      <c r="AS18611" s="40"/>
    </row>
    <row r="18612" spans="45:45" x14ac:dyDescent="0.35">
      <c r="AS18612" s="40"/>
    </row>
    <row r="18613" spans="45:45" x14ac:dyDescent="0.35">
      <c r="AS18613" s="40"/>
    </row>
    <row r="18614" spans="45:45" x14ac:dyDescent="0.35">
      <c r="AS18614" s="40"/>
    </row>
    <row r="18615" spans="45:45" x14ac:dyDescent="0.35">
      <c r="AS18615" s="40"/>
    </row>
    <row r="18616" spans="45:45" x14ac:dyDescent="0.35">
      <c r="AS18616" s="40"/>
    </row>
    <row r="18617" spans="45:45" x14ac:dyDescent="0.35">
      <c r="AS18617" s="40"/>
    </row>
    <row r="18618" spans="45:45" x14ac:dyDescent="0.35">
      <c r="AS18618" s="40"/>
    </row>
    <row r="18619" spans="45:45" x14ac:dyDescent="0.35">
      <c r="AS18619" s="40"/>
    </row>
    <row r="18620" spans="45:45" x14ac:dyDescent="0.35">
      <c r="AS18620" s="40"/>
    </row>
    <row r="18621" spans="45:45" x14ac:dyDescent="0.35">
      <c r="AS18621" s="40"/>
    </row>
    <row r="18622" spans="45:45" x14ac:dyDescent="0.35">
      <c r="AS18622" s="40"/>
    </row>
    <row r="18623" spans="45:45" x14ac:dyDescent="0.35">
      <c r="AS18623" s="40"/>
    </row>
    <row r="18624" spans="45:45" x14ac:dyDescent="0.35">
      <c r="AS18624" s="40"/>
    </row>
    <row r="18625" spans="45:45" x14ac:dyDescent="0.35">
      <c r="AS18625" s="40"/>
    </row>
    <row r="18626" spans="45:45" x14ac:dyDescent="0.35">
      <c r="AS18626" s="40"/>
    </row>
    <row r="18627" spans="45:45" x14ac:dyDescent="0.35">
      <c r="AS18627" s="40"/>
    </row>
    <row r="18628" spans="45:45" x14ac:dyDescent="0.35">
      <c r="AS18628" s="40"/>
    </row>
    <row r="18629" spans="45:45" x14ac:dyDescent="0.35">
      <c r="AS18629" s="40"/>
    </row>
    <row r="18630" spans="45:45" x14ac:dyDescent="0.35">
      <c r="AS18630" s="40"/>
    </row>
    <row r="18631" spans="45:45" x14ac:dyDescent="0.35">
      <c r="AS18631" s="40"/>
    </row>
    <row r="18632" spans="45:45" x14ac:dyDescent="0.35">
      <c r="AS18632" s="40"/>
    </row>
    <row r="18633" spans="45:45" x14ac:dyDescent="0.35">
      <c r="AS18633" s="40"/>
    </row>
    <row r="18634" spans="45:45" x14ac:dyDescent="0.35">
      <c r="AS18634" s="40"/>
    </row>
    <row r="18635" spans="45:45" x14ac:dyDescent="0.35">
      <c r="AS18635" s="40"/>
    </row>
    <row r="18636" spans="45:45" x14ac:dyDescent="0.35">
      <c r="AS18636" s="40"/>
    </row>
    <row r="18637" spans="45:45" x14ac:dyDescent="0.35">
      <c r="AS18637" s="40"/>
    </row>
    <row r="18638" spans="45:45" x14ac:dyDescent="0.35">
      <c r="AS18638" s="40"/>
    </row>
    <row r="18639" spans="45:45" x14ac:dyDescent="0.35">
      <c r="AS18639" s="40"/>
    </row>
    <row r="18640" spans="45:45" x14ac:dyDescent="0.35">
      <c r="AS18640" s="40"/>
    </row>
    <row r="18641" spans="45:45" x14ac:dyDescent="0.35">
      <c r="AS18641" s="40"/>
    </row>
    <row r="18642" spans="45:45" x14ac:dyDescent="0.35">
      <c r="AS18642" s="40"/>
    </row>
    <row r="18643" spans="45:45" x14ac:dyDescent="0.35">
      <c r="AS18643" s="40"/>
    </row>
    <row r="18644" spans="45:45" x14ac:dyDescent="0.35">
      <c r="AS18644" s="40"/>
    </row>
    <row r="18645" spans="45:45" x14ac:dyDescent="0.35">
      <c r="AS18645" s="40"/>
    </row>
    <row r="18646" spans="45:45" x14ac:dyDescent="0.35">
      <c r="AS18646" s="40"/>
    </row>
    <row r="18647" spans="45:45" x14ac:dyDescent="0.35">
      <c r="AS18647" s="40"/>
    </row>
    <row r="18648" spans="45:45" x14ac:dyDescent="0.35">
      <c r="AS18648" s="40"/>
    </row>
    <row r="18649" spans="45:45" x14ac:dyDescent="0.35">
      <c r="AS18649" s="40"/>
    </row>
    <row r="18650" spans="45:45" x14ac:dyDescent="0.35">
      <c r="AS18650" s="40"/>
    </row>
    <row r="18651" spans="45:45" x14ac:dyDescent="0.35">
      <c r="AS18651" s="40"/>
    </row>
    <row r="18652" spans="45:45" x14ac:dyDescent="0.35">
      <c r="AS18652" s="40"/>
    </row>
    <row r="18653" spans="45:45" x14ac:dyDescent="0.35">
      <c r="AS18653" s="40"/>
    </row>
    <row r="18654" spans="45:45" x14ac:dyDescent="0.35">
      <c r="AS18654" s="40"/>
    </row>
    <row r="18655" spans="45:45" x14ac:dyDescent="0.35">
      <c r="AS18655" s="40"/>
    </row>
    <row r="18656" spans="45:45" x14ac:dyDescent="0.35">
      <c r="AS18656" s="40"/>
    </row>
    <row r="18657" spans="45:45" x14ac:dyDescent="0.35">
      <c r="AS18657" s="40"/>
    </row>
    <row r="18658" spans="45:45" x14ac:dyDescent="0.35">
      <c r="AS18658" s="40"/>
    </row>
    <row r="18659" spans="45:45" x14ac:dyDescent="0.35">
      <c r="AS18659" s="40"/>
    </row>
    <row r="18660" spans="45:45" x14ac:dyDescent="0.35">
      <c r="AS18660" s="40"/>
    </row>
    <row r="18661" spans="45:45" x14ac:dyDescent="0.35">
      <c r="AS18661" s="40"/>
    </row>
    <row r="18662" spans="45:45" x14ac:dyDescent="0.35">
      <c r="AS18662" s="40"/>
    </row>
    <row r="18663" spans="45:45" x14ac:dyDescent="0.35">
      <c r="AS18663" s="40"/>
    </row>
    <row r="18664" spans="45:45" x14ac:dyDescent="0.35">
      <c r="AS18664" s="40"/>
    </row>
    <row r="18665" spans="45:45" x14ac:dyDescent="0.35">
      <c r="AS18665" s="40"/>
    </row>
    <row r="18666" spans="45:45" x14ac:dyDescent="0.35">
      <c r="AS18666" s="40"/>
    </row>
    <row r="18667" spans="45:45" x14ac:dyDescent="0.35">
      <c r="AS18667" s="40"/>
    </row>
    <row r="18668" spans="45:45" x14ac:dyDescent="0.35">
      <c r="AS18668" s="40"/>
    </row>
    <row r="18669" spans="45:45" x14ac:dyDescent="0.35">
      <c r="AS18669" s="40"/>
    </row>
    <row r="18670" spans="45:45" x14ac:dyDescent="0.35">
      <c r="AS18670" s="40"/>
    </row>
    <row r="18671" spans="45:45" x14ac:dyDescent="0.35">
      <c r="AS18671" s="40"/>
    </row>
    <row r="18672" spans="45:45" x14ac:dyDescent="0.35">
      <c r="AS18672" s="40"/>
    </row>
    <row r="18673" spans="45:45" x14ac:dyDescent="0.35">
      <c r="AS18673" s="40"/>
    </row>
    <row r="18674" spans="45:45" x14ac:dyDescent="0.35">
      <c r="AS18674" s="40"/>
    </row>
    <row r="18675" spans="45:45" x14ac:dyDescent="0.35">
      <c r="AS18675" s="40"/>
    </row>
    <row r="18676" spans="45:45" x14ac:dyDescent="0.35">
      <c r="AS18676" s="40"/>
    </row>
    <row r="18677" spans="45:45" x14ac:dyDescent="0.35">
      <c r="AS18677" s="40"/>
    </row>
    <row r="18678" spans="45:45" x14ac:dyDescent="0.35">
      <c r="AS18678" s="40"/>
    </row>
    <row r="18679" spans="45:45" x14ac:dyDescent="0.35">
      <c r="AS18679" s="40"/>
    </row>
    <row r="18680" spans="45:45" x14ac:dyDescent="0.35">
      <c r="AS18680" s="40"/>
    </row>
    <row r="18681" spans="45:45" x14ac:dyDescent="0.35">
      <c r="AS18681" s="40"/>
    </row>
    <row r="18682" spans="45:45" x14ac:dyDescent="0.35">
      <c r="AS18682" s="40"/>
    </row>
    <row r="18683" spans="45:45" x14ac:dyDescent="0.35">
      <c r="AS18683" s="40"/>
    </row>
    <row r="18684" spans="45:45" x14ac:dyDescent="0.35">
      <c r="AS18684" s="40"/>
    </row>
    <row r="18685" spans="45:45" x14ac:dyDescent="0.35">
      <c r="AS18685" s="40"/>
    </row>
    <row r="18686" spans="45:45" x14ac:dyDescent="0.35">
      <c r="AS18686" s="40"/>
    </row>
    <row r="18687" spans="45:45" x14ac:dyDescent="0.35">
      <c r="AS18687" s="40"/>
    </row>
    <row r="18688" spans="45:45" x14ac:dyDescent="0.35">
      <c r="AS18688" s="40"/>
    </row>
    <row r="18689" spans="45:45" x14ac:dyDescent="0.35">
      <c r="AS18689" s="40"/>
    </row>
    <row r="18690" spans="45:45" x14ac:dyDescent="0.35">
      <c r="AS18690" s="40"/>
    </row>
    <row r="18691" spans="45:45" x14ac:dyDescent="0.35">
      <c r="AS18691" s="40"/>
    </row>
    <row r="18692" spans="45:45" x14ac:dyDescent="0.35">
      <c r="AS18692" s="40"/>
    </row>
    <row r="18693" spans="45:45" x14ac:dyDescent="0.35">
      <c r="AS18693" s="40"/>
    </row>
    <row r="18694" spans="45:45" x14ac:dyDescent="0.35">
      <c r="AS18694" s="40"/>
    </row>
    <row r="18695" spans="45:45" x14ac:dyDescent="0.35">
      <c r="AS18695" s="40"/>
    </row>
    <row r="18696" spans="45:45" x14ac:dyDescent="0.35">
      <c r="AS18696" s="40"/>
    </row>
    <row r="18697" spans="45:45" x14ac:dyDescent="0.35">
      <c r="AS18697" s="40"/>
    </row>
    <row r="18698" spans="45:45" x14ac:dyDescent="0.35">
      <c r="AS18698" s="40"/>
    </row>
    <row r="18699" spans="45:45" x14ac:dyDescent="0.35">
      <c r="AS18699" s="40"/>
    </row>
    <row r="18700" spans="45:45" x14ac:dyDescent="0.35">
      <c r="AS18700" s="40"/>
    </row>
    <row r="18701" spans="45:45" x14ac:dyDescent="0.35">
      <c r="AS18701" s="40"/>
    </row>
    <row r="18702" spans="45:45" x14ac:dyDescent="0.35">
      <c r="AS18702" s="40"/>
    </row>
    <row r="18703" spans="45:45" x14ac:dyDescent="0.35">
      <c r="AS18703" s="40"/>
    </row>
    <row r="18704" spans="45:45" x14ac:dyDescent="0.35">
      <c r="AS18704" s="40"/>
    </row>
    <row r="18705" spans="45:45" x14ac:dyDescent="0.35">
      <c r="AS18705" s="40"/>
    </row>
    <row r="18706" spans="45:45" x14ac:dyDescent="0.35">
      <c r="AS18706" s="40"/>
    </row>
    <row r="18707" spans="45:45" x14ac:dyDescent="0.35">
      <c r="AS18707" s="40"/>
    </row>
    <row r="18708" spans="45:45" x14ac:dyDescent="0.35">
      <c r="AS18708" s="40"/>
    </row>
    <row r="18709" spans="45:45" x14ac:dyDescent="0.35">
      <c r="AS18709" s="40"/>
    </row>
    <row r="18710" spans="45:45" x14ac:dyDescent="0.35">
      <c r="AS18710" s="40"/>
    </row>
    <row r="18711" spans="45:45" x14ac:dyDescent="0.35">
      <c r="AS18711" s="40"/>
    </row>
    <row r="18712" spans="45:45" x14ac:dyDescent="0.35">
      <c r="AS18712" s="40"/>
    </row>
    <row r="18713" spans="45:45" x14ac:dyDescent="0.35">
      <c r="AS18713" s="40"/>
    </row>
    <row r="18714" spans="45:45" x14ac:dyDescent="0.35">
      <c r="AS18714" s="40"/>
    </row>
    <row r="18715" spans="45:45" x14ac:dyDescent="0.35">
      <c r="AS18715" s="40"/>
    </row>
    <row r="18716" spans="45:45" x14ac:dyDescent="0.35">
      <c r="AS18716" s="40"/>
    </row>
    <row r="18717" spans="45:45" x14ac:dyDescent="0.35">
      <c r="AS18717" s="40"/>
    </row>
    <row r="18718" spans="45:45" x14ac:dyDescent="0.35">
      <c r="AS18718" s="40"/>
    </row>
    <row r="18719" spans="45:45" x14ac:dyDescent="0.35">
      <c r="AS18719" s="40"/>
    </row>
    <row r="18720" spans="45:45" x14ac:dyDescent="0.35">
      <c r="AS18720" s="40"/>
    </row>
    <row r="18721" spans="45:45" x14ac:dyDescent="0.35">
      <c r="AS18721" s="40"/>
    </row>
    <row r="18722" spans="45:45" x14ac:dyDescent="0.35">
      <c r="AS18722" s="40"/>
    </row>
    <row r="18723" spans="45:45" x14ac:dyDescent="0.35">
      <c r="AS18723" s="40"/>
    </row>
    <row r="18724" spans="45:45" x14ac:dyDescent="0.35">
      <c r="AS18724" s="40"/>
    </row>
    <row r="18725" spans="45:45" x14ac:dyDescent="0.35">
      <c r="AS18725" s="40"/>
    </row>
    <row r="18726" spans="45:45" x14ac:dyDescent="0.35">
      <c r="AS18726" s="40"/>
    </row>
    <row r="18727" spans="45:45" x14ac:dyDescent="0.35">
      <c r="AS18727" s="40"/>
    </row>
    <row r="18728" spans="45:45" x14ac:dyDescent="0.35">
      <c r="AS18728" s="40"/>
    </row>
    <row r="18729" spans="45:45" x14ac:dyDescent="0.35">
      <c r="AS18729" s="40"/>
    </row>
    <row r="18730" spans="45:45" x14ac:dyDescent="0.35">
      <c r="AS18730" s="40"/>
    </row>
    <row r="18731" spans="45:45" x14ac:dyDescent="0.35">
      <c r="AS18731" s="40"/>
    </row>
    <row r="18732" spans="45:45" x14ac:dyDescent="0.35">
      <c r="AS18732" s="40"/>
    </row>
    <row r="18733" spans="45:45" x14ac:dyDescent="0.35">
      <c r="AS18733" s="40"/>
    </row>
    <row r="18734" spans="45:45" x14ac:dyDescent="0.35">
      <c r="AS18734" s="40"/>
    </row>
    <row r="18735" spans="45:45" x14ac:dyDescent="0.35">
      <c r="AS18735" s="40"/>
    </row>
    <row r="18736" spans="45:45" x14ac:dyDescent="0.35">
      <c r="AS18736" s="40"/>
    </row>
    <row r="18737" spans="45:45" x14ac:dyDescent="0.35">
      <c r="AS18737" s="40"/>
    </row>
    <row r="18738" spans="45:45" x14ac:dyDescent="0.35">
      <c r="AS18738" s="40"/>
    </row>
    <row r="18739" spans="45:45" x14ac:dyDescent="0.35">
      <c r="AS18739" s="40"/>
    </row>
    <row r="18740" spans="45:45" x14ac:dyDescent="0.35">
      <c r="AS18740" s="40"/>
    </row>
    <row r="18741" spans="45:45" x14ac:dyDescent="0.35">
      <c r="AS18741" s="40"/>
    </row>
    <row r="18742" spans="45:45" x14ac:dyDescent="0.35">
      <c r="AS18742" s="40"/>
    </row>
    <row r="18743" spans="45:45" x14ac:dyDescent="0.35">
      <c r="AS18743" s="40"/>
    </row>
    <row r="18744" spans="45:45" x14ac:dyDescent="0.35">
      <c r="AS18744" s="40"/>
    </row>
    <row r="18745" spans="45:45" x14ac:dyDescent="0.35">
      <c r="AS18745" s="40"/>
    </row>
    <row r="18746" spans="45:45" x14ac:dyDescent="0.35">
      <c r="AS18746" s="40"/>
    </row>
    <row r="18747" spans="45:45" x14ac:dyDescent="0.35">
      <c r="AS18747" s="40"/>
    </row>
    <row r="18748" spans="45:45" x14ac:dyDescent="0.35">
      <c r="AS18748" s="40"/>
    </row>
    <row r="18749" spans="45:45" x14ac:dyDescent="0.35">
      <c r="AS18749" s="40"/>
    </row>
    <row r="18750" spans="45:45" x14ac:dyDescent="0.35">
      <c r="AS18750" s="40"/>
    </row>
    <row r="18751" spans="45:45" x14ac:dyDescent="0.35">
      <c r="AS18751" s="40"/>
    </row>
    <row r="18752" spans="45:45" x14ac:dyDescent="0.35">
      <c r="AS18752" s="40"/>
    </row>
    <row r="18753" spans="45:45" x14ac:dyDescent="0.35">
      <c r="AS18753" s="40"/>
    </row>
    <row r="18754" spans="45:45" x14ac:dyDescent="0.35">
      <c r="AS18754" s="40"/>
    </row>
    <row r="18755" spans="45:45" x14ac:dyDescent="0.35">
      <c r="AS18755" s="40"/>
    </row>
    <row r="18756" spans="45:45" x14ac:dyDescent="0.35">
      <c r="AS18756" s="40"/>
    </row>
    <row r="18757" spans="45:45" x14ac:dyDescent="0.35">
      <c r="AS18757" s="40"/>
    </row>
    <row r="18758" spans="45:45" x14ac:dyDescent="0.35">
      <c r="AS18758" s="40"/>
    </row>
    <row r="18759" spans="45:45" x14ac:dyDescent="0.35">
      <c r="AS18759" s="40"/>
    </row>
    <row r="18760" spans="45:45" x14ac:dyDescent="0.35">
      <c r="AS18760" s="40"/>
    </row>
    <row r="18761" spans="45:45" x14ac:dyDescent="0.35">
      <c r="AS18761" s="40"/>
    </row>
    <row r="18762" spans="45:45" x14ac:dyDescent="0.35">
      <c r="AS18762" s="40"/>
    </row>
    <row r="18763" spans="45:45" x14ac:dyDescent="0.35">
      <c r="AS18763" s="40"/>
    </row>
    <row r="18764" spans="45:45" x14ac:dyDescent="0.35">
      <c r="AS18764" s="40"/>
    </row>
    <row r="18765" spans="45:45" x14ac:dyDescent="0.35">
      <c r="AS18765" s="40"/>
    </row>
    <row r="18766" spans="45:45" x14ac:dyDescent="0.35">
      <c r="AS18766" s="40"/>
    </row>
    <row r="18767" spans="45:45" x14ac:dyDescent="0.35">
      <c r="AS18767" s="40"/>
    </row>
    <row r="18768" spans="45:45" x14ac:dyDescent="0.35">
      <c r="AS18768" s="40"/>
    </row>
    <row r="18769" spans="45:45" x14ac:dyDescent="0.35">
      <c r="AS18769" s="40"/>
    </row>
    <row r="18770" spans="45:45" x14ac:dyDescent="0.35">
      <c r="AS18770" s="40"/>
    </row>
    <row r="18771" spans="45:45" x14ac:dyDescent="0.35">
      <c r="AS18771" s="40"/>
    </row>
    <row r="18772" spans="45:45" x14ac:dyDescent="0.35">
      <c r="AS18772" s="40"/>
    </row>
    <row r="18773" spans="45:45" x14ac:dyDescent="0.35">
      <c r="AS18773" s="40"/>
    </row>
    <row r="18774" spans="45:45" x14ac:dyDescent="0.35">
      <c r="AS18774" s="40"/>
    </row>
    <row r="18775" spans="45:45" x14ac:dyDescent="0.35">
      <c r="AS18775" s="40"/>
    </row>
    <row r="18776" spans="45:45" x14ac:dyDescent="0.35">
      <c r="AS18776" s="40"/>
    </row>
    <row r="18777" spans="45:45" x14ac:dyDescent="0.35">
      <c r="AS18777" s="40"/>
    </row>
    <row r="18778" spans="45:45" x14ac:dyDescent="0.35">
      <c r="AS18778" s="40"/>
    </row>
    <row r="18779" spans="45:45" x14ac:dyDescent="0.35">
      <c r="AS18779" s="40"/>
    </row>
    <row r="18780" spans="45:45" x14ac:dyDescent="0.35">
      <c r="AS18780" s="40"/>
    </row>
    <row r="18781" spans="45:45" x14ac:dyDescent="0.35">
      <c r="AS18781" s="40"/>
    </row>
    <row r="18782" spans="45:45" x14ac:dyDescent="0.35">
      <c r="AS18782" s="40"/>
    </row>
    <row r="18783" spans="45:45" x14ac:dyDescent="0.35">
      <c r="AS18783" s="40"/>
    </row>
    <row r="18784" spans="45:45" x14ac:dyDescent="0.35">
      <c r="AS18784" s="40"/>
    </row>
    <row r="18785" spans="45:45" x14ac:dyDescent="0.35">
      <c r="AS18785" s="40"/>
    </row>
    <row r="18786" spans="45:45" x14ac:dyDescent="0.35">
      <c r="AS18786" s="40"/>
    </row>
    <row r="18787" spans="45:45" x14ac:dyDescent="0.35">
      <c r="AS18787" s="40"/>
    </row>
    <row r="18788" spans="45:45" x14ac:dyDescent="0.35">
      <c r="AS18788" s="40"/>
    </row>
    <row r="18789" spans="45:45" x14ac:dyDescent="0.35">
      <c r="AS18789" s="40"/>
    </row>
    <row r="18790" spans="45:45" x14ac:dyDescent="0.35">
      <c r="AS18790" s="40"/>
    </row>
    <row r="18791" spans="45:45" x14ac:dyDescent="0.35">
      <c r="AS18791" s="40"/>
    </row>
    <row r="18792" spans="45:45" x14ac:dyDescent="0.35">
      <c r="AS18792" s="40"/>
    </row>
    <row r="18793" spans="45:45" x14ac:dyDescent="0.35">
      <c r="AS18793" s="40"/>
    </row>
    <row r="18794" spans="45:45" x14ac:dyDescent="0.35">
      <c r="AS18794" s="40"/>
    </row>
    <row r="18795" spans="45:45" x14ac:dyDescent="0.35">
      <c r="AS18795" s="40"/>
    </row>
    <row r="18796" spans="45:45" x14ac:dyDescent="0.35">
      <c r="AS18796" s="40"/>
    </row>
    <row r="18797" spans="45:45" x14ac:dyDescent="0.35">
      <c r="AS18797" s="40"/>
    </row>
    <row r="18798" spans="45:45" x14ac:dyDescent="0.35">
      <c r="AS18798" s="40"/>
    </row>
    <row r="18799" spans="45:45" x14ac:dyDescent="0.35">
      <c r="AS18799" s="40"/>
    </row>
    <row r="18800" spans="45:45" x14ac:dyDescent="0.35">
      <c r="AS18800" s="40"/>
    </row>
    <row r="18801" spans="45:45" x14ac:dyDescent="0.35">
      <c r="AS18801" s="40"/>
    </row>
    <row r="18802" spans="45:45" x14ac:dyDescent="0.35">
      <c r="AS18802" s="40"/>
    </row>
    <row r="18803" spans="45:45" x14ac:dyDescent="0.35">
      <c r="AS18803" s="40"/>
    </row>
    <row r="18804" spans="45:45" x14ac:dyDescent="0.35">
      <c r="AS18804" s="40"/>
    </row>
    <row r="18805" spans="45:45" x14ac:dyDescent="0.35">
      <c r="AS18805" s="40"/>
    </row>
    <row r="18806" spans="45:45" x14ac:dyDescent="0.35">
      <c r="AS18806" s="40"/>
    </row>
    <row r="18807" spans="45:45" x14ac:dyDescent="0.35">
      <c r="AS18807" s="40"/>
    </row>
    <row r="18808" spans="45:45" x14ac:dyDescent="0.35">
      <c r="AS18808" s="40"/>
    </row>
    <row r="18809" spans="45:45" x14ac:dyDescent="0.35">
      <c r="AS18809" s="40"/>
    </row>
    <row r="18810" spans="45:45" x14ac:dyDescent="0.35">
      <c r="AS18810" s="40"/>
    </row>
    <row r="18811" spans="45:45" x14ac:dyDescent="0.35">
      <c r="AS18811" s="40"/>
    </row>
    <row r="18812" spans="45:45" x14ac:dyDescent="0.35">
      <c r="AS18812" s="40"/>
    </row>
    <row r="18813" spans="45:45" x14ac:dyDescent="0.35">
      <c r="AS18813" s="40"/>
    </row>
    <row r="18814" spans="45:45" x14ac:dyDescent="0.35">
      <c r="AS18814" s="40"/>
    </row>
    <row r="18815" spans="45:45" x14ac:dyDescent="0.35">
      <c r="AS18815" s="40"/>
    </row>
    <row r="18816" spans="45:45" x14ac:dyDescent="0.35">
      <c r="AS18816" s="40"/>
    </row>
    <row r="18817" spans="45:45" x14ac:dyDescent="0.35">
      <c r="AS18817" s="40"/>
    </row>
    <row r="18818" spans="45:45" x14ac:dyDescent="0.35">
      <c r="AS18818" s="40"/>
    </row>
    <row r="18819" spans="45:45" x14ac:dyDescent="0.35">
      <c r="AS18819" s="40"/>
    </row>
    <row r="18820" spans="45:45" x14ac:dyDescent="0.35">
      <c r="AS18820" s="40"/>
    </row>
    <row r="18821" spans="45:45" x14ac:dyDescent="0.35">
      <c r="AS18821" s="40"/>
    </row>
    <row r="18822" spans="45:45" x14ac:dyDescent="0.35">
      <c r="AS18822" s="40"/>
    </row>
    <row r="18823" spans="45:45" x14ac:dyDescent="0.35">
      <c r="AS18823" s="40"/>
    </row>
    <row r="18824" spans="45:45" x14ac:dyDescent="0.35">
      <c r="AS18824" s="40"/>
    </row>
    <row r="18825" spans="45:45" x14ac:dyDescent="0.35">
      <c r="AS18825" s="40"/>
    </row>
    <row r="18826" spans="45:45" x14ac:dyDescent="0.35">
      <c r="AS18826" s="40"/>
    </row>
    <row r="18827" spans="45:45" x14ac:dyDescent="0.35">
      <c r="AS18827" s="40"/>
    </row>
    <row r="18828" spans="45:45" x14ac:dyDescent="0.35">
      <c r="AS18828" s="40"/>
    </row>
    <row r="18829" spans="45:45" x14ac:dyDescent="0.35">
      <c r="AS18829" s="40"/>
    </row>
    <row r="18830" spans="45:45" x14ac:dyDescent="0.35">
      <c r="AS18830" s="40"/>
    </row>
    <row r="18831" spans="45:45" x14ac:dyDescent="0.35">
      <c r="AS18831" s="40"/>
    </row>
    <row r="18832" spans="45:45" x14ac:dyDescent="0.35">
      <c r="AS18832" s="40"/>
    </row>
    <row r="18833" spans="45:45" x14ac:dyDescent="0.35">
      <c r="AS18833" s="40"/>
    </row>
    <row r="18834" spans="45:45" x14ac:dyDescent="0.35">
      <c r="AS18834" s="40"/>
    </row>
    <row r="18835" spans="45:45" x14ac:dyDescent="0.35">
      <c r="AS18835" s="40"/>
    </row>
    <row r="18836" spans="45:45" x14ac:dyDescent="0.35">
      <c r="AS18836" s="40"/>
    </row>
    <row r="18837" spans="45:45" x14ac:dyDescent="0.35">
      <c r="AS18837" s="40"/>
    </row>
    <row r="18838" spans="45:45" x14ac:dyDescent="0.35">
      <c r="AS18838" s="40"/>
    </row>
    <row r="18839" spans="45:45" x14ac:dyDescent="0.35">
      <c r="AS18839" s="40"/>
    </row>
    <row r="18840" spans="45:45" x14ac:dyDescent="0.35">
      <c r="AS18840" s="40"/>
    </row>
    <row r="18841" spans="45:45" x14ac:dyDescent="0.35">
      <c r="AS18841" s="40"/>
    </row>
    <row r="18842" spans="45:45" x14ac:dyDescent="0.35">
      <c r="AS18842" s="40"/>
    </row>
    <row r="18843" spans="45:45" x14ac:dyDescent="0.35">
      <c r="AS18843" s="40"/>
    </row>
    <row r="18844" spans="45:45" x14ac:dyDescent="0.35">
      <c r="AS18844" s="40"/>
    </row>
    <row r="18845" spans="45:45" x14ac:dyDescent="0.35">
      <c r="AS18845" s="40"/>
    </row>
    <row r="18846" spans="45:45" x14ac:dyDescent="0.35">
      <c r="AS18846" s="40"/>
    </row>
    <row r="18847" spans="45:45" x14ac:dyDescent="0.35">
      <c r="AS18847" s="40"/>
    </row>
    <row r="18848" spans="45:45" x14ac:dyDescent="0.35">
      <c r="AS18848" s="40"/>
    </row>
    <row r="18849" spans="45:45" x14ac:dyDescent="0.35">
      <c r="AS18849" s="40"/>
    </row>
    <row r="18850" spans="45:45" x14ac:dyDescent="0.35">
      <c r="AS18850" s="40"/>
    </row>
    <row r="18851" spans="45:45" x14ac:dyDescent="0.35">
      <c r="AS18851" s="40"/>
    </row>
    <row r="18852" spans="45:45" x14ac:dyDescent="0.35">
      <c r="AS18852" s="40"/>
    </row>
    <row r="18853" spans="45:45" x14ac:dyDescent="0.35">
      <c r="AS18853" s="40"/>
    </row>
    <row r="18854" spans="45:45" x14ac:dyDescent="0.35">
      <c r="AS18854" s="40"/>
    </row>
    <row r="18855" spans="45:45" x14ac:dyDescent="0.35">
      <c r="AS18855" s="40"/>
    </row>
    <row r="18856" spans="45:45" x14ac:dyDescent="0.35">
      <c r="AS18856" s="40"/>
    </row>
    <row r="18857" spans="45:45" x14ac:dyDescent="0.35">
      <c r="AS18857" s="40"/>
    </row>
    <row r="18858" spans="45:45" x14ac:dyDescent="0.35">
      <c r="AS18858" s="40"/>
    </row>
    <row r="18859" spans="45:45" x14ac:dyDescent="0.35">
      <c r="AS18859" s="40"/>
    </row>
    <row r="18860" spans="45:45" x14ac:dyDescent="0.35">
      <c r="AS18860" s="40"/>
    </row>
    <row r="18861" spans="45:45" x14ac:dyDescent="0.35">
      <c r="AS18861" s="40"/>
    </row>
    <row r="18862" spans="45:45" x14ac:dyDescent="0.35">
      <c r="AS18862" s="40"/>
    </row>
    <row r="18863" spans="45:45" x14ac:dyDescent="0.35">
      <c r="AS18863" s="40"/>
    </row>
    <row r="18864" spans="45:45" x14ac:dyDescent="0.35">
      <c r="AS18864" s="40"/>
    </row>
    <row r="18865" spans="45:45" x14ac:dyDescent="0.35">
      <c r="AS18865" s="40"/>
    </row>
    <row r="18866" spans="45:45" x14ac:dyDescent="0.35">
      <c r="AS18866" s="40"/>
    </row>
    <row r="18867" spans="45:45" x14ac:dyDescent="0.35">
      <c r="AS18867" s="40"/>
    </row>
    <row r="18868" spans="45:45" x14ac:dyDescent="0.35">
      <c r="AS18868" s="40"/>
    </row>
    <row r="18869" spans="45:45" x14ac:dyDescent="0.35">
      <c r="AS18869" s="40"/>
    </row>
    <row r="18870" spans="45:45" x14ac:dyDescent="0.35">
      <c r="AS18870" s="40"/>
    </row>
    <row r="18871" spans="45:45" x14ac:dyDescent="0.35">
      <c r="AS18871" s="40"/>
    </row>
    <row r="18872" spans="45:45" x14ac:dyDescent="0.35">
      <c r="AS18872" s="40"/>
    </row>
    <row r="18873" spans="45:45" x14ac:dyDescent="0.35">
      <c r="AS18873" s="40"/>
    </row>
    <row r="18874" spans="45:45" x14ac:dyDescent="0.35">
      <c r="AS18874" s="40"/>
    </row>
    <row r="18875" spans="45:45" x14ac:dyDescent="0.35">
      <c r="AS18875" s="40"/>
    </row>
    <row r="18876" spans="45:45" x14ac:dyDescent="0.35">
      <c r="AS18876" s="40"/>
    </row>
    <row r="18877" spans="45:45" x14ac:dyDescent="0.35">
      <c r="AS18877" s="40"/>
    </row>
    <row r="18878" spans="45:45" x14ac:dyDescent="0.35">
      <c r="AS18878" s="40"/>
    </row>
    <row r="18879" spans="45:45" x14ac:dyDescent="0.35">
      <c r="AS18879" s="40"/>
    </row>
    <row r="18880" spans="45:45" x14ac:dyDescent="0.35">
      <c r="AS18880" s="40"/>
    </row>
    <row r="18881" spans="45:45" x14ac:dyDescent="0.35">
      <c r="AS18881" s="40"/>
    </row>
    <row r="18882" spans="45:45" x14ac:dyDescent="0.35">
      <c r="AS18882" s="40"/>
    </row>
    <row r="18883" spans="45:45" x14ac:dyDescent="0.35">
      <c r="AS18883" s="40"/>
    </row>
    <row r="18884" spans="45:45" x14ac:dyDescent="0.35">
      <c r="AS18884" s="40"/>
    </row>
    <row r="18885" spans="45:45" x14ac:dyDescent="0.35">
      <c r="AS18885" s="40"/>
    </row>
    <row r="18886" spans="45:45" x14ac:dyDescent="0.35">
      <c r="AS18886" s="40"/>
    </row>
    <row r="18887" spans="45:45" x14ac:dyDescent="0.35">
      <c r="AS18887" s="40"/>
    </row>
    <row r="18888" spans="45:45" x14ac:dyDescent="0.35">
      <c r="AS18888" s="40"/>
    </row>
    <row r="18889" spans="45:45" x14ac:dyDescent="0.35">
      <c r="AS18889" s="40"/>
    </row>
    <row r="18890" spans="45:45" x14ac:dyDescent="0.35">
      <c r="AS18890" s="40"/>
    </row>
    <row r="18891" spans="45:45" x14ac:dyDescent="0.35">
      <c r="AS18891" s="40"/>
    </row>
    <row r="18892" spans="45:45" x14ac:dyDescent="0.35">
      <c r="AS18892" s="40"/>
    </row>
    <row r="18893" spans="45:45" x14ac:dyDescent="0.35">
      <c r="AS18893" s="40"/>
    </row>
    <row r="18894" spans="45:45" x14ac:dyDescent="0.35">
      <c r="AS18894" s="40"/>
    </row>
    <row r="18895" spans="45:45" x14ac:dyDescent="0.35">
      <c r="AS18895" s="40"/>
    </row>
    <row r="18896" spans="45:45" x14ac:dyDescent="0.35">
      <c r="AS18896" s="40"/>
    </row>
    <row r="18897" spans="45:45" x14ac:dyDescent="0.35">
      <c r="AS18897" s="40"/>
    </row>
    <row r="18898" spans="45:45" x14ac:dyDescent="0.35">
      <c r="AS18898" s="40"/>
    </row>
    <row r="18899" spans="45:45" x14ac:dyDescent="0.35">
      <c r="AS18899" s="40"/>
    </row>
    <row r="18900" spans="45:45" x14ac:dyDescent="0.35">
      <c r="AS18900" s="40"/>
    </row>
    <row r="18901" spans="45:45" x14ac:dyDescent="0.35">
      <c r="AS18901" s="40"/>
    </row>
    <row r="18902" spans="45:45" x14ac:dyDescent="0.35">
      <c r="AS18902" s="40"/>
    </row>
    <row r="18903" spans="45:45" x14ac:dyDescent="0.35">
      <c r="AS18903" s="40"/>
    </row>
    <row r="18904" spans="45:45" x14ac:dyDescent="0.35">
      <c r="AS18904" s="40"/>
    </row>
    <row r="18905" spans="45:45" x14ac:dyDescent="0.35">
      <c r="AS18905" s="40"/>
    </row>
    <row r="18906" spans="45:45" x14ac:dyDescent="0.35">
      <c r="AS18906" s="40"/>
    </row>
    <row r="18907" spans="45:45" x14ac:dyDescent="0.35">
      <c r="AS18907" s="40"/>
    </row>
    <row r="18908" spans="45:45" x14ac:dyDescent="0.35">
      <c r="AS18908" s="40"/>
    </row>
    <row r="18909" spans="45:45" x14ac:dyDescent="0.35">
      <c r="AS18909" s="40"/>
    </row>
    <row r="18910" spans="45:45" x14ac:dyDescent="0.35">
      <c r="AS18910" s="40"/>
    </row>
    <row r="18911" spans="45:45" x14ac:dyDescent="0.35">
      <c r="AS18911" s="40"/>
    </row>
    <row r="18912" spans="45:45" x14ac:dyDescent="0.35">
      <c r="AS18912" s="40"/>
    </row>
    <row r="18913" spans="45:45" x14ac:dyDescent="0.35">
      <c r="AS18913" s="40"/>
    </row>
    <row r="18914" spans="45:45" x14ac:dyDescent="0.35">
      <c r="AS18914" s="40"/>
    </row>
    <row r="18915" spans="45:45" x14ac:dyDescent="0.35">
      <c r="AS18915" s="40"/>
    </row>
    <row r="18916" spans="45:45" x14ac:dyDescent="0.35">
      <c r="AS18916" s="40"/>
    </row>
    <row r="18917" spans="45:45" x14ac:dyDescent="0.35">
      <c r="AS18917" s="40"/>
    </row>
    <row r="18918" spans="45:45" x14ac:dyDescent="0.35">
      <c r="AS18918" s="40"/>
    </row>
    <row r="18919" spans="45:45" x14ac:dyDescent="0.35">
      <c r="AS18919" s="40"/>
    </row>
    <row r="18920" spans="45:45" x14ac:dyDescent="0.35">
      <c r="AS18920" s="40"/>
    </row>
    <row r="18921" spans="45:45" x14ac:dyDescent="0.35">
      <c r="AS18921" s="40"/>
    </row>
    <row r="18922" spans="45:45" x14ac:dyDescent="0.35">
      <c r="AS18922" s="40"/>
    </row>
    <row r="18923" spans="45:45" x14ac:dyDescent="0.35">
      <c r="AS18923" s="40"/>
    </row>
    <row r="18924" spans="45:45" x14ac:dyDescent="0.35">
      <c r="AS18924" s="40"/>
    </row>
    <row r="18925" spans="45:45" x14ac:dyDescent="0.35">
      <c r="AS18925" s="40"/>
    </row>
    <row r="18926" spans="45:45" x14ac:dyDescent="0.35">
      <c r="AS18926" s="40"/>
    </row>
    <row r="18927" spans="45:45" x14ac:dyDescent="0.35">
      <c r="AS18927" s="40"/>
    </row>
    <row r="18928" spans="45:45" x14ac:dyDescent="0.35">
      <c r="AS18928" s="40"/>
    </row>
    <row r="18929" spans="45:45" x14ac:dyDescent="0.35">
      <c r="AS18929" s="40"/>
    </row>
    <row r="18930" spans="45:45" x14ac:dyDescent="0.35">
      <c r="AS18930" s="40"/>
    </row>
    <row r="18931" spans="45:45" x14ac:dyDescent="0.35">
      <c r="AS18931" s="40"/>
    </row>
    <row r="18932" spans="45:45" x14ac:dyDescent="0.35">
      <c r="AS18932" s="40"/>
    </row>
    <row r="18933" spans="45:45" x14ac:dyDescent="0.35">
      <c r="AS18933" s="40"/>
    </row>
    <row r="18934" spans="45:45" x14ac:dyDescent="0.35">
      <c r="AS18934" s="40"/>
    </row>
    <row r="18935" spans="45:45" x14ac:dyDescent="0.35">
      <c r="AS18935" s="40"/>
    </row>
    <row r="18936" spans="45:45" x14ac:dyDescent="0.35">
      <c r="AS18936" s="40"/>
    </row>
    <row r="18937" spans="45:45" x14ac:dyDescent="0.35">
      <c r="AS18937" s="40"/>
    </row>
    <row r="18938" spans="45:45" x14ac:dyDescent="0.35">
      <c r="AS18938" s="40"/>
    </row>
    <row r="18939" spans="45:45" x14ac:dyDescent="0.35">
      <c r="AS18939" s="40"/>
    </row>
    <row r="18940" spans="45:45" x14ac:dyDescent="0.35">
      <c r="AS18940" s="40"/>
    </row>
    <row r="18941" spans="45:45" x14ac:dyDescent="0.35">
      <c r="AS18941" s="40"/>
    </row>
    <row r="18942" spans="45:45" x14ac:dyDescent="0.35">
      <c r="AS18942" s="40"/>
    </row>
    <row r="18943" spans="45:45" x14ac:dyDescent="0.35">
      <c r="AS18943" s="40"/>
    </row>
    <row r="18944" spans="45:45" x14ac:dyDescent="0.35">
      <c r="AS18944" s="40"/>
    </row>
    <row r="18945" spans="45:45" x14ac:dyDescent="0.35">
      <c r="AS18945" s="40"/>
    </row>
    <row r="18946" spans="45:45" x14ac:dyDescent="0.35">
      <c r="AS18946" s="40"/>
    </row>
    <row r="18947" spans="45:45" x14ac:dyDescent="0.35">
      <c r="AS18947" s="40"/>
    </row>
    <row r="18948" spans="45:45" x14ac:dyDescent="0.35">
      <c r="AS18948" s="40"/>
    </row>
    <row r="18949" spans="45:45" x14ac:dyDescent="0.35">
      <c r="AS18949" s="40"/>
    </row>
    <row r="18950" spans="45:45" x14ac:dyDescent="0.35">
      <c r="AS18950" s="40"/>
    </row>
    <row r="18951" spans="45:45" x14ac:dyDescent="0.35">
      <c r="AS18951" s="40"/>
    </row>
    <row r="18952" spans="45:45" x14ac:dyDescent="0.35">
      <c r="AS18952" s="40"/>
    </row>
    <row r="18953" spans="45:45" x14ac:dyDescent="0.35">
      <c r="AS18953" s="40"/>
    </row>
    <row r="18954" spans="45:45" x14ac:dyDescent="0.35">
      <c r="AS18954" s="40"/>
    </row>
    <row r="18955" spans="45:45" x14ac:dyDescent="0.35">
      <c r="AS18955" s="40"/>
    </row>
    <row r="18956" spans="45:45" x14ac:dyDescent="0.35">
      <c r="AS18956" s="40"/>
    </row>
    <row r="18957" spans="45:45" x14ac:dyDescent="0.35">
      <c r="AS18957" s="40"/>
    </row>
    <row r="18958" spans="45:45" x14ac:dyDescent="0.35">
      <c r="AS18958" s="40"/>
    </row>
    <row r="18959" spans="45:45" x14ac:dyDescent="0.35">
      <c r="AS18959" s="40"/>
    </row>
    <row r="18960" spans="45:45" x14ac:dyDescent="0.35">
      <c r="AS18960" s="40"/>
    </row>
    <row r="18961" spans="45:45" x14ac:dyDescent="0.35">
      <c r="AS18961" s="40"/>
    </row>
    <row r="18962" spans="45:45" x14ac:dyDescent="0.35">
      <c r="AS18962" s="40"/>
    </row>
    <row r="18963" spans="45:45" x14ac:dyDescent="0.35">
      <c r="AS18963" s="40"/>
    </row>
    <row r="18964" spans="45:45" x14ac:dyDescent="0.35">
      <c r="AS18964" s="40"/>
    </row>
    <row r="18965" spans="45:45" x14ac:dyDescent="0.35">
      <c r="AS18965" s="40"/>
    </row>
    <row r="18966" spans="45:45" x14ac:dyDescent="0.35">
      <c r="AS18966" s="40"/>
    </row>
    <row r="18967" spans="45:45" x14ac:dyDescent="0.35">
      <c r="AS18967" s="40"/>
    </row>
    <row r="18968" spans="45:45" x14ac:dyDescent="0.35">
      <c r="AS18968" s="40"/>
    </row>
    <row r="18969" spans="45:45" x14ac:dyDescent="0.35">
      <c r="AS18969" s="40"/>
    </row>
    <row r="18970" spans="45:45" x14ac:dyDescent="0.35">
      <c r="AS18970" s="40"/>
    </row>
    <row r="18971" spans="45:45" x14ac:dyDescent="0.35">
      <c r="AS18971" s="40"/>
    </row>
    <row r="18972" spans="45:45" x14ac:dyDescent="0.35">
      <c r="AS18972" s="40"/>
    </row>
    <row r="18973" spans="45:45" x14ac:dyDescent="0.35">
      <c r="AS18973" s="40"/>
    </row>
    <row r="18974" spans="45:45" x14ac:dyDescent="0.35">
      <c r="AS18974" s="40"/>
    </row>
    <row r="18975" spans="45:45" x14ac:dyDescent="0.35">
      <c r="AS18975" s="40"/>
    </row>
    <row r="18976" spans="45:45" x14ac:dyDescent="0.35">
      <c r="AS18976" s="40"/>
    </row>
    <row r="18977" spans="45:45" x14ac:dyDescent="0.35">
      <c r="AS18977" s="40"/>
    </row>
    <row r="18978" spans="45:45" x14ac:dyDescent="0.35">
      <c r="AS18978" s="40"/>
    </row>
    <row r="18979" spans="45:45" x14ac:dyDescent="0.35">
      <c r="AS18979" s="40"/>
    </row>
    <row r="18980" spans="45:45" x14ac:dyDescent="0.35">
      <c r="AS18980" s="40"/>
    </row>
    <row r="18981" spans="45:45" x14ac:dyDescent="0.35">
      <c r="AS18981" s="40"/>
    </row>
    <row r="18982" spans="45:45" x14ac:dyDescent="0.35">
      <c r="AS18982" s="40"/>
    </row>
    <row r="18983" spans="45:45" x14ac:dyDescent="0.35">
      <c r="AS18983" s="40"/>
    </row>
    <row r="18984" spans="45:45" x14ac:dyDescent="0.35">
      <c r="AS18984" s="40"/>
    </row>
    <row r="18985" spans="45:45" x14ac:dyDescent="0.35">
      <c r="AS18985" s="40"/>
    </row>
    <row r="18986" spans="45:45" x14ac:dyDescent="0.35">
      <c r="AS18986" s="40"/>
    </row>
    <row r="18987" spans="45:45" x14ac:dyDescent="0.35">
      <c r="AS18987" s="40"/>
    </row>
    <row r="18988" spans="45:45" x14ac:dyDescent="0.35">
      <c r="AS18988" s="40"/>
    </row>
    <row r="18989" spans="45:45" x14ac:dyDescent="0.35">
      <c r="AS18989" s="40"/>
    </row>
    <row r="18990" spans="45:45" x14ac:dyDescent="0.35">
      <c r="AS18990" s="40"/>
    </row>
    <row r="18991" spans="45:45" x14ac:dyDescent="0.35">
      <c r="AS18991" s="40"/>
    </row>
    <row r="18992" spans="45:45" x14ac:dyDescent="0.35">
      <c r="AS18992" s="40"/>
    </row>
    <row r="18993" spans="45:45" x14ac:dyDescent="0.35">
      <c r="AS18993" s="40"/>
    </row>
    <row r="18994" spans="45:45" x14ac:dyDescent="0.35">
      <c r="AS18994" s="40"/>
    </row>
    <row r="18995" spans="45:45" x14ac:dyDescent="0.35">
      <c r="AS18995" s="40"/>
    </row>
    <row r="18996" spans="45:45" x14ac:dyDescent="0.35">
      <c r="AS18996" s="40"/>
    </row>
    <row r="18997" spans="45:45" x14ac:dyDescent="0.35">
      <c r="AS18997" s="40"/>
    </row>
    <row r="18998" spans="45:45" x14ac:dyDescent="0.35">
      <c r="AS18998" s="40"/>
    </row>
    <row r="18999" spans="45:45" x14ac:dyDescent="0.35">
      <c r="AS18999" s="40"/>
    </row>
    <row r="19000" spans="45:45" x14ac:dyDescent="0.35">
      <c r="AS19000" s="40"/>
    </row>
    <row r="19001" spans="45:45" x14ac:dyDescent="0.35">
      <c r="AS19001" s="40"/>
    </row>
    <row r="19002" spans="45:45" x14ac:dyDescent="0.35">
      <c r="AS19002" s="40"/>
    </row>
    <row r="19003" spans="45:45" x14ac:dyDescent="0.35">
      <c r="AS19003" s="40"/>
    </row>
    <row r="19004" spans="45:45" x14ac:dyDescent="0.35">
      <c r="AS19004" s="40"/>
    </row>
    <row r="19005" spans="45:45" x14ac:dyDescent="0.35">
      <c r="AS19005" s="40"/>
    </row>
    <row r="19006" spans="45:45" x14ac:dyDescent="0.35">
      <c r="AS19006" s="40"/>
    </row>
    <row r="19007" spans="45:45" x14ac:dyDescent="0.35">
      <c r="AS19007" s="40"/>
    </row>
    <row r="19008" spans="45:45" x14ac:dyDescent="0.35">
      <c r="AS19008" s="40"/>
    </row>
    <row r="19009" spans="45:45" x14ac:dyDescent="0.35">
      <c r="AS19009" s="40"/>
    </row>
    <row r="19010" spans="45:45" x14ac:dyDescent="0.35">
      <c r="AS19010" s="40"/>
    </row>
    <row r="19011" spans="45:45" x14ac:dyDescent="0.35">
      <c r="AS19011" s="40"/>
    </row>
    <row r="19012" spans="45:45" x14ac:dyDescent="0.35">
      <c r="AS19012" s="40"/>
    </row>
    <row r="19013" spans="45:45" x14ac:dyDescent="0.35">
      <c r="AS19013" s="40"/>
    </row>
    <row r="19014" spans="45:45" x14ac:dyDescent="0.35">
      <c r="AS19014" s="40"/>
    </row>
    <row r="19015" spans="45:45" x14ac:dyDescent="0.35">
      <c r="AS19015" s="40"/>
    </row>
    <row r="19016" spans="45:45" x14ac:dyDescent="0.35">
      <c r="AS19016" s="40"/>
    </row>
    <row r="19017" spans="45:45" x14ac:dyDescent="0.35">
      <c r="AS19017" s="40"/>
    </row>
    <row r="19018" spans="45:45" x14ac:dyDescent="0.35">
      <c r="AS19018" s="40"/>
    </row>
    <row r="19019" spans="45:45" x14ac:dyDescent="0.35">
      <c r="AS19019" s="40"/>
    </row>
    <row r="19020" spans="45:45" x14ac:dyDescent="0.35">
      <c r="AS19020" s="40"/>
    </row>
    <row r="19021" spans="45:45" x14ac:dyDescent="0.35">
      <c r="AS19021" s="40"/>
    </row>
    <row r="19022" spans="45:45" x14ac:dyDescent="0.35">
      <c r="AS19022" s="40"/>
    </row>
    <row r="19023" spans="45:45" x14ac:dyDescent="0.35">
      <c r="AS19023" s="40"/>
    </row>
    <row r="19024" spans="45:45" x14ac:dyDescent="0.35">
      <c r="AS19024" s="40"/>
    </row>
    <row r="19025" spans="45:45" x14ac:dyDescent="0.35">
      <c r="AS19025" s="40"/>
    </row>
    <row r="19026" spans="45:45" x14ac:dyDescent="0.35">
      <c r="AS19026" s="40"/>
    </row>
    <row r="19027" spans="45:45" x14ac:dyDescent="0.35">
      <c r="AS19027" s="40"/>
    </row>
    <row r="19028" spans="45:45" x14ac:dyDescent="0.35">
      <c r="AS19028" s="40"/>
    </row>
    <row r="19029" spans="45:45" x14ac:dyDescent="0.35">
      <c r="AS19029" s="40"/>
    </row>
    <row r="19030" spans="45:45" x14ac:dyDescent="0.35">
      <c r="AS19030" s="40"/>
    </row>
    <row r="19031" spans="45:45" x14ac:dyDescent="0.35">
      <c r="AS19031" s="40"/>
    </row>
    <row r="19032" spans="45:45" x14ac:dyDescent="0.35">
      <c r="AS19032" s="40"/>
    </row>
    <row r="19033" spans="45:45" x14ac:dyDescent="0.35">
      <c r="AS19033" s="40"/>
    </row>
    <row r="19034" spans="45:45" x14ac:dyDescent="0.35">
      <c r="AS19034" s="40"/>
    </row>
    <row r="19035" spans="45:45" x14ac:dyDescent="0.35">
      <c r="AS19035" s="40"/>
    </row>
    <row r="19036" spans="45:45" x14ac:dyDescent="0.35">
      <c r="AS19036" s="40"/>
    </row>
    <row r="19037" spans="45:45" x14ac:dyDescent="0.35">
      <c r="AS19037" s="40"/>
    </row>
    <row r="19038" spans="45:45" x14ac:dyDescent="0.35">
      <c r="AS19038" s="40"/>
    </row>
    <row r="19039" spans="45:45" x14ac:dyDescent="0.35">
      <c r="AS19039" s="40"/>
    </row>
    <row r="19040" spans="45:45" x14ac:dyDescent="0.35">
      <c r="AS19040" s="40"/>
    </row>
    <row r="19041" spans="45:45" x14ac:dyDescent="0.35">
      <c r="AS19041" s="40"/>
    </row>
    <row r="19042" spans="45:45" x14ac:dyDescent="0.35">
      <c r="AS19042" s="40"/>
    </row>
    <row r="19043" spans="45:45" x14ac:dyDescent="0.35">
      <c r="AS19043" s="40"/>
    </row>
    <row r="19044" spans="45:45" x14ac:dyDescent="0.35">
      <c r="AS19044" s="40"/>
    </row>
    <row r="19045" spans="45:45" x14ac:dyDescent="0.35">
      <c r="AS19045" s="40"/>
    </row>
    <row r="19046" spans="45:45" x14ac:dyDescent="0.35">
      <c r="AS19046" s="40"/>
    </row>
    <row r="19047" spans="45:45" x14ac:dyDescent="0.35">
      <c r="AS19047" s="40"/>
    </row>
    <row r="19048" spans="45:45" x14ac:dyDescent="0.35">
      <c r="AS19048" s="40"/>
    </row>
    <row r="19049" spans="45:45" x14ac:dyDescent="0.35">
      <c r="AS19049" s="40"/>
    </row>
    <row r="19050" spans="45:45" x14ac:dyDescent="0.35">
      <c r="AS19050" s="40"/>
    </row>
    <row r="19051" spans="45:45" x14ac:dyDescent="0.35">
      <c r="AS19051" s="40"/>
    </row>
    <row r="19052" spans="45:45" x14ac:dyDescent="0.35">
      <c r="AS19052" s="40"/>
    </row>
    <row r="19053" spans="45:45" x14ac:dyDescent="0.35">
      <c r="AS19053" s="40"/>
    </row>
    <row r="19054" spans="45:45" x14ac:dyDescent="0.35">
      <c r="AS19054" s="40"/>
    </row>
    <row r="19055" spans="45:45" x14ac:dyDescent="0.35">
      <c r="AS19055" s="40"/>
    </row>
    <row r="19056" spans="45:45" x14ac:dyDescent="0.35">
      <c r="AS19056" s="40"/>
    </row>
    <row r="19057" spans="45:45" x14ac:dyDescent="0.35">
      <c r="AS19057" s="40"/>
    </row>
    <row r="19058" spans="45:45" x14ac:dyDescent="0.35">
      <c r="AS19058" s="40"/>
    </row>
    <row r="19059" spans="45:45" x14ac:dyDescent="0.35">
      <c r="AS19059" s="40"/>
    </row>
    <row r="19060" spans="45:45" x14ac:dyDescent="0.35">
      <c r="AS19060" s="40"/>
    </row>
    <row r="19061" spans="45:45" x14ac:dyDescent="0.35">
      <c r="AS19061" s="40"/>
    </row>
    <row r="19062" spans="45:45" x14ac:dyDescent="0.35">
      <c r="AS19062" s="40"/>
    </row>
    <row r="19063" spans="45:45" x14ac:dyDescent="0.35">
      <c r="AS19063" s="40"/>
    </row>
    <row r="19064" spans="45:45" x14ac:dyDescent="0.35">
      <c r="AS19064" s="40"/>
    </row>
    <row r="19065" spans="45:45" x14ac:dyDescent="0.35">
      <c r="AS19065" s="40"/>
    </row>
    <row r="19066" spans="45:45" x14ac:dyDescent="0.35">
      <c r="AS19066" s="40"/>
    </row>
    <row r="19067" spans="45:45" x14ac:dyDescent="0.35">
      <c r="AS19067" s="40"/>
    </row>
    <row r="19068" spans="45:45" x14ac:dyDescent="0.35">
      <c r="AS19068" s="40"/>
    </row>
    <row r="19069" spans="45:45" x14ac:dyDescent="0.35">
      <c r="AS19069" s="40"/>
    </row>
    <row r="19070" spans="45:45" x14ac:dyDescent="0.35">
      <c r="AS19070" s="40"/>
    </row>
    <row r="19071" spans="45:45" x14ac:dyDescent="0.35">
      <c r="AS19071" s="40"/>
    </row>
    <row r="19072" spans="45:45" x14ac:dyDescent="0.35">
      <c r="AS19072" s="40"/>
    </row>
    <row r="19073" spans="45:45" x14ac:dyDescent="0.35">
      <c r="AS19073" s="40"/>
    </row>
    <row r="19074" spans="45:45" x14ac:dyDescent="0.35">
      <c r="AS19074" s="40"/>
    </row>
    <row r="19075" spans="45:45" x14ac:dyDescent="0.35">
      <c r="AS19075" s="40"/>
    </row>
    <row r="19076" spans="45:45" x14ac:dyDescent="0.35">
      <c r="AS19076" s="40"/>
    </row>
    <row r="19077" spans="45:45" x14ac:dyDescent="0.35">
      <c r="AS19077" s="40"/>
    </row>
    <row r="19078" spans="45:45" x14ac:dyDescent="0.35">
      <c r="AS19078" s="40"/>
    </row>
    <row r="19079" spans="45:45" x14ac:dyDescent="0.35">
      <c r="AS19079" s="40"/>
    </row>
    <row r="19080" spans="45:45" x14ac:dyDescent="0.35">
      <c r="AS19080" s="40"/>
    </row>
    <row r="19081" spans="45:45" x14ac:dyDescent="0.35">
      <c r="AS19081" s="40"/>
    </row>
    <row r="19082" spans="45:45" x14ac:dyDescent="0.35">
      <c r="AS19082" s="40"/>
    </row>
    <row r="19083" spans="45:45" x14ac:dyDescent="0.35">
      <c r="AS19083" s="40"/>
    </row>
    <row r="19084" spans="45:45" x14ac:dyDescent="0.35">
      <c r="AS19084" s="40"/>
    </row>
    <row r="19085" spans="45:45" x14ac:dyDescent="0.35">
      <c r="AS19085" s="40"/>
    </row>
    <row r="19086" spans="45:45" x14ac:dyDescent="0.35">
      <c r="AS19086" s="40"/>
    </row>
    <row r="19087" spans="45:45" x14ac:dyDescent="0.35">
      <c r="AS19087" s="40"/>
    </row>
    <row r="19088" spans="45:45" x14ac:dyDescent="0.35">
      <c r="AS19088" s="40"/>
    </row>
    <row r="19089" spans="45:45" x14ac:dyDescent="0.35">
      <c r="AS19089" s="40"/>
    </row>
    <row r="19090" spans="45:45" x14ac:dyDescent="0.35">
      <c r="AS19090" s="40"/>
    </row>
    <row r="19091" spans="45:45" x14ac:dyDescent="0.35">
      <c r="AS19091" s="40"/>
    </row>
    <row r="19092" spans="45:45" x14ac:dyDescent="0.35">
      <c r="AS19092" s="40"/>
    </row>
    <row r="19093" spans="45:45" x14ac:dyDescent="0.35">
      <c r="AS19093" s="40"/>
    </row>
    <row r="19094" spans="45:45" x14ac:dyDescent="0.35">
      <c r="AS19094" s="40"/>
    </row>
    <row r="19095" spans="45:45" x14ac:dyDescent="0.35">
      <c r="AS19095" s="40"/>
    </row>
    <row r="19096" spans="45:45" x14ac:dyDescent="0.35">
      <c r="AS19096" s="40"/>
    </row>
    <row r="19097" spans="45:45" x14ac:dyDescent="0.35">
      <c r="AS19097" s="40"/>
    </row>
    <row r="19098" spans="45:45" x14ac:dyDescent="0.35">
      <c r="AS19098" s="40"/>
    </row>
    <row r="19099" spans="45:45" x14ac:dyDescent="0.35">
      <c r="AS19099" s="40"/>
    </row>
    <row r="19100" spans="45:45" x14ac:dyDescent="0.35">
      <c r="AS19100" s="40"/>
    </row>
    <row r="19101" spans="45:45" x14ac:dyDescent="0.35">
      <c r="AS19101" s="40"/>
    </row>
    <row r="19102" spans="45:45" x14ac:dyDescent="0.35">
      <c r="AS19102" s="40"/>
    </row>
    <row r="19103" spans="45:45" x14ac:dyDescent="0.35">
      <c r="AS19103" s="40"/>
    </row>
    <row r="19104" spans="45:45" x14ac:dyDescent="0.35">
      <c r="AS19104" s="40"/>
    </row>
    <row r="19105" spans="45:45" x14ac:dyDescent="0.35">
      <c r="AS19105" s="40"/>
    </row>
    <row r="19106" spans="45:45" x14ac:dyDescent="0.35">
      <c r="AS19106" s="40"/>
    </row>
    <row r="19107" spans="45:45" x14ac:dyDescent="0.35">
      <c r="AS19107" s="40"/>
    </row>
    <row r="19108" spans="45:45" x14ac:dyDescent="0.35">
      <c r="AS19108" s="40"/>
    </row>
    <row r="19109" spans="45:45" x14ac:dyDescent="0.35">
      <c r="AS19109" s="40"/>
    </row>
    <row r="19110" spans="45:45" x14ac:dyDescent="0.35">
      <c r="AS19110" s="40"/>
    </row>
    <row r="19111" spans="45:45" x14ac:dyDescent="0.35">
      <c r="AS19111" s="40"/>
    </row>
    <row r="19112" spans="45:45" x14ac:dyDescent="0.35">
      <c r="AS19112" s="40"/>
    </row>
    <row r="19113" spans="45:45" x14ac:dyDescent="0.35">
      <c r="AS19113" s="40"/>
    </row>
    <row r="19114" spans="45:45" x14ac:dyDescent="0.35">
      <c r="AS19114" s="40"/>
    </row>
    <row r="19115" spans="45:45" x14ac:dyDescent="0.35">
      <c r="AS19115" s="40"/>
    </row>
    <row r="19116" spans="45:45" x14ac:dyDescent="0.35">
      <c r="AS19116" s="40"/>
    </row>
    <row r="19117" spans="45:45" x14ac:dyDescent="0.35">
      <c r="AS19117" s="40"/>
    </row>
    <row r="19118" spans="45:45" x14ac:dyDescent="0.35">
      <c r="AS19118" s="40"/>
    </row>
    <row r="19119" spans="45:45" x14ac:dyDescent="0.35">
      <c r="AS19119" s="40"/>
    </row>
    <row r="19120" spans="45:45" x14ac:dyDescent="0.35">
      <c r="AS19120" s="40"/>
    </row>
    <row r="19121" spans="45:45" x14ac:dyDescent="0.35">
      <c r="AS19121" s="40"/>
    </row>
    <row r="19122" spans="45:45" x14ac:dyDescent="0.35">
      <c r="AS19122" s="40"/>
    </row>
    <row r="19123" spans="45:45" x14ac:dyDescent="0.35">
      <c r="AS19123" s="40"/>
    </row>
    <row r="19124" spans="45:45" x14ac:dyDescent="0.35">
      <c r="AS19124" s="40"/>
    </row>
    <row r="19125" spans="45:45" x14ac:dyDescent="0.35">
      <c r="AS19125" s="40"/>
    </row>
    <row r="19126" spans="45:45" x14ac:dyDescent="0.35">
      <c r="AS19126" s="40"/>
    </row>
    <row r="19127" spans="45:45" x14ac:dyDescent="0.35">
      <c r="AS19127" s="40"/>
    </row>
    <row r="19128" spans="45:45" x14ac:dyDescent="0.35">
      <c r="AS19128" s="40"/>
    </row>
    <row r="19129" spans="45:45" x14ac:dyDescent="0.35">
      <c r="AS19129" s="40"/>
    </row>
    <row r="19130" spans="45:45" x14ac:dyDescent="0.35">
      <c r="AS19130" s="40"/>
    </row>
    <row r="19131" spans="45:45" x14ac:dyDescent="0.35">
      <c r="AS19131" s="40"/>
    </row>
    <row r="19132" spans="45:45" x14ac:dyDescent="0.35">
      <c r="AS19132" s="40"/>
    </row>
    <row r="19133" spans="45:45" x14ac:dyDescent="0.35">
      <c r="AS19133" s="40"/>
    </row>
    <row r="19134" spans="45:45" x14ac:dyDescent="0.35">
      <c r="AS19134" s="40"/>
    </row>
    <row r="19135" spans="45:45" x14ac:dyDescent="0.35">
      <c r="AS19135" s="40"/>
    </row>
    <row r="19136" spans="45:45" x14ac:dyDescent="0.35">
      <c r="AS19136" s="40"/>
    </row>
    <row r="19137" spans="45:45" x14ac:dyDescent="0.35">
      <c r="AS19137" s="40"/>
    </row>
    <row r="19138" spans="45:45" x14ac:dyDescent="0.35">
      <c r="AS19138" s="40"/>
    </row>
    <row r="19139" spans="45:45" x14ac:dyDescent="0.35">
      <c r="AS19139" s="40"/>
    </row>
    <row r="19140" spans="45:45" x14ac:dyDescent="0.35">
      <c r="AS19140" s="40"/>
    </row>
    <row r="19141" spans="45:45" x14ac:dyDescent="0.35">
      <c r="AS19141" s="40"/>
    </row>
    <row r="19142" spans="45:45" x14ac:dyDescent="0.35">
      <c r="AS19142" s="40"/>
    </row>
    <row r="19143" spans="45:45" x14ac:dyDescent="0.35">
      <c r="AS19143" s="40"/>
    </row>
    <row r="19144" spans="45:45" x14ac:dyDescent="0.35">
      <c r="AS19144" s="40"/>
    </row>
    <row r="19145" spans="45:45" x14ac:dyDescent="0.35">
      <c r="AS19145" s="40"/>
    </row>
    <row r="19146" spans="45:45" x14ac:dyDescent="0.35">
      <c r="AS19146" s="40"/>
    </row>
    <row r="19147" spans="45:45" x14ac:dyDescent="0.35">
      <c r="AS19147" s="40"/>
    </row>
    <row r="19148" spans="45:45" x14ac:dyDescent="0.35">
      <c r="AS19148" s="40"/>
    </row>
    <row r="19149" spans="45:45" x14ac:dyDescent="0.35">
      <c r="AS19149" s="40"/>
    </row>
    <row r="19150" spans="45:45" x14ac:dyDescent="0.35">
      <c r="AS19150" s="40"/>
    </row>
    <row r="19151" spans="45:45" x14ac:dyDescent="0.35">
      <c r="AS19151" s="40"/>
    </row>
    <row r="19152" spans="45:45" x14ac:dyDescent="0.35">
      <c r="AS19152" s="40"/>
    </row>
    <row r="19153" spans="45:45" x14ac:dyDescent="0.35">
      <c r="AS19153" s="40"/>
    </row>
    <row r="19154" spans="45:45" x14ac:dyDescent="0.35">
      <c r="AS19154" s="40"/>
    </row>
    <row r="19155" spans="45:45" x14ac:dyDescent="0.35">
      <c r="AS19155" s="40"/>
    </row>
    <row r="19156" spans="45:45" x14ac:dyDescent="0.35">
      <c r="AS19156" s="40"/>
    </row>
    <row r="19157" spans="45:45" x14ac:dyDescent="0.35">
      <c r="AS19157" s="40"/>
    </row>
    <row r="19158" spans="45:45" x14ac:dyDescent="0.35">
      <c r="AS19158" s="40"/>
    </row>
    <row r="19159" spans="45:45" x14ac:dyDescent="0.35">
      <c r="AS19159" s="40"/>
    </row>
    <row r="19160" spans="45:45" x14ac:dyDescent="0.35">
      <c r="AS19160" s="40"/>
    </row>
    <row r="19161" spans="45:45" x14ac:dyDescent="0.35">
      <c r="AS19161" s="40"/>
    </row>
    <row r="19162" spans="45:45" x14ac:dyDescent="0.35">
      <c r="AS19162" s="40"/>
    </row>
    <row r="19163" spans="45:45" x14ac:dyDescent="0.35">
      <c r="AS19163" s="40"/>
    </row>
    <row r="19164" spans="45:45" x14ac:dyDescent="0.35">
      <c r="AS19164" s="40"/>
    </row>
    <row r="19165" spans="45:45" x14ac:dyDescent="0.35">
      <c r="AS19165" s="40"/>
    </row>
    <row r="19166" spans="45:45" x14ac:dyDescent="0.35">
      <c r="AS19166" s="40"/>
    </row>
    <row r="19167" spans="45:45" x14ac:dyDescent="0.35">
      <c r="AS19167" s="40"/>
    </row>
    <row r="19168" spans="45:45" x14ac:dyDescent="0.35">
      <c r="AS19168" s="40"/>
    </row>
    <row r="19169" spans="45:45" x14ac:dyDescent="0.35">
      <c r="AS19169" s="40"/>
    </row>
    <row r="19170" spans="45:45" x14ac:dyDescent="0.35">
      <c r="AS19170" s="40"/>
    </row>
    <row r="19171" spans="45:45" x14ac:dyDescent="0.35">
      <c r="AS19171" s="40"/>
    </row>
    <row r="19172" spans="45:45" x14ac:dyDescent="0.35">
      <c r="AS19172" s="40"/>
    </row>
    <row r="19173" spans="45:45" x14ac:dyDescent="0.35">
      <c r="AS19173" s="40"/>
    </row>
    <row r="19174" spans="45:45" x14ac:dyDescent="0.35">
      <c r="AS19174" s="40"/>
    </row>
    <row r="19175" spans="45:45" x14ac:dyDescent="0.35">
      <c r="AS19175" s="40"/>
    </row>
    <row r="19176" spans="45:45" x14ac:dyDescent="0.35">
      <c r="AS19176" s="40"/>
    </row>
    <row r="19177" spans="45:45" x14ac:dyDescent="0.35">
      <c r="AS19177" s="40"/>
    </row>
    <row r="19178" spans="45:45" x14ac:dyDescent="0.35">
      <c r="AS19178" s="40"/>
    </row>
    <row r="19179" spans="45:45" x14ac:dyDescent="0.35">
      <c r="AS19179" s="40"/>
    </row>
    <row r="19180" spans="45:45" x14ac:dyDescent="0.35">
      <c r="AS19180" s="40"/>
    </row>
    <row r="19181" spans="45:45" x14ac:dyDescent="0.35">
      <c r="AS19181" s="40"/>
    </row>
    <row r="19182" spans="45:45" x14ac:dyDescent="0.35">
      <c r="AS19182" s="40"/>
    </row>
    <row r="19183" spans="45:45" x14ac:dyDescent="0.35">
      <c r="AS19183" s="40"/>
    </row>
    <row r="19184" spans="45:45" x14ac:dyDescent="0.35">
      <c r="AS19184" s="40"/>
    </row>
    <row r="19185" spans="45:45" x14ac:dyDescent="0.35">
      <c r="AS19185" s="40"/>
    </row>
    <row r="19186" spans="45:45" x14ac:dyDescent="0.35">
      <c r="AS19186" s="40"/>
    </row>
    <row r="19187" spans="45:45" x14ac:dyDescent="0.35">
      <c r="AS19187" s="40"/>
    </row>
    <row r="19188" spans="45:45" x14ac:dyDescent="0.35">
      <c r="AS19188" s="40"/>
    </row>
    <row r="19189" spans="45:45" x14ac:dyDescent="0.35">
      <c r="AS19189" s="40"/>
    </row>
    <row r="19190" spans="45:45" x14ac:dyDescent="0.35">
      <c r="AS19190" s="40"/>
    </row>
    <row r="19191" spans="45:45" x14ac:dyDescent="0.35">
      <c r="AS19191" s="40"/>
    </row>
    <row r="19192" spans="45:45" x14ac:dyDescent="0.35">
      <c r="AS19192" s="40"/>
    </row>
    <row r="19193" spans="45:45" x14ac:dyDescent="0.35">
      <c r="AS19193" s="40"/>
    </row>
    <row r="19194" spans="45:45" x14ac:dyDescent="0.35">
      <c r="AS19194" s="40"/>
    </row>
    <row r="19195" spans="45:45" x14ac:dyDescent="0.35">
      <c r="AS19195" s="40"/>
    </row>
    <row r="19196" spans="45:45" x14ac:dyDescent="0.35">
      <c r="AS19196" s="40"/>
    </row>
    <row r="19197" spans="45:45" x14ac:dyDescent="0.35">
      <c r="AS19197" s="40"/>
    </row>
    <row r="19198" spans="45:45" x14ac:dyDescent="0.35">
      <c r="AS19198" s="40"/>
    </row>
    <row r="19199" spans="45:45" x14ac:dyDescent="0.35">
      <c r="AS19199" s="40"/>
    </row>
    <row r="19200" spans="45:45" x14ac:dyDescent="0.35">
      <c r="AS19200" s="40"/>
    </row>
    <row r="19201" spans="45:45" x14ac:dyDescent="0.35">
      <c r="AS19201" s="40"/>
    </row>
    <row r="19202" spans="45:45" x14ac:dyDescent="0.35">
      <c r="AS19202" s="40"/>
    </row>
    <row r="19203" spans="45:45" x14ac:dyDescent="0.35">
      <c r="AS19203" s="40"/>
    </row>
    <row r="19204" spans="45:45" x14ac:dyDescent="0.35">
      <c r="AS19204" s="40"/>
    </row>
    <row r="19205" spans="45:45" x14ac:dyDescent="0.35">
      <c r="AS19205" s="40"/>
    </row>
    <row r="19206" spans="45:45" x14ac:dyDescent="0.35">
      <c r="AS19206" s="40"/>
    </row>
    <row r="19207" spans="45:45" x14ac:dyDescent="0.35">
      <c r="AS19207" s="40"/>
    </row>
    <row r="19208" spans="45:45" x14ac:dyDescent="0.35">
      <c r="AS19208" s="40"/>
    </row>
    <row r="19209" spans="45:45" x14ac:dyDescent="0.35">
      <c r="AS19209" s="40"/>
    </row>
    <row r="19210" spans="45:45" x14ac:dyDescent="0.35">
      <c r="AS19210" s="40"/>
    </row>
    <row r="19211" spans="45:45" x14ac:dyDescent="0.35">
      <c r="AS19211" s="40"/>
    </row>
    <row r="19212" spans="45:45" x14ac:dyDescent="0.35">
      <c r="AS19212" s="40"/>
    </row>
    <row r="19213" spans="45:45" x14ac:dyDescent="0.35">
      <c r="AS19213" s="40"/>
    </row>
    <row r="19214" spans="45:45" x14ac:dyDescent="0.35">
      <c r="AS19214" s="40"/>
    </row>
    <row r="19215" spans="45:45" x14ac:dyDescent="0.35">
      <c r="AS19215" s="40"/>
    </row>
    <row r="19216" spans="45:45" x14ac:dyDescent="0.35">
      <c r="AS19216" s="40"/>
    </row>
    <row r="19217" spans="45:45" x14ac:dyDescent="0.35">
      <c r="AS19217" s="40"/>
    </row>
    <row r="19218" spans="45:45" x14ac:dyDescent="0.35">
      <c r="AS19218" s="40"/>
    </row>
    <row r="19219" spans="45:45" x14ac:dyDescent="0.35">
      <c r="AS19219" s="40"/>
    </row>
    <row r="19220" spans="45:45" x14ac:dyDescent="0.35">
      <c r="AS19220" s="40"/>
    </row>
    <row r="19221" spans="45:45" x14ac:dyDescent="0.35">
      <c r="AS19221" s="40"/>
    </row>
    <row r="19222" spans="45:45" x14ac:dyDescent="0.35">
      <c r="AS19222" s="40"/>
    </row>
    <row r="19223" spans="45:45" x14ac:dyDescent="0.35">
      <c r="AS19223" s="40"/>
    </row>
    <row r="19224" spans="45:45" x14ac:dyDescent="0.35">
      <c r="AS19224" s="40"/>
    </row>
    <row r="19225" spans="45:45" x14ac:dyDescent="0.35">
      <c r="AS19225" s="40"/>
    </row>
    <row r="19226" spans="45:45" x14ac:dyDescent="0.35">
      <c r="AS19226" s="40"/>
    </row>
    <row r="19227" spans="45:45" x14ac:dyDescent="0.35">
      <c r="AS19227" s="40"/>
    </row>
    <row r="19228" spans="45:45" x14ac:dyDescent="0.35">
      <c r="AS19228" s="40"/>
    </row>
    <row r="19229" spans="45:45" x14ac:dyDescent="0.35">
      <c r="AS19229" s="40"/>
    </row>
    <row r="19230" spans="45:45" x14ac:dyDescent="0.35">
      <c r="AS19230" s="40"/>
    </row>
    <row r="19231" spans="45:45" x14ac:dyDescent="0.35">
      <c r="AS19231" s="40"/>
    </row>
    <row r="19232" spans="45:45" x14ac:dyDescent="0.35">
      <c r="AS19232" s="40"/>
    </row>
    <row r="19233" spans="45:45" x14ac:dyDescent="0.35">
      <c r="AS19233" s="40"/>
    </row>
    <row r="19234" spans="45:45" x14ac:dyDescent="0.35">
      <c r="AS19234" s="40"/>
    </row>
    <row r="19235" spans="45:45" x14ac:dyDescent="0.35">
      <c r="AS19235" s="40"/>
    </row>
    <row r="19236" spans="45:45" x14ac:dyDescent="0.35">
      <c r="AS19236" s="40"/>
    </row>
    <row r="19237" spans="45:45" x14ac:dyDescent="0.35">
      <c r="AS19237" s="40"/>
    </row>
    <row r="19238" spans="45:45" x14ac:dyDescent="0.35">
      <c r="AS19238" s="40"/>
    </row>
    <row r="19239" spans="45:45" x14ac:dyDescent="0.35">
      <c r="AS19239" s="40"/>
    </row>
    <row r="19240" spans="45:45" x14ac:dyDescent="0.35">
      <c r="AS19240" s="40"/>
    </row>
    <row r="19241" spans="45:45" x14ac:dyDescent="0.35">
      <c r="AS19241" s="40"/>
    </row>
    <row r="19242" spans="45:45" x14ac:dyDescent="0.35">
      <c r="AS19242" s="40"/>
    </row>
    <row r="19243" spans="45:45" x14ac:dyDescent="0.35">
      <c r="AS19243" s="40"/>
    </row>
    <row r="19244" spans="45:45" x14ac:dyDescent="0.35">
      <c r="AS19244" s="40"/>
    </row>
    <row r="19245" spans="45:45" x14ac:dyDescent="0.35">
      <c r="AS19245" s="40"/>
    </row>
    <row r="19246" spans="45:45" x14ac:dyDescent="0.35">
      <c r="AS19246" s="40"/>
    </row>
    <row r="19247" spans="45:45" x14ac:dyDescent="0.35">
      <c r="AS19247" s="40"/>
    </row>
    <row r="19248" spans="45:45" x14ac:dyDescent="0.35">
      <c r="AS19248" s="40"/>
    </row>
    <row r="19249" spans="45:45" x14ac:dyDescent="0.35">
      <c r="AS19249" s="40"/>
    </row>
    <row r="19250" spans="45:45" x14ac:dyDescent="0.35">
      <c r="AS19250" s="40"/>
    </row>
    <row r="19251" spans="45:45" x14ac:dyDescent="0.35">
      <c r="AS19251" s="40"/>
    </row>
    <row r="19252" spans="45:45" x14ac:dyDescent="0.35">
      <c r="AS19252" s="40"/>
    </row>
    <row r="19253" spans="45:45" x14ac:dyDescent="0.35">
      <c r="AS19253" s="40"/>
    </row>
    <row r="19254" spans="45:45" x14ac:dyDescent="0.35">
      <c r="AS19254" s="40"/>
    </row>
    <row r="19255" spans="45:45" x14ac:dyDescent="0.35">
      <c r="AS19255" s="40"/>
    </row>
    <row r="19256" spans="45:45" x14ac:dyDescent="0.35">
      <c r="AS19256" s="40"/>
    </row>
    <row r="19257" spans="45:45" x14ac:dyDescent="0.35">
      <c r="AS19257" s="40"/>
    </row>
    <row r="19258" spans="45:45" x14ac:dyDescent="0.35">
      <c r="AS19258" s="40"/>
    </row>
    <row r="19259" spans="45:45" x14ac:dyDescent="0.35">
      <c r="AS19259" s="40"/>
    </row>
    <row r="19260" spans="45:45" x14ac:dyDescent="0.35">
      <c r="AS19260" s="40"/>
    </row>
    <row r="19261" spans="45:45" x14ac:dyDescent="0.35">
      <c r="AS19261" s="40"/>
    </row>
    <row r="19262" spans="45:45" x14ac:dyDescent="0.35">
      <c r="AS19262" s="40"/>
    </row>
    <row r="19263" spans="45:45" x14ac:dyDescent="0.35">
      <c r="AS19263" s="40"/>
    </row>
    <row r="19264" spans="45:45" x14ac:dyDescent="0.35">
      <c r="AS19264" s="40"/>
    </row>
    <row r="19265" spans="45:45" x14ac:dyDescent="0.35">
      <c r="AS19265" s="40"/>
    </row>
    <row r="19266" spans="45:45" x14ac:dyDescent="0.35">
      <c r="AS19266" s="40"/>
    </row>
    <row r="19267" spans="45:45" x14ac:dyDescent="0.35">
      <c r="AS19267" s="40"/>
    </row>
    <row r="19268" spans="45:45" x14ac:dyDescent="0.35">
      <c r="AS19268" s="40"/>
    </row>
    <row r="19269" spans="45:45" x14ac:dyDescent="0.35">
      <c r="AS19269" s="40"/>
    </row>
    <row r="19270" spans="45:45" x14ac:dyDescent="0.35">
      <c r="AS19270" s="40"/>
    </row>
    <row r="19271" spans="45:45" x14ac:dyDescent="0.35">
      <c r="AS19271" s="40"/>
    </row>
    <row r="19272" spans="45:45" x14ac:dyDescent="0.35">
      <c r="AS19272" s="40"/>
    </row>
    <row r="19273" spans="45:45" x14ac:dyDescent="0.35">
      <c r="AS19273" s="40"/>
    </row>
    <row r="19274" spans="45:45" x14ac:dyDescent="0.35">
      <c r="AS19274" s="40"/>
    </row>
    <row r="19275" spans="45:45" x14ac:dyDescent="0.35">
      <c r="AS19275" s="40"/>
    </row>
    <row r="19276" spans="45:45" x14ac:dyDescent="0.35">
      <c r="AS19276" s="40"/>
    </row>
    <row r="19277" spans="45:45" x14ac:dyDescent="0.35">
      <c r="AS19277" s="40"/>
    </row>
    <row r="19278" spans="45:45" x14ac:dyDescent="0.35">
      <c r="AS19278" s="40"/>
    </row>
    <row r="19279" spans="45:45" x14ac:dyDescent="0.35">
      <c r="AS19279" s="40"/>
    </row>
    <row r="19280" spans="45:45" x14ac:dyDescent="0.35">
      <c r="AS19280" s="40"/>
    </row>
    <row r="19281" spans="45:45" x14ac:dyDescent="0.35">
      <c r="AS19281" s="40"/>
    </row>
    <row r="19282" spans="45:45" x14ac:dyDescent="0.35">
      <c r="AS19282" s="40"/>
    </row>
    <row r="19283" spans="45:45" x14ac:dyDescent="0.35">
      <c r="AS19283" s="40"/>
    </row>
    <row r="19284" spans="45:45" x14ac:dyDescent="0.35">
      <c r="AS19284" s="40"/>
    </row>
    <row r="19285" spans="45:45" x14ac:dyDescent="0.35">
      <c r="AS19285" s="40"/>
    </row>
    <row r="19286" spans="45:45" x14ac:dyDescent="0.35">
      <c r="AS19286" s="40"/>
    </row>
    <row r="19287" spans="45:45" x14ac:dyDescent="0.35">
      <c r="AS19287" s="40"/>
    </row>
    <row r="19288" spans="45:45" x14ac:dyDescent="0.35">
      <c r="AS19288" s="40"/>
    </row>
    <row r="19289" spans="45:45" x14ac:dyDescent="0.35">
      <c r="AS19289" s="40"/>
    </row>
    <row r="19290" spans="45:45" x14ac:dyDescent="0.35">
      <c r="AS19290" s="40"/>
    </row>
    <row r="19291" spans="45:45" x14ac:dyDescent="0.35">
      <c r="AS19291" s="40"/>
    </row>
    <row r="19292" spans="45:45" x14ac:dyDescent="0.35">
      <c r="AS19292" s="40"/>
    </row>
    <row r="19293" spans="45:45" x14ac:dyDescent="0.35">
      <c r="AS19293" s="40"/>
    </row>
    <row r="19294" spans="45:45" x14ac:dyDescent="0.35">
      <c r="AS19294" s="40"/>
    </row>
    <row r="19295" spans="45:45" x14ac:dyDescent="0.35">
      <c r="AS19295" s="40"/>
    </row>
    <row r="19296" spans="45:45" x14ac:dyDescent="0.35">
      <c r="AS19296" s="40"/>
    </row>
    <row r="19297" spans="45:45" x14ac:dyDescent="0.35">
      <c r="AS19297" s="40"/>
    </row>
    <row r="19298" spans="45:45" x14ac:dyDescent="0.35">
      <c r="AS19298" s="40"/>
    </row>
    <row r="19299" spans="45:45" x14ac:dyDescent="0.35">
      <c r="AS19299" s="40"/>
    </row>
    <row r="19300" spans="45:45" x14ac:dyDescent="0.35">
      <c r="AS19300" s="40"/>
    </row>
    <row r="19301" spans="45:45" x14ac:dyDescent="0.35">
      <c r="AS19301" s="40"/>
    </row>
    <row r="19302" spans="45:45" x14ac:dyDescent="0.35">
      <c r="AS19302" s="40"/>
    </row>
    <row r="19303" spans="45:45" x14ac:dyDescent="0.35">
      <c r="AS19303" s="40"/>
    </row>
    <row r="19304" spans="45:45" x14ac:dyDescent="0.35">
      <c r="AS19304" s="40"/>
    </row>
    <row r="19305" spans="45:45" x14ac:dyDescent="0.35">
      <c r="AS19305" s="40"/>
    </row>
    <row r="19306" spans="45:45" x14ac:dyDescent="0.35">
      <c r="AS19306" s="40"/>
    </row>
    <row r="19307" spans="45:45" x14ac:dyDescent="0.35">
      <c r="AS19307" s="40"/>
    </row>
    <row r="19308" spans="45:45" x14ac:dyDescent="0.35">
      <c r="AS19308" s="40"/>
    </row>
    <row r="19309" spans="45:45" x14ac:dyDescent="0.35">
      <c r="AS19309" s="40"/>
    </row>
    <row r="19310" spans="45:45" x14ac:dyDescent="0.35">
      <c r="AS19310" s="40"/>
    </row>
    <row r="19311" spans="45:45" x14ac:dyDescent="0.35">
      <c r="AS19311" s="40"/>
    </row>
    <row r="19312" spans="45:45" x14ac:dyDescent="0.35">
      <c r="AS19312" s="40"/>
    </row>
    <row r="19313" spans="45:45" x14ac:dyDescent="0.35">
      <c r="AS19313" s="40"/>
    </row>
    <row r="19314" spans="45:45" x14ac:dyDescent="0.35">
      <c r="AS19314" s="40"/>
    </row>
    <row r="19315" spans="45:45" x14ac:dyDescent="0.35">
      <c r="AS19315" s="40"/>
    </row>
    <row r="19316" spans="45:45" x14ac:dyDescent="0.35">
      <c r="AS19316" s="40"/>
    </row>
    <row r="19317" spans="45:45" x14ac:dyDescent="0.35">
      <c r="AS19317" s="40"/>
    </row>
    <row r="19318" spans="45:45" x14ac:dyDescent="0.35">
      <c r="AS19318" s="40"/>
    </row>
    <row r="19319" spans="45:45" x14ac:dyDescent="0.35">
      <c r="AS19319" s="40"/>
    </row>
    <row r="19320" spans="45:45" x14ac:dyDescent="0.35">
      <c r="AS19320" s="40"/>
    </row>
    <row r="19321" spans="45:45" x14ac:dyDescent="0.35">
      <c r="AS19321" s="40"/>
    </row>
    <row r="19322" spans="45:45" x14ac:dyDescent="0.35">
      <c r="AS19322" s="40"/>
    </row>
    <row r="19323" spans="45:45" x14ac:dyDescent="0.35">
      <c r="AS19323" s="40"/>
    </row>
    <row r="19324" spans="45:45" x14ac:dyDescent="0.35">
      <c r="AS19324" s="40"/>
    </row>
    <row r="19325" spans="45:45" x14ac:dyDescent="0.35">
      <c r="AS19325" s="40"/>
    </row>
    <row r="19326" spans="45:45" x14ac:dyDescent="0.35">
      <c r="AS19326" s="40"/>
    </row>
    <row r="19327" spans="45:45" x14ac:dyDescent="0.35">
      <c r="AS19327" s="40"/>
    </row>
    <row r="19328" spans="45:45" x14ac:dyDescent="0.35">
      <c r="AS19328" s="40"/>
    </row>
    <row r="19329" spans="45:45" x14ac:dyDescent="0.35">
      <c r="AS19329" s="40"/>
    </row>
    <row r="19330" spans="45:45" x14ac:dyDescent="0.35">
      <c r="AS19330" s="40"/>
    </row>
    <row r="19331" spans="45:45" x14ac:dyDescent="0.35">
      <c r="AS19331" s="40"/>
    </row>
    <row r="19332" spans="45:45" x14ac:dyDescent="0.35">
      <c r="AS19332" s="40"/>
    </row>
    <row r="19333" spans="45:45" x14ac:dyDescent="0.35">
      <c r="AS19333" s="40"/>
    </row>
    <row r="19334" spans="45:45" x14ac:dyDescent="0.35">
      <c r="AS19334" s="40"/>
    </row>
    <row r="19335" spans="45:45" x14ac:dyDescent="0.35">
      <c r="AS19335" s="40"/>
    </row>
    <row r="19336" spans="45:45" x14ac:dyDescent="0.35">
      <c r="AS19336" s="40"/>
    </row>
    <row r="19337" spans="45:45" x14ac:dyDescent="0.35">
      <c r="AS19337" s="40"/>
    </row>
    <row r="19338" spans="45:45" x14ac:dyDescent="0.35">
      <c r="AS19338" s="40"/>
    </row>
    <row r="19339" spans="45:45" x14ac:dyDescent="0.35">
      <c r="AS19339" s="40"/>
    </row>
    <row r="19340" spans="45:45" x14ac:dyDescent="0.35">
      <c r="AS19340" s="40"/>
    </row>
    <row r="19341" spans="45:45" x14ac:dyDescent="0.35">
      <c r="AS19341" s="40"/>
    </row>
    <row r="19342" spans="45:45" x14ac:dyDescent="0.35">
      <c r="AS19342" s="40"/>
    </row>
    <row r="19343" spans="45:45" x14ac:dyDescent="0.35">
      <c r="AS19343" s="40"/>
    </row>
    <row r="19344" spans="45:45" x14ac:dyDescent="0.35">
      <c r="AS19344" s="40"/>
    </row>
    <row r="19345" spans="45:45" x14ac:dyDescent="0.35">
      <c r="AS19345" s="40"/>
    </row>
    <row r="19346" spans="45:45" x14ac:dyDescent="0.35">
      <c r="AS19346" s="40"/>
    </row>
    <row r="19347" spans="45:45" x14ac:dyDescent="0.35">
      <c r="AS19347" s="40"/>
    </row>
    <row r="19348" spans="45:45" x14ac:dyDescent="0.35">
      <c r="AS19348" s="40"/>
    </row>
    <row r="19349" spans="45:45" x14ac:dyDescent="0.35">
      <c r="AS19349" s="40"/>
    </row>
    <row r="19350" spans="45:45" x14ac:dyDescent="0.35">
      <c r="AS19350" s="40"/>
    </row>
    <row r="19351" spans="45:45" x14ac:dyDescent="0.35">
      <c r="AS19351" s="40"/>
    </row>
    <row r="19352" spans="45:45" x14ac:dyDescent="0.35">
      <c r="AS19352" s="40"/>
    </row>
    <row r="19353" spans="45:45" x14ac:dyDescent="0.35">
      <c r="AS19353" s="40"/>
    </row>
    <row r="19354" spans="45:45" x14ac:dyDescent="0.35">
      <c r="AS19354" s="40"/>
    </row>
    <row r="19355" spans="45:45" x14ac:dyDescent="0.35">
      <c r="AS19355" s="40"/>
    </row>
    <row r="19356" spans="45:45" x14ac:dyDescent="0.35">
      <c r="AS19356" s="40"/>
    </row>
    <row r="19357" spans="45:45" x14ac:dyDescent="0.35">
      <c r="AS19357" s="40"/>
    </row>
    <row r="19358" spans="45:45" x14ac:dyDescent="0.35">
      <c r="AS19358" s="40"/>
    </row>
    <row r="19359" spans="45:45" x14ac:dyDescent="0.35">
      <c r="AS19359" s="40"/>
    </row>
    <row r="19360" spans="45:45" x14ac:dyDescent="0.35">
      <c r="AS19360" s="40"/>
    </row>
    <row r="19361" spans="45:45" x14ac:dyDescent="0.35">
      <c r="AS19361" s="40"/>
    </row>
    <row r="19362" spans="45:45" x14ac:dyDescent="0.35">
      <c r="AS19362" s="40"/>
    </row>
    <row r="19363" spans="45:45" x14ac:dyDescent="0.35">
      <c r="AS19363" s="40"/>
    </row>
    <row r="19364" spans="45:45" x14ac:dyDescent="0.35">
      <c r="AS19364" s="40"/>
    </row>
    <row r="19365" spans="45:45" x14ac:dyDescent="0.35">
      <c r="AS19365" s="40"/>
    </row>
    <row r="19366" spans="45:45" x14ac:dyDescent="0.35">
      <c r="AS19366" s="40"/>
    </row>
    <row r="19367" spans="45:45" x14ac:dyDescent="0.35">
      <c r="AS19367" s="40"/>
    </row>
    <row r="19368" spans="45:45" x14ac:dyDescent="0.35">
      <c r="AS19368" s="40"/>
    </row>
    <row r="19369" spans="45:45" x14ac:dyDescent="0.35">
      <c r="AS19369" s="40"/>
    </row>
    <row r="19370" spans="45:45" x14ac:dyDescent="0.35">
      <c r="AS19370" s="40"/>
    </row>
    <row r="19371" spans="45:45" x14ac:dyDescent="0.35">
      <c r="AS19371" s="40"/>
    </row>
    <row r="19372" spans="45:45" x14ac:dyDescent="0.35">
      <c r="AS19372" s="40"/>
    </row>
    <row r="19373" spans="45:45" x14ac:dyDescent="0.35">
      <c r="AS19373" s="40"/>
    </row>
    <row r="19374" spans="45:45" x14ac:dyDescent="0.35">
      <c r="AS19374" s="40"/>
    </row>
    <row r="19375" spans="45:45" x14ac:dyDescent="0.35">
      <c r="AS19375" s="40"/>
    </row>
    <row r="19376" spans="45:45" x14ac:dyDescent="0.35">
      <c r="AS19376" s="40"/>
    </row>
    <row r="19377" spans="45:45" x14ac:dyDescent="0.35">
      <c r="AS19377" s="40"/>
    </row>
    <row r="19378" spans="45:45" x14ac:dyDescent="0.35">
      <c r="AS19378" s="40"/>
    </row>
    <row r="19379" spans="45:45" x14ac:dyDescent="0.35">
      <c r="AS19379" s="40"/>
    </row>
    <row r="19380" spans="45:45" x14ac:dyDescent="0.35">
      <c r="AS19380" s="40"/>
    </row>
    <row r="19381" spans="45:45" x14ac:dyDescent="0.35">
      <c r="AS19381" s="40"/>
    </row>
    <row r="19382" spans="45:45" x14ac:dyDescent="0.35">
      <c r="AS19382" s="40"/>
    </row>
    <row r="19383" spans="45:45" x14ac:dyDescent="0.35">
      <c r="AS19383" s="40"/>
    </row>
    <row r="19384" spans="45:45" x14ac:dyDescent="0.35">
      <c r="AS19384" s="40"/>
    </row>
    <row r="19385" spans="45:45" x14ac:dyDescent="0.35">
      <c r="AS19385" s="40"/>
    </row>
    <row r="19386" spans="45:45" x14ac:dyDescent="0.35">
      <c r="AS19386" s="40"/>
    </row>
    <row r="19387" spans="45:45" x14ac:dyDescent="0.35">
      <c r="AS19387" s="40"/>
    </row>
    <row r="19388" spans="45:45" x14ac:dyDescent="0.35">
      <c r="AS19388" s="40"/>
    </row>
    <row r="19389" spans="45:45" x14ac:dyDescent="0.35">
      <c r="AS19389" s="40"/>
    </row>
    <row r="19390" spans="45:45" x14ac:dyDescent="0.35">
      <c r="AS19390" s="40"/>
    </row>
    <row r="19391" spans="45:45" x14ac:dyDescent="0.35">
      <c r="AS19391" s="40"/>
    </row>
    <row r="19392" spans="45:45" x14ac:dyDescent="0.35">
      <c r="AS19392" s="40"/>
    </row>
    <row r="19393" spans="45:45" x14ac:dyDescent="0.35">
      <c r="AS19393" s="40"/>
    </row>
    <row r="19394" spans="45:45" x14ac:dyDescent="0.35">
      <c r="AS19394" s="40"/>
    </row>
    <row r="19395" spans="45:45" x14ac:dyDescent="0.35">
      <c r="AS19395" s="40"/>
    </row>
    <row r="19396" spans="45:45" x14ac:dyDescent="0.35">
      <c r="AS19396" s="40"/>
    </row>
    <row r="19397" spans="45:45" x14ac:dyDescent="0.35">
      <c r="AS19397" s="40"/>
    </row>
    <row r="19398" spans="45:45" x14ac:dyDescent="0.35">
      <c r="AS19398" s="40"/>
    </row>
    <row r="19399" spans="45:45" x14ac:dyDescent="0.35">
      <c r="AS19399" s="40"/>
    </row>
    <row r="19400" spans="45:45" x14ac:dyDescent="0.35">
      <c r="AS19400" s="40"/>
    </row>
    <row r="19401" spans="45:45" x14ac:dyDescent="0.35">
      <c r="AS19401" s="40"/>
    </row>
    <row r="19402" spans="45:45" x14ac:dyDescent="0.35">
      <c r="AS19402" s="40"/>
    </row>
    <row r="19403" spans="45:45" x14ac:dyDescent="0.35">
      <c r="AS19403" s="40"/>
    </row>
    <row r="19404" spans="45:45" x14ac:dyDescent="0.35">
      <c r="AS19404" s="40"/>
    </row>
    <row r="19405" spans="45:45" x14ac:dyDescent="0.35">
      <c r="AS19405" s="40"/>
    </row>
    <row r="19406" spans="45:45" x14ac:dyDescent="0.35">
      <c r="AS19406" s="40"/>
    </row>
    <row r="19407" spans="45:45" x14ac:dyDescent="0.35">
      <c r="AS19407" s="40"/>
    </row>
    <row r="19408" spans="45:45" x14ac:dyDescent="0.35">
      <c r="AS19408" s="40"/>
    </row>
    <row r="19409" spans="45:45" x14ac:dyDescent="0.35">
      <c r="AS19409" s="40"/>
    </row>
    <row r="19410" spans="45:45" x14ac:dyDescent="0.35">
      <c r="AS19410" s="40"/>
    </row>
    <row r="19411" spans="45:45" x14ac:dyDescent="0.35">
      <c r="AS19411" s="40"/>
    </row>
    <row r="19412" spans="45:45" x14ac:dyDescent="0.35">
      <c r="AS19412" s="40"/>
    </row>
    <row r="19413" spans="45:45" x14ac:dyDescent="0.35">
      <c r="AS19413" s="40"/>
    </row>
    <row r="19414" spans="45:45" x14ac:dyDescent="0.35">
      <c r="AS19414" s="40"/>
    </row>
    <row r="19415" spans="45:45" x14ac:dyDescent="0.35">
      <c r="AS19415" s="40"/>
    </row>
    <row r="19416" spans="45:45" x14ac:dyDescent="0.35">
      <c r="AS19416" s="40"/>
    </row>
    <row r="19417" spans="45:45" x14ac:dyDescent="0.35">
      <c r="AS19417" s="40"/>
    </row>
    <row r="19418" spans="45:45" x14ac:dyDescent="0.35">
      <c r="AS19418" s="40"/>
    </row>
    <row r="19419" spans="45:45" x14ac:dyDescent="0.35">
      <c r="AS19419" s="40"/>
    </row>
    <row r="19420" spans="45:45" x14ac:dyDescent="0.35">
      <c r="AS19420" s="40"/>
    </row>
    <row r="19421" spans="45:45" x14ac:dyDescent="0.35">
      <c r="AS19421" s="40"/>
    </row>
    <row r="19422" spans="45:45" x14ac:dyDescent="0.35">
      <c r="AS19422" s="40"/>
    </row>
    <row r="19423" spans="45:45" x14ac:dyDescent="0.35">
      <c r="AS19423" s="40"/>
    </row>
    <row r="19424" spans="45:45" x14ac:dyDescent="0.35">
      <c r="AS19424" s="40"/>
    </row>
    <row r="19425" spans="45:45" x14ac:dyDescent="0.35">
      <c r="AS19425" s="40"/>
    </row>
    <row r="19426" spans="45:45" x14ac:dyDescent="0.35">
      <c r="AS19426" s="40"/>
    </row>
    <row r="19427" spans="45:45" x14ac:dyDescent="0.35">
      <c r="AS19427" s="40"/>
    </row>
    <row r="19428" spans="45:45" x14ac:dyDescent="0.35">
      <c r="AS19428" s="40"/>
    </row>
    <row r="19429" spans="45:45" x14ac:dyDescent="0.35">
      <c r="AS19429" s="40"/>
    </row>
    <row r="19430" spans="45:45" x14ac:dyDescent="0.35">
      <c r="AS19430" s="40"/>
    </row>
    <row r="19431" spans="45:45" x14ac:dyDescent="0.35">
      <c r="AS19431" s="40"/>
    </row>
    <row r="19432" spans="45:45" x14ac:dyDescent="0.35">
      <c r="AS19432" s="40"/>
    </row>
    <row r="19433" spans="45:45" x14ac:dyDescent="0.35">
      <c r="AS19433" s="40"/>
    </row>
    <row r="19434" spans="45:45" x14ac:dyDescent="0.35">
      <c r="AS19434" s="40"/>
    </row>
    <row r="19435" spans="45:45" x14ac:dyDescent="0.35">
      <c r="AS19435" s="40"/>
    </row>
    <row r="19436" spans="45:45" x14ac:dyDescent="0.35">
      <c r="AS19436" s="40"/>
    </row>
    <row r="19437" spans="45:45" x14ac:dyDescent="0.35">
      <c r="AS19437" s="40"/>
    </row>
    <row r="19438" spans="45:45" x14ac:dyDescent="0.35">
      <c r="AS19438" s="40"/>
    </row>
    <row r="19439" spans="45:45" x14ac:dyDescent="0.35">
      <c r="AS19439" s="40"/>
    </row>
    <row r="19440" spans="45:45" x14ac:dyDescent="0.35">
      <c r="AS19440" s="40"/>
    </row>
    <row r="19441" spans="45:45" x14ac:dyDescent="0.35">
      <c r="AS19441" s="40"/>
    </row>
    <row r="19442" spans="45:45" x14ac:dyDescent="0.35">
      <c r="AS19442" s="40"/>
    </row>
    <row r="19443" spans="45:45" x14ac:dyDescent="0.35">
      <c r="AS19443" s="40"/>
    </row>
    <row r="19444" spans="45:45" x14ac:dyDescent="0.35">
      <c r="AS19444" s="40"/>
    </row>
    <row r="19445" spans="45:45" x14ac:dyDescent="0.35">
      <c r="AS19445" s="40"/>
    </row>
    <row r="19446" spans="45:45" x14ac:dyDescent="0.35">
      <c r="AS19446" s="40"/>
    </row>
    <row r="19447" spans="45:45" x14ac:dyDescent="0.35">
      <c r="AS19447" s="40"/>
    </row>
    <row r="19448" spans="45:45" x14ac:dyDescent="0.35">
      <c r="AS19448" s="40"/>
    </row>
    <row r="19449" spans="45:45" x14ac:dyDescent="0.35">
      <c r="AS19449" s="40"/>
    </row>
    <row r="19450" spans="45:45" x14ac:dyDescent="0.35">
      <c r="AS19450" s="40"/>
    </row>
    <row r="19451" spans="45:45" x14ac:dyDescent="0.35">
      <c r="AS19451" s="40"/>
    </row>
    <row r="19452" spans="45:45" x14ac:dyDescent="0.35">
      <c r="AS19452" s="40"/>
    </row>
    <row r="19453" spans="45:45" x14ac:dyDescent="0.35">
      <c r="AS19453" s="40"/>
    </row>
    <row r="19454" spans="45:45" x14ac:dyDescent="0.35">
      <c r="AS19454" s="40"/>
    </row>
    <row r="19455" spans="45:45" x14ac:dyDescent="0.35">
      <c r="AS19455" s="40"/>
    </row>
    <row r="19456" spans="45:45" x14ac:dyDescent="0.35">
      <c r="AS19456" s="40"/>
    </row>
    <row r="19457" spans="45:45" x14ac:dyDescent="0.35">
      <c r="AS19457" s="40"/>
    </row>
    <row r="19458" spans="45:45" x14ac:dyDescent="0.35">
      <c r="AS19458" s="40"/>
    </row>
    <row r="19459" spans="45:45" x14ac:dyDescent="0.35">
      <c r="AS19459" s="40"/>
    </row>
    <row r="19460" spans="45:45" x14ac:dyDescent="0.35">
      <c r="AS19460" s="40"/>
    </row>
    <row r="19461" spans="45:45" x14ac:dyDescent="0.35">
      <c r="AS19461" s="40"/>
    </row>
    <row r="19462" spans="45:45" x14ac:dyDescent="0.35">
      <c r="AS19462" s="40"/>
    </row>
    <row r="19463" spans="45:45" x14ac:dyDescent="0.35">
      <c r="AS19463" s="40"/>
    </row>
    <row r="19464" spans="45:45" x14ac:dyDescent="0.35">
      <c r="AS19464" s="40"/>
    </row>
    <row r="19465" spans="45:45" x14ac:dyDescent="0.35">
      <c r="AS19465" s="40"/>
    </row>
    <row r="19466" spans="45:45" x14ac:dyDescent="0.35">
      <c r="AS19466" s="40"/>
    </row>
    <row r="19467" spans="45:45" x14ac:dyDescent="0.35">
      <c r="AS19467" s="40"/>
    </row>
    <row r="19468" spans="45:45" x14ac:dyDescent="0.35">
      <c r="AS19468" s="40"/>
    </row>
    <row r="19469" spans="45:45" x14ac:dyDescent="0.35">
      <c r="AS19469" s="40"/>
    </row>
    <row r="19470" spans="45:45" x14ac:dyDescent="0.35">
      <c r="AS19470" s="40"/>
    </row>
    <row r="19471" spans="45:45" x14ac:dyDescent="0.35">
      <c r="AS19471" s="40"/>
    </row>
    <row r="19472" spans="45:45" x14ac:dyDescent="0.35">
      <c r="AS19472" s="40"/>
    </row>
    <row r="19473" spans="45:45" x14ac:dyDescent="0.35">
      <c r="AS19473" s="40"/>
    </row>
    <row r="19474" spans="45:45" x14ac:dyDescent="0.35">
      <c r="AS19474" s="40"/>
    </row>
    <row r="19475" spans="45:45" x14ac:dyDescent="0.35">
      <c r="AS19475" s="40"/>
    </row>
    <row r="19476" spans="45:45" x14ac:dyDescent="0.35">
      <c r="AS19476" s="40"/>
    </row>
    <row r="19477" spans="45:45" x14ac:dyDescent="0.35">
      <c r="AS19477" s="40"/>
    </row>
    <row r="19478" spans="45:45" x14ac:dyDescent="0.35">
      <c r="AS19478" s="40"/>
    </row>
    <row r="19479" spans="45:45" x14ac:dyDescent="0.35">
      <c r="AS19479" s="40"/>
    </row>
    <row r="19480" spans="45:45" x14ac:dyDescent="0.35">
      <c r="AS19480" s="40"/>
    </row>
    <row r="19481" spans="45:45" x14ac:dyDescent="0.35">
      <c r="AS19481" s="40"/>
    </row>
    <row r="19482" spans="45:45" x14ac:dyDescent="0.35">
      <c r="AS19482" s="40"/>
    </row>
    <row r="19483" spans="45:45" x14ac:dyDescent="0.35">
      <c r="AS19483" s="40"/>
    </row>
    <row r="19484" spans="45:45" x14ac:dyDescent="0.35">
      <c r="AS19484" s="40"/>
    </row>
    <row r="19485" spans="45:45" x14ac:dyDescent="0.35">
      <c r="AS19485" s="40"/>
    </row>
    <row r="19486" spans="45:45" x14ac:dyDescent="0.35">
      <c r="AS19486" s="40"/>
    </row>
    <row r="19487" spans="45:45" x14ac:dyDescent="0.35">
      <c r="AS19487" s="40"/>
    </row>
    <row r="19488" spans="45:45" x14ac:dyDescent="0.35">
      <c r="AS19488" s="40"/>
    </row>
    <row r="19489" spans="45:45" x14ac:dyDescent="0.35">
      <c r="AS19489" s="40"/>
    </row>
    <row r="19490" spans="45:45" x14ac:dyDescent="0.35">
      <c r="AS19490" s="40"/>
    </row>
    <row r="19491" spans="45:45" x14ac:dyDescent="0.35">
      <c r="AS19491" s="40"/>
    </row>
    <row r="19492" spans="45:45" x14ac:dyDescent="0.35">
      <c r="AS19492" s="40"/>
    </row>
    <row r="19493" spans="45:45" x14ac:dyDescent="0.35">
      <c r="AS19493" s="40"/>
    </row>
    <row r="19494" spans="45:45" x14ac:dyDescent="0.35">
      <c r="AS19494" s="40"/>
    </row>
    <row r="19495" spans="45:45" x14ac:dyDescent="0.35">
      <c r="AS19495" s="40"/>
    </row>
    <row r="19496" spans="45:45" x14ac:dyDescent="0.35">
      <c r="AS19496" s="40"/>
    </row>
    <row r="19497" spans="45:45" x14ac:dyDescent="0.35">
      <c r="AS19497" s="40"/>
    </row>
    <row r="19498" spans="45:45" x14ac:dyDescent="0.35">
      <c r="AS19498" s="40"/>
    </row>
    <row r="19499" spans="45:45" x14ac:dyDescent="0.35">
      <c r="AS19499" s="40"/>
    </row>
    <row r="19500" spans="45:45" x14ac:dyDescent="0.35">
      <c r="AS19500" s="40"/>
    </row>
    <row r="19501" spans="45:45" x14ac:dyDescent="0.35">
      <c r="AS19501" s="40"/>
    </row>
    <row r="19502" spans="45:45" x14ac:dyDescent="0.35">
      <c r="AS19502" s="40"/>
    </row>
    <row r="19503" spans="45:45" x14ac:dyDescent="0.35">
      <c r="AS19503" s="40"/>
    </row>
    <row r="19504" spans="45:45" x14ac:dyDescent="0.35">
      <c r="AS19504" s="40"/>
    </row>
    <row r="19505" spans="45:45" x14ac:dyDescent="0.35">
      <c r="AS19505" s="40"/>
    </row>
    <row r="19506" spans="45:45" x14ac:dyDescent="0.35">
      <c r="AS19506" s="40"/>
    </row>
    <row r="19507" spans="45:45" x14ac:dyDescent="0.35">
      <c r="AS19507" s="40"/>
    </row>
    <row r="19508" spans="45:45" x14ac:dyDescent="0.35">
      <c r="AS19508" s="40"/>
    </row>
    <row r="19509" spans="45:45" x14ac:dyDescent="0.35">
      <c r="AS19509" s="40"/>
    </row>
    <row r="19510" spans="45:45" x14ac:dyDescent="0.35">
      <c r="AS19510" s="40"/>
    </row>
    <row r="19511" spans="45:45" x14ac:dyDescent="0.35">
      <c r="AS19511" s="40"/>
    </row>
    <row r="19512" spans="45:45" x14ac:dyDescent="0.35">
      <c r="AS19512" s="40"/>
    </row>
    <row r="19513" spans="45:45" x14ac:dyDescent="0.35">
      <c r="AS19513" s="40"/>
    </row>
    <row r="19514" spans="45:45" x14ac:dyDescent="0.35">
      <c r="AS19514" s="40"/>
    </row>
    <row r="19515" spans="45:45" x14ac:dyDescent="0.35">
      <c r="AS19515" s="40"/>
    </row>
    <row r="19516" spans="45:45" x14ac:dyDescent="0.35">
      <c r="AS19516" s="40"/>
    </row>
    <row r="19517" spans="45:45" x14ac:dyDescent="0.35">
      <c r="AS19517" s="40"/>
    </row>
    <row r="19518" spans="45:45" x14ac:dyDescent="0.35">
      <c r="AS19518" s="40"/>
    </row>
    <row r="19519" spans="45:45" x14ac:dyDescent="0.35">
      <c r="AS19519" s="40"/>
    </row>
    <row r="19520" spans="45:45" x14ac:dyDescent="0.35">
      <c r="AS19520" s="40"/>
    </row>
    <row r="19521" spans="45:45" x14ac:dyDescent="0.35">
      <c r="AS19521" s="40"/>
    </row>
    <row r="19522" spans="45:45" x14ac:dyDescent="0.35">
      <c r="AS19522" s="40"/>
    </row>
    <row r="19523" spans="45:45" x14ac:dyDescent="0.35">
      <c r="AS19523" s="40"/>
    </row>
    <row r="19524" spans="45:45" x14ac:dyDescent="0.35">
      <c r="AS19524" s="40"/>
    </row>
    <row r="19525" spans="45:45" x14ac:dyDescent="0.35">
      <c r="AS19525" s="40"/>
    </row>
    <row r="19526" spans="45:45" x14ac:dyDescent="0.35">
      <c r="AS19526" s="40"/>
    </row>
    <row r="19527" spans="45:45" x14ac:dyDescent="0.35">
      <c r="AS19527" s="40"/>
    </row>
    <row r="19528" spans="45:45" x14ac:dyDescent="0.35">
      <c r="AS19528" s="40"/>
    </row>
    <row r="19529" spans="45:45" x14ac:dyDescent="0.35">
      <c r="AS19529" s="40"/>
    </row>
    <row r="19530" spans="45:45" x14ac:dyDescent="0.35">
      <c r="AS19530" s="40"/>
    </row>
    <row r="19531" spans="45:45" x14ac:dyDescent="0.35">
      <c r="AS19531" s="40"/>
    </row>
    <row r="19532" spans="45:45" x14ac:dyDescent="0.35">
      <c r="AS19532" s="40"/>
    </row>
    <row r="19533" spans="45:45" x14ac:dyDescent="0.35">
      <c r="AS19533" s="40"/>
    </row>
    <row r="19534" spans="45:45" x14ac:dyDescent="0.35">
      <c r="AS19534" s="40"/>
    </row>
    <row r="19535" spans="45:45" x14ac:dyDescent="0.35">
      <c r="AS19535" s="40"/>
    </row>
    <row r="19536" spans="45:45" x14ac:dyDescent="0.35">
      <c r="AS19536" s="40"/>
    </row>
    <row r="19537" spans="45:45" x14ac:dyDescent="0.35">
      <c r="AS19537" s="40"/>
    </row>
    <row r="19538" spans="45:45" x14ac:dyDescent="0.35">
      <c r="AS19538" s="40"/>
    </row>
    <row r="19539" spans="45:45" x14ac:dyDescent="0.35">
      <c r="AS19539" s="40"/>
    </row>
    <row r="19540" spans="45:45" x14ac:dyDescent="0.35">
      <c r="AS19540" s="40"/>
    </row>
    <row r="19541" spans="45:45" x14ac:dyDescent="0.35">
      <c r="AS19541" s="40"/>
    </row>
    <row r="19542" spans="45:45" x14ac:dyDescent="0.35">
      <c r="AS19542" s="40"/>
    </row>
    <row r="19543" spans="45:45" x14ac:dyDescent="0.35">
      <c r="AS19543" s="40"/>
    </row>
    <row r="19544" spans="45:45" x14ac:dyDescent="0.35">
      <c r="AS19544" s="40"/>
    </row>
    <row r="19545" spans="45:45" x14ac:dyDescent="0.35">
      <c r="AS19545" s="40"/>
    </row>
    <row r="19546" spans="45:45" x14ac:dyDescent="0.35">
      <c r="AS19546" s="40"/>
    </row>
    <row r="19547" spans="45:45" x14ac:dyDescent="0.35">
      <c r="AS19547" s="40"/>
    </row>
    <row r="19548" spans="45:45" x14ac:dyDescent="0.35">
      <c r="AS19548" s="40"/>
    </row>
    <row r="19549" spans="45:45" x14ac:dyDescent="0.35">
      <c r="AS19549" s="40"/>
    </row>
    <row r="19550" spans="45:45" x14ac:dyDescent="0.35">
      <c r="AS19550" s="40"/>
    </row>
    <row r="19551" spans="45:45" x14ac:dyDescent="0.35">
      <c r="AS19551" s="40"/>
    </row>
    <row r="19552" spans="45:45" x14ac:dyDescent="0.35">
      <c r="AS19552" s="40"/>
    </row>
    <row r="19553" spans="45:45" x14ac:dyDescent="0.35">
      <c r="AS19553" s="40"/>
    </row>
    <row r="19554" spans="45:45" x14ac:dyDescent="0.35">
      <c r="AS19554" s="40"/>
    </row>
    <row r="19555" spans="45:45" x14ac:dyDescent="0.35">
      <c r="AS19555" s="40"/>
    </row>
    <row r="19556" spans="45:45" x14ac:dyDescent="0.35">
      <c r="AS19556" s="40"/>
    </row>
    <row r="19557" spans="45:45" x14ac:dyDescent="0.35">
      <c r="AS19557" s="40"/>
    </row>
    <row r="19558" spans="45:45" x14ac:dyDescent="0.35">
      <c r="AS19558" s="40"/>
    </row>
    <row r="19559" spans="45:45" x14ac:dyDescent="0.35">
      <c r="AS19559" s="40"/>
    </row>
    <row r="19560" spans="45:45" x14ac:dyDescent="0.35">
      <c r="AS19560" s="40"/>
    </row>
    <row r="19561" spans="45:45" x14ac:dyDescent="0.35">
      <c r="AS19561" s="40"/>
    </row>
    <row r="19562" spans="45:45" x14ac:dyDescent="0.35">
      <c r="AS19562" s="40"/>
    </row>
    <row r="19563" spans="45:45" x14ac:dyDescent="0.35">
      <c r="AS19563" s="40"/>
    </row>
    <row r="19564" spans="45:45" x14ac:dyDescent="0.35">
      <c r="AS19564" s="40"/>
    </row>
    <row r="19565" spans="45:45" x14ac:dyDescent="0.35">
      <c r="AS19565" s="40"/>
    </row>
    <row r="19566" spans="45:45" x14ac:dyDescent="0.35">
      <c r="AS19566" s="40"/>
    </row>
    <row r="19567" spans="45:45" x14ac:dyDescent="0.35">
      <c r="AS19567" s="40"/>
    </row>
    <row r="19568" spans="45:45" x14ac:dyDescent="0.35">
      <c r="AS19568" s="40"/>
    </row>
    <row r="19569" spans="45:45" x14ac:dyDescent="0.35">
      <c r="AS19569" s="40"/>
    </row>
    <row r="19570" spans="45:45" x14ac:dyDescent="0.35">
      <c r="AS19570" s="40"/>
    </row>
    <row r="19571" spans="45:45" x14ac:dyDescent="0.35">
      <c r="AS19571" s="40"/>
    </row>
    <row r="19572" spans="45:45" x14ac:dyDescent="0.35">
      <c r="AS19572" s="40"/>
    </row>
    <row r="19573" spans="45:45" x14ac:dyDescent="0.35">
      <c r="AS19573" s="40"/>
    </row>
    <row r="19574" spans="45:45" x14ac:dyDescent="0.35">
      <c r="AS19574" s="40"/>
    </row>
    <row r="19575" spans="45:45" x14ac:dyDescent="0.35">
      <c r="AS19575" s="40"/>
    </row>
    <row r="19576" spans="45:45" x14ac:dyDescent="0.35">
      <c r="AS19576" s="40"/>
    </row>
    <row r="19577" spans="45:45" x14ac:dyDescent="0.35">
      <c r="AS19577" s="40"/>
    </row>
    <row r="19578" spans="45:45" x14ac:dyDescent="0.35">
      <c r="AS19578" s="40"/>
    </row>
    <row r="19579" spans="45:45" x14ac:dyDescent="0.35">
      <c r="AS19579" s="40"/>
    </row>
    <row r="19580" spans="45:45" x14ac:dyDescent="0.35">
      <c r="AS19580" s="40"/>
    </row>
    <row r="19581" spans="45:45" x14ac:dyDescent="0.35">
      <c r="AS19581" s="40"/>
    </row>
    <row r="19582" spans="45:45" x14ac:dyDescent="0.35">
      <c r="AS19582" s="40"/>
    </row>
    <row r="19583" spans="45:45" x14ac:dyDescent="0.35">
      <c r="AS19583" s="40"/>
    </row>
    <row r="19584" spans="45:45" x14ac:dyDescent="0.35">
      <c r="AS19584" s="40"/>
    </row>
    <row r="19585" spans="45:45" x14ac:dyDescent="0.35">
      <c r="AS19585" s="40"/>
    </row>
    <row r="19586" spans="45:45" x14ac:dyDescent="0.35">
      <c r="AS19586" s="40"/>
    </row>
    <row r="19587" spans="45:45" x14ac:dyDescent="0.35">
      <c r="AS19587" s="40"/>
    </row>
    <row r="19588" spans="45:45" x14ac:dyDescent="0.35">
      <c r="AS19588" s="40"/>
    </row>
    <row r="19589" spans="45:45" x14ac:dyDescent="0.35">
      <c r="AS19589" s="40"/>
    </row>
    <row r="19590" spans="45:45" x14ac:dyDescent="0.35">
      <c r="AS19590" s="40"/>
    </row>
    <row r="19591" spans="45:45" x14ac:dyDescent="0.35">
      <c r="AS19591" s="40"/>
    </row>
    <row r="19592" spans="45:45" x14ac:dyDescent="0.35">
      <c r="AS19592" s="40"/>
    </row>
    <row r="19593" spans="45:45" x14ac:dyDescent="0.35">
      <c r="AS19593" s="40"/>
    </row>
    <row r="19594" spans="45:45" x14ac:dyDescent="0.35">
      <c r="AS19594" s="40"/>
    </row>
    <row r="19595" spans="45:45" x14ac:dyDescent="0.35">
      <c r="AS19595" s="40"/>
    </row>
    <row r="19596" spans="45:45" x14ac:dyDescent="0.35">
      <c r="AS19596" s="40"/>
    </row>
    <row r="19597" spans="45:45" x14ac:dyDescent="0.35">
      <c r="AS19597" s="40"/>
    </row>
    <row r="19598" spans="45:45" x14ac:dyDescent="0.35">
      <c r="AS19598" s="40"/>
    </row>
    <row r="19599" spans="45:45" x14ac:dyDescent="0.35">
      <c r="AS19599" s="40"/>
    </row>
    <row r="19600" spans="45:45" x14ac:dyDescent="0.35">
      <c r="AS19600" s="40"/>
    </row>
    <row r="19601" spans="45:45" x14ac:dyDescent="0.35">
      <c r="AS19601" s="40"/>
    </row>
    <row r="19602" spans="45:45" x14ac:dyDescent="0.35">
      <c r="AS19602" s="40"/>
    </row>
    <row r="19603" spans="45:45" x14ac:dyDescent="0.35">
      <c r="AS19603" s="40"/>
    </row>
    <row r="19604" spans="45:45" x14ac:dyDescent="0.35">
      <c r="AS19604" s="40"/>
    </row>
    <row r="19605" spans="45:45" x14ac:dyDescent="0.35">
      <c r="AS19605" s="40"/>
    </row>
    <row r="19606" spans="45:45" x14ac:dyDescent="0.35">
      <c r="AS19606" s="40"/>
    </row>
    <row r="19607" spans="45:45" x14ac:dyDescent="0.35">
      <c r="AS19607" s="40"/>
    </row>
    <row r="19608" spans="45:45" x14ac:dyDescent="0.35">
      <c r="AS19608" s="40"/>
    </row>
    <row r="19609" spans="45:45" x14ac:dyDescent="0.35">
      <c r="AS19609" s="40"/>
    </row>
    <row r="19610" spans="45:45" x14ac:dyDescent="0.35">
      <c r="AS19610" s="40"/>
    </row>
    <row r="19611" spans="45:45" x14ac:dyDescent="0.35">
      <c r="AS19611" s="40"/>
    </row>
    <row r="19612" spans="45:45" x14ac:dyDescent="0.35">
      <c r="AS19612" s="40"/>
    </row>
    <row r="19613" spans="45:45" x14ac:dyDescent="0.35">
      <c r="AS19613" s="40"/>
    </row>
    <row r="19614" spans="45:45" x14ac:dyDescent="0.35">
      <c r="AS19614" s="40"/>
    </row>
    <row r="19615" spans="45:45" x14ac:dyDescent="0.35">
      <c r="AS19615" s="40"/>
    </row>
    <row r="19616" spans="45:45" x14ac:dyDescent="0.35">
      <c r="AS19616" s="40"/>
    </row>
    <row r="19617" spans="45:45" x14ac:dyDescent="0.35">
      <c r="AS19617" s="40"/>
    </row>
    <row r="19618" spans="45:45" x14ac:dyDescent="0.35">
      <c r="AS19618" s="40"/>
    </row>
    <row r="19619" spans="45:45" x14ac:dyDescent="0.35">
      <c r="AS19619" s="40"/>
    </row>
    <row r="19620" spans="45:45" x14ac:dyDescent="0.35">
      <c r="AS19620" s="40"/>
    </row>
    <row r="19621" spans="45:45" x14ac:dyDescent="0.35">
      <c r="AS19621" s="40"/>
    </row>
    <row r="19622" spans="45:45" x14ac:dyDescent="0.35">
      <c r="AS19622" s="40"/>
    </row>
    <row r="19623" spans="45:45" x14ac:dyDescent="0.35">
      <c r="AS19623" s="40"/>
    </row>
    <row r="19624" spans="45:45" x14ac:dyDescent="0.35">
      <c r="AS19624" s="40"/>
    </row>
    <row r="19625" spans="45:45" x14ac:dyDescent="0.35">
      <c r="AS19625" s="40"/>
    </row>
    <row r="19626" spans="45:45" x14ac:dyDescent="0.35">
      <c r="AS19626" s="40"/>
    </row>
    <row r="19627" spans="45:45" x14ac:dyDescent="0.35">
      <c r="AS19627" s="40"/>
    </row>
    <row r="19628" spans="45:45" x14ac:dyDescent="0.35">
      <c r="AS19628" s="40"/>
    </row>
    <row r="19629" spans="45:45" x14ac:dyDescent="0.35">
      <c r="AS19629" s="40"/>
    </row>
    <row r="19630" spans="45:45" x14ac:dyDescent="0.35">
      <c r="AS19630" s="40"/>
    </row>
    <row r="19631" spans="45:45" x14ac:dyDescent="0.35">
      <c r="AS19631" s="40"/>
    </row>
    <row r="19632" spans="45:45" x14ac:dyDescent="0.35">
      <c r="AS19632" s="40"/>
    </row>
    <row r="19633" spans="45:45" x14ac:dyDescent="0.35">
      <c r="AS19633" s="40"/>
    </row>
    <row r="19634" spans="45:45" x14ac:dyDescent="0.35">
      <c r="AS19634" s="40"/>
    </row>
    <row r="19635" spans="45:45" x14ac:dyDescent="0.35">
      <c r="AS19635" s="40"/>
    </row>
    <row r="19636" spans="45:45" x14ac:dyDescent="0.35">
      <c r="AS19636" s="40"/>
    </row>
    <row r="19637" spans="45:45" x14ac:dyDescent="0.35">
      <c r="AS19637" s="40"/>
    </row>
    <row r="19638" spans="45:45" x14ac:dyDescent="0.35">
      <c r="AS19638" s="40"/>
    </row>
    <row r="19639" spans="45:45" x14ac:dyDescent="0.35">
      <c r="AS19639" s="40"/>
    </row>
    <row r="19640" spans="45:45" x14ac:dyDescent="0.35">
      <c r="AS19640" s="40"/>
    </row>
    <row r="19641" spans="45:45" x14ac:dyDescent="0.35">
      <c r="AS19641" s="40"/>
    </row>
    <row r="19642" spans="45:45" x14ac:dyDescent="0.35">
      <c r="AS19642" s="40"/>
    </row>
    <row r="19643" spans="45:45" x14ac:dyDescent="0.35">
      <c r="AS19643" s="40"/>
    </row>
    <row r="19644" spans="45:45" x14ac:dyDescent="0.35">
      <c r="AS19644" s="40"/>
    </row>
    <row r="19645" spans="45:45" x14ac:dyDescent="0.35">
      <c r="AS19645" s="40"/>
    </row>
    <row r="19646" spans="45:45" x14ac:dyDescent="0.35">
      <c r="AS19646" s="40"/>
    </row>
    <row r="19647" spans="45:45" x14ac:dyDescent="0.35">
      <c r="AS19647" s="40"/>
    </row>
    <row r="19648" spans="45:45" x14ac:dyDescent="0.35">
      <c r="AS19648" s="40"/>
    </row>
    <row r="19649" spans="45:45" x14ac:dyDescent="0.35">
      <c r="AS19649" s="40"/>
    </row>
    <row r="19650" spans="45:45" x14ac:dyDescent="0.35">
      <c r="AS19650" s="40"/>
    </row>
    <row r="19651" spans="45:45" x14ac:dyDescent="0.35">
      <c r="AS19651" s="40"/>
    </row>
    <row r="19652" spans="45:45" x14ac:dyDescent="0.35">
      <c r="AS19652" s="40"/>
    </row>
    <row r="19653" spans="45:45" x14ac:dyDescent="0.35">
      <c r="AS19653" s="40"/>
    </row>
    <row r="19654" spans="45:45" x14ac:dyDescent="0.35">
      <c r="AS19654" s="40"/>
    </row>
    <row r="19655" spans="45:45" x14ac:dyDescent="0.35">
      <c r="AS19655" s="40"/>
    </row>
    <row r="19656" spans="45:45" x14ac:dyDescent="0.35">
      <c r="AS19656" s="40"/>
    </row>
    <row r="19657" spans="45:45" x14ac:dyDescent="0.35">
      <c r="AS19657" s="40"/>
    </row>
    <row r="19658" spans="45:45" x14ac:dyDescent="0.35">
      <c r="AS19658" s="40"/>
    </row>
    <row r="19659" spans="45:45" x14ac:dyDescent="0.35">
      <c r="AS19659" s="40"/>
    </row>
    <row r="19660" spans="45:45" x14ac:dyDescent="0.35">
      <c r="AS19660" s="40"/>
    </row>
    <row r="19661" spans="45:45" x14ac:dyDescent="0.35">
      <c r="AS19661" s="40"/>
    </row>
    <row r="19662" spans="45:45" x14ac:dyDescent="0.35">
      <c r="AS19662" s="40"/>
    </row>
    <row r="19663" spans="45:45" x14ac:dyDescent="0.35">
      <c r="AS19663" s="40"/>
    </row>
    <row r="19664" spans="45:45" x14ac:dyDescent="0.35">
      <c r="AS19664" s="40"/>
    </row>
    <row r="19665" spans="45:45" x14ac:dyDescent="0.35">
      <c r="AS19665" s="40"/>
    </row>
    <row r="19666" spans="45:45" x14ac:dyDescent="0.35">
      <c r="AS19666" s="40"/>
    </row>
    <row r="19667" spans="45:45" x14ac:dyDescent="0.35">
      <c r="AS19667" s="40"/>
    </row>
    <row r="19668" spans="45:45" x14ac:dyDescent="0.35">
      <c r="AS19668" s="40"/>
    </row>
    <row r="19669" spans="45:45" x14ac:dyDescent="0.35">
      <c r="AS19669" s="40"/>
    </row>
    <row r="19670" spans="45:45" x14ac:dyDescent="0.35">
      <c r="AS19670" s="40"/>
    </row>
    <row r="19671" spans="45:45" x14ac:dyDescent="0.35">
      <c r="AS19671" s="40"/>
    </row>
    <row r="19672" spans="45:45" x14ac:dyDescent="0.35">
      <c r="AS19672" s="40"/>
    </row>
    <row r="19673" spans="45:45" x14ac:dyDescent="0.35">
      <c r="AS19673" s="40"/>
    </row>
    <row r="19674" spans="45:45" x14ac:dyDescent="0.35">
      <c r="AS19674" s="40"/>
    </row>
    <row r="19675" spans="45:45" x14ac:dyDescent="0.35">
      <c r="AS19675" s="40"/>
    </row>
    <row r="19676" spans="45:45" x14ac:dyDescent="0.35">
      <c r="AS19676" s="40"/>
    </row>
    <row r="19677" spans="45:45" x14ac:dyDescent="0.35">
      <c r="AS19677" s="40"/>
    </row>
    <row r="19678" spans="45:45" x14ac:dyDescent="0.35">
      <c r="AS19678" s="40"/>
    </row>
    <row r="19679" spans="45:45" x14ac:dyDescent="0.35">
      <c r="AS19679" s="40"/>
    </row>
    <row r="19680" spans="45:45" x14ac:dyDescent="0.35">
      <c r="AS19680" s="40"/>
    </row>
    <row r="19681" spans="45:45" x14ac:dyDescent="0.35">
      <c r="AS19681" s="40"/>
    </row>
    <row r="19682" spans="45:45" x14ac:dyDescent="0.35">
      <c r="AS19682" s="40"/>
    </row>
    <row r="19683" spans="45:45" x14ac:dyDescent="0.35">
      <c r="AS19683" s="40"/>
    </row>
    <row r="19684" spans="45:45" x14ac:dyDescent="0.35">
      <c r="AS19684" s="40"/>
    </row>
    <row r="19685" spans="45:45" x14ac:dyDescent="0.35">
      <c r="AS19685" s="40"/>
    </row>
    <row r="19686" spans="45:45" x14ac:dyDescent="0.35">
      <c r="AS19686" s="40"/>
    </row>
    <row r="19687" spans="45:45" x14ac:dyDescent="0.35">
      <c r="AS19687" s="40"/>
    </row>
    <row r="19688" spans="45:45" x14ac:dyDescent="0.35">
      <c r="AS19688" s="40"/>
    </row>
    <row r="19689" spans="45:45" x14ac:dyDescent="0.35">
      <c r="AS19689" s="40"/>
    </row>
    <row r="19690" spans="45:45" x14ac:dyDescent="0.35">
      <c r="AS19690" s="40"/>
    </row>
    <row r="19691" spans="45:45" x14ac:dyDescent="0.35">
      <c r="AS19691" s="40"/>
    </row>
    <row r="19692" spans="45:45" x14ac:dyDescent="0.35">
      <c r="AS19692" s="40"/>
    </row>
    <row r="19693" spans="45:45" x14ac:dyDescent="0.35">
      <c r="AS19693" s="40"/>
    </row>
    <row r="19694" spans="45:45" x14ac:dyDescent="0.35">
      <c r="AS19694" s="40"/>
    </row>
    <row r="19695" spans="45:45" x14ac:dyDescent="0.35">
      <c r="AS19695" s="40"/>
    </row>
    <row r="19696" spans="45:45" x14ac:dyDescent="0.35">
      <c r="AS19696" s="40"/>
    </row>
    <row r="19697" spans="45:45" x14ac:dyDescent="0.35">
      <c r="AS19697" s="40"/>
    </row>
    <row r="19698" spans="45:45" x14ac:dyDescent="0.35">
      <c r="AS19698" s="40"/>
    </row>
    <row r="19699" spans="45:45" x14ac:dyDescent="0.35">
      <c r="AS19699" s="40"/>
    </row>
    <row r="19700" spans="45:45" x14ac:dyDescent="0.35">
      <c r="AS19700" s="40"/>
    </row>
    <row r="19701" spans="45:45" x14ac:dyDescent="0.35">
      <c r="AS19701" s="40"/>
    </row>
    <row r="19702" spans="45:45" x14ac:dyDescent="0.35">
      <c r="AS19702" s="40"/>
    </row>
    <row r="19703" spans="45:45" x14ac:dyDescent="0.35">
      <c r="AS19703" s="40"/>
    </row>
    <row r="19704" spans="45:45" x14ac:dyDescent="0.35">
      <c r="AS19704" s="40"/>
    </row>
    <row r="19705" spans="45:45" x14ac:dyDescent="0.35">
      <c r="AS19705" s="40"/>
    </row>
    <row r="19706" spans="45:45" x14ac:dyDescent="0.35">
      <c r="AS19706" s="40"/>
    </row>
    <row r="19707" spans="45:45" x14ac:dyDescent="0.35">
      <c r="AS19707" s="40"/>
    </row>
    <row r="19708" spans="45:45" x14ac:dyDescent="0.35">
      <c r="AS19708" s="40"/>
    </row>
    <row r="19709" spans="45:45" x14ac:dyDescent="0.35">
      <c r="AS19709" s="40"/>
    </row>
    <row r="19710" spans="45:45" x14ac:dyDescent="0.35">
      <c r="AS19710" s="40"/>
    </row>
    <row r="19711" spans="45:45" x14ac:dyDescent="0.35">
      <c r="AS19711" s="40"/>
    </row>
    <row r="19712" spans="45:45" x14ac:dyDescent="0.35">
      <c r="AS19712" s="40"/>
    </row>
    <row r="19713" spans="45:45" x14ac:dyDescent="0.35">
      <c r="AS19713" s="40"/>
    </row>
    <row r="19714" spans="45:45" x14ac:dyDescent="0.35">
      <c r="AS19714" s="40"/>
    </row>
    <row r="19715" spans="45:45" x14ac:dyDescent="0.35">
      <c r="AS19715" s="40"/>
    </row>
    <row r="19716" spans="45:45" x14ac:dyDescent="0.35">
      <c r="AS19716" s="40"/>
    </row>
    <row r="19717" spans="45:45" x14ac:dyDescent="0.35">
      <c r="AS19717" s="40"/>
    </row>
    <row r="19718" spans="45:45" x14ac:dyDescent="0.35">
      <c r="AS19718" s="40"/>
    </row>
    <row r="19719" spans="45:45" x14ac:dyDescent="0.35">
      <c r="AS19719" s="40"/>
    </row>
    <row r="19720" spans="45:45" x14ac:dyDescent="0.35">
      <c r="AS19720" s="40"/>
    </row>
    <row r="19721" spans="45:45" x14ac:dyDescent="0.35">
      <c r="AS19721" s="40"/>
    </row>
    <row r="19722" spans="45:45" x14ac:dyDescent="0.35">
      <c r="AS19722" s="40"/>
    </row>
    <row r="19723" spans="45:45" x14ac:dyDescent="0.35">
      <c r="AS19723" s="40"/>
    </row>
    <row r="19724" spans="45:45" x14ac:dyDescent="0.35">
      <c r="AS19724" s="40"/>
    </row>
    <row r="19725" spans="45:45" x14ac:dyDescent="0.35">
      <c r="AS19725" s="40"/>
    </row>
    <row r="19726" spans="45:45" x14ac:dyDescent="0.35">
      <c r="AS19726" s="40"/>
    </row>
    <row r="19727" spans="45:45" x14ac:dyDescent="0.35">
      <c r="AS19727" s="40"/>
    </row>
    <row r="19728" spans="45:45" x14ac:dyDescent="0.35">
      <c r="AS19728" s="40"/>
    </row>
    <row r="19729" spans="45:45" x14ac:dyDescent="0.35">
      <c r="AS19729" s="40"/>
    </row>
    <row r="19730" spans="45:45" x14ac:dyDescent="0.35">
      <c r="AS19730" s="40"/>
    </row>
    <row r="19731" spans="45:45" x14ac:dyDescent="0.35">
      <c r="AS19731" s="40"/>
    </row>
    <row r="19732" spans="45:45" x14ac:dyDescent="0.35">
      <c r="AS19732" s="40"/>
    </row>
    <row r="19733" spans="45:45" x14ac:dyDescent="0.35">
      <c r="AS19733" s="40"/>
    </row>
    <row r="19734" spans="45:45" x14ac:dyDescent="0.35">
      <c r="AS19734" s="40"/>
    </row>
    <row r="19735" spans="45:45" x14ac:dyDescent="0.35">
      <c r="AS19735" s="40"/>
    </row>
    <row r="19736" spans="45:45" x14ac:dyDescent="0.35">
      <c r="AS19736" s="40"/>
    </row>
    <row r="19737" spans="45:45" x14ac:dyDescent="0.35">
      <c r="AS19737" s="40"/>
    </row>
    <row r="19738" spans="45:45" x14ac:dyDescent="0.35">
      <c r="AS19738" s="40"/>
    </row>
    <row r="19739" spans="45:45" x14ac:dyDescent="0.35">
      <c r="AS19739" s="40"/>
    </row>
    <row r="19740" spans="45:45" x14ac:dyDescent="0.35">
      <c r="AS19740" s="40"/>
    </row>
    <row r="19741" spans="45:45" x14ac:dyDescent="0.35">
      <c r="AS19741" s="40"/>
    </row>
    <row r="19742" spans="45:45" x14ac:dyDescent="0.35">
      <c r="AS19742" s="40"/>
    </row>
    <row r="19743" spans="45:45" x14ac:dyDescent="0.35">
      <c r="AS19743" s="40"/>
    </row>
    <row r="19744" spans="45:45" x14ac:dyDescent="0.35">
      <c r="AS19744" s="40"/>
    </row>
    <row r="19745" spans="45:45" x14ac:dyDescent="0.35">
      <c r="AS19745" s="40"/>
    </row>
    <row r="19746" spans="45:45" x14ac:dyDescent="0.35">
      <c r="AS19746" s="40"/>
    </row>
    <row r="19747" spans="45:45" x14ac:dyDescent="0.35">
      <c r="AS19747" s="40"/>
    </row>
    <row r="19748" spans="45:45" x14ac:dyDescent="0.35">
      <c r="AS19748" s="40"/>
    </row>
    <row r="19749" spans="45:45" x14ac:dyDescent="0.35">
      <c r="AS19749" s="40"/>
    </row>
    <row r="19750" spans="45:45" x14ac:dyDescent="0.35">
      <c r="AS19750" s="40"/>
    </row>
    <row r="19751" spans="45:45" x14ac:dyDescent="0.35">
      <c r="AS19751" s="40"/>
    </row>
    <row r="19752" spans="45:45" x14ac:dyDescent="0.35">
      <c r="AS19752" s="40"/>
    </row>
    <row r="19753" spans="45:45" x14ac:dyDescent="0.35">
      <c r="AS19753" s="40"/>
    </row>
    <row r="19754" spans="45:45" x14ac:dyDescent="0.35">
      <c r="AS19754" s="40"/>
    </row>
    <row r="19755" spans="45:45" x14ac:dyDescent="0.35">
      <c r="AS19755" s="40"/>
    </row>
    <row r="19756" spans="45:45" x14ac:dyDescent="0.35">
      <c r="AS19756" s="40"/>
    </row>
    <row r="19757" spans="45:45" x14ac:dyDescent="0.35">
      <c r="AS19757" s="40"/>
    </row>
    <row r="19758" spans="45:45" x14ac:dyDescent="0.35">
      <c r="AS19758" s="40"/>
    </row>
    <row r="19759" spans="45:45" x14ac:dyDescent="0.35">
      <c r="AS19759" s="40"/>
    </row>
    <row r="19760" spans="45:45" x14ac:dyDescent="0.35">
      <c r="AS19760" s="40"/>
    </row>
    <row r="19761" spans="45:45" x14ac:dyDescent="0.35">
      <c r="AS19761" s="40"/>
    </row>
    <row r="19762" spans="45:45" x14ac:dyDescent="0.35">
      <c r="AS19762" s="40"/>
    </row>
    <row r="19763" spans="45:45" x14ac:dyDescent="0.35">
      <c r="AS19763" s="40"/>
    </row>
    <row r="19764" spans="45:45" x14ac:dyDescent="0.35">
      <c r="AS19764" s="40"/>
    </row>
    <row r="19765" spans="45:45" x14ac:dyDescent="0.35">
      <c r="AS19765" s="40"/>
    </row>
    <row r="19766" spans="45:45" x14ac:dyDescent="0.35">
      <c r="AS19766" s="40"/>
    </row>
    <row r="19767" spans="45:45" x14ac:dyDescent="0.35">
      <c r="AS19767" s="40"/>
    </row>
    <row r="19768" spans="45:45" x14ac:dyDescent="0.35">
      <c r="AS19768" s="40"/>
    </row>
    <row r="19769" spans="45:45" x14ac:dyDescent="0.35">
      <c r="AS19769" s="40"/>
    </row>
    <row r="19770" spans="45:45" x14ac:dyDescent="0.35">
      <c r="AS19770" s="40"/>
    </row>
    <row r="19771" spans="45:45" x14ac:dyDescent="0.35">
      <c r="AS19771" s="40"/>
    </row>
    <row r="19772" spans="45:45" x14ac:dyDescent="0.35">
      <c r="AS19772" s="40"/>
    </row>
    <row r="19773" spans="45:45" x14ac:dyDescent="0.35">
      <c r="AS19773" s="40"/>
    </row>
    <row r="19774" spans="45:45" x14ac:dyDescent="0.35">
      <c r="AS19774" s="40"/>
    </row>
    <row r="19775" spans="45:45" x14ac:dyDescent="0.35">
      <c r="AS19775" s="40"/>
    </row>
    <row r="19776" spans="45:45" x14ac:dyDescent="0.35">
      <c r="AS19776" s="40"/>
    </row>
    <row r="19777" spans="45:45" x14ac:dyDescent="0.35">
      <c r="AS19777" s="40"/>
    </row>
    <row r="19778" spans="45:45" x14ac:dyDescent="0.35">
      <c r="AS19778" s="40"/>
    </row>
    <row r="19779" spans="45:45" x14ac:dyDescent="0.35">
      <c r="AS19779" s="40"/>
    </row>
    <row r="19780" spans="45:45" x14ac:dyDescent="0.35">
      <c r="AS19780" s="40"/>
    </row>
    <row r="19781" spans="45:45" x14ac:dyDescent="0.35">
      <c r="AS19781" s="40"/>
    </row>
    <row r="19782" spans="45:45" x14ac:dyDescent="0.35">
      <c r="AS19782" s="40"/>
    </row>
    <row r="19783" spans="45:45" x14ac:dyDescent="0.35">
      <c r="AS19783" s="40"/>
    </row>
    <row r="19784" spans="45:45" x14ac:dyDescent="0.35">
      <c r="AS19784" s="40"/>
    </row>
    <row r="19785" spans="45:45" x14ac:dyDescent="0.35">
      <c r="AS19785" s="40"/>
    </row>
    <row r="19786" spans="45:45" x14ac:dyDescent="0.35">
      <c r="AS19786" s="40"/>
    </row>
    <row r="19787" spans="45:45" x14ac:dyDescent="0.35">
      <c r="AS19787" s="40"/>
    </row>
    <row r="19788" spans="45:45" x14ac:dyDescent="0.35">
      <c r="AS19788" s="40"/>
    </row>
    <row r="19789" spans="45:45" x14ac:dyDescent="0.35">
      <c r="AS19789" s="40"/>
    </row>
    <row r="19790" spans="45:45" x14ac:dyDescent="0.35">
      <c r="AS19790" s="40"/>
    </row>
    <row r="19791" spans="45:45" x14ac:dyDescent="0.35">
      <c r="AS19791" s="40"/>
    </row>
    <row r="19792" spans="45:45" x14ac:dyDescent="0.35">
      <c r="AS19792" s="40"/>
    </row>
    <row r="19793" spans="45:45" x14ac:dyDescent="0.35">
      <c r="AS19793" s="40"/>
    </row>
    <row r="19794" spans="45:45" x14ac:dyDescent="0.35">
      <c r="AS19794" s="40"/>
    </row>
    <row r="19795" spans="45:45" x14ac:dyDescent="0.35">
      <c r="AS19795" s="40"/>
    </row>
    <row r="19796" spans="45:45" x14ac:dyDescent="0.35">
      <c r="AS19796" s="40"/>
    </row>
    <row r="19797" spans="45:45" x14ac:dyDescent="0.35">
      <c r="AS19797" s="40"/>
    </row>
    <row r="19798" spans="45:45" x14ac:dyDescent="0.35">
      <c r="AS19798" s="40"/>
    </row>
    <row r="19799" spans="45:45" x14ac:dyDescent="0.35">
      <c r="AS19799" s="40"/>
    </row>
    <row r="19800" spans="45:45" x14ac:dyDescent="0.35">
      <c r="AS19800" s="40"/>
    </row>
    <row r="19801" spans="45:45" x14ac:dyDescent="0.35">
      <c r="AS19801" s="40"/>
    </row>
    <row r="19802" spans="45:45" x14ac:dyDescent="0.35">
      <c r="AS19802" s="40"/>
    </row>
    <row r="19803" spans="45:45" x14ac:dyDescent="0.35">
      <c r="AS19803" s="40"/>
    </row>
    <row r="19804" spans="45:45" x14ac:dyDescent="0.35">
      <c r="AS19804" s="40"/>
    </row>
    <row r="19805" spans="45:45" x14ac:dyDescent="0.35">
      <c r="AS19805" s="40"/>
    </row>
    <row r="19806" spans="45:45" x14ac:dyDescent="0.35">
      <c r="AS19806" s="40"/>
    </row>
    <row r="19807" spans="45:45" x14ac:dyDescent="0.35">
      <c r="AS19807" s="40"/>
    </row>
    <row r="19808" spans="45:45" x14ac:dyDescent="0.35">
      <c r="AS19808" s="40"/>
    </row>
    <row r="19809" spans="45:45" x14ac:dyDescent="0.35">
      <c r="AS19809" s="40"/>
    </row>
    <row r="19810" spans="45:45" x14ac:dyDescent="0.35">
      <c r="AS19810" s="40"/>
    </row>
    <row r="19811" spans="45:45" x14ac:dyDescent="0.35">
      <c r="AS19811" s="40"/>
    </row>
    <row r="19812" spans="45:45" x14ac:dyDescent="0.35">
      <c r="AS19812" s="40"/>
    </row>
    <row r="19813" spans="45:45" x14ac:dyDescent="0.35">
      <c r="AS19813" s="40"/>
    </row>
    <row r="19814" spans="45:45" x14ac:dyDescent="0.35">
      <c r="AS19814" s="40"/>
    </row>
    <row r="19815" spans="45:45" x14ac:dyDescent="0.35">
      <c r="AS19815" s="40"/>
    </row>
    <row r="19816" spans="45:45" x14ac:dyDescent="0.35">
      <c r="AS19816" s="40"/>
    </row>
    <row r="19817" spans="45:45" x14ac:dyDescent="0.35">
      <c r="AS19817" s="40"/>
    </row>
    <row r="19818" spans="45:45" x14ac:dyDescent="0.35">
      <c r="AS19818" s="40"/>
    </row>
    <row r="19819" spans="45:45" x14ac:dyDescent="0.35">
      <c r="AS19819" s="40"/>
    </row>
    <row r="19820" spans="45:45" x14ac:dyDescent="0.35">
      <c r="AS19820" s="40"/>
    </row>
    <row r="19821" spans="45:45" x14ac:dyDescent="0.35">
      <c r="AS19821" s="40"/>
    </row>
    <row r="19822" spans="45:45" x14ac:dyDescent="0.35">
      <c r="AS19822" s="40"/>
    </row>
    <row r="19823" spans="45:45" x14ac:dyDescent="0.35">
      <c r="AS19823" s="40"/>
    </row>
    <row r="19824" spans="45:45" x14ac:dyDescent="0.35">
      <c r="AS19824" s="40"/>
    </row>
    <row r="19825" spans="45:45" x14ac:dyDescent="0.35">
      <c r="AS19825" s="40"/>
    </row>
    <row r="19826" spans="45:45" x14ac:dyDescent="0.35">
      <c r="AS19826" s="40"/>
    </row>
    <row r="19827" spans="45:45" x14ac:dyDescent="0.35">
      <c r="AS19827" s="40"/>
    </row>
    <row r="19828" spans="45:45" x14ac:dyDescent="0.35">
      <c r="AS19828" s="40"/>
    </row>
    <row r="19829" spans="45:45" x14ac:dyDescent="0.35">
      <c r="AS19829" s="40"/>
    </row>
    <row r="19830" spans="45:45" x14ac:dyDescent="0.35">
      <c r="AS19830" s="40"/>
    </row>
    <row r="19831" spans="45:45" x14ac:dyDescent="0.35">
      <c r="AS19831" s="40"/>
    </row>
    <row r="19832" spans="45:45" x14ac:dyDescent="0.35">
      <c r="AS19832" s="40"/>
    </row>
    <row r="19833" spans="45:45" x14ac:dyDescent="0.35">
      <c r="AS19833" s="40"/>
    </row>
    <row r="19834" spans="45:45" x14ac:dyDescent="0.35">
      <c r="AS19834" s="40"/>
    </row>
    <row r="19835" spans="45:45" x14ac:dyDescent="0.35">
      <c r="AS19835" s="40"/>
    </row>
    <row r="19836" spans="45:45" x14ac:dyDescent="0.35">
      <c r="AS19836" s="40"/>
    </row>
    <row r="19837" spans="45:45" x14ac:dyDescent="0.35">
      <c r="AS19837" s="40"/>
    </row>
    <row r="19838" spans="45:45" x14ac:dyDescent="0.35">
      <c r="AS19838" s="40"/>
    </row>
    <row r="19839" spans="45:45" x14ac:dyDescent="0.35">
      <c r="AS19839" s="40"/>
    </row>
    <row r="19840" spans="45:45" x14ac:dyDescent="0.35">
      <c r="AS19840" s="40"/>
    </row>
    <row r="19841" spans="45:45" x14ac:dyDescent="0.35">
      <c r="AS19841" s="40"/>
    </row>
    <row r="19842" spans="45:45" x14ac:dyDescent="0.35">
      <c r="AS19842" s="40"/>
    </row>
    <row r="19843" spans="45:45" x14ac:dyDescent="0.35">
      <c r="AS19843" s="40"/>
    </row>
    <row r="19844" spans="45:45" x14ac:dyDescent="0.35">
      <c r="AS19844" s="40"/>
    </row>
    <row r="19845" spans="45:45" x14ac:dyDescent="0.35">
      <c r="AS19845" s="40"/>
    </row>
    <row r="19846" spans="45:45" x14ac:dyDescent="0.35">
      <c r="AS19846" s="40"/>
    </row>
    <row r="19847" spans="45:45" x14ac:dyDescent="0.35">
      <c r="AS19847" s="40"/>
    </row>
    <row r="19848" spans="45:45" x14ac:dyDescent="0.35">
      <c r="AS19848" s="40"/>
    </row>
    <row r="19849" spans="45:45" x14ac:dyDescent="0.35">
      <c r="AS19849" s="40"/>
    </row>
    <row r="19850" spans="45:45" x14ac:dyDescent="0.35">
      <c r="AS19850" s="40"/>
    </row>
    <row r="19851" spans="45:45" x14ac:dyDescent="0.35">
      <c r="AS19851" s="40"/>
    </row>
    <row r="19852" spans="45:45" x14ac:dyDescent="0.35">
      <c r="AS19852" s="40"/>
    </row>
    <row r="19853" spans="45:45" x14ac:dyDescent="0.35">
      <c r="AS19853" s="40"/>
    </row>
    <row r="19854" spans="45:45" x14ac:dyDescent="0.35">
      <c r="AS19854" s="40"/>
    </row>
    <row r="19855" spans="45:45" x14ac:dyDescent="0.35">
      <c r="AS19855" s="40"/>
    </row>
    <row r="19856" spans="45:45" x14ac:dyDescent="0.35">
      <c r="AS19856" s="40"/>
    </row>
    <row r="19857" spans="45:45" x14ac:dyDescent="0.35">
      <c r="AS19857" s="40"/>
    </row>
    <row r="19858" spans="45:45" x14ac:dyDescent="0.35">
      <c r="AS19858" s="40"/>
    </row>
    <row r="19859" spans="45:45" x14ac:dyDescent="0.35">
      <c r="AS19859" s="40"/>
    </row>
    <row r="19860" spans="45:45" x14ac:dyDescent="0.35">
      <c r="AS19860" s="40"/>
    </row>
    <row r="19861" spans="45:45" x14ac:dyDescent="0.35">
      <c r="AS19861" s="40"/>
    </row>
    <row r="19862" spans="45:45" x14ac:dyDescent="0.35">
      <c r="AS19862" s="40"/>
    </row>
    <row r="19863" spans="45:45" x14ac:dyDescent="0.35">
      <c r="AS19863" s="40"/>
    </row>
    <row r="19864" spans="45:45" x14ac:dyDescent="0.35">
      <c r="AS19864" s="40"/>
    </row>
    <row r="19865" spans="45:45" x14ac:dyDescent="0.35">
      <c r="AS19865" s="40"/>
    </row>
    <row r="19866" spans="45:45" x14ac:dyDescent="0.35">
      <c r="AS19866" s="40"/>
    </row>
    <row r="19867" spans="45:45" x14ac:dyDescent="0.35">
      <c r="AS19867" s="40"/>
    </row>
    <row r="19868" spans="45:45" x14ac:dyDescent="0.35">
      <c r="AS19868" s="40"/>
    </row>
    <row r="19869" spans="45:45" x14ac:dyDescent="0.35">
      <c r="AS19869" s="40"/>
    </row>
    <row r="19870" spans="45:45" x14ac:dyDescent="0.35">
      <c r="AS19870" s="40"/>
    </row>
    <row r="19871" spans="45:45" x14ac:dyDescent="0.35">
      <c r="AS19871" s="40"/>
    </row>
    <row r="19872" spans="45:45" x14ac:dyDescent="0.35">
      <c r="AS19872" s="40"/>
    </row>
    <row r="19873" spans="45:45" x14ac:dyDescent="0.35">
      <c r="AS19873" s="40"/>
    </row>
    <row r="19874" spans="45:45" x14ac:dyDescent="0.35">
      <c r="AS19874" s="40"/>
    </row>
    <row r="19875" spans="45:45" x14ac:dyDescent="0.35">
      <c r="AS19875" s="40"/>
    </row>
    <row r="19876" spans="45:45" x14ac:dyDescent="0.35">
      <c r="AS19876" s="40"/>
    </row>
    <row r="19877" spans="45:45" x14ac:dyDescent="0.35">
      <c r="AS19877" s="40"/>
    </row>
    <row r="19878" spans="45:45" x14ac:dyDescent="0.35">
      <c r="AS19878" s="40"/>
    </row>
    <row r="19879" spans="45:45" x14ac:dyDescent="0.35">
      <c r="AS19879" s="40"/>
    </row>
    <row r="19880" spans="45:45" x14ac:dyDescent="0.35">
      <c r="AS19880" s="40"/>
    </row>
    <row r="19881" spans="45:45" x14ac:dyDescent="0.35">
      <c r="AS19881" s="40"/>
    </row>
    <row r="19882" spans="45:45" x14ac:dyDescent="0.35">
      <c r="AS19882" s="40"/>
    </row>
    <row r="19883" spans="45:45" x14ac:dyDescent="0.35">
      <c r="AS19883" s="40"/>
    </row>
    <row r="19884" spans="45:45" x14ac:dyDescent="0.35">
      <c r="AS19884" s="40"/>
    </row>
    <row r="19885" spans="45:45" x14ac:dyDescent="0.35">
      <c r="AS19885" s="40"/>
    </row>
    <row r="19886" spans="45:45" x14ac:dyDescent="0.35">
      <c r="AS19886" s="40"/>
    </row>
    <row r="19887" spans="45:45" x14ac:dyDescent="0.35">
      <c r="AS19887" s="40"/>
    </row>
    <row r="19888" spans="45:45" x14ac:dyDescent="0.35">
      <c r="AS19888" s="40"/>
    </row>
    <row r="19889" spans="45:45" x14ac:dyDescent="0.35">
      <c r="AS19889" s="40"/>
    </row>
    <row r="19890" spans="45:45" x14ac:dyDescent="0.35">
      <c r="AS19890" s="40"/>
    </row>
    <row r="19891" spans="45:45" x14ac:dyDescent="0.35">
      <c r="AS19891" s="40"/>
    </row>
    <row r="19892" spans="45:45" x14ac:dyDescent="0.35">
      <c r="AS19892" s="40"/>
    </row>
    <row r="19893" spans="45:45" x14ac:dyDescent="0.35">
      <c r="AS19893" s="40"/>
    </row>
    <row r="19894" spans="45:45" x14ac:dyDescent="0.35">
      <c r="AS19894" s="40"/>
    </row>
    <row r="19895" spans="45:45" x14ac:dyDescent="0.35">
      <c r="AS19895" s="40"/>
    </row>
    <row r="19896" spans="45:45" x14ac:dyDescent="0.35">
      <c r="AS19896" s="40"/>
    </row>
    <row r="19897" spans="45:45" x14ac:dyDescent="0.35">
      <c r="AS19897" s="40"/>
    </row>
    <row r="19898" spans="45:45" x14ac:dyDescent="0.35">
      <c r="AS19898" s="40"/>
    </row>
    <row r="19899" spans="45:45" x14ac:dyDescent="0.35">
      <c r="AS19899" s="40"/>
    </row>
    <row r="19900" spans="45:45" x14ac:dyDescent="0.35">
      <c r="AS19900" s="40"/>
    </row>
    <row r="19901" spans="45:45" x14ac:dyDescent="0.35">
      <c r="AS19901" s="40"/>
    </row>
    <row r="19902" spans="45:45" x14ac:dyDescent="0.35">
      <c r="AS19902" s="40"/>
    </row>
    <row r="19903" spans="45:45" x14ac:dyDescent="0.35">
      <c r="AS19903" s="40"/>
    </row>
    <row r="19904" spans="45:45" x14ac:dyDescent="0.35">
      <c r="AS19904" s="40"/>
    </row>
    <row r="19905" spans="45:45" x14ac:dyDescent="0.35">
      <c r="AS19905" s="40"/>
    </row>
    <row r="19906" spans="45:45" x14ac:dyDescent="0.35">
      <c r="AS19906" s="40"/>
    </row>
    <row r="19907" spans="45:45" x14ac:dyDescent="0.35">
      <c r="AS19907" s="40"/>
    </row>
    <row r="19908" spans="45:45" x14ac:dyDescent="0.35">
      <c r="AS19908" s="40"/>
    </row>
    <row r="19909" spans="45:45" x14ac:dyDescent="0.35">
      <c r="AS19909" s="40"/>
    </row>
    <row r="19910" spans="45:45" x14ac:dyDescent="0.35">
      <c r="AS19910" s="40"/>
    </row>
    <row r="19911" spans="45:45" x14ac:dyDescent="0.35">
      <c r="AS19911" s="40"/>
    </row>
    <row r="19912" spans="45:45" x14ac:dyDescent="0.35">
      <c r="AS19912" s="40"/>
    </row>
    <row r="19913" spans="45:45" x14ac:dyDescent="0.35">
      <c r="AS19913" s="40"/>
    </row>
    <row r="19914" spans="45:45" x14ac:dyDescent="0.35">
      <c r="AS19914" s="40"/>
    </row>
    <row r="19915" spans="45:45" x14ac:dyDescent="0.35">
      <c r="AS19915" s="40"/>
    </row>
    <row r="19916" spans="45:45" x14ac:dyDescent="0.35">
      <c r="AS19916" s="40"/>
    </row>
    <row r="19917" spans="45:45" x14ac:dyDescent="0.35">
      <c r="AS19917" s="40"/>
    </row>
    <row r="19918" spans="45:45" x14ac:dyDescent="0.35">
      <c r="AS19918" s="40"/>
    </row>
    <row r="19919" spans="45:45" x14ac:dyDescent="0.35">
      <c r="AS19919" s="40"/>
    </row>
    <row r="19920" spans="45:45" x14ac:dyDescent="0.35">
      <c r="AS19920" s="40"/>
    </row>
    <row r="19921" spans="45:45" x14ac:dyDescent="0.35">
      <c r="AS19921" s="40"/>
    </row>
    <row r="19922" spans="45:45" x14ac:dyDescent="0.35">
      <c r="AS19922" s="40"/>
    </row>
    <row r="19923" spans="45:45" x14ac:dyDescent="0.35">
      <c r="AS19923" s="40"/>
    </row>
    <row r="19924" spans="45:45" x14ac:dyDescent="0.35">
      <c r="AS19924" s="40"/>
    </row>
    <row r="19925" spans="45:45" x14ac:dyDescent="0.35">
      <c r="AS19925" s="40"/>
    </row>
    <row r="19926" spans="45:45" x14ac:dyDescent="0.35">
      <c r="AS19926" s="40"/>
    </row>
    <row r="19927" spans="45:45" x14ac:dyDescent="0.35">
      <c r="AS19927" s="40"/>
    </row>
    <row r="19928" spans="45:45" x14ac:dyDescent="0.35">
      <c r="AS19928" s="40"/>
    </row>
    <row r="19929" spans="45:45" x14ac:dyDescent="0.35">
      <c r="AS19929" s="40"/>
    </row>
    <row r="19930" spans="45:45" x14ac:dyDescent="0.35">
      <c r="AS19930" s="40"/>
    </row>
    <row r="19931" spans="45:45" x14ac:dyDescent="0.35">
      <c r="AS19931" s="40"/>
    </row>
    <row r="19932" spans="45:45" x14ac:dyDescent="0.35">
      <c r="AS19932" s="40"/>
    </row>
    <row r="19933" spans="45:45" x14ac:dyDescent="0.35">
      <c r="AS19933" s="40"/>
    </row>
    <row r="19934" spans="45:45" x14ac:dyDescent="0.35">
      <c r="AS19934" s="40"/>
    </row>
    <row r="19935" spans="45:45" x14ac:dyDescent="0.35">
      <c r="AS19935" s="40"/>
    </row>
    <row r="19936" spans="45:45" x14ac:dyDescent="0.35">
      <c r="AS19936" s="40"/>
    </row>
    <row r="19937" spans="45:45" x14ac:dyDescent="0.35">
      <c r="AS19937" s="40"/>
    </row>
    <row r="19938" spans="45:45" x14ac:dyDescent="0.35">
      <c r="AS19938" s="40"/>
    </row>
    <row r="19939" spans="45:45" x14ac:dyDescent="0.35">
      <c r="AS19939" s="40"/>
    </row>
    <row r="19940" spans="45:45" x14ac:dyDescent="0.35">
      <c r="AS19940" s="40"/>
    </row>
    <row r="19941" spans="45:45" x14ac:dyDescent="0.35">
      <c r="AS19941" s="40"/>
    </row>
    <row r="19942" spans="45:45" x14ac:dyDescent="0.35">
      <c r="AS19942" s="40"/>
    </row>
    <row r="19943" spans="45:45" x14ac:dyDescent="0.35">
      <c r="AS19943" s="40"/>
    </row>
    <row r="19944" spans="45:45" x14ac:dyDescent="0.35">
      <c r="AS19944" s="40"/>
    </row>
    <row r="19945" spans="45:45" x14ac:dyDescent="0.35">
      <c r="AS19945" s="40"/>
    </row>
    <row r="19946" spans="45:45" x14ac:dyDescent="0.35">
      <c r="AS19946" s="40"/>
    </row>
    <row r="19947" spans="45:45" x14ac:dyDescent="0.35">
      <c r="AS19947" s="40"/>
    </row>
    <row r="19948" spans="45:45" x14ac:dyDescent="0.35">
      <c r="AS19948" s="40"/>
    </row>
    <row r="19949" spans="45:45" x14ac:dyDescent="0.35">
      <c r="AS19949" s="40"/>
    </row>
    <row r="19950" spans="45:45" x14ac:dyDescent="0.35">
      <c r="AS19950" s="40"/>
    </row>
    <row r="19951" spans="45:45" x14ac:dyDescent="0.35">
      <c r="AS19951" s="40"/>
    </row>
    <row r="19952" spans="45:45" x14ac:dyDescent="0.35">
      <c r="AS19952" s="40"/>
    </row>
    <row r="19953" spans="45:45" x14ac:dyDescent="0.35">
      <c r="AS19953" s="40"/>
    </row>
    <row r="19954" spans="45:45" x14ac:dyDescent="0.35">
      <c r="AS19954" s="40"/>
    </row>
    <row r="19955" spans="45:45" x14ac:dyDescent="0.35">
      <c r="AS19955" s="40"/>
    </row>
    <row r="19956" spans="45:45" x14ac:dyDescent="0.35">
      <c r="AS19956" s="40"/>
    </row>
    <row r="19957" spans="45:45" x14ac:dyDescent="0.35">
      <c r="AS19957" s="40"/>
    </row>
    <row r="19958" spans="45:45" x14ac:dyDescent="0.35">
      <c r="AS19958" s="40"/>
    </row>
    <row r="19959" spans="45:45" x14ac:dyDescent="0.35">
      <c r="AS19959" s="40"/>
    </row>
    <row r="19960" spans="45:45" x14ac:dyDescent="0.35">
      <c r="AS19960" s="40"/>
    </row>
    <row r="19961" spans="45:45" x14ac:dyDescent="0.35">
      <c r="AS19961" s="40"/>
    </row>
    <row r="19962" spans="45:45" x14ac:dyDescent="0.35">
      <c r="AS19962" s="40"/>
    </row>
    <row r="19963" spans="45:45" x14ac:dyDescent="0.35">
      <c r="AS19963" s="40"/>
    </row>
    <row r="19964" spans="45:45" x14ac:dyDescent="0.35">
      <c r="AS19964" s="40"/>
    </row>
    <row r="19965" spans="45:45" x14ac:dyDescent="0.35">
      <c r="AS19965" s="40"/>
    </row>
    <row r="19966" spans="45:45" x14ac:dyDescent="0.35">
      <c r="AS19966" s="40"/>
    </row>
    <row r="19967" spans="45:45" x14ac:dyDescent="0.35">
      <c r="AS19967" s="40"/>
    </row>
    <row r="19968" spans="45:45" x14ac:dyDescent="0.35">
      <c r="AS19968" s="40"/>
    </row>
    <row r="19969" spans="45:45" x14ac:dyDescent="0.35">
      <c r="AS19969" s="40"/>
    </row>
    <row r="19970" spans="45:45" x14ac:dyDescent="0.35">
      <c r="AS19970" s="40"/>
    </row>
    <row r="19971" spans="45:45" x14ac:dyDescent="0.35">
      <c r="AS19971" s="40"/>
    </row>
    <row r="19972" spans="45:45" x14ac:dyDescent="0.35">
      <c r="AS19972" s="40"/>
    </row>
    <row r="19973" spans="45:45" x14ac:dyDescent="0.35">
      <c r="AS19973" s="40"/>
    </row>
    <row r="19974" spans="45:45" x14ac:dyDescent="0.35">
      <c r="AS19974" s="40"/>
    </row>
    <row r="19975" spans="45:45" x14ac:dyDescent="0.35">
      <c r="AS19975" s="40"/>
    </row>
    <row r="19976" spans="45:45" x14ac:dyDescent="0.35">
      <c r="AS19976" s="40"/>
    </row>
    <row r="19977" spans="45:45" x14ac:dyDescent="0.35">
      <c r="AS19977" s="40"/>
    </row>
    <row r="19978" spans="45:45" x14ac:dyDescent="0.35">
      <c r="AS19978" s="40"/>
    </row>
    <row r="19979" spans="45:45" x14ac:dyDescent="0.35">
      <c r="AS19979" s="40"/>
    </row>
    <row r="19980" spans="45:45" x14ac:dyDescent="0.35">
      <c r="AS19980" s="40"/>
    </row>
    <row r="19981" spans="45:45" x14ac:dyDescent="0.35">
      <c r="AS19981" s="40"/>
    </row>
    <row r="19982" spans="45:45" x14ac:dyDescent="0.35">
      <c r="AS19982" s="40"/>
    </row>
    <row r="19983" spans="45:45" x14ac:dyDescent="0.35">
      <c r="AS19983" s="40"/>
    </row>
    <row r="19984" spans="45:45" x14ac:dyDescent="0.35">
      <c r="AS19984" s="40"/>
    </row>
    <row r="19985" spans="45:45" x14ac:dyDescent="0.35">
      <c r="AS19985" s="40"/>
    </row>
    <row r="19986" spans="45:45" x14ac:dyDescent="0.35">
      <c r="AS19986" s="40"/>
    </row>
    <row r="19987" spans="45:45" x14ac:dyDescent="0.35">
      <c r="AS19987" s="40"/>
    </row>
    <row r="19988" spans="45:45" x14ac:dyDescent="0.35">
      <c r="AS19988" s="40"/>
    </row>
    <row r="19989" spans="45:45" x14ac:dyDescent="0.35">
      <c r="AS19989" s="40"/>
    </row>
    <row r="19990" spans="45:45" x14ac:dyDescent="0.35">
      <c r="AS19990" s="40"/>
    </row>
    <row r="19991" spans="45:45" x14ac:dyDescent="0.35">
      <c r="AS19991" s="40"/>
    </row>
    <row r="19992" spans="45:45" x14ac:dyDescent="0.35">
      <c r="AS19992" s="40"/>
    </row>
    <row r="19993" spans="45:45" x14ac:dyDescent="0.35">
      <c r="AS19993" s="40"/>
    </row>
    <row r="19994" spans="45:45" x14ac:dyDescent="0.35">
      <c r="AS19994" s="40"/>
    </row>
    <row r="19995" spans="45:45" x14ac:dyDescent="0.35">
      <c r="AS19995" s="40"/>
    </row>
    <row r="19996" spans="45:45" x14ac:dyDescent="0.35">
      <c r="AS19996" s="40"/>
    </row>
    <row r="19997" spans="45:45" x14ac:dyDescent="0.35">
      <c r="AS19997" s="40"/>
    </row>
    <row r="19998" spans="45:45" x14ac:dyDescent="0.35">
      <c r="AS19998" s="40"/>
    </row>
    <row r="19999" spans="45:45" x14ac:dyDescent="0.35">
      <c r="AS19999" s="40"/>
    </row>
    <row r="20000" spans="45:45" x14ac:dyDescent="0.35">
      <c r="AS20000" s="40"/>
    </row>
    <row r="20001" spans="45:45" x14ac:dyDescent="0.35">
      <c r="AS20001" s="40"/>
    </row>
    <row r="20002" spans="45:45" x14ac:dyDescent="0.35">
      <c r="AS20002" s="40"/>
    </row>
    <row r="20003" spans="45:45" x14ac:dyDescent="0.35">
      <c r="AS20003" s="40"/>
    </row>
    <row r="20004" spans="45:45" x14ac:dyDescent="0.35">
      <c r="AS20004" s="40"/>
    </row>
    <row r="20005" spans="45:45" x14ac:dyDescent="0.35">
      <c r="AS20005" s="40"/>
    </row>
    <row r="20006" spans="45:45" x14ac:dyDescent="0.35">
      <c r="AS20006" s="40"/>
    </row>
    <row r="20007" spans="45:45" x14ac:dyDescent="0.35">
      <c r="AS20007" s="40"/>
    </row>
    <row r="20008" spans="45:45" x14ac:dyDescent="0.35">
      <c r="AS20008" s="40"/>
    </row>
    <row r="20009" spans="45:45" x14ac:dyDescent="0.35">
      <c r="AS20009" s="40"/>
    </row>
    <row r="20010" spans="45:45" x14ac:dyDescent="0.35">
      <c r="AS20010" s="40"/>
    </row>
    <row r="20011" spans="45:45" x14ac:dyDescent="0.35">
      <c r="AS20011" s="40"/>
    </row>
    <row r="20012" spans="45:45" x14ac:dyDescent="0.35">
      <c r="AS20012" s="40"/>
    </row>
    <row r="20013" spans="45:45" x14ac:dyDescent="0.35">
      <c r="AS20013" s="40"/>
    </row>
    <row r="20014" spans="45:45" x14ac:dyDescent="0.35">
      <c r="AS20014" s="40"/>
    </row>
    <row r="20015" spans="45:45" x14ac:dyDescent="0.35">
      <c r="AS20015" s="40"/>
    </row>
    <row r="20016" spans="45:45" x14ac:dyDescent="0.35">
      <c r="AS20016" s="40"/>
    </row>
    <row r="20017" spans="45:45" x14ac:dyDescent="0.35">
      <c r="AS20017" s="40"/>
    </row>
    <row r="20018" spans="45:45" x14ac:dyDescent="0.35">
      <c r="AS20018" s="40"/>
    </row>
    <row r="20019" spans="45:45" x14ac:dyDescent="0.35">
      <c r="AS20019" s="40"/>
    </row>
    <row r="20020" spans="45:45" x14ac:dyDescent="0.35">
      <c r="AS20020" s="40"/>
    </row>
    <row r="20021" spans="45:45" x14ac:dyDescent="0.35">
      <c r="AS20021" s="40"/>
    </row>
    <row r="20022" spans="45:45" x14ac:dyDescent="0.35">
      <c r="AS20022" s="40"/>
    </row>
    <row r="20023" spans="45:45" x14ac:dyDescent="0.35">
      <c r="AS20023" s="40"/>
    </row>
    <row r="20024" spans="45:45" x14ac:dyDescent="0.35">
      <c r="AS20024" s="40"/>
    </row>
    <row r="20025" spans="45:45" x14ac:dyDescent="0.35">
      <c r="AS20025" s="40"/>
    </row>
    <row r="20026" spans="45:45" x14ac:dyDescent="0.35">
      <c r="AS20026" s="40"/>
    </row>
    <row r="20027" spans="45:45" x14ac:dyDescent="0.35">
      <c r="AS20027" s="40"/>
    </row>
    <row r="20028" spans="45:45" x14ac:dyDescent="0.35">
      <c r="AS20028" s="40"/>
    </row>
    <row r="20029" spans="45:45" x14ac:dyDescent="0.35">
      <c r="AS20029" s="40"/>
    </row>
    <row r="20030" spans="45:45" x14ac:dyDescent="0.35">
      <c r="AS20030" s="40"/>
    </row>
    <row r="20031" spans="45:45" x14ac:dyDescent="0.35">
      <c r="AS20031" s="40"/>
    </row>
    <row r="20032" spans="45:45" x14ac:dyDescent="0.35">
      <c r="AS20032" s="40"/>
    </row>
    <row r="20033" spans="45:45" x14ac:dyDescent="0.35">
      <c r="AS20033" s="40"/>
    </row>
    <row r="20034" spans="45:45" x14ac:dyDescent="0.35">
      <c r="AS20034" s="40"/>
    </row>
    <row r="20035" spans="45:45" x14ac:dyDescent="0.35">
      <c r="AS20035" s="40"/>
    </row>
    <row r="20036" spans="45:45" x14ac:dyDescent="0.35">
      <c r="AS20036" s="40"/>
    </row>
    <row r="20037" spans="45:45" x14ac:dyDescent="0.35">
      <c r="AS20037" s="40"/>
    </row>
    <row r="20038" spans="45:45" x14ac:dyDescent="0.35">
      <c r="AS20038" s="40"/>
    </row>
    <row r="20039" spans="45:45" x14ac:dyDescent="0.35">
      <c r="AS20039" s="40"/>
    </row>
    <row r="20040" spans="45:45" x14ac:dyDescent="0.35">
      <c r="AS20040" s="40"/>
    </row>
    <row r="20041" spans="45:45" x14ac:dyDescent="0.35">
      <c r="AS20041" s="40"/>
    </row>
    <row r="20042" spans="45:45" x14ac:dyDescent="0.35">
      <c r="AS20042" s="40"/>
    </row>
    <row r="20043" spans="45:45" x14ac:dyDescent="0.35">
      <c r="AS20043" s="40"/>
    </row>
    <row r="20044" spans="45:45" x14ac:dyDescent="0.35">
      <c r="AS20044" s="40"/>
    </row>
    <row r="20045" spans="45:45" x14ac:dyDescent="0.35">
      <c r="AS20045" s="40"/>
    </row>
    <row r="20046" spans="45:45" x14ac:dyDescent="0.35">
      <c r="AS20046" s="40"/>
    </row>
    <row r="20047" spans="45:45" x14ac:dyDescent="0.35">
      <c r="AS20047" s="40"/>
    </row>
    <row r="20048" spans="45:45" x14ac:dyDescent="0.35">
      <c r="AS20048" s="40"/>
    </row>
    <row r="20049" spans="45:45" x14ac:dyDescent="0.35">
      <c r="AS20049" s="40"/>
    </row>
    <row r="20050" spans="45:45" x14ac:dyDescent="0.35">
      <c r="AS20050" s="40"/>
    </row>
    <row r="20051" spans="45:45" x14ac:dyDescent="0.35">
      <c r="AS20051" s="40"/>
    </row>
    <row r="20052" spans="45:45" x14ac:dyDescent="0.35">
      <c r="AS20052" s="40"/>
    </row>
    <row r="20053" spans="45:45" x14ac:dyDescent="0.35">
      <c r="AS20053" s="40"/>
    </row>
    <row r="20054" spans="45:45" x14ac:dyDescent="0.35">
      <c r="AS20054" s="40"/>
    </row>
    <row r="20055" spans="45:45" x14ac:dyDescent="0.35">
      <c r="AS20055" s="40"/>
    </row>
    <row r="20056" spans="45:45" x14ac:dyDescent="0.35">
      <c r="AS20056" s="40"/>
    </row>
    <row r="20057" spans="45:45" x14ac:dyDescent="0.35">
      <c r="AS20057" s="40"/>
    </row>
    <row r="20058" spans="45:45" x14ac:dyDescent="0.35">
      <c r="AS20058" s="40"/>
    </row>
    <row r="20059" spans="45:45" x14ac:dyDescent="0.35">
      <c r="AS20059" s="40"/>
    </row>
    <row r="20060" spans="45:45" x14ac:dyDescent="0.35">
      <c r="AS20060" s="40"/>
    </row>
    <row r="20061" spans="45:45" x14ac:dyDescent="0.35">
      <c r="AS20061" s="40"/>
    </row>
    <row r="20062" spans="45:45" x14ac:dyDescent="0.35">
      <c r="AS20062" s="40"/>
    </row>
    <row r="20063" spans="45:45" x14ac:dyDescent="0.35">
      <c r="AS20063" s="40"/>
    </row>
    <row r="20064" spans="45:45" x14ac:dyDescent="0.35">
      <c r="AS20064" s="40"/>
    </row>
    <row r="20065" spans="45:45" x14ac:dyDescent="0.35">
      <c r="AS20065" s="40"/>
    </row>
    <row r="20066" spans="45:45" x14ac:dyDescent="0.35">
      <c r="AS20066" s="40"/>
    </row>
    <row r="20067" spans="45:45" x14ac:dyDescent="0.35">
      <c r="AS20067" s="40"/>
    </row>
    <row r="20068" spans="45:45" x14ac:dyDescent="0.35">
      <c r="AS20068" s="40"/>
    </row>
    <row r="20069" spans="45:45" x14ac:dyDescent="0.35">
      <c r="AS20069" s="40"/>
    </row>
    <row r="20070" spans="45:45" x14ac:dyDescent="0.35">
      <c r="AS20070" s="40"/>
    </row>
    <row r="20071" spans="45:45" x14ac:dyDescent="0.35">
      <c r="AS20071" s="40"/>
    </row>
    <row r="20072" spans="45:45" x14ac:dyDescent="0.35">
      <c r="AS20072" s="40"/>
    </row>
    <row r="20073" spans="45:45" x14ac:dyDescent="0.35">
      <c r="AS20073" s="40"/>
    </row>
    <row r="20074" spans="45:45" x14ac:dyDescent="0.35">
      <c r="AS20074" s="40"/>
    </row>
    <row r="20075" spans="45:45" x14ac:dyDescent="0.35">
      <c r="AS20075" s="40"/>
    </row>
    <row r="20076" spans="45:45" x14ac:dyDescent="0.35">
      <c r="AS20076" s="40"/>
    </row>
    <row r="20077" spans="45:45" x14ac:dyDescent="0.35">
      <c r="AS20077" s="40"/>
    </row>
    <row r="20078" spans="45:45" x14ac:dyDescent="0.35">
      <c r="AS20078" s="40"/>
    </row>
    <row r="20079" spans="45:45" x14ac:dyDescent="0.35">
      <c r="AS20079" s="40"/>
    </row>
    <row r="20080" spans="45:45" x14ac:dyDescent="0.35">
      <c r="AS20080" s="40"/>
    </row>
    <row r="20081" spans="45:45" x14ac:dyDescent="0.35">
      <c r="AS20081" s="40"/>
    </row>
    <row r="20082" spans="45:45" x14ac:dyDescent="0.35">
      <c r="AS20082" s="40"/>
    </row>
    <row r="20083" spans="45:45" x14ac:dyDescent="0.35">
      <c r="AS20083" s="40"/>
    </row>
    <row r="20084" spans="45:45" x14ac:dyDescent="0.35">
      <c r="AS20084" s="40"/>
    </row>
    <row r="20085" spans="45:45" x14ac:dyDescent="0.35">
      <c r="AS20085" s="40"/>
    </row>
    <row r="20086" spans="45:45" x14ac:dyDescent="0.35">
      <c r="AS20086" s="40"/>
    </row>
    <row r="20087" spans="45:45" x14ac:dyDescent="0.35">
      <c r="AS20087" s="40"/>
    </row>
    <row r="20088" spans="45:45" x14ac:dyDescent="0.35">
      <c r="AS20088" s="40"/>
    </row>
    <row r="20089" spans="45:45" x14ac:dyDescent="0.35">
      <c r="AS20089" s="40"/>
    </row>
    <row r="20090" spans="45:45" x14ac:dyDescent="0.35">
      <c r="AS20090" s="40"/>
    </row>
    <row r="20091" spans="45:45" x14ac:dyDescent="0.35">
      <c r="AS20091" s="40"/>
    </row>
    <row r="20092" spans="45:45" x14ac:dyDescent="0.35">
      <c r="AS20092" s="40"/>
    </row>
    <row r="20093" spans="45:45" x14ac:dyDescent="0.35">
      <c r="AS20093" s="40"/>
    </row>
    <row r="20094" spans="45:45" x14ac:dyDescent="0.35">
      <c r="AS20094" s="40"/>
    </row>
    <row r="20095" spans="45:45" x14ac:dyDescent="0.35">
      <c r="AS20095" s="40"/>
    </row>
    <row r="20096" spans="45:45" x14ac:dyDescent="0.35">
      <c r="AS20096" s="40"/>
    </row>
    <row r="20097" spans="45:45" x14ac:dyDescent="0.35">
      <c r="AS20097" s="40"/>
    </row>
    <row r="20098" spans="45:45" x14ac:dyDescent="0.35">
      <c r="AS20098" s="40"/>
    </row>
    <row r="20099" spans="45:45" x14ac:dyDescent="0.35">
      <c r="AS20099" s="40"/>
    </row>
    <row r="20100" spans="45:45" x14ac:dyDescent="0.35">
      <c r="AS20100" s="40"/>
    </row>
    <row r="20101" spans="45:45" x14ac:dyDescent="0.35">
      <c r="AS20101" s="40"/>
    </row>
    <row r="20102" spans="45:45" x14ac:dyDescent="0.35">
      <c r="AS20102" s="40"/>
    </row>
    <row r="20103" spans="45:45" x14ac:dyDescent="0.35">
      <c r="AS20103" s="40"/>
    </row>
    <row r="20104" spans="45:45" x14ac:dyDescent="0.35">
      <c r="AS20104" s="40"/>
    </row>
    <row r="20105" spans="45:45" x14ac:dyDescent="0.35">
      <c r="AS20105" s="40"/>
    </row>
    <row r="20106" spans="45:45" x14ac:dyDescent="0.35">
      <c r="AS20106" s="40"/>
    </row>
    <row r="20107" spans="45:45" x14ac:dyDescent="0.35">
      <c r="AS20107" s="40"/>
    </row>
    <row r="20108" spans="45:45" x14ac:dyDescent="0.35">
      <c r="AS20108" s="40"/>
    </row>
    <row r="20109" spans="45:45" x14ac:dyDescent="0.35">
      <c r="AS20109" s="40"/>
    </row>
    <row r="20110" spans="45:45" x14ac:dyDescent="0.35">
      <c r="AS20110" s="40"/>
    </row>
    <row r="20111" spans="45:45" x14ac:dyDescent="0.35">
      <c r="AS20111" s="40"/>
    </row>
    <row r="20112" spans="45:45" x14ac:dyDescent="0.35">
      <c r="AS20112" s="40"/>
    </row>
    <row r="20113" spans="45:45" x14ac:dyDescent="0.35">
      <c r="AS20113" s="40"/>
    </row>
    <row r="20114" spans="45:45" x14ac:dyDescent="0.35">
      <c r="AS20114" s="40"/>
    </row>
    <row r="20115" spans="45:45" x14ac:dyDescent="0.35">
      <c r="AS20115" s="40"/>
    </row>
    <row r="20116" spans="45:45" x14ac:dyDescent="0.35">
      <c r="AS20116" s="40"/>
    </row>
    <row r="20117" spans="45:45" x14ac:dyDescent="0.35">
      <c r="AS20117" s="40"/>
    </row>
    <row r="20118" spans="45:45" x14ac:dyDescent="0.35">
      <c r="AS20118" s="40"/>
    </row>
    <row r="20119" spans="45:45" x14ac:dyDescent="0.35">
      <c r="AS20119" s="40"/>
    </row>
    <row r="20120" spans="45:45" x14ac:dyDescent="0.35">
      <c r="AS20120" s="40"/>
    </row>
    <row r="20121" spans="45:45" x14ac:dyDescent="0.35">
      <c r="AS20121" s="40"/>
    </row>
    <row r="20122" spans="45:45" x14ac:dyDescent="0.35">
      <c r="AS20122" s="40"/>
    </row>
    <row r="20123" spans="45:45" x14ac:dyDescent="0.35">
      <c r="AS20123" s="40"/>
    </row>
    <row r="20124" spans="45:45" x14ac:dyDescent="0.35">
      <c r="AS20124" s="40"/>
    </row>
    <row r="20125" spans="45:45" x14ac:dyDescent="0.35">
      <c r="AS20125" s="40"/>
    </row>
    <row r="20126" spans="45:45" x14ac:dyDescent="0.35">
      <c r="AS20126" s="40"/>
    </row>
    <row r="20127" spans="45:45" x14ac:dyDescent="0.35">
      <c r="AS20127" s="40"/>
    </row>
    <row r="20128" spans="45:45" x14ac:dyDescent="0.35">
      <c r="AS20128" s="40"/>
    </row>
    <row r="20129" spans="45:45" x14ac:dyDescent="0.35">
      <c r="AS20129" s="40"/>
    </row>
    <row r="20130" spans="45:45" x14ac:dyDescent="0.35">
      <c r="AS20130" s="40"/>
    </row>
    <row r="20131" spans="45:45" x14ac:dyDescent="0.35">
      <c r="AS20131" s="40"/>
    </row>
    <row r="20132" spans="45:45" x14ac:dyDescent="0.35">
      <c r="AS20132" s="40"/>
    </row>
    <row r="20133" spans="45:45" x14ac:dyDescent="0.35">
      <c r="AS20133" s="40"/>
    </row>
    <row r="20134" spans="45:45" x14ac:dyDescent="0.35">
      <c r="AS20134" s="40"/>
    </row>
    <row r="20135" spans="45:45" x14ac:dyDescent="0.35">
      <c r="AS20135" s="40"/>
    </row>
    <row r="20136" spans="45:45" x14ac:dyDescent="0.35">
      <c r="AS20136" s="40"/>
    </row>
    <row r="20137" spans="45:45" x14ac:dyDescent="0.35">
      <c r="AS20137" s="40"/>
    </row>
    <row r="20138" spans="45:45" x14ac:dyDescent="0.35">
      <c r="AS20138" s="40"/>
    </row>
    <row r="20139" spans="45:45" x14ac:dyDescent="0.35">
      <c r="AS20139" s="40"/>
    </row>
    <row r="20140" spans="45:45" x14ac:dyDescent="0.35">
      <c r="AS20140" s="40"/>
    </row>
    <row r="20141" spans="45:45" x14ac:dyDescent="0.35">
      <c r="AS20141" s="40"/>
    </row>
    <row r="20142" spans="45:45" x14ac:dyDescent="0.35">
      <c r="AS20142" s="40"/>
    </row>
    <row r="20143" spans="45:45" x14ac:dyDescent="0.35">
      <c r="AS20143" s="40"/>
    </row>
    <row r="20144" spans="45:45" x14ac:dyDescent="0.35">
      <c r="AS20144" s="40"/>
    </row>
    <row r="20145" spans="45:45" x14ac:dyDescent="0.35">
      <c r="AS20145" s="40"/>
    </row>
    <row r="20146" spans="45:45" x14ac:dyDescent="0.35">
      <c r="AS20146" s="40"/>
    </row>
    <row r="20147" spans="45:45" x14ac:dyDescent="0.35">
      <c r="AS20147" s="40"/>
    </row>
    <row r="20148" spans="45:45" x14ac:dyDescent="0.35">
      <c r="AS20148" s="40"/>
    </row>
    <row r="20149" spans="45:45" x14ac:dyDescent="0.35">
      <c r="AS20149" s="40"/>
    </row>
    <row r="20150" spans="45:45" x14ac:dyDescent="0.35">
      <c r="AS20150" s="40"/>
    </row>
    <row r="20151" spans="45:45" x14ac:dyDescent="0.35">
      <c r="AS20151" s="40"/>
    </row>
    <row r="20152" spans="45:45" x14ac:dyDescent="0.35">
      <c r="AS20152" s="40"/>
    </row>
    <row r="20153" spans="45:45" x14ac:dyDescent="0.35">
      <c r="AS20153" s="40"/>
    </row>
    <row r="20154" spans="45:45" x14ac:dyDescent="0.35">
      <c r="AS20154" s="40"/>
    </row>
    <row r="20155" spans="45:45" x14ac:dyDescent="0.35">
      <c r="AS20155" s="40"/>
    </row>
    <row r="20156" spans="45:45" x14ac:dyDescent="0.35">
      <c r="AS20156" s="40"/>
    </row>
    <row r="20157" spans="45:45" x14ac:dyDescent="0.35">
      <c r="AS20157" s="40"/>
    </row>
    <row r="20158" spans="45:45" x14ac:dyDescent="0.35">
      <c r="AS20158" s="40"/>
    </row>
    <row r="20159" spans="45:45" x14ac:dyDescent="0.35">
      <c r="AS20159" s="40"/>
    </row>
    <row r="20160" spans="45:45" x14ac:dyDescent="0.35">
      <c r="AS20160" s="40"/>
    </row>
    <row r="20161" spans="45:45" x14ac:dyDescent="0.35">
      <c r="AS20161" s="40"/>
    </row>
    <row r="20162" spans="45:45" x14ac:dyDescent="0.35">
      <c r="AS20162" s="40"/>
    </row>
    <row r="20163" spans="45:45" x14ac:dyDescent="0.35">
      <c r="AS20163" s="40"/>
    </row>
    <row r="20164" spans="45:45" x14ac:dyDescent="0.35">
      <c r="AS20164" s="40"/>
    </row>
    <row r="20165" spans="45:45" x14ac:dyDescent="0.35">
      <c r="AS20165" s="40"/>
    </row>
    <row r="20166" spans="45:45" x14ac:dyDescent="0.35">
      <c r="AS20166" s="40"/>
    </row>
    <row r="20167" spans="45:45" x14ac:dyDescent="0.35">
      <c r="AS20167" s="40"/>
    </row>
    <row r="20168" spans="45:45" x14ac:dyDescent="0.35">
      <c r="AS20168" s="40"/>
    </row>
    <row r="20169" spans="45:45" x14ac:dyDescent="0.35">
      <c r="AS20169" s="40"/>
    </row>
    <row r="20170" spans="45:45" x14ac:dyDescent="0.35">
      <c r="AS20170" s="40"/>
    </row>
    <row r="20171" spans="45:45" x14ac:dyDescent="0.35">
      <c r="AS20171" s="40"/>
    </row>
    <row r="20172" spans="45:45" x14ac:dyDescent="0.35">
      <c r="AS20172" s="40"/>
    </row>
    <row r="20173" spans="45:45" x14ac:dyDescent="0.35">
      <c r="AS20173" s="40"/>
    </row>
    <row r="20174" spans="45:45" x14ac:dyDescent="0.35">
      <c r="AS20174" s="40"/>
    </row>
    <row r="20175" spans="45:45" x14ac:dyDescent="0.35">
      <c r="AS20175" s="40"/>
    </row>
    <row r="20176" spans="45:45" x14ac:dyDescent="0.35">
      <c r="AS20176" s="40"/>
    </row>
    <row r="20177" spans="45:45" x14ac:dyDescent="0.35">
      <c r="AS20177" s="40"/>
    </row>
    <row r="20178" spans="45:45" x14ac:dyDescent="0.35">
      <c r="AS20178" s="40"/>
    </row>
    <row r="20179" spans="45:45" x14ac:dyDescent="0.35">
      <c r="AS20179" s="40"/>
    </row>
    <row r="20180" spans="45:45" x14ac:dyDescent="0.35">
      <c r="AS20180" s="40"/>
    </row>
    <row r="20181" spans="45:45" x14ac:dyDescent="0.35">
      <c r="AS20181" s="40"/>
    </row>
    <row r="20182" spans="45:45" x14ac:dyDescent="0.35">
      <c r="AS20182" s="40"/>
    </row>
    <row r="20183" spans="45:45" x14ac:dyDescent="0.35">
      <c r="AS20183" s="40"/>
    </row>
    <row r="20184" spans="45:45" x14ac:dyDescent="0.35">
      <c r="AS20184" s="40"/>
    </row>
    <row r="20185" spans="45:45" x14ac:dyDescent="0.35">
      <c r="AS20185" s="40"/>
    </row>
    <row r="20186" spans="45:45" x14ac:dyDescent="0.35">
      <c r="AS20186" s="40"/>
    </row>
    <row r="20187" spans="45:45" x14ac:dyDescent="0.35">
      <c r="AS20187" s="40"/>
    </row>
    <row r="20188" spans="45:45" x14ac:dyDescent="0.35">
      <c r="AS20188" s="40"/>
    </row>
    <row r="20189" spans="45:45" x14ac:dyDescent="0.35">
      <c r="AS20189" s="40"/>
    </row>
    <row r="20190" spans="45:45" x14ac:dyDescent="0.35">
      <c r="AS20190" s="40"/>
    </row>
    <row r="20191" spans="45:45" x14ac:dyDescent="0.35">
      <c r="AS20191" s="40"/>
    </row>
    <row r="20192" spans="45:45" x14ac:dyDescent="0.35">
      <c r="AS20192" s="40"/>
    </row>
    <row r="20193" spans="45:45" x14ac:dyDescent="0.35">
      <c r="AS20193" s="40"/>
    </row>
    <row r="20194" spans="45:45" x14ac:dyDescent="0.35">
      <c r="AS20194" s="40"/>
    </row>
    <row r="20195" spans="45:45" x14ac:dyDescent="0.35">
      <c r="AS20195" s="40"/>
    </row>
    <row r="20196" spans="45:45" x14ac:dyDescent="0.35">
      <c r="AS20196" s="40"/>
    </row>
    <row r="20197" spans="45:45" x14ac:dyDescent="0.35">
      <c r="AS20197" s="40"/>
    </row>
    <row r="20198" spans="45:45" x14ac:dyDescent="0.35">
      <c r="AS20198" s="40"/>
    </row>
    <row r="20199" spans="45:45" x14ac:dyDescent="0.35">
      <c r="AS20199" s="40"/>
    </row>
    <row r="20200" spans="45:45" x14ac:dyDescent="0.35">
      <c r="AS20200" s="40"/>
    </row>
    <row r="20201" spans="45:45" x14ac:dyDescent="0.35">
      <c r="AS20201" s="40"/>
    </row>
    <row r="20202" spans="45:45" x14ac:dyDescent="0.35">
      <c r="AS20202" s="40"/>
    </row>
    <row r="20203" spans="45:45" x14ac:dyDescent="0.35">
      <c r="AS20203" s="40"/>
    </row>
    <row r="20204" spans="45:45" x14ac:dyDescent="0.35">
      <c r="AS20204" s="40"/>
    </row>
    <row r="20205" spans="45:45" x14ac:dyDescent="0.35">
      <c r="AS20205" s="40"/>
    </row>
    <row r="20206" spans="45:45" x14ac:dyDescent="0.35">
      <c r="AS20206" s="40"/>
    </row>
    <row r="20207" spans="45:45" x14ac:dyDescent="0.35">
      <c r="AS20207" s="40"/>
    </row>
    <row r="20208" spans="45:45" x14ac:dyDescent="0.35">
      <c r="AS20208" s="40"/>
    </row>
    <row r="20209" spans="45:45" x14ac:dyDescent="0.35">
      <c r="AS20209" s="40"/>
    </row>
    <row r="20210" spans="45:45" x14ac:dyDescent="0.35">
      <c r="AS20210" s="40"/>
    </row>
    <row r="20211" spans="45:45" x14ac:dyDescent="0.35">
      <c r="AS20211" s="40"/>
    </row>
    <row r="20212" spans="45:45" x14ac:dyDescent="0.35">
      <c r="AS20212" s="40"/>
    </row>
    <row r="20213" spans="45:45" x14ac:dyDescent="0.35">
      <c r="AS20213" s="40"/>
    </row>
    <row r="20214" spans="45:45" x14ac:dyDescent="0.35">
      <c r="AS20214" s="40"/>
    </row>
    <row r="20215" spans="45:45" x14ac:dyDescent="0.35">
      <c r="AS20215" s="40"/>
    </row>
    <row r="20216" spans="45:45" x14ac:dyDescent="0.35">
      <c r="AS20216" s="40"/>
    </row>
    <row r="20217" spans="45:45" x14ac:dyDescent="0.35">
      <c r="AS20217" s="40"/>
    </row>
    <row r="20218" spans="45:45" x14ac:dyDescent="0.35">
      <c r="AS20218" s="40"/>
    </row>
    <row r="20219" spans="45:45" x14ac:dyDescent="0.35">
      <c r="AS20219" s="40"/>
    </row>
    <row r="20220" spans="45:45" x14ac:dyDescent="0.35">
      <c r="AS20220" s="40"/>
    </row>
    <row r="20221" spans="45:45" x14ac:dyDescent="0.35">
      <c r="AS20221" s="40"/>
    </row>
    <row r="20222" spans="45:45" x14ac:dyDescent="0.35">
      <c r="AS20222" s="40"/>
    </row>
    <row r="20223" spans="45:45" x14ac:dyDescent="0.35">
      <c r="AS20223" s="40"/>
    </row>
    <row r="20224" spans="45:45" x14ac:dyDescent="0.35">
      <c r="AS20224" s="40"/>
    </row>
    <row r="20225" spans="45:45" x14ac:dyDescent="0.35">
      <c r="AS20225" s="40"/>
    </row>
    <row r="20226" spans="45:45" x14ac:dyDescent="0.35">
      <c r="AS20226" s="40"/>
    </row>
    <row r="20227" spans="45:45" x14ac:dyDescent="0.35">
      <c r="AS20227" s="40"/>
    </row>
    <row r="20228" spans="45:45" x14ac:dyDescent="0.35">
      <c r="AS20228" s="40"/>
    </row>
    <row r="20229" spans="45:45" x14ac:dyDescent="0.35">
      <c r="AS20229" s="40"/>
    </row>
    <row r="20230" spans="45:45" x14ac:dyDescent="0.35">
      <c r="AS20230" s="40"/>
    </row>
    <row r="20231" spans="45:45" x14ac:dyDescent="0.35">
      <c r="AS20231" s="40"/>
    </row>
    <row r="20232" spans="45:45" x14ac:dyDescent="0.35">
      <c r="AS20232" s="40"/>
    </row>
    <row r="20233" spans="45:45" x14ac:dyDescent="0.35">
      <c r="AS20233" s="40"/>
    </row>
    <row r="20234" spans="45:45" x14ac:dyDescent="0.35">
      <c r="AS20234" s="40"/>
    </row>
    <row r="20235" spans="45:45" x14ac:dyDescent="0.35">
      <c r="AS20235" s="40"/>
    </row>
    <row r="20236" spans="45:45" x14ac:dyDescent="0.35">
      <c r="AS20236" s="40"/>
    </row>
    <row r="20237" spans="45:45" x14ac:dyDescent="0.35">
      <c r="AS20237" s="40"/>
    </row>
    <row r="20238" spans="45:45" x14ac:dyDescent="0.35">
      <c r="AS20238" s="40"/>
    </row>
    <row r="20239" spans="45:45" x14ac:dyDescent="0.35">
      <c r="AS20239" s="40"/>
    </row>
    <row r="20240" spans="45:45" x14ac:dyDescent="0.35">
      <c r="AS20240" s="40"/>
    </row>
    <row r="20241" spans="45:45" x14ac:dyDescent="0.35">
      <c r="AS20241" s="40"/>
    </row>
    <row r="20242" spans="45:45" x14ac:dyDescent="0.35">
      <c r="AS20242" s="40"/>
    </row>
    <row r="20243" spans="45:45" x14ac:dyDescent="0.35">
      <c r="AS20243" s="40"/>
    </row>
    <row r="20244" spans="45:45" x14ac:dyDescent="0.35">
      <c r="AS20244" s="40"/>
    </row>
    <row r="20245" spans="45:45" x14ac:dyDescent="0.35">
      <c r="AS20245" s="40"/>
    </row>
    <row r="20246" spans="45:45" x14ac:dyDescent="0.35">
      <c r="AS20246" s="40"/>
    </row>
    <row r="20247" spans="45:45" x14ac:dyDescent="0.35">
      <c r="AS20247" s="40"/>
    </row>
    <row r="20248" spans="45:45" x14ac:dyDescent="0.35">
      <c r="AS20248" s="40"/>
    </row>
    <row r="20249" spans="45:45" x14ac:dyDescent="0.35">
      <c r="AS20249" s="40"/>
    </row>
    <row r="20250" spans="45:45" x14ac:dyDescent="0.35">
      <c r="AS20250" s="40"/>
    </row>
    <row r="20251" spans="45:45" x14ac:dyDescent="0.35">
      <c r="AS20251" s="40"/>
    </row>
    <row r="20252" spans="45:45" x14ac:dyDescent="0.35">
      <c r="AS20252" s="40"/>
    </row>
    <row r="20253" spans="45:45" x14ac:dyDescent="0.35">
      <c r="AS20253" s="40"/>
    </row>
    <row r="20254" spans="45:45" x14ac:dyDescent="0.35">
      <c r="AS20254" s="40"/>
    </row>
    <row r="20255" spans="45:45" x14ac:dyDescent="0.35">
      <c r="AS20255" s="40"/>
    </row>
    <row r="20256" spans="45:45" x14ac:dyDescent="0.35">
      <c r="AS20256" s="40"/>
    </row>
    <row r="20257" spans="45:45" x14ac:dyDescent="0.35">
      <c r="AS20257" s="40"/>
    </row>
    <row r="20258" spans="45:45" x14ac:dyDescent="0.35">
      <c r="AS20258" s="40"/>
    </row>
    <row r="20259" spans="45:45" x14ac:dyDescent="0.35">
      <c r="AS20259" s="40"/>
    </row>
    <row r="20260" spans="45:45" x14ac:dyDescent="0.35">
      <c r="AS20260" s="40"/>
    </row>
    <row r="20261" spans="45:45" x14ac:dyDescent="0.35">
      <c r="AS20261" s="40"/>
    </row>
    <row r="20262" spans="45:45" x14ac:dyDescent="0.35">
      <c r="AS20262" s="40"/>
    </row>
    <row r="20263" spans="45:45" x14ac:dyDescent="0.35">
      <c r="AS20263" s="40"/>
    </row>
    <row r="20264" spans="45:45" x14ac:dyDescent="0.35">
      <c r="AS20264" s="40"/>
    </row>
    <row r="20265" spans="45:45" x14ac:dyDescent="0.35">
      <c r="AS20265" s="40"/>
    </row>
    <row r="20266" spans="45:45" x14ac:dyDescent="0.35">
      <c r="AS20266" s="40"/>
    </row>
    <row r="20267" spans="45:45" x14ac:dyDescent="0.35">
      <c r="AS20267" s="40"/>
    </row>
    <row r="20268" spans="45:45" x14ac:dyDescent="0.35">
      <c r="AS20268" s="40"/>
    </row>
    <row r="20269" spans="45:45" x14ac:dyDescent="0.35">
      <c r="AS20269" s="40"/>
    </row>
    <row r="20270" spans="45:45" x14ac:dyDescent="0.35">
      <c r="AS20270" s="40"/>
    </row>
    <row r="20271" spans="45:45" x14ac:dyDescent="0.35">
      <c r="AS20271" s="40"/>
    </row>
    <row r="20272" spans="45:45" x14ac:dyDescent="0.35">
      <c r="AS20272" s="40"/>
    </row>
    <row r="20273" spans="45:45" x14ac:dyDescent="0.35">
      <c r="AS20273" s="40"/>
    </row>
    <row r="20274" spans="45:45" x14ac:dyDescent="0.35">
      <c r="AS20274" s="40"/>
    </row>
    <row r="20275" spans="45:45" x14ac:dyDescent="0.35">
      <c r="AS20275" s="40"/>
    </row>
    <row r="20276" spans="45:45" x14ac:dyDescent="0.35">
      <c r="AS20276" s="40"/>
    </row>
    <row r="20277" spans="45:45" x14ac:dyDescent="0.35">
      <c r="AS20277" s="40"/>
    </row>
    <row r="20278" spans="45:45" x14ac:dyDescent="0.35">
      <c r="AS20278" s="40"/>
    </row>
    <row r="20279" spans="45:45" x14ac:dyDescent="0.35">
      <c r="AS20279" s="40"/>
    </row>
    <row r="20280" spans="45:45" x14ac:dyDescent="0.35">
      <c r="AS20280" s="40"/>
    </row>
    <row r="20281" spans="45:45" x14ac:dyDescent="0.35">
      <c r="AS20281" s="40"/>
    </row>
    <row r="20282" spans="45:45" x14ac:dyDescent="0.35">
      <c r="AS20282" s="40"/>
    </row>
    <row r="20283" spans="45:45" x14ac:dyDescent="0.35">
      <c r="AS20283" s="40"/>
    </row>
    <row r="20284" spans="45:45" x14ac:dyDescent="0.35">
      <c r="AS20284" s="40"/>
    </row>
    <row r="20285" spans="45:45" x14ac:dyDescent="0.35">
      <c r="AS20285" s="40"/>
    </row>
    <row r="20286" spans="45:45" x14ac:dyDescent="0.35">
      <c r="AS20286" s="40"/>
    </row>
    <row r="20287" spans="45:45" x14ac:dyDescent="0.35">
      <c r="AS20287" s="40"/>
    </row>
    <row r="20288" spans="45:45" x14ac:dyDescent="0.35">
      <c r="AS20288" s="40"/>
    </row>
    <row r="20289" spans="45:45" x14ac:dyDescent="0.35">
      <c r="AS20289" s="40"/>
    </row>
    <row r="20290" spans="45:45" x14ac:dyDescent="0.35">
      <c r="AS20290" s="40"/>
    </row>
    <row r="20291" spans="45:45" x14ac:dyDescent="0.35">
      <c r="AS20291" s="40"/>
    </row>
    <row r="20292" spans="45:45" x14ac:dyDescent="0.35">
      <c r="AS20292" s="40"/>
    </row>
    <row r="20293" spans="45:45" x14ac:dyDescent="0.35">
      <c r="AS20293" s="40"/>
    </row>
    <row r="20294" spans="45:45" x14ac:dyDescent="0.35">
      <c r="AS20294" s="40"/>
    </row>
    <row r="20295" spans="45:45" x14ac:dyDescent="0.35">
      <c r="AS20295" s="40"/>
    </row>
    <row r="20296" spans="45:45" x14ac:dyDescent="0.35">
      <c r="AS20296" s="40"/>
    </row>
    <row r="20297" spans="45:45" x14ac:dyDescent="0.35">
      <c r="AS20297" s="40"/>
    </row>
    <row r="20298" spans="45:45" x14ac:dyDescent="0.35">
      <c r="AS20298" s="40"/>
    </row>
    <row r="20299" spans="45:45" x14ac:dyDescent="0.35">
      <c r="AS20299" s="40"/>
    </row>
    <row r="20300" spans="45:45" x14ac:dyDescent="0.35">
      <c r="AS20300" s="40"/>
    </row>
    <row r="20301" spans="45:45" x14ac:dyDescent="0.35">
      <c r="AS20301" s="40"/>
    </row>
    <row r="20302" spans="45:45" x14ac:dyDescent="0.35">
      <c r="AS20302" s="40"/>
    </row>
    <row r="20303" spans="45:45" x14ac:dyDescent="0.35">
      <c r="AS20303" s="40"/>
    </row>
    <row r="20304" spans="45:45" x14ac:dyDescent="0.35">
      <c r="AS20304" s="40"/>
    </row>
    <row r="20305" spans="45:45" x14ac:dyDescent="0.35">
      <c r="AS20305" s="40"/>
    </row>
    <row r="20306" spans="45:45" x14ac:dyDescent="0.35">
      <c r="AS20306" s="40"/>
    </row>
    <row r="20307" spans="45:45" x14ac:dyDescent="0.35">
      <c r="AS20307" s="40"/>
    </row>
    <row r="20308" spans="45:45" x14ac:dyDescent="0.35">
      <c r="AS20308" s="40"/>
    </row>
    <row r="20309" spans="45:45" x14ac:dyDescent="0.35">
      <c r="AS20309" s="40"/>
    </row>
    <row r="20310" spans="45:45" x14ac:dyDescent="0.35">
      <c r="AS20310" s="40"/>
    </row>
    <row r="20311" spans="45:45" x14ac:dyDescent="0.35">
      <c r="AS20311" s="40"/>
    </row>
    <row r="20312" spans="45:45" x14ac:dyDescent="0.35">
      <c r="AS20312" s="40"/>
    </row>
    <row r="20313" spans="45:45" x14ac:dyDescent="0.35">
      <c r="AS20313" s="40"/>
    </row>
    <row r="20314" spans="45:45" x14ac:dyDescent="0.35">
      <c r="AS20314" s="40"/>
    </row>
    <row r="20315" spans="45:45" x14ac:dyDescent="0.35">
      <c r="AS20315" s="40"/>
    </row>
    <row r="20316" spans="45:45" x14ac:dyDescent="0.35">
      <c r="AS20316" s="40"/>
    </row>
    <row r="20317" spans="45:45" x14ac:dyDescent="0.35">
      <c r="AS20317" s="40"/>
    </row>
    <row r="20318" spans="45:45" x14ac:dyDescent="0.35">
      <c r="AS20318" s="40"/>
    </row>
    <row r="20319" spans="45:45" x14ac:dyDescent="0.35">
      <c r="AS20319" s="40"/>
    </row>
    <row r="20320" spans="45:45" x14ac:dyDescent="0.35">
      <c r="AS20320" s="40"/>
    </row>
    <row r="20321" spans="45:45" x14ac:dyDescent="0.35">
      <c r="AS20321" s="40"/>
    </row>
    <row r="20322" spans="45:45" x14ac:dyDescent="0.35">
      <c r="AS20322" s="40"/>
    </row>
    <row r="20323" spans="45:45" x14ac:dyDescent="0.35">
      <c r="AS20323" s="40"/>
    </row>
    <row r="20324" spans="45:45" x14ac:dyDescent="0.35">
      <c r="AS20324" s="40"/>
    </row>
    <row r="20325" spans="45:45" x14ac:dyDescent="0.35">
      <c r="AS20325" s="40"/>
    </row>
    <row r="20326" spans="45:45" x14ac:dyDescent="0.35">
      <c r="AS20326" s="40"/>
    </row>
    <row r="20327" spans="45:45" x14ac:dyDescent="0.35">
      <c r="AS20327" s="40"/>
    </row>
    <row r="20328" spans="45:45" x14ac:dyDescent="0.35">
      <c r="AS20328" s="40"/>
    </row>
    <row r="20329" spans="45:45" x14ac:dyDescent="0.35">
      <c r="AS20329" s="40"/>
    </row>
    <row r="20330" spans="45:45" x14ac:dyDescent="0.35">
      <c r="AS20330" s="40"/>
    </row>
    <row r="20331" spans="45:45" x14ac:dyDescent="0.35">
      <c r="AS20331" s="40"/>
    </row>
    <row r="20332" spans="45:45" x14ac:dyDescent="0.35">
      <c r="AS20332" s="40"/>
    </row>
    <row r="20333" spans="45:45" x14ac:dyDescent="0.35">
      <c r="AS20333" s="40"/>
    </row>
    <row r="20334" spans="45:45" x14ac:dyDescent="0.35">
      <c r="AS20334" s="40"/>
    </row>
    <row r="20335" spans="45:45" x14ac:dyDescent="0.35">
      <c r="AS20335" s="40"/>
    </row>
    <row r="20336" spans="45:45" x14ac:dyDescent="0.35">
      <c r="AS20336" s="40"/>
    </row>
    <row r="20337" spans="45:45" x14ac:dyDescent="0.35">
      <c r="AS20337" s="40"/>
    </row>
    <row r="20338" spans="45:45" x14ac:dyDescent="0.35">
      <c r="AS20338" s="40"/>
    </row>
    <row r="20339" spans="45:45" x14ac:dyDescent="0.35">
      <c r="AS20339" s="40"/>
    </row>
    <row r="20340" spans="45:45" x14ac:dyDescent="0.35">
      <c r="AS20340" s="40"/>
    </row>
    <row r="20341" spans="45:45" x14ac:dyDescent="0.35">
      <c r="AS20341" s="40"/>
    </row>
    <row r="20342" spans="45:45" x14ac:dyDescent="0.35">
      <c r="AS20342" s="40"/>
    </row>
    <row r="20343" spans="45:45" x14ac:dyDescent="0.35">
      <c r="AS20343" s="40"/>
    </row>
    <row r="20344" spans="45:45" x14ac:dyDescent="0.35">
      <c r="AS20344" s="40"/>
    </row>
    <row r="20345" spans="45:45" x14ac:dyDescent="0.35">
      <c r="AS20345" s="40"/>
    </row>
    <row r="20346" spans="45:45" x14ac:dyDescent="0.35">
      <c r="AS20346" s="40"/>
    </row>
    <row r="20347" spans="45:45" x14ac:dyDescent="0.35">
      <c r="AS20347" s="40"/>
    </row>
    <row r="20348" spans="45:45" x14ac:dyDescent="0.35">
      <c r="AS20348" s="40"/>
    </row>
    <row r="20349" spans="45:45" x14ac:dyDescent="0.35">
      <c r="AS20349" s="40"/>
    </row>
    <row r="20350" spans="45:45" x14ac:dyDescent="0.35">
      <c r="AS20350" s="40"/>
    </row>
    <row r="20351" spans="45:45" x14ac:dyDescent="0.35">
      <c r="AS20351" s="40"/>
    </row>
    <row r="20352" spans="45:45" x14ac:dyDescent="0.35">
      <c r="AS20352" s="40"/>
    </row>
    <row r="20353" spans="45:45" x14ac:dyDescent="0.35">
      <c r="AS20353" s="40"/>
    </row>
    <row r="20354" spans="45:45" x14ac:dyDescent="0.35">
      <c r="AS20354" s="40"/>
    </row>
    <row r="20355" spans="45:45" x14ac:dyDescent="0.35">
      <c r="AS20355" s="40"/>
    </row>
    <row r="20356" spans="45:45" x14ac:dyDescent="0.35">
      <c r="AS20356" s="40"/>
    </row>
    <row r="20357" spans="45:45" x14ac:dyDescent="0.35">
      <c r="AS20357" s="40"/>
    </row>
    <row r="20358" spans="45:45" x14ac:dyDescent="0.35">
      <c r="AS20358" s="40"/>
    </row>
    <row r="20359" spans="45:45" x14ac:dyDescent="0.35">
      <c r="AS20359" s="40"/>
    </row>
    <row r="20360" spans="45:45" x14ac:dyDescent="0.35">
      <c r="AS20360" s="40"/>
    </row>
    <row r="20361" spans="45:45" x14ac:dyDescent="0.35">
      <c r="AS20361" s="40"/>
    </row>
    <row r="20362" spans="45:45" x14ac:dyDescent="0.35">
      <c r="AS20362" s="40"/>
    </row>
    <row r="20363" spans="45:45" x14ac:dyDescent="0.35">
      <c r="AS20363" s="40"/>
    </row>
    <row r="20364" spans="45:45" x14ac:dyDescent="0.35">
      <c r="AS20364" s="40"/>
    </row>
    <row r="20365" spans="45:45" x14ac:dyDescent="0.35">
      <c r="AS20365" s="40"/>
    </row>
    <row r="20366" spans="45:45" x14ac:dyDescent="0.35">
      <c r="AS20366" s="40"/>
    </row>
    <row r="20367" spans="45:45" x14ac:dyDescent="0.35">
      <c r="AS20367" s="40"/>
    </row>
    <row r="20368" spans="45:45" x14ac:dyDescent="0.35">
      <c r="AS20368" s="40"/>
    </row>
    <row r="20369" spans="45:45" x14ac:dyDescent="0.35">
      <c r="AS20369" s="40"/>
    </row>
    <row r="20370" spans="45:45" x14ac:dyDescent="0.35">
      <c r="AS20370" s="40"/>
    </row>
    <row r="20371" spans="45:45" x14ac:dyDescent="0.35">
      <c r="AS20371" s="40"/>
    </row>
    <row r="20372" spans="45:45" x14ac:dyDescent="0.35">
      <c r="AS20372" s="40"/>
    </row>
    <row r="20373" spans="45:45" x14ac:dyDescent="0.35">
      <c r="AS20373" s="40"/>
    </row>
    <row r="20374" spans="45:45" x14ac:dyDescent="0.35">
      <c r="AS20374" s="40"/>
    </row>
    <row r="20375" spans="45:45" x14ac:dyDescent="0.35">
      <c r="AS20375" s="40"/>
    </row>
    <row r="20376" spans="45:45" x14ac:dyDescent="0.35">
      <c r="AS20376" s="40"/>
    </row>
    <row r="20377" spans="45:45" x14ac:dyDescent="0.35">
      <c r="AS20377" s="40"/>
    </row>
    <row r="20378" spans="45:45" x14ac:dyDescent="0.35">
      <c r="AS20378" s="40"/>
    </row>
    <row r="20379" spans="45:45" x14ac:dyDescent="0.35">
      <c r="AS20379" s="40"/>
    </row>
    <row r="20380" spans="45:45" x14ac:dyDescent="0.35">
      <c r="AS20380" s="40"/>
    </row>
    <row r="20381" spans="45:45" x14ac:dyDescent="0.35">
      <c r="AS20381" s="40"/>
    </row>
    <row r="20382" spans="45:45" x14ac:dyDescent="0.35">
      <c r="AS20382" s="40"/>
    </row>
    <row r="20383" spans="45:45" x14ac:dyDescent="0.35">
      <c r="AS20383" s="40"/>
    </row>
    <row r="20384" spans="45:45" x14ac:dyDescent="0.35">
      <c r="AS20384" s="40"/>
    </row>
    <row r="20385" spans="45:45" x14ac:dyDescent="0.35">
      <c r="AS20385" s="40"/>
    </row>
    <row r="20386" spans="45:45" x14ac:dyDescent="0.35">
      <c r="AS20386" s="40"/>
    </row>
    <row r="20387" spans="45:45" x14ac:dyDescent="0.35">
      <c r="AS20387" s="40"/>
    </row>
    <row r="20388" spans="45:45" x14ac:dyDescent="0.35">
      <c r="AS20388" s="40"/>
    </row>
    <row r="20389" spans="45:45" x14ac:dyDescent="0.35">
      <c r="AS20389" s="40"/>
    </row>
    <row r="20390" spans="45:45" x14ac:dyDescent="0.35">
      <c r="AS20390" s="40"/>
    </row>
    <row r="20391" spans="45:45" x14ac:dyDescent="0.35">
      <c r="AS20391" s="40"/>
    </row>
    <row r="20392" spans="45:45" x14ac:dyDescent="0.35">
      <c r="AS20392" s="40"/>
    </row>
    <row r="20393" spans="45:45" x14ac:dyDescent="0.35">
      <c r="AS20393" s="40"/>
    </row>
    <row r="20394" spans="45:45" x14ac:dyDescent="0.35">
      <c r="AS20394" s="40"/>
    </row>
    <row r="20395" spans="45:45" x14ac:dyDescent="0.35">
      <c r="AS20395" s="40"/>
    </row>
    <row r="20396" spans="45:45" x14ac:dyDescent="0.35">
      <c r="AS20396" s="40"/>
    </row>
    <row r="20397" spans="45:45" x14ac:dyDescent="0.35">
      <c r="AS20397" s="40"/>
    </row>
    <row r="20398" spans="45:45" x14ac:dyDescent="0.35">
      <c r="AS20398" s="40"/>
    </row>
    <row r="20399" spans="45:45" x14ac:dyDescent="0.35">
      <c r="AS20399" s="40"/>
    </row>
    <row r="20400" spans="45:45" x14ac:dyDescent="0.35">
      <c r="AS20400" s="40"/>
    </row>
    <row r="20401" spans="45:45" x14ac:dyDescent="0.35">
      <c r="AS20401" s="40"/>
    </row>
    <row r="20402" spans="45:45" x14ac:dyDescent="0.35">
      <c r="AS20402" s="40"/>
    </row>
    <row r="20403" spans="45:45" x14ac:dyDescent="0.35">
      <c r="AS20403" s="40"/>
    </row>
    <row r="20404" spans="45:45" x14ac:dyDescent="0.35">
      <c r="AS20404" s="40"/>
    </row>
    <row r="20405" spans="45:45" x14ac:dyDescent="0.35">
      <c r="AS20405" s="40"/>
    </row>
    <row r="20406" spans="45:45" x14ac:dyDescent="0.35">
      <c r="AS20406" s="40"/>
    </row>
    <row r="20407" spans="45:45" x14ac:dyDescent="0.35">
      <c r="AS20407" s="40"/>
    </row>
    <row r="20408" spans="45:45" x14ac:dyDescent="0.35">
      <c r="AS20408" s="40"/>
    </row>
    <row r="20409" spans="45:45" x14ac:dyDescent="0.35">
      <c r="AS20409" s="40"/>
    </row>
    <row r="20410" spans="45:45" x14ac:dyDescent="0.35">
      <c r="AS20410" s="40"/>
    </row>
    <row r="20411" spans="45:45" x14ac:dyDescent="0.35">
      <c r="AS20411" s="40"/>
    </row>
    <row r="20412" spans="45:45" x14ac:dyDescent="0.35">
      <c r="AS20412" s="40"/>
    </row>
    <row r="20413" spans="45:45" x14ac:dyDescent="0.35">
      <c r="AS20413" s="40"/>
    </row>
    <row r="20414" spans="45:45" x14ac:dyDescent="0.35">
      <c r="AS20414" s="40"/>
    </row>
    <row r="20415" spans="45:45" x14ac:dyDescent="0.35">
      <c r="AS20415" s="40"/>
    </row>
    <row r="20416" spans="45:45" x14ac:dyDescent="0.35">
      <c r="AS20416" s="40"/>
    </row>
    <row r="20417" spans="45:45" x14ac:dyDescent="0.35">
      <c r="AS20417" s="40"/>
    </row>
    <row r="20418" spans="45:45" x14ac:dyDescent="0.35">
      <c r="AS20418" s="40"/>
    </row>
    <row r="20419" spans="45:45" x14ac:dyDescent="0.35">
      <c r="AS20419" s="40"/>
    </row>
    <row r="20420" spans="45:45" x14ac:dyDescent="0.35">
      <c r="AS20420" s="40"/>
    </row>
    <row r="20421" spans="45:45" x14ac:dyDescent="0.35">
      <c r="AS20421" s="40"/>
    </row>
    <row r="20422" spans="45:45" x14ac:dyDescent="0.35">
      <c r="AS20422" s="40"/>
    </row>
    <row r="20423" spans="45:45" x14ac:dyDescent="0.35">
      <c r="AS20423" s="40"/>
    </row>
    <row r="20424" spans="45:45" x14ac:dyDescent="0.35">
      <c r="AS20424" s="40"/>
    </row>
    <row r="20425" spans="45:45" x14ac:dyDescent="0.35">
      <c r="AS20425" s="40"/>
    </row>
    <row r="20426" spans="45:45" x14ac:dyDescent="0.35">
      <c r="AS20426" s="40"/>
    </row>
    <row r="20427" spans="45:45" x14ac:dyDescent="0.35">
      <c r="AS20427" s="40"/>
    </row>
    <row r="20428" spans="45:45" x14ac:dyDescent="0.35">
      <c r="AS20428" s="40"/>
    </row>
    <row r="20429" spans="45:45" x14ac:dyDescent="0.35">
      <c r="AS20429" s="40"/>
    </row>
    <row r="20430" spans="45:45" x14ac:dyDescent="0.35">
      <c r="AS20430" s="40"/>
    </row>
    <row r="20431" spans="45:45" x14ac:dyDescent="0.35">
      <c r="AS20431" s="40"/>
    </row>
    <row r="20432" spans="45:45" x14ac:dyDescent="0.35">
      <c r="AS20432" s="40"/>
    </row>
    <row r="20433" spans="45:45" x14ac:dyDescent="0.35">
      <c r="AS20433" s="40"/>
    </row>
    <row r="20434" spans="45:45" x14ac:dyDescent="0.35">
      <c r="AS20434" s="40"/>
    </row>
    <row r="20435" spans="45:45" x14ac:dyDescent="0.35">
      <c r="AS20435" s="40"/>
    </row>
    <row r="20436" spans="45:45" x14ac:dyDescent="0.35">
      <c r="AS20436" s="40"/>
    </row>
    <row r="20437" spans="45:45" x14ac:dyDescent="0.35">
      <c r="AS20437" s="40"/>
    </row>
    <row r="20438" spans="45:45" x14ac:dyDescent="0.35">
      <c r="AS20438" s="40"/>
    </row>
    <row r="20439" spans="45:45" x14ac:dyDescent="0.35">
      <c r="AS20439" s="40"/>
    </row>
    <row r="20440" spans="45:45" x14ac:dyDescent="0.35">
      <c r="AS20440" s="40"/>
    </row>
    <row r="20441" spans="45:45" x14ac:dyDescent="0.35">
      <c r="AS20441" s="40"/>
    </row>
    <row r="20442" spans="45:45" x14ac:dyDescent="0.35">
      <c r="AS20442" s="40"/>
    </row>
    <row r="20443" spans="45:45" x14ac:dyDescent="0.35">
      <c r="AS20443" s="40"/>
    </row>
    <row r="20444" spans="45:45" x14ac:dyDescent="0.35">
      <c r="AS20444" s="40"/>
    </row>
    <row r="20445" spans="45:45" x14ac:dyDescent="0.35">
      <c r="AS20445" s="40"/>
    </row>
    <row r="20446" spans="45:45" x14ac:dyDescent="0.35">
      <c r="AS20446" s="40"/>
    </row>
    <row r="20447" spans="45:45" x14ac:dyDescent="0.35">
      <c r="AS20447" s="40"/>
    </row>
    <row r="20448" spans="45:45" x14ac:dyDescent="0.35">
      <c r="AS20448" s="40"/>
    </row>
    <row r="20449" spans="45:45" x14ac:dyDescent="0.35">
      <c r="AS20449" s="40"/>
    </row>
    <row r="20450" spans="45:45" x14ac:dyDescent="0.35">
      <c r="AS20450" s="40"/>
    </row>
    <row r="20451" spans="45:45" x14ac:dyDescent="0.35">
      <c r="AS20451" s="40"/>
    </row>
    <row r="20452" spans="45:45" x14ac:dyDescent="0.35">
      <c r="AS20452" s="40"/>
    </row>
    <row r="20453" spans="45:45" x14ac:dyDescent="0.35">
      <c r="AS20453" s="40"/>
    </row>
    <row r="20454" spans="45:45" x14ac:dyDescent="0.35">
      <c r="AS20454" s="40"/>
    </row>
    <row r="20455" spans="45:45" x14ac:dyDescent="0.35">
      <c r="AS20455" s="40"/>
    </row>
    <row r="20456" spans="45:45" x14ac:dyDescent="0.35">
      <c r="AS20456" s="40"/>
    </row>
    <row r="20457" spans="45:45" x14ac:dyDescent="0.35">
      <c r="AS20457" s="40"/>
    </row>
    <row r="20458" spans="45:45" x14ac:dyDescent="0.35">
      <c r="AS20458" s="40"/>
    </row>
    <row r="20459" spans="45:45" x14ac:dyDescent="0.35">
      <c r="AS20459" s="40"/>
    </row>
    <row r="20460" spans="45:45" x14ac:dyDescent="0.35">
      <c r="AS20460" s="40"/>
    </row>
    <row r="20461" spans="45:45" x14ac:dyDescent="0.35">
      <c r="AS20461" s="40"/>
    </row>
    <row r="20462" spans="45:45" x14ac:dyDescent="0.35">
      <c r="AS20462" s="40"/>
    </row>
    <row r="20463" spans="45:45" x14ac:dyDescent="0.35">
      <c r="AS20463" s="40"/>
    </row>
    <row r="20464" spans="45:45" x14ac:dyDescent="0.35">
      <c r="AS20464" s="40"/>
    </row>
    <row r="20465" spans="45:45" x14ac:dyDescent="0.35">
      <c r="AS20465" s="40"/>
    </row>
    <row r="20466" spans="45:45" x14ac:dyDescent="0.35">
      <c r="AS20466" s="40"/>
    </row>
    <row r="20467" spans="45:45" x14ac:dyDescent="0.35">
      <c r="AS20467" s="40"/>
    </row>
    <row r="20468" spans="45:45" x14ac:dyDescent="0.35">
      <c r="AS20468" s="40"/>
    </row>
    <row r="20469" spans="45:45" x14ac:dyDescent="0.35">
      <c r="AS20469" s="40"/>
    </row>
    <row r="20470" spans="45:45" x14ac:dyDescent="0.35">
      <c r="AS20470" s="40"/>
    </row>
    <row r="20471" spans="45:45" x14ac:dyDescent="0.35">
      <c r="AS20471" s="40"/>
    </row>
    <row r="20472" spans="45:45" x14ac:dyDescent="0.35">
      <c r="AS20472" s="40"/>
    </row>
    <row r="20473" spans="45:45" x14ac:dyDescent="0.35">
      <c r="AS20473" s="40"/>
    </row>
    <row r="20474" spans="45:45" x14ac:dyDescent="0.35">
      <c r="AS20474" s="40"/>
    </row>
    <row r="20475" spans="45:45" x14ac:dyDescent="0.35">
      <c r="AS20475" s="40"/>
    </row>
    <row r="20476" spans="45:45" x14ac:dyDescent="0.35">
      <c r="AS20476" s="40"/>
    </row>
    <row r="20477" spans="45:45" x14ac:dyDescent="0.35">
      <c r="AS20477" s="40"/>
    </row>
    <row r="20478" spans="45:45" x14ac:dyDescent="0.35">
      <c r="AS20478" s="40"/>
    </row>
    <row r="20479" spans="45:45" x14ac:dyDescent="0.35">
      <c r="AS20479" s="40"/>
    </row>
    <row r="20480" spans="45:45" x14ac:dyDescent="0.35">
      <c r="AS20480" s="40"/>
    </row>
    <row r="20481" spans="45:45" x14ac:dyDescent="0.35">
      <c r="AS20481" s="40"/>
    </row>
    <row r="20482" spans="45:45" x14ac:dyDescent="0.35">
      <c r="AS20482" s="40"/>
    </row>
    <row r="20483" spans="45:45" x14ac:dyDescent="0.35">
      <c r="AS20483" s="40"/>
    </row>
    <row r="20484" spans="45:45" x14ac:dyDescent="0.35">
      <c r="AS20484" s="40"/>
    </row>
    <row r="20485" spans="45:45" x14ac:dyDescent="0.35">
      <c r="AS20485" s="40"/>
    </row>
    <row r="20486" spans="45:45" x14ac:dyDescent="0.35">
      <c r="AS20486" s="40"/>
    </row>
    <row r="20487" spans="45:45" x14ac:dyDescent="0.35">
      <c r="AS20487" s="40"/>
    </row>
    <row r="20488" spans="45:45" x14ac:dyDescent="0.35">
      <c r="AS20488" s="40"/>
    </row>
    <row r="20489" spans="45:45" x14ac:dyDescent="0.35">
      <c r="AS20489" s="40"/>
    </row>
    <row r="20490" spans="45:45" x14ac:dyDescent="0.35">
      <c r="AS20490" s="40"/>
    </row>
    <row r="20491" spans="45:45" x14ac:dyDescent="0.35">
      <c r="AS20491" s="40"/>
    </row>
    <row r="20492" spans="45:45" x14ac:dyDescent="0.35">
      <c r="AS20492" s="40"/>
    </row>
    <row r="20493" spans="45:45" x14ac:dyDescent="0.35">
      <c r="AS20493" s="40"/>
    </row>
    <row r="20494" spans="45:45" x14ac:dyDescent="0.35">
      <c r="AS20494" s="40"/>
    </row>
    <row r="20495" spans="45:45" x14ac:dyDescent="0.35">
      <c r="AS20495" s="40"/>
    </row>
    <row r="20496" spans="45:45" x14ac:dyDescent="0.35">
      <c r="AS20496" s="40"/>
    </row>
    <row r="20497" spans="45:45" x14ac:dyDescent="0.35">
      <c r="AS20497" s="40"/>
    </row>
    <row r="20498" spans="45:45" x14ac:dyDescent="0.35">
      <c r="AS20498" s="40"/>
    </row>
    <row r="20499" spans="45:45" x14ac:dyDescent="0.35">
      <c r="AS20499" s="40"/>
    </row>
    <row r="20500" spans="45:45" x14ac:dyDescent="0.35">
      <c r="AS20500" s="40"/>
    </row>
    <row r="20501" spans="45:45" x14ac:dyDescent="0.35">
      <c r="AS20501" s="40"/>
    </row>
    <row r="20502" spans="45:45" x14ac:dyDescent="0.35">
      <c r="AS20502" s="40"/>
    </row>
    <row r="20503" spans="45:45" x14ac:dyDescent="0.35">
      <c r="AS20503" s="40"/>
    </row>
    <row r="20504" spans="45:45" x14ac:dyDescent="0.35">
      <c r="AS20504" s="40"/>
    </row>
    <row r="20505" spans="45:45" x14ac:dyDescent="0.35">
      <c r="AS20505" s="40"/>
    </row>
    <row r="20506" spans="45:45" x14ac:dyDescent="0.35">
      <c r="AS20506" s="40"/>
    </row>
    <row r="20507" spans="45:45" x14ac:dyDescent="0.35">
      <c r="AS20507" s="40"/>
    </row>
    <row r="20508" spans="45:45" x14ac:dyDescent="0.35">
      <c r="AS20508" s="40"/>
    </row>
    <row r="20509" spans="45:45" x14ac:dyDescent="0.35">
      <c r="AS20509" s="40"/>
    </row>
    <row r="20510" spans="45:45" x14ac:dyDescent="0.35">
      <c r="AS20510" s="40"/>
    </row>
    <row r="20511" spans="45:45" x14ac:dyDescent="0.35">
      <c r="AS20511" s="40"/>
    </row>
    <row r="20512" spans="45:45" x14ac:dyDescent="0.35">
      <c r="AS20512" s="40"/>
    </row>
    <row r="20513" spans="45:45" x14ac:dyDescent="0.35">
      <c r="AS20513" s="40"/>
    </row>
    <row r="20514" spans="45:45" x14ac:dyDescent="0.35">
      <c r="AS20514" s="40"/>
    </row>
    <row r="20515" spans="45:45" x14ac:dyDescent="0.35">
      <c r="AS20515" s="40"/>
    </row>
    <row r="20516" spans="45:45" x14ac:dyDescent="0.35">
      <c r="AS20516" s="40"/>
    </row>
    <row r="20517" spans="45:45" x14ac:dyDescent="0.35">
      <c r="AS20517" s="40"/>
    </row>
    <row r="20518" spans="45:45" x14ac:dyDescent="0.35">
      <c r="AS20518" s="40"/>
    </row>
    <row r="20519" spans="45:45" x14ac:dyDescent="0.35">
      <c r="AS20519" s="40"/>
    </row>
    <row r="20520" spans="45:45" x14ac:dyDescent="0.35">
      <c r="AS20520" s="40"/>
    </row>
    <row r="20521" spans="45:45" x14ac:dyDescent="0.35">
      <c r="AS20521" s="40"/>
    </row>
    <row r="20522" spans="45:45" x14ac:dyDescent="0.35">
      <c r="AS20522" s="40"/>
    </row>
    <row r="20523" spans="45:45" x14ac:dyDescent="0.35">
      <c r="AS20523" s="40"/>
    </row>
    <row r="20524" spans="45:45" x14ac:dyDescent="0.35">
      <c r="AS20524" s="40"/>
    </row>
    <row r="20525" spans="45:45" x14ac:dyDescent="0.35">
      <c r="AS20525" s="40"/>
    </row>
    <row r="20526" spans="45:45" x14ac:dyDescent="0.35">
      <c r="AS20526" s="40"/>
    </row>
    <row r="20527" spans="45:45" x14ac:dyDescent="0.35">
      <c r="AS20527" s="40"/>
    </row>
    <row r="20528" spans="45:45" x14ac:dyDescent="0.35">
      <c r="AS20528" s="40"/>
    </row>
    <row r="20529" spans="45:45" x14ac:dyDescent="0.35">
      <c r="AS20529" s="40"/>
    </row>
    <row r="20530" spans="45:45" x14ac:dyDescent="0.35">
      <c r="AS20530" s="40"/>
    </row>
    <row r="20531" spans="45:45" x14ac:dyDescent="0.35">
      <c r="AS20531" s="40"/>
    </row>
    <row r="20532" spans="45:45" x14ac:dyDescent="0.35">
      <c r="AS20532" s="40"/>
    </row>
    <row r="20533" spans="45:45" x14ac:dyDescent="0.35">
      <c r="AS20533" s="40"/>
    </row>
    <row r="20534" spans="45:45" x14ac:dyDescent="0.35">
      <c r="AS20534" s="40"/>
    </row>
    <row r="20535" spans="45:45" x14ac:dyDescent="0.35">
      <c r="AS20535" s="40"/>
    </row>
    <row r="20536" spans="45:45" x14ac:dyDescent="0.35">
      <c r="AS20536" s="40"/>
    </row>
    <row r="20537" spans="45:45" x14ac:dyDescent="0.35">
      <c r="AS20537" s="40"/>
    </row>
    <row r="20538" spans="45:45" x14ac:dyDescent="0.35">
      <c r="AS20538" s="40"/>
    </row>
    <row r="20539" spans="45:45" x14ac:dyDescent="0.35">
      <c r="AS20539" s="40"/>
    </row>
    <row r="20540" spans="45:45" x14ac:dyDescent="0.35">
      <c r="AS20540" s="40"/>
    </row>
    <row r="20541" spans="45:45" x14ac:dyDescent="0.35">
      <c r="AS20541" s="40"/>
    </row>
    <row r="20542" spans="45:45" x14ac:dyDescent="0.35">
      <c r="AS20542" s="40"/>
    </row>
    <row r="20543" spans="45:45" x14ac:dyDescent="0.35">
      <c r="AS20543" s="40"/>
    </row>
    <row r="20544" spans="45:45" x14ac:dyDescent="0.35">
      <c r="AS20544" s="40"/>
    </row>
    <row r="20545" spans="45:45" x14ac:dyDescent="0.35">
      <c r="AS20545" s="40"/>
    </row>
    <row r="20546" spans="45:45" x14ac:dyDescent="0.35">
      <c r="AS20546" s="40"/>
    </row>
    <row r="20547" spans="45:45" x14ac:dyDescent="0.35">
      <c r="AS20547" s="40"/>
    </row>
    <row r="20548" spans="45:45" x14ac:dyDescent="0.35">
      <c r="AS20548" s="40"/>
    </row>
    <row r="20549" spans="45:45" x14ac:dyDescent="0.35">
      <c r="AS20549" s="40"/>
    </row>
    <row r="20550" spans="45:45" x14ac:dyDescent="0.35">
      <c r="AS20550" s="40"/>
    </row>
    <row r="20551" spans="45:45" x14ac:dyDescent="0.35">
      <c r="AS20551" s="40"/>
    </row>
    <row r="20552" spans="45:45" x14ac:dyDescent="0.35">
      <c r="AS20552" s="40"/>
    </row>
    <row r="20553" spans="45:45" x14ac:dyDescent="0.35">
      <c r="AS20553" s="40"/>
    </row>
    <row r="20554" spans="45:45" x14ac:dyDescent="0.35">
      <c r="AS20554" s="40"/>
    </row>
    <row r="20555" spans="45:45" x14ac:dyDescent="0.35">
      <c r="AS20555" s="40"/>
    </row>
    <row r="20556" spans="45:45" x14ac:dyDescent="0.35">
      <c r="AS20556" s="40"/>
    </row>
    <row r="20557" spans="45:45" x14ac:dyDescent="0.35">
      <c r="AS20557" s="40"/>
    </row>
    <row r="20558" spans="45:45" x14ac:dyDescent="0.35">
      <c r="AS20558" s="40"/>
    </row>
    <row r="20559" spans="45:45" x14ac:dyDescent="0.35">
      <c r="AS20559" s="40"/>
    </row>
    <row r="20560" spans="45:45" x14ac:dyDescent="0.35">
      <c r="AS20560" s="40"/>
    </row>
    <row r="20561" spans="45:45" x14ac:dyDescent="0.35">
      <c r="AS20561" s="40"/>
    </row>
    <row r="20562" spans="45:45" x14ac:dyDescent="0.35">
      <c r="AS20562" s="40"/>
    </row>
    <row r="20563" spans="45:45" x14ac:dyDescent="0.35">
      <c r="AS20563" s="40"/>
    </row>
    <row r="20564" spans="45:45" x14ac:dyDescent="0.35">
      <c r="AS20564" s="40"/>
    </row>
    <row r="20565" spans="45:45" x14ac:dyDescent="0.35">
      <c r="AS20565" s="40"/>
    </row>
    <row r="20566" spans="45:45" x14ac:dyDescent="0.35">
      <c r="AS20566" s="40"/>
    </row>
    <row r="20567" spans="45:45" x14ac:dyDescent="0.35">
      <c r="AS20567" s="40"/>
    </row>
    <row r="20568" spans="45:45" x14ac:dyDescent="0.35">
      <c r="AS20568" s="40"/>
    </row>
    <row r="20569" spans="45:45" x14ac:dyDescent="0.35">
      <c r="AS20569" s="40"/>
    </row>
    <row r="20570" spans="45:45" x14ac:dyDescent="0.35">
      <c r="AS20570" s="40"/>
    </row>
    <row r="20571" spans="45:45" x14ac:dyDescent="0.35">
      <c r="AS20571" s="40"/>
    </row>
    <row r="20572" spans="45:45" x14ac:dyDescent="0.35">
      <c r="AS20572" s="40"/>
    </row>
    <row r="20573" spans="45:45" x14ac:dyDescent="0.35">
      <c r="AS20573" s="40"/>
    </row>
    <row r="20574" spans="45:45" x14ac:dyDescent="0.35">
      <c r="AS20574" s="40"/>
    </row>
    <row r="20575" spans="45:45" x14ac:dyDescent="0.35">
      <c r="AS20575" s="40"/>
    </row>
    <row r="20576" spans="45:45" x14ac:dyDescent="0.35">
      <c r="AS20576" s="40"/>
    </row>
    <row r="20577" spans="45:45" x14ac:dyDescent="0.35">
      <c r="AS20577" s="40"/>
    </row>
    <row r="20578" spans="45:45" x14ac:dyDescent="0.35">
      <c r="AS20578" s="40"/>
    </row>
    <row r="20579" spans="45:45" x14ac:dyDescent="0.35">
      <c r="AS20579" s="40"/>
    </row>
    <row r="20580" spans="45:45" x14ac:dyDescent="0.35">
      <c r="AS20580" s="40"/>
    </row>
    <row r="20581" spans="45:45" x14ac:dyDescent="0.35">
      <c r="AS20581" s="40"/>
    </row>
    <row r="20582" spans="45:45" x14ac:dyDescent="0.35">
      <c r="AS20582" s="40"/>
    </row>
    <row r="20583" spans="45:45" x14ac:dyDescent="0.35">
      <c r="AS20583" s="40"/>
    </row>
    <row r="20584" spans="45:45" x14ac:dyDescent="0.35">
      <c r="AS20584" s="40"/>
    </row>
    <row r="20585" spans="45:45" x14ac:dyDescent="0.35">
      <c r="AS20585" s="40"/>
    </row>
    <row r="20586" spans="45:45" x14ac:dyDescent="0.35">
      <c r="AS20586" s="40"/>
    </row>
    <row r="20587" spans="45:45" x14ac:dyDescent="0.35">
      <c r="AS20587" s="40"/>
    </row>
    <row r="20588" spans="45:45" x14ac:dyDescent="0.35">
      <c r="AS20588" s="40"/>
    </row>
    <row r="20589" spans="45:45" x14ac:dyDescent="0.35">
      <c r="AS20589" s="40"/>
    </row>
    <row r="20590" spans="45:45" x14ac:dyDescent="0.35">
      <c r="AS20590" s="40"/>
    </row>
    <row r="20591" spans="45:45" x14ac:dyDescent="0.35">
      <c r="AS20591" s="40"/>
    </row>
    <row r="20592" spans="45:45" x14ac:dyDescent="0.35">
      <c r="AS20592" s="40"/>
    </row>
    <row r="20593" spans="45:45" x14ac:dyDescent="0.35">
      <c r="AS20593" s="40"/>
    </row>
    <row r="20594" spans="45:45" x14ac:dyDescent="0.35">
      <c r="AS20594" s="40"/>
    </row>
    <row r="20595" spans="45:45" x14ac:dyDescent="0.35">
      <c r="AS20595" s="40"/>
    </row>
    <row r="20596" spans="45:45" x14ac:dyDescent="0.35">
      <c r="AS20596" s="40"/>
    </row>
    <row r="20597" spans="45:45" x14ac:dyDescent="0.35">
      <c r="AS20597" s="40"/>
    </row>
    <row r="20598" spans="45:45" x14ac:dyDescent="0.35">
      <c r="AS20598" s="40"/>
    </row>
    <row r="20599" spans="45:45" x14ac:dyDescent="0.35">
      <c r="AS20599" s="40"/>
    </row>
    <row r="20600" spans="45:45" x14ac:dyDescent="0.35">
      <c r="AS20600" s="40"/>
    </row>
    <row r="20601" spans="45:45" x14ac:dyDescent="0.35">
      <c r="AS20601" s="40"/>
    </row>
    <row r="20602" spans="45:45" x14ac:dyDescent="0.35">
      <c r="AS20602" s="40"/>
    </row>
    <row r="20603" spans="45:45" x14ac:dyDescent="0.35">
      <c r="AS20603" s="40"/>
    </row>
    <row r="20604" spans="45:45" x14ac:dyDescent="0.35">
      <c r="AS20604" s="40"/>
    </row>
    <row r="20605" spans="45:45" x14ac:dyDescent="0.35">
      <c r="AS20605" s="40"/>
    </row>
    <row r="20606" spans="45:45" x14ac:dyDescent="0.35">
      <c r="AS20606" s="40"/>
    </row>
    <row r="20607" spans="45:45" x14ac:dyDescent="0.35">
      <c r="AS20607" s="40"/>
    </row>
    <row r="20608" spans="45:45" x14ac:dyDescent="0.35">
      <c r="AS20608" s="40"/>
    </row>
    <row r="20609" spans="45:45" x14ac:dyDescent="0.35">
      <c r="AS20609" s="40"/>
    </row>
    <row r="20610" spans="45:45" x14ac:dyDescent="0.35">
      <c r="AS20610" s="40"/>
    </row>
    <row r="20611" spans="45:45" x14ac:dyDescent="0.35">
      <c r="AS20611" s="40"/>
    </row>
    <row r="20612" spans="45:45" x14ac:dyDescent="0.35">
      <c r="AS20612" s="40"/>
    </row>
    <row r="20613" spans="45:45" x14ac:dyDescent="0.35">
      <c r="AS20613" s="40"/>
    </row>
    <row r="20614" spans="45:45" x14ac:dyDescent="0.35">
      <c r="AS20614" s="40"/>
    </row>
    <row r="20615" spans="45:45" x14ac:dyDescent="0.35">
      <c r="AS20615" s="40"/>
    </row>
    <row r="20616" spans="45:45" x14ac:dyDescent="0.35">
      <c r="AS20616" s="40"/>
    </row>
    <row r="20617" spans="45:45" x14ac:dyDescent="0.35">
      <c r="AS20617" s="40"/>
    </row>
    <row r="20618" spans="45:45" x14ac:dyDescent="0.35">
      <c r="AS20618" s="40"/>
    </row>
    <row r="20619" spans="45:45" x14ac:dyDescent="0.35">
      <c r="AS20619" s="40"/>
    </row>
    <row r="20620" spans="45:45" x14ac:dyDescent="0.35">
      <c r="AS20620" s="40"/>
    </row>
    <row r="20621" spans="45:45" x14ac:dyDescent="0.35">
      <c r="AS20621" s="40"/>
    </row>
    <row r="20622" spans="45:45" x14ac:dyDescent="0.35">
      <c r="AS20622" s="40"/>
    </row>
    <row r="20623" spans="45:45" x14ac:dyDescent="0.35">
      <c r="AS20623" s="40"/>
    </row>
    <row r="20624" spans="45:45" x14ac:dyDescent="0.35">
      <c r="AS20624" s="40"/>
    </row>
    <row r="20625" spans="45:45" x14ac:dyDescent="0.35">
      <c r="AS20625" s="40"/>
    </row>
    <row r="20626" spans="45:45" x14ac:dyDescent="0.35">
      <c r="AS20626" s="40"/>
    </row>
    <row r="20627" spans="45:45" x14ac:dyDescent="0.35">
      <c r="AS20627" s="40"/>
    </row>
    <row r="20628" spans="45:45" x14ac:dyDescent="0.35">
      <c r="AS20628" s="40"/>
    </row>
    <row r="20629" spans="45:45" x14ac:dyDescent="0.35">
      <c r="AS20629" s="40"/>
    </row>
    <row r="20630" spans="45:45" x14ac:dyDescent="0.35">
      <c r="AS20630" s="40"/>
    </row>
    <row r="20631" spans="45:45" x14ac:dyDescent="0.35">
      <c r="AS20631" s="40"/>
    </row>
    <row r="20632" spans="45:45" x14ac:dyDescent="0.35">
      <c r="AS20632" s="40"/>
    </row>
    <row r="20633" spans="45:45" x14ac:dyDescent="0.35">
      <c r="AS20633" s="40"/>
    </row>
    <row r="20634" spans="45:45" x14ac:dyDescent="0.35">
      <c r="AS20634" s="40"/>
    </row>
    <row r="20635" spans="45:45" x14ac:dyDescent="0.35">
      <c r="AS20635" s="40"/>
    </row>
    <row r="20636" spans="45:45" x14ac:dyDescent="0.35">
      <c r="AS20636" s="40"/>
    </row>
    <row r="20637" spans="45:45" x14ac:dyDescent="0.35">
      <c r="AS20637" s="40"/>
    </row>
    <row r="20638" spans="45:45" x14ac:dyDescent="0.35">
      <c r="AS20638" s="40"/>
    </row>
    <row r="20639" spans="45:45" x14ac:dyDescent="0.35">
      <c r="AS20639" s="40"/>
    </row>
    <row r="20640" spans="45:45" x14ac:dyDescent="0.35">
      <c r="AS20640" s="40"/>
    </row>
    <row r="20641" spans="45:45" x14ac:dyDescent="0.35">
      <c r="AS20641" s="40"/>
    </row>
    <row r="20642" spans="45:45" x14ac:dyDescent="0.35">
      <c r="AS20642" s="40"/>
    </row>
    <row r="20643" spans="45:45" x14ac:dyDescent="0.35">
      <c r="AS20643" s="40"/>
    </row>
    <row r="20644" spans="45:45" x14ac:dyDescent="0.35">
      <c r="AS20644" s="40"/>
    </row>
    <row r="20645" spans="45:45" x14ac:dyDescent="0.35">
      <c r="AS20645" s="40"/>
    </row>
    <row r="20646" spans="45:45" x14ac:dyDescent="0.35">
      <c r="AS20646" s="40"/>
    </row>
    <row r="20647" spans="45:45" x14ac:dyDescent="0.35">
      <c r="AS20647" s="40"/>
    </row>
    <row r="20648" spans="45:45" x14ac:dyDescent="0.35">
      <c r="AS20648" s="40"/>
    </row>
    <row r="20649" spans="45:45" x14ac:dyDescent="0.35">
      <c r="AS20649" s="40"/>
    </row>
    <row r="20650" spans="45:45" x14ac:dyDescent="0.35">
      <c r="AS20650" s="40"/>
    </row>
    <row r="20651" spans="45:45" x14ac:dyDescent="0.35">
      <c r="AS20651" s="40"/>
    </row>
    <row r="20652" spans="45:45" x14ac:dyDescent="0.35">
      <c r="AS20652" s="40"/>
    </row>
    <row r="20653" spans="45:45" x14ac:dyDescent="0.35">
      <c r="AS20653" s="40"/>
    </row>
    <row r="20654" spans="45:45" x14ac:dyDescent="0.35">
      <c r="AS20654" s="40"/>
    </row>
    <row r="20655" spans="45:45" x14ac:dyDescent="0.35">
      <c r="AS20655" s="40"/>
    </row>
    <row r="20656" spans="45:45" x14ac:dyDescent="0.35">
      <c r="AS20656" s="40"/>
    </row>
    <row r="20657" spans="45:45" x14ac:dyDescent="0.35">
      <c r="AS20657" s="40"/>
    </row>
    <row r="20658" spans="45:45" x14ac:dyDescent="0.35">
      <c r="AS20658" s="40"/>
    </row>
    <row r="20659" spans="45:45" x14ac:dyDescent="0.35">
      <c r="AS20659" s="40"/>
    </row>
    <row r="20660" spans="45:45" x14ac:dyDescent="0.35">
      <c r="AS20660" s="40"/>
    </row>
    <row r="20661" spans="45:45" x14ac:dyDescent="0.35">
      <c r="AS20661" s="40"/>
    </row>
    <row r="20662" spans="45:45" x14ac:dyDescent="0.35">
      <c r="AS20662" s="40"/>
    </row>
    <row r="20663" spans="45:45" x14ac:dyDescent="0.35">
      <c r="AS20663" s="40"/>
    </row>
    <row r="20664" spans="45:45" x14ac:dyDescent="0.35">
      <c r="AS20664" s="40"/>
    </row>
    <row r="20665" spans="45:45" x14ac:dyDescent="0.35">
      <c r="AS20665" s="40"/>
    </row>
    <row r="20666" spans="45:45" x14ac:dyDescent="0.35">
      <c r="AS20666" s="40"/>
    </row>
    <row r="20667" spans="45:45" x14ac:dyDescent="0.35">
      <c r="AS20667" s="40"/>
    </row>
    <row r="20668" spans="45:45" x14ac:dyDescent="0.35">
      <c r="AS20668" s="40"/>
    </row>
    <row r="20669" spans="45:45" x14ac:dyDescent="0.35">
      <c r="AS20669" s="40"/>
    </row>
    <row r="20670" spans="45:45" x14ac:dyDescent="0.35">
      <c r="AS20670" s="40"/>
    </row>
    <row r="20671" spans="45:45" x14ac:dyDescent="0.35">
      <c r="AS20671" s="40"/>
    </row>
    <row r="20672" spans="45:45" x14ac:dyDescent="0.35">
      <c r="AS20672" s="40"/>
    </row>
    <row r="20673" spans="45:45" x14ac:dyDescent="0.35">
      <c r="AS20673" s="40"/>
    </row>
    <row r="20674" spans="45:45" x14ac:dyDescent="0.35">
      <c r="AS20674" s="40"/>
    </row>
    <row r="20675" spans="45:45" x14ac:dyDescent="0.35">
      <c r="AS20675" s="40"/>
    </row>
    <row r="20676" spans="45:45" x14ac:dyDescent="0.35">
      <c r="AS20676" s="40"/>
    </row>
    <row r="20677" spans="45:45" x14ac:dyDescent="0.35">
      <c r="AS20677" s="40"/>
    </row>
    <row r="20678" spans="45:45" x14ac:dyDescent="0.35">
      <c r="AS20678" s="40"/>
    </row>
    <row r="20679" spans="45:45" x14ac:dyDescent="0.35">
      <c r="AS20679" s="40"/>
    </row>
    <row r="20680" spans="45:45" x14ac:dyDescent="0.35">
      <c r="AS20680" s="40"/>
    </row>
    <row r="20681" spans="45:45" x14ac:dyDescent="0.35">
      <c r="AS20681" s="40"/>
    </row>
    <row r="20682" spans="45:45" x14ac:dyDescent="0.35">
      <c r="AS20682" s="40"/>
    </row>
    <row r="20683" spans="45:45" x14ac:dyDescent="0.35">
      <c r="AS20683" s="40"/>
    </row>
    <row r="20684" spans="45:45" x14ac:dyDescent="0.35">
      <c r="AS20684" s="40"/>
    </row>
    <row r="20685" spans="45:45" x14ac:dyDescent="0.35">
      <c r="AS20685" s="40"/>
    </row>
    <row r="20686" spans="45:45" x14ac:dyDescent="0.35">
      <c r="AS20686" s="40"/>
    </row>
    <row r="20687" spans="45:45" x14ac:dyDescent="0.35">
      <c r="AS20687" s="40"/>
    </row>
    <row r="20688" spans="45:45" x14ac:dyDescent="0.35">
      <c r="AS20688" s="40"/>
    </row>
    <row r="20689" spans="45:45" x14ac:dyDescent="0.35">
      <c r="AS20689" s="40"/>
    </row>
    <row r="20690" spans="45:45" x14ac:dyDescent="0.35">
      <c r="AS20690" s="40"/>
    </row>
    <row r="20691" spans="45:45" x14ac:dyDescent="0.35">
      <c r="AS20691" s="40"/>
    </row>
    <row r="20692" spans="45:45" x14ac:dyDescent="0.35">
      <c r="AS20692" s="40"/>
    </row>
    <row r="20693" spans="45:45" x14ac:dyDescent="0.35">
      <c r="AS20693" s="40"/>
    </row>
    <row r="20694" spans="45:45" x14ac:dyDescent="0.35">
      <c r="AS20694" s="40"/>
    </row>
    <row r="20695" spans="45:45" x14ac:dyDescent="0.35">
      <c r="AS20695" s="40"/>
    </row>
    <row r="20696" spans="45:45" x14ac:dyDescent="0.35">
      <c r="AS20696" s="40"/>
    </row>
    <row r="20697" spans="45:45" x14ac:dyDescent="0.35">
      <c r="AS20697" s="40"/>
    </row>
    <row r="20698" spans="45:45" x14ac:dyDescent="0.35">
      <c r="AS20698" s="40"/>
    </row>
    <row r="20699" spans="45:45" x14ac:dyDescent="0.35">
      <c r="AS20699" s="40"/>
    </row>
    <row r="20700" spans="45:45" x14ac:dyDescent="0.35">
      <c r="AS20700" s="40"/>
    </row>
    <row r="20701" spans="45:45" x14ac:dyDescent="0.35">
      <c r="AS20701" s="40"/>
    </row>
    <row r="20702" spans="45:45" x14ac:dyDescent="0.35">
      <c r="AS20702" s="40"/>
    </row>
    <row r="20703" spans="45:45" x14ac:dyDescent="0.35">
      <c r="AS20703" s="40"/>
    </row>
    <row r="20704" spans="45:45" x14ac:dyDescent="0.35">
      <c r="AS20704" s="40"/>
    </row>
    <row r="20705" spans="45:45" x14ac:dyDescent="0.35">
      <c r="AS20705" s="40"/>
    </row>
    <row r="20706" spans="45:45" x14ac:dyDescent="0.35">
      <c r="AS20706" s="40"/>
    </row>
    <row r="20707" spans="45:45" x14ac:dyDescent="0.35">
      <c r="AS20707" s="40"/>
    </row>
    <row r="20708" spans="45:45" x14ac:dyDescent="0.35">
      <c r="AS20708" s="40"/>
    </row>
    <row r="20709" spans="45:45" x14ac:dyDescent="0.35">
      <c r="AS20709" s="40"/>
    </row>
    <row r="20710" spans="45:45" x14ac:dyDescent="0.35">
      <c r="AS20710" s="40"/>
    </row>
    <row r="20711" spans="45:45" x14ac:dyDescent="0.35">
      <c r="AS20711" s="40"/>
    </row>
    <row r="20712" spans="45:45" x14ac:dyDescent="0.35">
      <c r="AS20712" s="40"/>
    </row>
    <row r="20713" spans="45:45" x14ac:dyDescent="0.35">
      <c r="AS20713" s="40"/>
    </row>
    <row r="20714" spans="45:45" x14ac:dyDescent="0.35">
      <c r="AS20714" s="40"/>
    </row>
    <row r="20715" spans="45:45" x14ac:dyDescent="0.35">
      <c r="AS20715" s="40"/>
    </row>
    <row r="20716" spans="45:45" x14ac:dyDescent="0.35">
      <c r="AS20716" s="40"/>
    </row>
    <row r="20717" spans="45:45" x14ac:dyDescent="0.35">
      <c r="AS20717" s="40"/>
    </row>
    <row r="20718" spans="45:45" x14ac:dyDescent="0.35">
      <c r="AS20718" s="40"/>
    </row>
    <row r="20719" spans="45:45" x14ac:dyDescent="0.35">
      <c r="AS20719" s="40"/>
    </row>
    <row r="20720" spans="45:45" x14ac:dyDescent="0.35">
      <c r="AS20720" s="40"/>
    </row>
    <row r="20721" spans="45:45" x14ac:dyDescent="0.35">
      <c r="AS20721" s="40"/>
    </row>
    <row r="20722" spans="45:45" x14ac:dyDescent="0.35">
      <c r="AS20722" s="40"/>
    </row>
    <row r="20723" spans="45:45" x14ac:dyDescent="0.35">
      <c r="AS20723" s="40"/>
    </row>
    <row r="20724" spans="45:45" x14ac:dyDescent="0.35">
      <c r="AS20724" s="40"/>
    </row>
    <row r="20725" spans="45:45" x14ac:dyDescent="0.35">
      <c r="AS20725" s="40"/>
    </row>
    <row r="20726" spans="45:45" x14ac:dyDescent="0.35">
      <c r="AS20726" s="40"/>
    </row>
    <row r="20727" spans="45:45" x14ac:dyDescent="0.35">
      <c r="AS20727" s="40"/>
    </row>
    <row r="20728" spans="45:45" x14ac:dyDescent="0.35">
      <c r="AS20728" s="40"/>
    </row>
    <row r="20729" spans="45:45" x14ac:dyDescent="0.35">
      <c r="AS20729" s="40"/>
    </row>
    <row r="20730" spans="45:45" x14ac:dyDescent="0.35">
      <c r="AS20730" s="40"/>
    </row>
    <row r="20731" spans="45:45" x14ac:dyDescent="0.35">
      <c r="AS20731" s="40"/>
    </row>
    <row r="20732" spans="45:45" x14ac:dyDescent="0.35">
      <c r="AS20732" s="40"/>
    </row>
    <row r="20733" spans="45:45" x14ac:dyDescent="0.35">
      <c r="AS20733" s="40"/>
    </row>
    <row r="20734" spans="45:45" x14ac:dyDescent="0.35">
      <c r="AS20734" s="40"/>
    </row>
    <row r="20735" spans="45:45" x14ac:dyDescent="0.35">
      <c r="AS20735" s="40"/>
    </row>
    <row r="20736" spans="45:45" x14ac:dyDescent="0.35">
      <c r="AS20736" s="40"/>
    </row>
    <row r="20737" spans="45:45" x14ac:dyDescent="0.35">
      <c r="AS20737" s="40"/>
    </row>
    <row r="20738" spans="45:45" x14ac:dyDescent="0.35">
      <c r="AS20738" s="40"/>
    </row>
    <row r="20739" spans="45:45" x14ac:dyDescent="0.35">
      <c r="AS20739" s="40"/>
    </row>
    <row r="20740" spans="45:45" x14ac:dyDescent="0.35">
      <c r="AS20740" s="40"/>
    </row>
    <row r="20741" spans="45:45" x14ac:dyDescent="0.35">
      <c r="AS20741" s="40"/>
    </row>
    <row r="20742" spans="45:45" x14ac:dyDescent="0.35">
      <c r="AS20742" s="40"/>
    </row>
    <row r="20743" spans="45:45" x14ac:dyDescent="0.35">
      <c r="AS20743" s="40"/>
    </row>
    <row r="20744" spans="45:45" x14ac:dyDescent="0.35">
      <c r="AS20744" s="40"/>
    </row>
    <row r="20745" spans="45:45" x14ac:dyDescent="0.35">
      <c r="AS20745" s="40"/>
    </row>
    <row r="20746" spans="45:45" x14ac:dyDescent="0.35">
      <c r="AS20746" s="40"/>
    </row>
    <row r="20747" spans="45:45" x14ac:dyDescent="0.35">
      <c r="AS20747" s="40"/>
    </row>
    <row r="20748" spans="45:45" x14ac:dyDescent="0.35">
      <c r="AS20748" s="40"/>
    </row>
    <row r="20749" spans="45:45" x14ac:dyDescent="0.35">
      <c r="AS20749" s="40"/>
    </row>
    <row r="20750" spans="45:45" x14ac:dyDescent="0.35">
      <c r="AS20750" s="40"/>
    </row>
    <row r="20751" spans="45:45" x14ac:dyDescent="0.35">
      <c r="AS20751" s="40"/>
    </row>
    <row r="20752" spans="45:45" x14ac:dyDescent="0.35">
      <c r="AS20752" s="40"/>
    </row>
    <row r="20753" spans="45:45" x14ac:dyDescent="0.35">
      <c r="AS20753" s="40"/>
    </row>
    <row r="20754" spans="45:45" x14ac:dyDescent="0.35">
      <c r="AS20754" s="40"/>
    </row>
    <row r="20755" spans="45:45" x14ac:dyDescent="0.35">
      <c r="AS20755" s="40"/>
    </row>
    <row r="20756" spans="45:45" x14ac:dyDescent="0.35">
      <c r="AS20756" s="40"/>
    </row>
    <row r="20757" spans="45:45" x14ac:dyDescent="0.35">
      <c r="AS20757" s="40"/>
    </row>
    <row r="20758" spans="45:45" x14ac:dyDescent="0.35">
      <c r="AS20758" s="40"/>
    </row>
    <row r="20759" spans="45:45" x14ac:dyDescent="0.35">
      <c r="AS20759" s="40"/>
    </row>
    <row r="20760" spans="45:45" x14ac:dyDescent="0.35">
      <c r="AS20760" s="40"/>
    </row>
    <row r="20761" spans="45:45" x14ac:dyDescent="0.35">
      <c r="AS20761" s="40"/>
    </row>
    <row r="20762" spans="45:45" x14ac:dyDescent="0.35">
      <c r="AS20762" s="40"/>
    </row>
    <row r="20763" spans="45:45" x14ac:dyDescent="0.35">
      <c r="AS20763" s="40"/>
    </row>
    <row r="20764" spans="45:45" x14ac:dyDescent="0.35">
      <c r="AS20764" s="40"/>
    </row>
    <row r="20765" spans="45:45" x14ac:dyDescent="0.35">
      <c r="AS20765" s="40"/>
    </row>
    <row r="20766" spans="45:45" x14ac:dyDescent="0.35">
      <c r="AS20766" s="40"/>
    </row>
    <row r="20767" spans="45:45" x14ac:dyDescent="0.35">
      <c r="AS20767" s="40"/>
    </row>
    <row r="20768" spans="45:45" x14ac:dyDescent="0.35">
      <c r="AS20768" s="40"/>
    </row>
    <row r="20769" spans="45:45" x14ac:dyDescent="0.35">
      <c r="AS20769" s="40"/>
    </row>
    <row r="20770" spans="45:45" x14ac:dyDescent="0.35">
      <c r="AS20770" s="40"/>
    </row>
    <row r="20771" spans="45:45" x14ac:dyDescent="0.35">
      <c r="AS20771" s="40"/>
    </row>
    <row r="20772" spans="45:45" x14ac:dyDescent="0.35">
      <c r="AS20772" s="40"/>
    </row>
    <row r="20773" spans="45:45" x14ac:dyDescent="0.35">
      <c r="AS20773" s="40"/>
    </row>
    <row r="20774" spans="45:45" x14ac:dyDescent="0.35">
      <c r="AS20774" s="40"/>
    </row>
    <row r="20775" spans="45:45" x14ac:dyDescent="0.35">
      <c r="AS20775" s="40"/>
    </row>
    <row r="20776" spans="45:45" x14ac:dyDescent="0.35">
      <c r="AS20776" s="40"/>
    </row>
    <row r="20777" spans="45:45" x14ac:dyDescent="0.35">
      <c r="AS20777" s="40"/>
    </row>
    <row r="20778" spans="45:45" x14ac:dyDescent="0.35">
      <c r="AS20778" s="40"/>
    </row>
    <row r="20779" spans="45:45" x14ac:dyDescent="0.35">
      <c r="AS20779" s="40"/>
    </row>
    <row r="20780" spans="45:45" x14ac:dyDescent="0.35">
      <c r="AS20780" s="40"/>
    </row>
    <row r="20781" spans="45:45" x14ac:dyDescent="0.35">
      <c r="AS20781" s="40"/>
    </row>
    <row r="20782" spans="45:45" x14ac:dyDescent="0.35">
      <c r="AS20782" s="40"/>
    </row>
    <row r="20783" spans="45:45" x14ac:dyDescent="0.35">
      <c r="AS20783" s="40"/>
    </row>
    <row r="20784" spans="45:45" x14ac:dyDescent="0.35">
      <c r="AS20784" s="40"/>
    </row>
    <row r="20785" spans="45:45" x14ac:dyDescent="0.35">
      <c r="AS20785" s="40"/>
    </row>
    <row r="20786" spans="45:45" x14ac:dyDescent="0.35">
      <c r="AS20786" s="40"/>
    </row>
    <row r="20787" spans="45:45" x14ac:dyDescent="0.35">
      <c r="AS20787" s="40"/>
    </row>
    <row r="20788" spans="45:45" x14ac:dyDescent="0.35">
      <c r="AS20788" s="40"/>
    </row>
    <row r="20789" spans="45:45" x14ac:dyDescent="0.35">
      <c r="AS20789" s="40"/>
    </row>
    <row r="20790" spans="45:45" x14ac:dyDescent="0.35">
      <c r="AS20790" s="40"/>
    </row>
    <row r="20791" spans="45:45" x14ac:dyDescent="0.35">
      <c r="AS20791" s="40"/>
    </row>
    <row r="20792" spans="45:45" x14ac:dyDescent="0.35">
      <c r="AS20792" s="40"/>
    </row>
    <row r="20793" spans="45:45" x14ac:dyDescent="0.35">
      <c r="AS20793" s="40"/>
    </row>
    <row r="20794" spans="45:45" x14ac:dyDescent="0.35">
      <c r="AS20794" s="40"/>
    </row>
    <row r="20795" spans="45:45" x14ac:dyDescent="0.35">
      <c r="AS20795" s="40"/>
    </row>
    <row r="20796" spans="45:45" x14ac:dyDescent="0.35">
      <c r="AS20796" s="40"/>
    </row>
    <row r="20797" spans="45:45" x14ac:dyDescent="0.35">
      <c r="AS20797" s="40"/>
    </row>
    <row r="20798" spans="45:45" x14ac:dyDescent="0.35">
      <c r="AS20798" s="40"/>
    </row>
    <row r="20799" spans="45:45" x14ac:dyDescent="0.35">
      <c r="AS20799" s="40"/>
    </row>
    <row r="20800" spans="45:45" x14ac:dyDescent="0.35">
      <c r="AS20800" s="40"/>
    </row>
    <row r="20801" spans="45:45" x14ac:dyDescent="0.35">
      <c r="AS20801" s="40"/>
    </row>
    <row r="20802" spans="45:45" x14ac:dyDescent="0.35">
      <c r="AS20802" s="40"/>
    </row>
    <row r="20803" spans="45:45" x14ac:dyDescent="0.35">
      <c r="AS20803" s="40"/>
    </row>
    <row r="20804" spans="45:45" x14ac:dyDescent="0.35">
      <c r="AS20804" s="40"/>
    </row>
    <row r="20805" spans="45:45" x14ac:dyDescent="0.35">
      <c r="AS20805" s="40"/>
    </row>
    <row r="20806" spans="45:45" x14ac:dyDescent="0.35">
      <c r="AS20806" s="40"/>
    </row>
    <row r="20807" spans="45:45" x14ac:dyDescent="0.35">
      <c r="AS20807" s="40"/>
    </row>
    <row r="20808" spans="45:45" x14ac:dyDescent="0.35">
      <c r="AS20808" s="40"/>
    </row>
    <row r="20809" spans="45:45" x14ac:dyDescent="0.35">
      <c r="AS20809" s="40"/>
    </row>
    <row r="20810" spans="45:45" x14ac:dyDescent="0.35">
      <c r="AS20810" s="40"/>
    </row>
    <row r="20811" spans="45:45" x14ac:dyDescent="0.35">
      <c r="AS20811" s="40"/>
    </row>
    <row r="20812" spans="45:45" x14ac:dyDescent="0.35">
      <c r="AS20812" s="40"/>
    </row>
    <row r="20813" spans="45:45" x14ac:dyDescent="0.35">
      <c r="AS20813" s="40"/>
    </row>
    <row r="20814" spans="45:45" x14ac:dyDescent="0.35">
      <c r="AS20814" s="40"/>
    </row>
    <row r="20815" spans="45:45" x14ac:dyDescent="0.35">
      <c r="AS20815" s="40"/>
    </row>
    <row r="20816" spans="45:45" x14ac:dyDescent="0.35">
      <c r="AS20816" s="40"/>
    </row>
    <row r="20817" spans="45:45" x14ac:dyDescent="0.35">
      <c r="AS20817" s="40"/>
    </row>
    <row r="20818" spans="45:45" x14ac:dyDescent="0.35">
      <c r="AS20818" s="40"/>
    </row>
    <row r="20819" spans="45:45" x14ac:dyDescent="0.35">
      <c r="AS20819" s="40"/>
    </row>
    <row r="20820" spans="45:45" x14ac:dyDescent="0.35">
      <c r="AS20820" s="40"/>
    </row>
    <row r="20821" spans="45:45" x14ac:dyDescent="0.35">
      <c r="AS20821" s="40"/>
    </row>
    <row r="20822" spans="45:45" x14ac:dyDescent="0.35">
      <c r="AS20822" s="40"/>
    </row>
    <row r="20823" spans="45:45" x14ac:dyDescent="0.35">
      <c r="AS20823" s="40"/>
    </row>
    <row r="20824" spans="45:45" x14ac:dyDescent="0.35">
      <c r="AS20824" s="40"/>
    </row>
    <row r="20825" spans="45:45" x14ac:dyDescent="0.35">
      <c r="AS20825" s="40"/>
    </row>
    <row r="20826" spans="45:45" x14ac:dyDescent="0.35">
      <c r="AS20826" s="40"/>
    </row>
    <row r="20827" spans="45:45" x14ac:dyDescent="0.35">
      <c r="AS20827" s="40"/>
    </row>
    <row r="20828" spans="45:45" x14ac:dyDescent="0.35">
      <c r="AS20828" s="40"/>
    </row>
    <row r="20829" spans="45:45" x14ac:dyDescent="0.35">
      <c r="AS20829" s="40"/>
    </row>
    <row r="20830" spans="45:45" x14ac:dyDescent="0.35">
      <c r="AS20830" s="40"/>
    </row>
    <row r="20831" spans="45:45" x14ac:dyDescent="0.35">
      <c r="AS20831" s="40"/>
    </row>
    <row r="20832" spans="45:45" x14ac:dyDescent="0.35">
      <c r="AS20832" s="40"/>
    </row>
    <row r="20833" spans="45:45" x14ac:dyDescent="0.35">
      <c r="AS20833" s="40"/>
    </row>
    <row r="20834" spans="45:45" x14ac:dyDescent="0.35">
      <c r="AS20834" s="40"/>
    </row>
    <row r="20835" spans="45:45" x14ac:dyDescent="0.35">
      <c r="AS20835" s="40"/>
    </row>
    <row r="20836" spans="45:45" x14ac:dyDescent="0.35">
      <c r="AS20836" s="40"/>
    </row>
    <row r="20837" spans="45:45" x14ac:dyDescent="0.35">
      <c r="AS20837" s="40"/>
    </row>
    <row r="20838" spans="45:45" x14ac:dyDescent="0.35">
      <c r="AS20838" s="40"/>
    </row>
    <row r="20839" spans="45:45" x14ac:dyDescent="0.35">
      <c r="AS20839" s="40"/>
    </row>
    <row r="20840" spans="45:45" x14ac:dyDescent="0.35">
      <c r="AS20840" s="40"/>
    </row>
    <row r="20841" spans="45:45" x14ac:dyDescent="0.35">
      <c r="AS20841" s="40"/>
    </row>
    <row r="20842" spans="45:45" x14ac:dyDescent="0.35">
      <c r="AS20842" s="40"/>
    </row>
    <row r="20843" spans="45:45" x14ac:dyDescent="0.35">
      <c r="AS20843" s="40"/>
    </row>
    <row r="20844" spans="45:45" x14ac:dyDescent="0.35">
      <c r="AS20844" s="40"/>
    </row>
    <row r="20845" spans="45:45" x14ac:dyDescent="0.35">
      <c r="AS20845" s="40"/>
    </row>
    <row r="20846" spans="45:45" x14ac:dyDescent="0.35">
      <c r="AS20846" s="40"/>
    </row>
    <row r="20847" spans="45:45" x14ac:dyDescent="0.35">
      <c r="AS20847" s="40"/>
    </row>
    <row r="20848" spans="45:45" x14ac:dyDescent="0.35">
      <c r="AS20848" s="40"/>
    </row>
    <row r="20849" spans="45:45" x14ac:dyDescent="0.35">
      <c r="AS20849" s="40"/>
    </row>
    <row r="20850" spans="45:45" x14ac:dyDescent="0.35">
      <c r="AS20850" s="40"/>
    </row>
    <row r="20851" spans="45:45" x14ac:dyDescent="0.35">
      <c r="AS20851" s="40"/>
    </row>
    <row r="20852" spans="45:45" x14ac:dyDescent="0.35">
      <c r="AS20852" s="40"/>
    </row>
    <row r="20853" spans="45:45" x14ac:dyDescent="0.35">
      <c r="AS20853" s="40"/>
    </row>
    <row r="20854" spans="45:45" x14ac:dyDescent="0.35">
      <c r="AS20854" s="40"/>
    </row>
    <row r="20855" spans="45:45" x14ac:dyDescent="0.35">
      <c r="AS20855" s="40"/>
    </row>
    <row r="20856" spans="45:45" x14ac:dyDescent="0.35">
      <c r="AS20856" s="40"/>
    </row>
    <row r="20857" spans="45:45" x14ac:dyDescent="0.35">
      <c r="AS20857" s="40"/>
    </row>
    <row r="20858" spans="45:45" x14ac:dyDescent="0.35">
      <c r="AS20858" s="40"/>
    </row>
    <row r="20859" spans="45:45" x14ac:dyDescent="0.35">
      <c r="AS20859" s="40"/>
    </row>
    <row r="20860" spans="45:45" x14ac:dyDescent="0.35">
      <c r="AS20860" s="40"/>
    </row>
    <row r="20861" spans="45:45" x14ac:dyDescent="0.35">
      <c r="AS20861" s="40"/>
    </row>
    <row r="20862" spans="45:45" x14ac:dyDescent="0.35">
      <c r="AS20862" s="40"/>
    </row>
    <row r="20863" spans="45:45" x14ac:dyDescent="0.35">
      <c r="AS20863" s="40"/>
    </row>
    <row r="20864" spans="45:45" x14ac:dyDescent="0.35">
      <c r="AS20864" s="40"/>
    </row>
    <row r="20865" spans="45:45" x14ac:dyDescent="0.35">
      <c r="AS20865" s="40"/>
    </row>
    <row r="20866" spans="45:45" x14ac:dyDescent="0.35">
      <c r="AS20866" s="40"/>
    </row>
    <row r="20867" spans="45:45" x14ac:dyDescent="0.35">
      <c r="AS20867" s="40"/>
    </row>
    <row r="20868" spans="45:45" x14ac:dyDescent="0.35">
      <c r="AS20868" s="40"/>
    </row>
    <row r="20869" spans="45:45" x14ac:dyDescent="0.35">
      <c r="AS20869" s="40"/>
    </row>
    <row r="20870" spans="45:45" x14ac:dyDescent="0.35">
      <c r="AS20870" s="40"/>
    </row>
    <row r="20871" spans="45:45" x14ac:dyDescent="0.35">
      <c r="AS20871" s="40"/>
    </row>
    <row r="20872" spans="45:45" x14ac:dyDescent="0.35">
      <c r="AS20872" s="40"/>
    </row>
    <row r="20873" spans="45:45" x14ac:dyDescent="0.35">
      <c r="AS20873" s="40"/>
    </row>
    <row r="20874" spans="45:45" x14ac:dyDescent="0.35">
      <c r="AS20874" s="40"/>
    </row>
    <row r="20875" spans="45:45" x14ac:dyDescent="0.35">
      <c r="AS20875" s="40"/>
    </row>
    <row r="20876" spans="45:45" x14ac:dyDescent="0.35">
      <c r="AS20876" s="40"/>
    </row>
    <row r="20877" spans="45:45" x14ac:dyDescent="0.35">
      <c r="AS20877" s="40"/>
    </row>
    <row r="20878" spans="45:45" x14ac:dyDescent="0.35">
      <c r="AS20878" s="40"/>
    </row>
    <row r="20879" spans="45:45" x14ac:dyDescent="0.35">
      <c r="AS20879" s="40"/>
    </row>
    <row r="20880" spans="45:45" x14ac:dyDescent="0.35">
      <c r="AS20880" s="40"/>
    </row>
    <row r="20881" spans="45:45" x14ac:dyDescent="0.35">
      <c r="AS20881" s="40"/>
    </row>
    <row r="20882" spans="45:45" x14ac:dyDescent="0.35">
      <c r="AS20882" s="40"/>
    </row>
    <row r="20883" spans="45:45" x14ac:dyDescent="0.35">
      <c r="AS20883" s="40"/>
    </row>
    <row r="20884" spans="45:45" x14ac:dyDescent="0.35">
      <c r="AS20884" s="40"/>
    </row>
    <row r="20885" spans="45:45" x14ac:dyDescent="0.35">
      <c r="AS20885" s="40"/>
    </row>
    <row r="20886" spans="45:45" x14ac:dyDescent="0.35">
      <c r="AS20886" s="40"/>
    </row>
    <row r="20887" spans="45:45" x14ac:dyDescent="0.35">
      <c r="AS20887" s="40"/>
    </row>
    <row r="20888" spans="45:45" x14ac:dyDescent="0.35">
      <c r="AS20888" s="40"/>
    </row>
    <row r="20889" spans="45:45" x14ac:dyDescent="0.35">
      <c r="AS20889" s="40"/>
    </row>
    <row r="20890" spans="45:45" x14ac:dyDescent="0.35">
      <c r="AS20890" s="40"/>
    </row>
    <row r="20891" spans="45:45" x14ac:dyDescent="0.35">
      <c r="AS20891" s="40"/>
    </row>
    <row r="20892" spans="45:45" x14ac:dyDescent="0.35">
      <c r="AS20892" s="40"/>
    </row>
    <row r="20893" spans="45:45" x14ac:dyDescent="0.35">
      <c r="AS20893" s="40"/>
    </row>
    <row r="20894" spans="45:45" x14ac:dyDescent="0.35">
      <c r="AS20894" s="40"/>
    </row>
    <row r="20895" spans="45:45" x14ac:dyDescent="0.35">
      <c r="AS20895" s="40"/>
    </row>
    <row r="20896" spans="45:45" x14ac:dyDescent="0.35">
      <c r="AS20896" s="40"/>
    </row>
    <row r="20897" spans="45:45" x14ac:dyDescent="0.35">
      <c r="AS20897" s="40"/>
    </row>
    <row r="20898" spans="45:45" x14ac:dyDescent="0.35">
      <c r="AS20898" s="40"/>
    </row>
    <row r="20899" spans="45:45" x14ac:dyDescent="0.35">
      <c r="AS20899" s="40"/>
    </row>
    <row r="20900" spans="45:45" x14ac:dyDescent="0.35">
      <c r="AS20900" s="40"/>
    </row>
    <row r="20901" spans="45:45" x14ac:dyDescent="0.35">
      <c r="AS20901" s="40"/>
    </row>
    <row r="20902" spans="45:45" x14ac:dyDescent="0.35">
      <c r="AS20902" s="40"/>
    </row>
    <row r="20903" spans="45:45" x14ac:dyDescent="0.35">
      <c r="AS20903" s="40"/>
    </row>
    <row r="20904" spans="45:45" x14ac:dyDescent="0.35">
      <c r="AS20904" s="40"/>
    </row>
    <row r="20905" spans="45:45" x14ac:dyDescent="0.35">
      <c r="AS20905" s="40"/>
    </row>
    <row r="20906" spans="45:45" x14ac:dyDescent="0.35">
      <c r="AS20906" s="40"/>
    </row>
    <row r="20907" spans="45:45" x14ac:dyDescent="0.35">
      <c r="AS20907" s="40"/>
    </row>
    <row r="20908" spans="45:45" x14ac:dyDescent="0.35">
      <c r="AS20908" s="40"/>
    </row>
    <row r="20909" spans="45:45" x14ac:dyDescent="0.35">
      <c r="AS20909" s="40"/>
    </row>
    <row r="20910" spans="45:45" x14ac:dyDescent="0.35">
      <c r="AS20910" s="40"/>
    </row>
    <row r="20911" spans="45:45" x14ac:dyDescent="0.35">
      <c r="AS20911" s="40"/>
    </row>
    <row r="20912" spans="45:45" x14ac:dyDescent="0.35">
      <c r="AS20912" s="40"/>
    </row>
    <row r="20913" spans="45:45" x14ac:dyDescent="0.35">
      <c r="AS20913" s="40"/>
    </row>
    <row r="20914" spans="45:45" x14ac:dyDescent="0.35">
      <c r="AS20914" s="40"/>
    </row>
    <row r="20915" spans="45:45" x14ac:dyDescent="0.35">
      <c r="AS20915" s="40"/>
    </row>
    <row r="20916" spans="45:45" x14ac:dyDescent="0.35">
      <c r="AS20916" s="40"/>
    </row>
    <row r="20917" spans="45:45" x14ac:dyDescent="0.35">
      <c r="AS20917" s="40"/>
    </row>
    <row r="20918" spans="45:45" x14ac:dyDescent="0.35">
      <c r="AS20918" s="40"/>
    </row>
    <row r="20919" spans="45:45" x14ac:dyDescent="0.35">
      <c r="AS20919" s="40"/>
    </row>
    <row r="20920" spans="45:45" x14ac:dyDescent="0.35">
      <c r="AS20920" s="40"/>
    </row>
    <row r="20921" spans="45:45" x14ac:dyDescent="0.35">
      <c r="AS20921" s="40"/>
    </row>
    <row r="20922" spans="45:45" x14ac:dyDescent="0.35">
      <c r="AS20922" s="40"/>
    </row>
    <row r="20923" spans="45:45" x14ac:dyDescent="0.35">
      <c r="AS20923" s="40"/>
    </row>
    <row r="20924" spans="45:45" x14ac:dyDescent="0.35">
      <c r="AS20924" s="40"/>
    </row>
    <row r="20925" spans="45:45" x14ac:dyDescent="0.35">
      <c r="AS20925" s="40"/>
    </row>
    <row r="20926" spans="45:45" x14ac:dyDescent="0.35">
      <c r="AS20926" s="40"/>
    </row>
    <row r="20927" spans="45:45" x14ac:dyDescent="0.35">
      <c r="AS20927" s="40"/>
    </row>
    <row r="20928" spans="45:45" x14ac:dyDescent="0.35">
      <c r="AS20928" s="40"/>
    </row>
    <row r="20929" spans="45:45" x14ac:dyDescent="0.35">
      <c r="AS20929" s="40"/>
    </row>
    <row r="20930" spans="45:45" x14ac:dyDescent="0.35">
      <c r="AS20930" s="40"/>
    </row>
    <row r="20931" spans="45:45" x14ac:dyDescent="0.35">
      <c r="AS20931" s="40"/>
    </row>
    <row r="20932" spans="45:45" x14ac:dyDescent="0.35">
      <c r="AS20932" s="40"/>
    </row>
    <row r="20933" spans="45:45" x14ac:dyDescent="0.35">
      <c r="AS20933" s="40"/>
    </row>
    <row r="20934" spans="45:45" x14ac:dyDescent="0.35">
      <c r="AS20934" s="40"/>
    </row>
    <row r="20935" spans="45:45" x14ac:dyDescent="0.35">
      <c r="AS20935" s="40"/>
    </row>
    <row r="20936" spans="45:45" x14ac:dyDescent="0.35">
      <c r="AS20936" s="40"/>
    </row>
    <row r="20937" spans="45:45" x14ac:dyDescent="0.35">
      <c r="AS20937" s="40"/>
    </row>
    <row r="20938" spans="45:45" x14ac:dyDescent="0.35">
      <c r="AS20938" s="40"/>
    </row>
    <row r="20939" spans="45:45" x14ac:dyDescent="0.35">
      <c r="AS20939" s="40"/>
    </row>
    <row r="20940" spans="45:45" x14ac:dyDescent="0.35">
      <c r="AS20940" s="40"/>
    </row>
    <row r="20941" spans="45:45" x14ac:dyDescent="0.35">
      <c r="AS20941" s="40"/>
    </row>
    <row r="20942" spans="45:45" x14ac:dyDescent="0.35">
      <c r="AS20942" s="40"/>
    </row>
    <row r="20943" spans="45:45" x14ac:dyDescent="0.35">
      <c r="AS20943" s="40"/>
    </row>
    <row r="20944" spans="45:45" x14ac:dyDescent="0.35">
      <c r="AS20944" s="40"/>
    </row>
    <row r="20945" spans="45:45" x14ac:dyDescent="0.35">
      <c r="AS20945" s="40"/>
    </row>
    <row r="20946" spans="45:45" x14ac:dyDescent="0.35">
      <c r="AS20946" s="40"/>
    </row>
    <row r="20947" spans="45:45" x14ac:dyDescent="0.35">
      <c r="AS20947" s="40"/>
    </row>
    <row r="20948" spans="45:45" x14ac:dyDescent="0.35">
      <c r="AS20948" s="40"/>
    </row>
    <row r="20949" spans="45:45" x14ac:dyDescent="0.35">
      <c r="AS20949" s="40"/>
    </row>
    <row r="20950" spans="45:45" x14ac:dyDescent="0.35">
      <c r="AS20950" s="40"/>
    </row>
    <row r="20951" spans="45:45" x14ac:dyDescent="0.35">
      <c r="AS20951" s="40"/>
    </row>
    <row r="20952" spans="45:45" x14ac:dyDescent="0.35">
      <c r="AS20952" s="40"/>
    </row>
    <row r="20953" spans="45:45" x14ac:dyDescent="0.35">
      <c r="AS20953" s="40"/>
    </row>
    <row r="20954" spans="45:45" x14ac:dyDescent="0.35">
      <c r="AS20954" s="40"/>
    </row>
    <row r="20955" spans="45:45" x14ac:dyDescent="0.35">
      <c r="AS20955" s="40"/>
    </row>
    <row r="20956" spans="45:45" x14ac:dyDescent="0.35">
      <c r="AS20956" s="40"/>
    </row>
    <row r="20957" spans="45:45" x14ac:dyDescent="0.35">
      <c r="AS20957" s="40"/>
    </row>
    <row r="20958" spans="45:45" x14ac:dyDescent="0.35">
      <c r="AS20958" s="40"/>
    </row>
    <row r="20959" spans="45:45" x14ac:dyDescent="0.35">
      <c r="AS20959" s="40"/>
    </row>
    <row r="20960" spans="45:45" x14ac:dyDescent="0.35">
      <c r="AS20960" s="40"/>
    </row>
    <row r="20961" spans="45:45" x14ac:dyDescent="0.35">
      <c r="AS20961" s="40"/>
    </row>
    <row r="20962" spans="45:45" x14ac:dyDescent="0.35">
      <c r="AS20962" s="40"/>
    </row>
    <row r="20963" spans="45:45" x14ac:dyDescent="0.35">
      <c r="AS20963" s="40"/>
    </row>
    <row r="20964" spans="45:45" x14ac:dyDescent="0.35">
      <c r="AS20964" s="40"/>
    </row>
    <row r="20965" spans="45:45" x14ac:dyDescent="0.35">
      <c r="AS20965" s="40"/>
    </row>
    <row r="20966" spans="45:45" x14ac:dyDescent="0.35">
      <c r="AS20966" s="40"/>
    </row>
    <row r="20967" spans="45:45" x14ac:dyDescent="0.35">
      <c r="AS20967" s="40"/>
    </row>
    <row r="20968" spans="45:45" x14ac:dyDescent="0.35">
      <c r="AS20968" s="40"/>
    </row>
    <row r="20969" spans="45:45" x14ac:dyDescent="0.35">
      <c r="AS20969" s="40"/>
    </row>
    <row r="20970" spans="45:45" x14ac:dyDescent="0.35">
      <c r="AS20970" s="40"/>
    </row>
    <row r="20971" spans="45:45" x14ac:dyDescent="0.35">
      <c r="AS20971" s="40"/>
    </row>
    <row r="20972" spans="45:45" x14ac:dyDescent="0.35">
      <c r="AS20972" s="40"/>
    </row>
    <row r="20973" spans="45:45" x14ac:dyDescent="0.35">
      <c r="AS20973" s="40"/>
    </row>
    <row r="20974" spans="45:45" x14ac:dyDescent="0.35">
      <c r="AS20974" s="40"/>
    </row>
    <row r="20975" spans="45:45" x14ac:dyDescent="0.35">
      <c r="AS20975" s="40"/>
    </row>
    <row r="20976" spans="45:45" x14ac:dyDescent="0.35">
      <c r="AS20976" s="40"/>
    </row>
    <row r="20977" spans="45:45" x14ac:dyDescent="0.35">
      <c r="AS20977" s="40"/>
    </row>
    <row r="20978" spans="45:45" x14ac:dyDescent="0.35">
      <c r="AS20978" s="40"/>
    </row>
    <row r="20979" spans="45:45" x14ac:dyDescent="0.35">
      <c r="AS20979" s="40"/>
    </row>
    <row r="20980" spans="45:45" x14ac:dyDescent="0.35">
      <c r="AS20980" s="40"/>
    </row>
    <row r="20981" spans="45:45" x14ac:dyDescent="0.35">
      <c r="AS20981" s="40"/>
    </row>
    <row r="20982" spans="45:45" x14ac:dyDescent="0.35">
      <c r="AS20982" s="40"/>
    </row>
    <row r="20983" spans="45:45" x14ac:dyDescent="0.35">
      <c r="AS20983" s="40"/>
    </row>
    <row r="20984" spans="45:45" x14ac:dyDescent="0.35">
      <c r="AS20984" s="40"/>
    </row>
    <row r="20985" spans="45:45" x14ac:dyDescent="0.35">
      <c r="AS20985" s="40"/>
    </row>
    <row r="20986" spans="45:45" x14ac:dyDescent="0.35">
      <c r="AS20986" s="40"/>
    </row>
    <row r="20987" spans="45:45" x14ac:dyDescent="0.35">
      <c r="AS20987" s="40"/>
    </row>
    <row r="20988" spans="45:45" x14ac:dyDescent="0.35">
      <c r="AS20988" s="40"/>
    </row>
    <row r="20989" spans="45:45" x14ac:dyDescent="0.35">
      <c r="AS20989" s="40"/>
    </row>
    <row r="20990" spans="45:45" x14ac:dyDescent="0.35">
      <c r="AS20990" s="40"/>
    </row>
    <row r="20991" spans="45:45" x14ac:dyDescent="0.35">
      <c r="AS20991" s="40"/>
    </row>
    <row r="20992" spans="45:45" x14ac:dyDescent="0.35">
      <c r="AS20992" s="40"/>
    </row>
    <row r="20993" spans="45:45" x14ac:dyDescent="0.35">
      <c r="AS20993" s="40"/>
    </row>
    <row r="20994" spans="45:45" x14ac:dyDescent="0.35">
      <c r="AS20994" s="40"/>
    </row>
    <row r="20995" spans="45:45" x14ac:dyDescent="0.35">
      <c r="AS20995" s="40"/>
    </row>
    <row r="20996" spans="45:45" x14ac:dyDescent="0.35">
      <c r="AS20996" s="40"/>
    </row>
    <row r="20997" spans="45:45" x14ac:dyDescent="0.35">
      <c r="AS20997" s="40"/>
    </row>
    <row r="20998" spans="45:45" x14ac:dyDescent="0.35">
      <c r="AS20998" s="40"/>
    </row>
    <row r="20999" spans="45:45" x14ac:dyDescent="0.35">
      <c r="AS20999" s="40"/>
    </row>
    <row r="21000" spans="45:45" x14ac:dyDescent="0.35">
      <c r="AS21000" s="40"/>
    </row>
    <row r="21001" spans="45:45" x14ac:dyDescent="0.35">
      <c r="AS21001" s="40"/>
    </row>
    <row r="21002" spans="45:45" x14ac:dyDescent="0.35">
      <c r="AS21002" s="40"/>
    </row>
    <row r="21003" spans="45:45" x14ac:dyDescent="0.35">
      <c r="AS21003" s="40"/>
    </row>
    <row r="21004" spans="45:45" x14ac:dyDescent="0.35">
      <c r="AS21004" s="40"/>
    </row>
    <row r="21005" spans="45:45" x14ac:dyDescent="0.35">
      <c r="AS21005" s="40"/>
    </row>
    <row r="21006" spans="45:45" x14ac:dyDescent="0.35">
      <c r="AS21006" s="40"/>
    </row>
    <row r="21007" spans="45:45" x14ac:dyDescent="0.35">
      <c r="AS21007" s="40"/>
    </row>
    <row r="21008" spans="45:45" x14ac:dyDescent="0.35">
      <c r="AS21008" s="40"/>
    </row>
    <row r="21009" spans="45:45" x14ac:dyDescent="0.35">
      <c r="AS21009" s="40"/>
    </row>
    <row r="21010" spans="45:45" x14ac:dyDescent="0.35">
      <c r="AS21010" s="40"/>
    </row>
    <row r="21011" spans="45:45" x14ac:dyDescent="0.35">
      <c r="AS21011" s="40"/>
    </row>
    <row r="21012" spans="45:45" x14ac:dyDescent="0.35">
      <c r="AS21012" s="40"/>
    </row>
    <row r="21013" spans="45:45" x14ac:dyDescent="0.35">
      <c r="AS21013" s="40"/>
    </row>
    <row r="21014" spans="45:45" x14ac:dyDescent="0.35">
      <c r="AS21014" s="40"/>
    </row>
    <row r="21015" spans="45:45" x14ac:dyDescent="0.35">
      <c r="AS21015" s="40"/>
    </row>
    <row r="21016" spans="45:45" x14ac:dyDescent="0.35">
      <c r="AS21016" s="40"/>
    </row>
    <row r="21017" spans="45:45" x14ac:dyDescent="0.35">
      <c r="AS21017" s="40"/>
    </row>
    <row r="21018" spans="45:45" x14ac:dyDescent="0.35">
      <c r="AS21018" s="40"/>
    </row>
    <row r="21019" spans="45:45" x14ac:dyDescent="0.35">
      <c r="AS21019" s="40"/>
    </row>
    <row r="21020" spans="45:45" x14ac:dyDescent="0.35">
      <c r="AS21020" s="40"/>
    </row>
    <row r="21021" spans="45:45" x14ac:dyDescent="0.35">
      <c r="AS21021" s="40"/>
    </row>
    <row r="21022" spans="45:45" x14ac:dyDescent="0.35">
      <c r="AS21022" s="40"/>
    </row>
    <row r="21023" spans="45:45" x14ac:dyDescent="0.35">
      <c r="AS21023" s="40"/>
    </row>
    <row r="21024" spans="45:45" x14ac:dyDescent="0.35">
      <c r="AS21024" s="40"/>
    </row>
    <row r="21025" spans="45:45" x14ac:dyDescent="0.35">
      <c r="AS21025" s="40"/>
    </row>
    <row r="21026" spans="45:45" x14ac:dyDescent="0.35">
      <c r="AS21026" s="40"/>
    </row>
    <row r="21027" spans="45:45" x14ac:dyDescent="0.35">
      <c r="AS21027" s="40"/>
    </row>
    <row r="21028" spans="45:45" x14ac:dyDescent="0.35">
      <c r="AS21028" s="40"/>
    </row>
    <row r="21029" spans="45:45" x14ac:dyDescent="0.35">
      <c r="AS21029" s="40"/>
    </row>
    <row r="21030" spans="45:45" x14ac:dyDescent="0.35">
      <c r="AS21030" s="40"/>
    </row>
    <row r="21031" spans="45:45" x14ac:dyDescent="0.35">
      <c r="AS21031" s="40"/>
    </row>
    <row r="21032" spans="45:45" x14ac:dyDescent="0.35">
      <c r="AS21032" s="40"/>
    </row>
    <row r="21033" spans="45:45" x14ac:dyDescent="0.35">
      <c r="AS21033" s="40"/>
    </row>
    <row r="21034" spans="45:45" x14ac:dyDescent="0.35">
      <c r="AS21034" s="40"/>
    </row>
    <row r="21035" spans="45:45" x14ac:dyDescent="0.35">
      <c r="AS21035" s="40"/>
    </row>
    <row r="21036" spans="45:45" x14ac:dyDescent="0.35">
      <c r="AS21036" s="40"/>
    </row>
    <row r="21037" spans="45:45" x14ac:dyDescent="0.35">
      <c r="AS21037" s="40"/>
    </row>
    <row r="21038" spans="45:45" x14ac:dyDescent="0.35">
      <c r="AS21038" s="40"/>
    </row>
    <row r="21039" spans="45:45" x14ac:dyDescent="0.35">
      <c r="AS21039" s="40"/>
    </row>
    <row r="21040" spans="45:45" x14ac:dyDescent="0.35">
      <c r="AS21040" s="40"/>
    </row>
    <row r="21041" spans="45:45" x14ac:dyDescent="0.35">
      <c r="AS21041" s="40"/>
    </row>
    <row r="21042" spans="45:45" x14ac:dyDescent="0.35">
      <c r="AS21042" s="40"/>
    </row>
    <row r="21043" spans="45:45" x14ac:dyDescent="0.35">
      <c r="AS21043" s="40"/>
    </row>
    <row r="21044" spans="45:45" x14ac:dyDescent="0.35">
      <c r="AS21044" s="40"/>
    </row>
    <row r="21045" spans="45:45" x14ac:dyDescent="0.35">
      <c r="AS21045" s="40"/>
    </row>
    <row r="21046" spans="45:45" x14ac:dyDescent="0.35">
      <c r="AS21046" s="40"/>
    </row>
    <row r="21047" spans="45:45" x14ac:dyDescent="0.35">
      <c r="AS21047" s="40"/>
    </row>
    <row r="21048" spans="45:45" x14ac:dyDescent="0.35">
      <c r="AS21048" s="40"/>
    </row>
    <row r="21049" spans="45:45" x14ac:dyDescent="0.35">
      <c r="AS21049" s="40"/>
    </row>
    <row r="21050" spans="45:45" x14ac:dyDescent="0.35">
      <c r="AS21050" s="40"/>
    </row>
    <row r="21051" spans="45:45" x14ac:dyDescent="0.35">
      <c r="AS21051" s="40"/>
    </row>
    <row r="21052" spans="45:45" x14ac:dyDescent="0.35">
      <c r="AS21052" s="40"/>
    </row>
    <row r="21053" spans="45:45" x14ac:dyDescent="0.35">
      <c r="AS21053" s="40"/>
    </row>
    <row r="21054" spans="45:45" x14ac:dyDescent="0.35">
      <c r="AS21054" s="40"/>
    </row>
    <row r="21055" spans="45:45" x14ac:dyDescent="0.35">
      <c r="AS21055" s="40"/>
    </row>
    <row r="21056" spans="45:45" x14ac:dyDescent="0.35">
      <c r="AS21056" s="40"/>
    </row>
    <row r="21057" spans="45:45" x14ac:dyDescent="0.35">
      <c r="AS21057" s="40"/>
    </row>
    <row r="21058" spans="45:45" x14ac:dyDescent="0.35">
      <c r="AS21058" s="40"/>
    </row>
    <row r="21059" spans="45:45" x14ac:dyDescent="0.35">
      <c r="AS21059" s="40"/>
    </row>
    <row r="21060" spans="45:45" x14ac:dyDescent="0.35">
      <c r="AS21060" s="40"/>
    </row>
    <row r="21061" spans="45:45" x14ac:dyDescent="0.35">
      <c r="AS21061" s="40"/>
    </row>
    <row r="21062" spans="45:45" x14ac:dyDescent="0.35">
      <c r="AS21062" s="40"/>
    </row>
    <row r="21063" spans="45:45" x14ac:dyDescent="0.35">
      <c r="AS21063" s="40"/>
    </row>
    <row r="21064" spans="45:45" x14ac:dyDescent="0.35">
      <c r="AS21064" s="40"/>
    </row>
    <row r="21065" spans="45:45" x14ac:dyDescent="0.35">
      <c r="AS21065" s="40"/>
    </row>
    <row r="21066" spans="45:45" x14ac:dyDescent="0.35">
      <c r="AS21066" s="40"/>
    </row>
    <row r="21067" spans="45:45" x14ac:dyDescent="0.35">
      <c r="AS21067" s="40"/>
    </row>
    <row r="21068" spans="45:45" x14ac:dyDescent="0.35">
      <c r="AS21068" s="40"/>
    </row>
    <row r="21069" spans="45:45" x14ac:dyDescent="0.35">
      <c r="AS21069" s="40"/>
    </row>
    <row r="21070" spans="45:45" x14ac:dyDescent="0.35">
      <c r="AS21070" s="40"/>
    </row>
    <row r="21071" spans="45:45" x14ac:dyDescent="0.35">
      <c r="AS21071" s="40"/>
    </row>
    <row r="21072" spans="45:45" x14ac:dyDescent="0.35">
      <c r="AS21072" s="40"/>
    </row>
    <row r="21073" spans="45:45" x14ac:dyDescent="0.35">
      <c r="AS21073" s="40"/>
    </row>
    <row r="21074" spans="45:45" x14ac:dyDescent="0.35">
      <c r="AS21074" s="40"/>
    </row>
    <row r="21075" spans="45:45" x14ac:dyDescent="0.35">
      <c r="AS21075" s="40"/>
    </row>
    <row r="21076" spans="45:45" x14ac:dyDescent="0.35">
      <c r="AS21076" s="40"/>
    </row>
    <row r="21077" spans="45:45" x14ac:dyDescent="0.35">
      <c r="AS21077" s="40"/>
    </row>
    <row r="21078" spans="45:45" x14ac:dyDescent="0.35">
      <c r="AS21078" s="40"/>
    </row>
    <row r="21079" spans="45:45" x14ac:dyDescent="0.35">
      <c r="AS21079" s="40"/>
    </row>
    <row r="21080" spans="45:45" x14ac:dyDescent="0.35">
      <c r="AS21080" s="40"/>
    </row>
    <row r="21081" spans="45:45" x14ac:dyDescent="0.35">
      <c r="AS21081" s="40"/>
    </row>
    <row r="21082" spans="45:45" x14ac:dyDescent="0.35">
      <c r="AS21082" s="40"/>
    </row>
    <row r="21083" spans="45:45" x14ac:dyDescent="0.35">
      <c r="AS21083" s="40"/>
    </row>
    <row r="21084" spans="45:45" x14ac:dyDescent="0.35">
      <c r="AS21084" s="40"/>
    </row>
    <row r="21085" spans="45:45" x14ac:dyDescent="0.35">
      <c r="AS21085" s="40"/>
    </row>
    <row r="21086" spans="45:45" x14ac:dyDescent="0.35">
      <c r="AS21086" s="40"/>
    </row>
    <row r="21087" spans="45:45" x14ac:dyDescent="0.35">
      <c r="AS21087" s="40"/>
    </row>
    <row r="21088" spans="45:45" x14ac:dyDescent="0.35">
      <c r="AS21088" s="40"/>
    </row>
    <row r="21089" spans="45:45" x14ac:dyDescent="0.35">
      <c r="AS21089" s="40"/>
    </row>
    <row r="21090" spans="45:45" x14ac:dyDescent="0.35">
      <c r="AS21090" s="40"/>
    </row>
    <row r="21091" spans="45:45" x14ac:dyDescent="0.35">
      <c r="AS21091" s="40"/>
    </row>
    <row r="21092" spans="45:45" x14ac:dyDescent="0.35">
      <c r="AS21092" s="40"/>
    </row>
    <row r="21093" spans="45:45" x14ac:dyDescent="0.35">
      <c r="AS21093" s="40"/>
    </row>
    <row r="21094" spans="45:45" x14ac:dyDescent="0.35">
      <c r="AS21094" s="40"/>
    </row>
    <row r="21095" spans="45:45" x14ac:dyDescent="0.35">
      <c r="AS21095" s="40"/>
    </row>
    <row r="21096" spans="45:45" x14ac:dyDescent="0.35">
      <c r="AS21096" s="40"/>
    </row>
    <row r="21097" spans="45:45" x14ac:dyDescent="0.35">
      <c r="AS21097" s="40"/>
    </row>
    <row r="21098" spans="45:45" x14ac:dyDescent="0.35">
      <c r="AS21098" s="40"/>
    </row>
    <row r="21099" spans="45:45" x14ac:dyDescent="0.35">
      <c r="AS21099" s="40"/>
    </row>
    <row r="21100" spans="45:45" x14ac:dyDescent="0.35">
      <c r="AS21100" s="40"/>
    </row>
    <row r="21101" spans="45:45" x14ac:dyDescent="0.35">
      <c r="AS21101" s="40"/>
    </row>
    <row r="21102" spans="45:45" x14ac:dyDescent="0.35">
      <c r="AS21102" s="40"/>
    </row>
    <row r="21103" spans="45:45" x14ac:dyDescent="0.35">
      <c r="AS21103" s="40"/>
    </row>
    <row r="21104" spans="45:45" x14ac:dyDescent="0.35">
      <c r="AS21104" s="40"/>
    </row>
    <row r="21105" spans="45:45" x14ac:dyDescent="0.35">
      <c r="AS21105" s="40"/>
    </row>
    <row r="21106" spans="45:45" x14ac:dyDescent="0.35">
      <c r="AS21106" s="40"/>
    </row>
    <row r="21107" spans="45:45" x14ac:dyDescent="0.35">
      <c r="AS21107" s="40"/>
    </row>
    <row r="21108" spans="45:45" x14ac:dyDescent="0.35">
      <c r="AS21108" s="40"/>
    </row>
    <row r="21109" spans="45:45" x14ac:dyDescent="0.35">
      <c r="AS21109" s="40"/>
    </row>
    <row r="21110" spans="45:45" x14ac:dyDescent="0.35">
      <c r="AS21110" s="40"/>
    </row>
    <row r="21111" spans="45:45" x14ac:dyDescent="0.35">
      <c r="AS21111" s="40"/>
    </row>
    <row r="21112" spans="45:45" x14ac:dyDescent="0.35">
      <c r="AS21112" s="40"/>
    </row>
    <row r="21113" spans="45:45" x14ac:dyDescent="0.35">
      <c r="AS21113" s="40"/>
    </row>
    <row r="21114" spans="45:45" x14ac:dyDescent="0.35">
      <c r="AS21114" s="40"/>
    </row>
    <row r="21115" spans="45:45" x14ac:dyDescent="0.35">
      <c r="AS21115" s="40"/>
    </row>
    <row r="21116" spans="45:45" x14ac:dyDescent="0.35">
      <c r="AS21116" s="40"/>
    </row>
    <row r="21117" spans="45:45" x14ac:dyDescent="0.35">
      <c r="AS21117" s="40"/>
    </row>
    <row r="21118" spans="45:45" x14ac:dyDescent="0.35">
      <c r="AS21118" s="40"/>
    </row>
    <row r="21119" spans="45:45" x14ac:dyDescent="0.35">
      <c r="AS21119" s="40"/>
    </row>
    <row r="21120" spans="45:45" x14ac:dyDescent="0.35">
      <c r="AS21120" s="40"/>
    </row>
    <row r="21121" spans="45:45" x14ac:dyDescent="0.35">
      <c r="AS21121" s="40"/>
    </row>
    <row r="21122" spans="45:45" x14ac:dyDescent="0.35">
      <c r="AS21122" s="40"/>
    </row>
    <row r="21123" spans="45:45" x14ac:dyDescent="0.35">
      <c r="AS21123" s="40"/>
    </row>
    <row r="21124" spans="45:45" x14ac:dyDescent="0.35">
      <c r="AS21124" s="40"/>
    </row>
    <row r="21125" spans="45:45" x14ac:dyDescent="0.35">
      <c r="AS21125" s="40"/>
    </row>
    <row r="21126" spans="45:45" x14ac:dyDescent="0.35">
      <c r="AS21126" s="40"/>
    </row>
    <row r="21127" spans="45:45" x14ac:dyDescent="0.35">
      <c r="AS21127" s="40"/>
    </row>
    <row r="21128" spans="45:45" x14ac:dyDescent="0.35">
      <c r="AS21128" s="40"/>
    </row>
    <row r="21129" spans="45:45" x14ac:dyDescent="0.35">
      <c r="AS21129" s="40"/>
    </row>
    <row r="21130" spans="45:45" x14ac:dyDescent="0.35">
      <c r="AS21130" s="40"/>
    </row>
    <row r="21131" spans="45:45" x14ac:dyDescent="0.35">
      <c r="AS21131" s="40"/>
    </row>
    <row r="21132" spans="45:45" x14ac:dyDescent="0.35">
      <c r="AS21132" s="40"/>
    </row>
    <row r="21133" spans="45:45" x14ac:dyDescent="0.35">
      <c r="AS21133" s="40"/>
    </row>
    <row r="21134" spans="45:45" x14ac:dyDescent="0.35">
      <c r="AS21134" s="40"/>
    </row>
    <row r="21135" spans="45:45" x14ac:dyDescent="0.35">
      <c r="AS21135" s="40"/>
    </row>
    <row r="21136" spans="45:45" x14ac:dyDescent="0.35">
      <c r="AS21136" s="40"/>
    </row>
    <row r="21137" spans="45:45" x14ac:dyDescent="0.35">
      <c r="AS21137" s="40"/>
    </row>
    <row r="21138" spans="45:45" x14ac:dyDescent="0.35">
      <c r="AS21138" s="40"/>
    </row>
    <row r="21139" spans="45:45" x14ac:dyDescent="0.35">
      <c r="AS21139" s="40"/>
    </row>
    <row r="21140" spans="45:45" x14ac:dyDescent="0.35">
      <c r="AS21140" s="40"/>
    </row>
    <row r="21141" spans="45:45" x14ac:dyDescent="0.35">
      <c r="AS21141" s="40"/>
    </row>
    <row r="21142" spans="45:45" x14ac:dyDescent="0.35">
      <c r="AS21142" s="40"/>
    </row>
    <row r="21143" spans="45:45" x14ac:dyDescent="0.35">
      <c r="AS21143" s="40"/>
    </row>
    <row r="21144" spans="45:45" x14ac:dyDescent="0.35">
      <c r="AS21144" s="40"/>
    </row>
    <row r="21145" spans="45:45" x14ac:dyDescent="0.35">
      <c r="AS21145" s="40"/>
    </row>
    <row r="21146" spans="45:45" x14ac:dyDescent="0.35">
      <c r="AS21146" s="40"/>
    </row>
    <row r="21147" spans="45:45" x14ac:dyDescent="0.35">
      <c r="AS21147" s="40"/>
    </row>
    <row r="21148" spans="45:45" x14ac:dyDescent="0.35">
      <c r="AS21148" s="40"/>
    </row>
    <row r="21149" spans="45:45" x14ac:dyDescent="0.35">
      <c r="AS21149" s="40"/>
    </row>
    <row r="21150" spans="45:45" x14ac:dyDescent="0.35">
      <c r="AS21150" s="40"/>
    </row>
    <row r="21151" spans="45:45" x14ac:dyDescent="0.35">
      <c r="AS21151" s="40"/>
    </row>
    <row r="21152" spans="45:45" x14ac:dyDescent="0.35">
      <c r="AS21152" s="40"/>
    </row>
    <row r="21153" spans="45:45" x14ac:dyDescent="0.35">
      <c r="AS21153" s="40"/>
    </row>
    <row r="21154" spans="45:45" x14ac:dyDescent="0.35">
      <c r="AS21154" s="40"/>
    </row>
    <row r="21155" spans="45:45" x14ac:dyDescent="0.35">
      <c r="AS21155" s="40"/>
    </row>
    <row r="21156" spans="45:45" x14ac:dyDescent="0.35">
      <c r="AS21156" s="40"/>
    </row>
    <row r="21157" spans="45:45" x14ac:dyDescent="0.35">
      <c r="AS21157" s="40"/>
    </row>
    <row r="21158" spans="45:45" x14ac:dyDescent="0.35">
      <c r="AS21158" s="40"/>
    </row>
    <row r="21159" spans="45:45" x14ac:dyDescent="0.35">
      <c r="AS21159" s="40"/>
    </row>
    <row r="21160" spans="45:45" x14ac:dyDescent="0.35">
      <c r="AS21160" s="40"/>
    </row>
    <row r="21161" spans="45:45" x14ac:dyDescent="0.35">
      <c r="AS21161" s="40"/>
    </row>
    <row r="21162" spans="45:45" x14ac:dyDescent="0.35">
      <c r="AS21162" s="40"/>
    </row>
    <row r="21163" spans="45:45" x14ac:dyDescent="0.35">
      <c r="AS21163" s="40"/>
    </row>
    <row r="21164" spans="45:45" x14ac:dyDescent="0.35">
      <c r="AS21164" s="40"/>
    </row>
    <row r="21165" spans="45:45" x14ac:dyDescent="0.35">
      <c r="AS21165" s="40"/>
    </row>
    <row r="21166" spans="45:45" x14ac:dyDescent="0.35">
      <c r="AS21166" s="40"/>
    </row>
    <row r="21167" spans="45:45" x14ac:dyDescent="0.35">
      <c r="AS21167" s="40"/>
    </row>
    <row r="21168" spans="45:45" x14ac:dyDescent="0.35">
      <c r="AS21168" s="40"/>
    </row>
    <row r="21169" spans="45:45" x14ac:dyDescent="0.35">
      <c r="AS21169" s="40"/>
    </row>
    <row r="21170" spans="45:45" x14ac:dyDescent="0.35">
      <c r="AS21170" s="40"/>
    </row>
    <row r="21171" spans="45:45" x14ac:dyDescent="0.35">
      <c r="AS21171" s="40"/>
    </row>
    <row r="21172" spans="45:45" x14ac:dyDescent="0.35">
      <c r="AS21172" s="40"/>
    </row>
    <row r="21173" spans="45:45" x14ac:dyDescent="0.35">
      <c r="AS21173" s="40"/>
    </row>
    <row r="21174" spans="45:45" x14ac:dyDescent="0.35">
      <c r="AS21174" s="40"/>
    </row>
    <row r="21175" spans="45:45" x14ac:dyDescent="0.35">
      <c r="AS21175" s="40"/>
    </row>
    <row r="21176" spans="45:45" x14ac:dyDescent="0.35">
      <c r="AS21176" s="40"/>
    </row>
    <row r="21177" spans="45:45" x14ac:dyDescent="0.35">
      <c r="AS21177" s="40"/>
    </row>
    <row r="21178" spans="45:45" x14ac:dyDescent="0.35">
      <c r="AS21178" s="40"/>
    </row>
    <row r="21179" spans="45:45" x14ac:dyDescent="0.35">
      <c r="AS21179" s="40"/>
    </row>
    <row r="21180" spans="45:45" x14ac:dyDescent="0.35">
      <c r="AS21180" s="40"/>
    </row>
    <row r="21181" spans="45:45" x14ac:dyDescent="0.35">
      <c r="AS21181" s="40"/>
    </row>
    <row r="21182" spans="45:45" x14ac:dyDescent="0.35">
      <c r="AS21182" s="40"/>
    </row>
    <row r="21183" spans="45:45" x14ac:dyDescent="0.35">
      <c r="AS21183" s="40"/>
    </row>
    <row r="21184" spans="45:45" x14ac:dyDescent="0.35">
      <c r="AS21184" s="40"/>
    </row>
    <row r="21185" spans="45:45" x14ac:dyDescent="0.35">
      <c r="AS21185" s="40"/>
    </row>
    <row r="21186" spans="45:45" x14ac:dyDescent="0.35">
      <c r="AS21186" s="40"/>
    </row>
    <row r="21187" spans="45:45" x14ac:dyDescent="0.35">
      <c r="AS21187" s="40"/>
    </row>
    <row r="21188" spans="45:45" x14ac:dyDescent="0.35">
      <c r="AS21188" s="40"/>
    </row>
    <row r="21189" spans="45:45" x14ac:dyDescent="0.35">
      <c r="AS21189" s="40"/>
    </row>
    <row r="21190" spans="45:45" x14ac:dyDescent="0.35">
      <c r="AS21190" s="40"/>
    </row>
    <row r="21191" spans="45:45" x14ac:dyDescent="0.35">
      <c r="AS21191" s="40"/>
    </row>
    <row r="21192" spans="45:45" x14ac:dyDescent="0.35">
      <c r="AS21192" s="40"/>
    </row>
    <row r="21193" spans="45:45" x14ac:dyDescent="0.35">
      <c r="AS21193" s="40"/>
    </row>
    <row r="21194" spans="45:45" x14ac:dyDescent="0.35">
      <c r="AS21194" s="40"/>
    </row>
    <row r="21195" spans="45:45" x14ac:dyDescent="0.35">
      <c r="AS21195" s="40"/>
    </row>
    <row r="21196" spans="45:45" x14ac:dyDescent="0.35">
      <c r="AS21196" s="40"/>
    </row>
    <row r="21197" spans="45:45" x14ac:dyDescent="0.35">
      <c r="AS21197" s="40"/>
    </row>
    <row r="21198" spans="45:45" x14ac:dyDescent="0.35">
      <c r="AS21198" s="40"/>
    </row>
    <row r="21199" spans="45:45" x14ac:dyDescent="0.35">
      <c r="AS21199" s="40"/>
    </row>
    <row r="21200" spans="45:45" x14ac:dyDescent="0.35">
      <c r="AS21200" s="40"/>
    </row>
    <row r="21201" spans="45:45" x14ac:dyDescent="0.35">
      <c r="AS21201" s="40"/>
    </row>
    <row r="21202" spans="45:45" x14ac:dyDescent="0.35">
      <c r="AS21202" s="40"/>
    </row>
    <row r="21203" spans="45:45" x14ac:dyDescent="0.35">
      <c r="AS21203" s="40"/>
    </row>
    <row r="21204" spans="45:45" x14ac:dyDescent="0.35">
      <c r="AS21204" s="40"/>
    </row>
    <row r="21205" spans="45:45" x14ac:dyDescent="0.35">
      <c r="AS21205" s="40"/>
    </row>
    <row r="21206" spans="45:45" x14ac:dyDescent="0.35">
      <c r="AS21206" s="40"/>
    </row>
    <row r="21207" spans="45:45" x14ac:dyDescent="0.35">
      <c r="AS21207" s="40"/>
    </row>
    <row r="21208" spans="45:45" x14ac:dyDescent="0.35">
      <c r="AS21208" s="40"/>
    </row>
    <row r="21209" spans="45:45" x14ac:dyDescent="0.35">
      <c r="AS21209" s="40"/>
    </row>
    <row r="21210" spans="45:45" x14ac:dyDescent="0.35">
      <c r="AS21210" s="40"/>
    </row>
    <row r="21211" spans="45:45" x14ac:dyDescent="0.35">
      <c r="AS21211" s="40"/>
    </row>
    <row r="21212" spans="45:45" x14ac:dyDescent="0.35">
      <c r="AS21212" s="40"/>
    </row>
    <row r="21213" spans="45:45" x14ac:dyDescent="0.35">
      <c r="AS21213" s="40"/>
    </row>
    <row r="21214" spans="45:45" x14ac:dyDescent="0.35">
      <c r="AS21214" s="40"/>
    </row>
    <row r="21215" spans="45:45" x14ac:dyDescent="0.35">
      <c r="AS21215" s="40"/>
    </row>
    <row r="21216" spans="45:45" x14ac:dyDescent="0.35">
      <c r="AS21216" s="40"/>
    </row>
    <row r="21217" spans="45:45" x14ac:dyDescent="0.35">
      <c r="AS21217" s="40"/>
    </row>
    <row r="21218" spans="45:45" x14ac:dyDescent="0.35">
      <c r="AS21218" s="40"/>
    </row>
    <row r="21219" spans="45:45" x14ac:dyDescent="0.35">
      <c r="AS21219" s="40"/>
    </row>
    <row r="21220" spans="45:45" x14ac:dyDescent="0.35">
      <c r="AS21220" s="40"/>
    </row>
    <row r="21221" spans="45:45" x14ac:dyDescent="0.35">
      <c r="AS21221" s="40"/>
    </row>
    <row r="21222" spans="45:45" x14ac:dyDescent="0.35">
      <c r="AS21222" s="40"/>
    </row>
    <row r="21223" spans="45:45" x14ac:dyDescent="0.35">
      <c r="AS21223" s="40"/>
    </row>
    <row r="21224" spans="45:45" x14ac:dyDescent="0.35">
      <c r="AS21224" s="40"/>
    </row>
    <row r="21225" spans="45:45" x14ac:dyDescent="0.35">
      <c r="AS21225" s="40"/>
    </row>
    <row r="21226" spans="45:45" x14ac:dyDescent="0.35">
      <c r="AS21226" s="40"/>
    </row>
    <row r="21227" spans="45:45" x14ac:dyDescent="0.35">
      <c r="AS21227" s="40"/>
    </row>
    <row r="21228" spans="45:45" x14ac:dyDescent="0.35">
      <c r="AS21228" s="40"/>
    </row>
    <row r="21229" spans="45:45" x14ac:dyDescent="0.35">
      <c r="AS21229" s="40"/>
    </row>
    <row r="21230" spans="45:45" x14ac:dyDescent="0.35">
      <c r="AS21230" s="40"/>
    </row>
    <row r="21231" spans="45:45" x14ac:dyDescent="0.35">
      <c r="AS21231" s="40"/>
    </row>
    <row r="21232" spans="45:45" x14ac:dyDescent="0.35">
      <c r="AS21232" s="40"/>
    </row>
    <row r="21233" spans="45:45" x14ac:dyDescent="0.35">
      <c r="AS21233" s="40"/>
    </row>
    <row r="21234" spans="45:45" x14ac:dyDescent="0.35">
      <c r="AS21234" s="40"/>
    </row>
    <row r="21235" spans="45:45" x14ac:dyDescent="0.35">
      <c r="AS21235" s="40"/>
    </row>
    <row r="21236" spans="45:45" x14ac:dyDescent="0.35">
      <c r="AS21236" s="40"/>
    </row>
    <row r="21237" spans="45:45" x14ac:dyDescent="0.35">
      <c r="AS21237" s="40"/>
    </row>
    <row r="21238" spans="45:45" x14ac:dyDescent="0.35">
      <c r="AS21238" s="40"/>
    </row>
    <row r="21239" spans="45:45" x14ac:dyDescent="0.35">
      <c r="AS21239" s="40"/>
    </row>
    <row r="21240" spans="45:45" x14ac:dyDescent="0.35">
      <c r="AS21240" s="40"/>
    </row>
    <row r="21241" spans="45:45" x14ac:dyDescent="0.35">
      <c r="AS21241" s="40"/>
    </row>
    <row r="21242" spans="45:45" x14ac:dyDescent="0.35">
      <c r="AS21242" s="40"/>
    </row>
    <row r="21243" spans="45:45" x14ac:dyDescent="0.35">
      <c r="AS21243" s="40"/>
    </row>
    <row r="21244" spans="45:45" x14ac:dyDescent="0.35">
      <c r="AS21244" s="40"/>
    </row>
    <row r="21245" spans="45:45" x14ac:dyDescent="0.35">
      <c r="AS21245" s="40"/>
    </row>
    <row r="21246" spans="45:45" x14ac:dyDescent="0.35">
      <c r="AS21246" s="40"/>
    </row>
    <row r="21247" spans="45:45" x14ac:dyDescent="0.35">
      <c r="AS21247" s="40"/>
    </row>
    <row r="21248" spans="45:45" x14ac:dyDescent="0.35">
      <c r="AS21248" s="40"/>
    </row>
    <row r="21249" spans="45:45" x14ac:dyDescent="0.35">
      <c r="AS21249" s="40"/>
    </row>
    <row r="21250" spans="45:45" x14ac:dyDescent="0.35">
      <c r="AS21250" s="40"/>
    </row>
    <row r="21251" spans="45:45" x14ac:dyDescent="0.35">
      <c r="AS21251" s="40"/>
    </row>
    <row r="21252" spans="45:45" x14ac:dyDescent="0.35">
      <c r="AS21252" s="40"/>
    </row>
    <row r="21253" spans="45:45" x14ac:dyDescent="0.35">
      <c r="AS21253" s="40"/>
    </row>
    <row r="21254" spans="45:45" x14ac:dyDescent="0.35">
      <c r="AS21254" s="40"/>
    </row>
    <row r="21255" spans="45:45" x14ac:dyDescent="0.35">
      <c r="AS21255" s="40"/>
    </row>
    <row r="21256" spans="45:45" x14ac:dyDescent="0.35">
      <c r="AS21256" s="40"/>
    </row>
    <row r="21257" spans="45:45" x14ac:dyDescent="0.35">
      <c r="AS21257" s="40"/>
    </row>
    <row r="21258" spans="45:45" x14ac:dyDescent="0.35">
      <c r="AS21258" s="40"/>
    </row>
    <row r="21259" spans="45:45" x14ac:dyDescent="0.35">
      <c r="AS21259" s="40"/>
    </row>
    <row r="21260" spans="45:45" x14ac:dyDescent="0.35">
      <c r="AS21260" s="40"/>
    </row>
    <row r="21261" spans="45:45" x14ac:dyDescent="0.35">
      <c r="AS21261" s="40"/>
    </row>
    <row r="21262" spans="45:45" x14ac:dyDescent="0.35">
      <c r="AS21262" s="40"/>
    </row>
    <row r="21263" spans="45:45" x14ac:dyDescent="0.35">
      <c r="AS21263" s="40"/>
    </row>
    <row r="21264" spans="45:45" x14ac:dyDescent="0.35">
      <c r="AS21264" s="40"/>
    </row>
    <row r="21265" spans="45:45" x14ac:dyDescent="0.35">
      <c r="AS21265" s="40"/>
    </row>
    <row r="21266" spans="45:45" x14ac:dyDescent="0.35">
      <c r="AS21266" s="40"/>
    </row>
    <row r="21267" spans="45:45" x14ac:dyDescent="0.35">
      <c r="AS21267" s="40"/>
    </row>
    <row r="21268" spans="45:45" x14ac:dyDescent="0.35">
      <c r="AS21268" s="40"/>
    </row>
    <row r="21269" spans="45:45" x14ac:dyDescent="0.35">
      <c r="AS21269" s="40"/>
    </row>
    <row r="21270" spans="45:45" x14ac:dyDescent="0.35">
      <c r="AS21270" s="40"/>
    </row>
    <row r="21271" spans="45:45" x14ac:dyDescent="0.35">
      <c r="AS21271" s="40"/>
    </row>
    <row r="21272" spans="45:45" x14ac:dyDescent="0.35">
      <c r="AS21272" s="40"/>
    </row>
    <row r="21273" spans="45:45" x14ac:dyDescent="0.35">
      <c r="AS21273" s="40"/>
    </row>
    <row r="21274" spans="45:45" x14ac:dyDescent="0.35">
      <c r="AS21274" s="40"/>
    </row>
    <row r="21275" spans="45:45" x14ac:dyDescent="0.35">
      <c r="AS21275" s="40"/>
    </row>
    <row r="21276" spans="45:45" x14ac:dyDescent="0.35">
      <c r="AS21276" s="40"/>
    </row>
    <row r="21277" spans="45:45" x14ac:dyDescent="0.35">
      <c r="AS21277" s="40"/>
    </row>
    <row r="21278" spans="45:45" x14ac:dyDescent="0.35">
      <c r="AS21278" s="40"/>
    </row>
    <row r="21279" spans="45:45" x14ac:dyDescent="0.35">
      <c r="AS21279" s="40"/>
    </row>
    <row r="21280" spans="45:45" x14ac:dyDescent="0.35">
      <c r="AS21280" s="40"/>
    </row>
    <row r="21281" spans="45:45" x14ac:dyDescent="0.35">
      <c r="AS21281" s="40"/>
    </row>
    <row r="21282" spans="45:45" x14ac:dyDescent="0.35">
      <c r="AS21282" s="40"/>
    </row>
    <row r="21283" spans="45:45" x14ac:dyDescent="0.35">
      <c r="AS21283" s="40"/>
    </row>
    <row r="21284" spans="45:45" x14ac:dyDescent="0.35">
      <c r="AS21284" s="40"/>
    </row>
    <row r="21285" spans="45:45" x14ac:dyDescent="0.35">
      <c r="AS21285" s="40"/>
    </row>
    <row r="21286" spans="45:45" x14ac:dyDescent="0.35">
      <c r="AS21286" s="40"/>
    </row>
    <row r="21287" spans="45:45" x14ac:dyDescent="0.35">
      <c r="AS21287" s="40"/>
    </row>
    <row r="21288" spans="45:45" x14ac:dyDescent="0.35">
      <c r="AS21288" s="40"/>
    </row>
    <row r="21289" spans="45:45" x14ac:dyDescent="0.35">
      <c r="AS21289" s="40"/>
    </row>
    <row r="21290" spans="45:45" x14ac:dyDescent="0.35">
      <c r="AS21290" s="40"/>
    </row>
    <row r="21291" spans="45:45" x14ac:dyDescent="0.35">
      <c r="AS21291" s="40"/>
    </row>
    <row r="21292" spans="45:45" x14ac:dyDescent="0.35">
      <c r="AS21292" s="40"/>
    </row>
    <row r="21293" spans="45:45" x14ac:dyDescent="0.35">
      <c r="AS21293" s="40"/>
    </row>
    <row r="21294" spans="45:45" x14ac:dyDescent="0.35">
      <c r="AS21294" s="40"/>
    </row>
    <row r="21295" spans="45:45" x14ac:dyDescent="0.35">
      <c r="AS21295" s="40"/>
    </row>
    <row r="21296" spans="45:45" x14ac:dyDescent="0.35">
      <c r="AS21296" s="40"/>
    </row>
    <row r="21297" spans="45:45" x14ac:dyDescent="0.35">
      <c r="AS21297" s="40"/>
    </row>
    <row r="21298" spans="45:45" x14ac:dyDescent="0.35">
      <c r="AS21298" s="40"/>
    </row>
    <row r="21299" spans="45:45" x14ac:dyDescent="0.35">
      <c r="AS21299" s="40"/>
    </row>
    <row r="21300" spans="45:45" x14ac:dyDescent="0.35">
      <c r="AS21300" s="40"/>
    </row>
    <row r="21301" spans="45:45" x14ac:dyDescent="0.35">
      <c r="AS21301" s="40"/>
    </row>
    <row r="21302" spans="45:45" x14ac:dyDescent="0.35">
      <c r="AS21302" s="40"/>
    </row>
    <row r="21303" spans="45:45" x14ac:dyDescent="0.35">
      <c r="AS21303" s="40"/>
    </row>
    <row r="21304" spans="45:45" x14ac:dyDescent="0.35">
      <c r="AS21304" s="40"/>
    </row>
    <row r="21305" spans="45:45" x14ac:dyDescent="0.35">
      <c r="AS21305" s="40"/>
    </row>
    <row r="21306" spans="45:45" x14ac:dyDescent="0.35">
      <c r="AS21306" s="40"/>
    </row>
    <row r="21307" spans="45:45" x14ac:dyDescent="0.35">
      <c r="AS21307" s="40"/>
    </row>
    <row r="21308" spans="45:45" x14ac:dyDescent="0.35">
      <c r="AS21308" s="40"/>
    </row>
    <row r="21309" spans="45:45" x14ac:dyDescent="0.35">
      <c r="AS21309" s="40"/>
    </row>
    <row r="21310" spans="45:45" x14ac:dyDescent="0.35">
      <c r="AS21310" s="40"/>
    </row>
    <row r="21311" spans="45:45" x14ac:dyDescent="0.35">
      <c r="AS21311" s="40"/>
    </row>
    <row r="21312" spans="45:45" x14ac:dyDescent="0.35">
      <c r="AS21312" s="40"/>
    </row>
    <row r="21313" spans="45:45" x14ac:dyDescent="0.35">
      <c r="AS21313" s="40"/>
    </row>
    <row r="21314" spans="45:45" x14ac:dyDescent="0.35">
      <c r="AS21314" s="40"/>
    </row>
    <row r="21315" spans="45:45" x14ac:dyDescent="0.35">
      <c r="AS21315" s="40"/>
    </row>
    <row r="21316" spans="45:45" x14ac:dyDescent="0.35">
      <c r="AS21316" s="40"/>
    </row>
    <row r="21317" spans="45:45" x14ac:dyDescent="0.35">
      <c r="AS21317" s="40"/>
    </row>
    <row r="21318" spans="45:45" x14ac:dyDescent="0.35">
      <c r="AS21318" s="40"/>
    </row>
    <row r="21319" spans="45:45" x14ac:dyDescent="0.35">
      <c r="AS21319" s="40"/>
    </row>
    <row r="21320" spans="45:45" x14ac:dyDescent="0.35">
      <c r="AS21320" s="40"/>
    </row>
    <row r="21321" spans="45:45" x14ac:dyDescent="0.35">
      <c r="AS21321" s="40"/>
    </row>
    <row r="21322" spans="45:45" x14ac:dyDescent="0.35">
      <c r="AS21322" s="40"/>
    </row>
    <row r="21323" spans="45:45" x14ac:dyDescent="0.35">
      <c r="AS21323" s="40"/>
    </row>
    <row r="21324" spans="45:45" x14ac:dyDescent="0.35">
      <c r="AS21324" s="40"/>
    </row>
    <row r="21325" spans="45:45" x14ac:dyDescent="0.35">
      <c r="AS21325" s="40"/>
    </row>
    <row r="21326" spans="45:45" x14ac:dyDescent="0.35">
      <c r="AS21326" s="40"/>
    </row>
    <row r="21327" spans="45:45" x14ac:dyDescent="0.35">
      <c r="AS21327" s="40"/>
    </row>
    <row r="21328" spans="45:45" x14ac:dyDescent="0.35">
      <c r="AS21328" s="40"/>
    </row>
    <row r="21329" spans="45:45" x14ac:dyDescent="0.35">
      <c r="AS21329" s="40"/>
    </row>
    <row r="21330" spans="45:45" x14ac:dyDescent="0.35">
      <c r="AS21330" s="40"/>
    </row>
    <row r="21331" spans="45:45" x14ac:dyDescent="0.35">
      <c r="AS21331" s="40"/>
    </row>
    <row r="21332" spans="45:45" x14ac:dyDescent="0.35">
      <c r="AS21332" s="40"/>
    </row>
    <row r="21333" spans="45:45" x14ac:dyDescent="0.35">
      <c r="AS21333" s="40"/>
    </row>
    <row r="21334" spans="45:45" x14ac:dyDescent="0.35">
      <c r="AS21334" s="40"/>
    </row>
    <row r="21335" spans="45:45" x14ac:dyDescent="0.35">
      <c r="AS21335" s="40"/>
    </row>
    <row r="21336" spans="45:45" x14ac:dyDescent="0.35">
      <c r="AS21336" s="40"/>
    </row>
    <row r="21337" spans="45:45" x14ac:dyDescent="0.35">
      <c r="AS21337" s="40"/>
    </row>
    <row r="21338" spans="45:45" x14ac:dyDescent="0.35">
      <c r="AS21338" s="40"/>
    </row>
    <row r="21339" spans="45:45" x14ac:dyDescent="0.35">
      <c r="AS21339" s="40"/>
    </row>
    <row r="21340" spans="45:45" x14ac:dyDescent="0.35">
      <c r="AS21340" s="40"/>
    </row>
    <row r="21341" spans="45:45" x14ac:dyDescent="0.35">
      <c r="AS21341" s="40"/>
    </row>
    <row r="21342" spans="45:45" x14ac:dyDescent="0.35">
      <c r="AS21342" s="40"/>
    </row>
    <row r="21343" spans="45:45" x14ac:dyDescent="0.35">
      <c r="AS21343" s="40"/>
    </row>
    <row r="21344" spans="45:45" x14ac:dyDescent="0.35">
      <c r="AS21344" s="40"/>
    </row>
    <row r="21345" spans="45:45" x14ac:dyDescent="0.35">
      <c r="AS21345" s="40"/>
    </row>
    <row r="21346" spans="45:45" x14ac:dyDescent="0.35">
      <c r="AS21346" s="40"/>
    </row>
    <row r="21347" spans="45:45" x14ac:dyDescent="0.35">
      <c r="AS21347" s="40"/>
    </row>
    <row r="21348" spans="45:45" x14ac:dyDescent="0.35">
      <c r="AS21348" s="40"/>
    </row>
    <row r="21349" spans="45:45" x14ac:dyDescent="0.35">
      <c r="AS21349" s="40"/>
    </row>
    <row r="21350" spans="45:45" x14ac:dyDescent="0.35">
      <c r="AS21350" s="40"/>
    </row>
    <row r="21351" spans="45:45" x14ac:dyDescent="0.35">
      <c r="AS21351" s="40"/>
    </row>
    <row r="21352" spans="45:45" x14ac:dyDescent="0.35">
      <c r="AS21352" s="40"/>
    </row>
    <row r="21353" spans="45:45" x14ac:dyDescent="0.35">
      <c r="AS21353" s="40"/>
    </row>
    <row r="21354" spans="45:45" x14ac:dyDescent="0.35">
      <c r="AS21354" s="40"/>
    </row>
    <row r="21355" spans="45:45" x14ac:dyDescent="0.35">
      <c r="AS21355" s="40"/>
    </row>
    <row r="21356" spans="45:45" x14ac:dyDescent="0.35">
      <c r="AS21356" s="40"/>
    </row>
    <row r="21357" spans="45:45" x14ac:dyDescent="0.35">
      <c r="AS21357" s="40"/>
    </row>
    <row r="21358" spans="45:45" x14ac:dyDescent="0.35">
      <c r="AS21358" s="40"/>
    </row>
    <row r="21359" spans="45:45" x14ac:dyDescent="0.35">
      <c r="AS21359" s="40"/>
    </row>
    <row r="21360" spans="45:45" x14ac:dyDescent="0.35">
      <c r="AS21360" s="40"/>
    </row>
    <row r="21361" spans="45:45" x14ac:dyDescent="0.35">
      <c r="AS21361" s="40"/>
    </row>
    <row r="21362" spans="45:45" x14ac:dyDescent="0.35">
      <c r="AS21362" s="40"/>
    </row>
    <row r="21363" spans="45:45" x14ac:dyDescent="0.35">
      <c r="AS21363" s="40"/>
    </row>
    <row r="21364" spans="45:45" x14ac:dyDescent="0.35">
      <c r="AS21364" s="40"/>
    </row>
    <row r="21365" spans="45:45" x14ac:dyDescent="0.35">
      <c r="AS21365" s="40"/>
    </row>
    <row r="21366" spans="45:45" x14ac:dyDescent="0.35">
      <c r="AS21366" s="40"/>
    </row>
    <row r="21367" spans="45:45" x14ac:dyDescent="0.35">
      <c r="AS21367" s="40"/>
    </row>
    <row r="21368" spans="45:45" x14ac:dyDescent="0.35">
      <c r="AS21368" s="40"/>
    </row>
    <row r="21369" spans="45:45" x14ac:dyDescent="0.35">
      <c r="AS21369" s="40"/>
    </row>
    <row r="21370" spans="45:45" x14ac:dyDescent="0.35">
      <c r="AS21370" s="40"/>
    </row>
    <row r="21371" spans="45:45" x14ac:dyDescent="0.35">
      <c r="AS21371" s="40"/>
    </row>
    <row r="21372" spans="45:45" x14ac:dyDescent="0.35">
      <c r="AS21372" s="40"/>
    </row>
    <row r="21373" spans="45:45" x14ac:dyDescent="0.35">
      <c r="AS21373" s="40"/>
    </row>
    <row r="21374" spans="45:45" x14ac:dyDescent="0.35">
      <c r="AS21374" s="40"/>
    </row>
    <row r="21375" spans="45:45" x14ac:dyDescent="0.35">
      <c r="AS21375" s="40"/>
    </row>
    <row r="21376" spans="45:45" x14ac:dyDescent="0.35">
      <c r="AS21376" s="40"/>
    </row>
    <row r="21377" spans="45:45" x14ac:dyDescent="0.35">
      <c r="AS21377" s="40"/>
    </row>
    <row r="21378" spans="45:45" x14ac:dyDescent="0.35">
      <c r="AS21378" s="40"/>
    </row>
    <row r="21379" spans="45:45" x14ac:dyDescent="0.35">
      <c r="AS21379" s="40"/>
    </row>
    <row r="21380" spans="45:45" x14ac:dyDescent="0.35">
      <c r="AS21380" s="40"/>
    </row>
    <row r="21381" spans="45:45" x14ac:dyDescent="0.35">
      <c r="AS21381" s="40"/>
    </row>
    <row r="21382" spans="45:45" x14ac:dyDescent="0.35">
      <c r="AS21382" s="40"/>
    </row>
    <row r="21383" spans="45:45" x14ac:dyDescent="0.35">
      <c r="AS21383" s="40"/>
    </row>
    <row r="21384" spans="45:45" x14ac:dyDescent="0.35">
      <c r="AS21384" s="40"/>
    </row>
    <row r="21385" spans="45:45" x14ac:dyDescent="0.35">
      <c r="AS21385" s="40"/>
    </row>
    <row r="21386" spans="45:45" x14ac:dyDescent="0.35">
      <c r="AS21386" s="40"/>
    </row>
    <row r="21387" spans="45:45" x14ac:dyDescent="0.35">
      <c r="AS21387" s="40"/>
    </row>
    <row r="21388" spans="45:45" x14ac:dyDescent="0.35">
      <c r="AS21388" s="40"/>
    </row>
    <row r="21389" spans="45:45" x14ac:dyDescent="0.35">
      <c r="AS21389" s="40"/>
    </row>
    <row r="21390" spans="45:45" x14ac:dyDescent="0.35">
      <c r="AS21390" s="40"/>
    </row>
    <row r="21391" spans="45:45" x14ac:dyDescent="0.35">
      <c r="AS21391" s="40"/>
    </row>
    <row r="21392" spans="45:45" x14ac:dyDescent="0.35">
      <c r="AS21392" s="40"/>
    </row>
    <row r="21393" spans="45:45" x14ac:dyDescent="0.35">
      <c r="AS21393" s="40"/>
    </row>
    <row r="21394" spans="45:45" x14ac:dyDescent="0.35">
      <c r="AS21394" s="40"/>
    </row>
    <row r="21395" spans="45:45" x14ac:dyDescent="0.35">
      <c r="AS21395" s="40"/>
    </row>
    <row r="21396" spans="45:45" x14ac:dyDescent="0.35">
      <c r="AS21396" s="40"/>
    </row>
    <row r="21397" spans="45:45" x14ac:dyDescent="0.35">
      <c r="AS21397" s="40"/>
    </row>
    <row r="21398" spans="45:45" x14ac:dyDescent="0.35">
      <c r="AS21398" s="40"/>
    </row>
    <row r="21399" spans="45:45" x14ac:dyDescent="0.35">
      <c r="AS21399" s="40"/>
    </row>
    <row r="21400" spans="45:45" x14ac:dyDescent="0.35">
      <c r="AS21400" s="40"/>
    </row>
    <row r="21401" spans="45:45" x14ac:dyDescent="0.35">
      <c r="AS21401" s="40"/>
    </row>
    <row r="21402" spans="45:45" x14ac:dyDescent="0.35">
      <c r="AS21402" s="40"/>
    </row>
    <row r="21403" spans="45:45" x14ac:dyDescent="0.35">
      <c r="AS21403" s="40"/>
    </row>
    <row r="21404" spans="45:45" x14ac:dyDescent="0.35">
      <c r="AS21404" s="40"/>
    </row>
    <row r="21405" spans="45:45" x14ac:dyDescent="0.35">
      <c r="AS21405" s="40"/>
    </row>
    <row r="21406" spans="45:45" x14ac:dyDescent="0.35">
      <c r="AS21406" s="40"/>
    </row>
    <row r="21407" spans="45:45" x14ac:dyDescent="0.35">
      <c r="AS21407" s="40"/>
    </row>
    <row r="21408" spans="45:45" x14ac:dyDescent="0.35">
      <c r="AS21408" s="40"/>
    </row>
    <row r="21409" spans="45:45" x14ac:dyDescent="0.35">
      <c r="AS21409" s="40"/>
    </row>
    <row r="21410" spans="45:45" x14ac:dyDescent="0.35">
      <c r="AS21410" s="40"/>
    </row>
    <row r="21411" spans="45:45" x14ac:dyDescent="0.35">
      <c r="AS21411" s="40"/>
    </row>
    <row r="21412" spans="45:45" x14ac:dyDescent="0.35">
      <c r="AS21412" s="40"/>
    </row>
    <row r="21413" spans="45:45" x14ac:dyDescent="0.35">
      <c r="AS21413" s="40"/>
    </row>
    <row r="21414" spans="45:45" x14ac:dyDescent="0.35">
      <c r="AS21414" s="40"/>
    </row>
    <row r="21415" spans="45:45" x14ac:dyDescent="0.35">
      <c r="AS21415" s="40"/>
    </row>
    <row r="21416" spans="45:45" x14ac:dyDescent="0.35">
      <c r="AS21416" s="40"/>
    </row>
    <row r="21417" spans="45:45" x14ac:dyDescent="0.35">
      <c r="AS21417" s="40"/>
    </row>
    <row r="21418" spans="45:45" x14ac:dyDescent="0.35">
      <c r="AS21418" s="40"/>
    </row>
    <row r="21419" spans="45:45" x14ac:dyDescent="0.35">
      <c r="AS21419" s="40"/>
    </row>
    <row r="21420" spans="45:45" x14ac:dyDescent="0.35">
      <c r="AS21420" s="40"/>
    </row>
    <row r="21421" spans="45:45" x14ac:dyDescent="0.35">
      <c r="AS21421" s="40"/>
    </row>
    <row r="21422" spans="45:45" x14ac:dyDescent="0.35">
      <c r="AS21422" s="40"/>
    </row>
    <row r="21423" spans="45:45" x14ac:dyDescent="0.35">
      <c r="AS21423" s="40"/>
    </row>
    <row r="21424" spans="45:45" x14ac:dyDescent="0.35">
      <c r="AS21424" s="40"/>
    </row>
    <row r="21425" spans="45:45" x14ac:dyDescent="0.35">
      <c r="AS21425" s="40"/>
    </row>
    <row r="21426" spans="45:45" x14ac:dyDescent="0.35">
      <c r="AS21426" s="40"/>
    </row>
    <row r="21427" spans="45:45" x14ac:dyDescent="0.35">
      <c r="AS21427" s="40"/>
    </row>
    <row r="21428" spans="45:45" x14ac:dyDescent="0.35">
      <c r="AS21428" s="40"/>
    </row>
    <row r="21429" spans="45:45" x14ac:dyDescent="0.35">
      <c r="AS21429" s="40"/>
    </row>
    <row r="21430" spans="45:45" x14ac:dyDescent="0.35">
      <c r="AS21430" s="40"/>
    </row>
    <row r="21431" spans="45:45" x14ac:dyDescent="0.35">
      <c r="AS21431" s="40"/>
    </row>
    <row r="21432" spans="45:45" x14ac:dyDescent="0.35">
      <c r="AS21432" s="40"/>
    </row>
    <row r="21433" spans="45:45" x14ac:dyDescent="0.35">
      <c r="AS21433" s="40"/>
    </row>
    <row r="21434" spans="45:45" x14ac:dyDescent="0.35">
      <c r="AS21434" s="40"/>
    </row>
    <row r="21435" spans="45:45" x14ac:dyDescent="0.35">
      <c r="AS21435" s="40"/>
    </row>
    <row r="21436" spans="45:45" x14ac:dyDescent="0.35">
      <c r="AS21436" s="40"/>
    </row>
    <row r="21437" spans="45:45" x14ac:dyDescent="0.35">
      <c r="AS21437" s="40"/>
    </row>
    <row r="21438" spans="45:45" x14ac:dyDescent="0.35">
      <c r="AS21438" s="40"/>
    </row>
    <row r="21439" spans="45:45" x14ac:dyDescent="0.35">
      <c r="AS21439" s="40"/>
    </row>
    <row r="21440" spans="45:45" x14ac:dyDescent="0.35">
      <c r="AS21440" s="40"/>
    </row>
    <row r="21441" spans="45:45" x14ac:dyDescent="0.35">
      <c r="AS21441" s="40"/>
    </row>
    <row r="21442" spans="45:45" x14ac:dyDescent="0.35">
      <c r="AS21442" s="40"/>
    </row>
    <row r="21443" spans="45:45" x14ac:dyDescent="0.35">
      <c r="AS21443" s="40"/>
    </row>
    <row r="21444" spans="45:45" x14ac:dyDescent="0.35">
      <c r="AS21444" s="40"/>
    </row>
    <row r="21445" spans="45:45" x14ac:dyDescent="0.35">
      <c r="AS21445" s="40"/>
    </row>
    <row r="21446" spans="45:45" x14ac:dyDescent="0.35">
      <c r="AS21446" s="40"/>
    </row>
    <row r="21447" spans="45:45" x14ac:dyDescent="0.35">
      <c r="AS21447" s="40"/>
    </row>
    <row r="21448" spans="45:45" x14ac:dyDescent="0.35">
      <c r="AS21448" s="40"/>
    </row>
    <row r="21449" spans="45:45" x14ac:dyDescent="0.35">
      <c r="AS21449" s="40"/>
    </row>
    <row r="21450" spans="45:45" x14ac:dyDescent="0.35">
      <c r="AS21450" s="40"/>
    </row>
    <row r="21451" spans="45:45" x14ac:dyDescent="0.35">
      <c r="AS21451" s="40"/>
    </row>
    <row r="21452" spans="45:45" x14ac:dyDescent="0.35">
      <c r="AS21452" s="40"/>
    </row>
    <row r="21453" spans="45:45" x14ac:dyDescent="0.35">
      <c r="AS21453" s="40"/>
    </row>
    <row r="21454" spans="45:45" x14ac:dyDescent="0.35">
      <c r="AS21454" s="40"/>
    </row>
    <row r="21455" spans="45:45" x14ac:dyDescent="0.35">
      <c r="AS21455" s="40"/>
    </row>
    <row r="21456" spans="45:45" x14ac:dyDescent="0.35">
      <c r="AS21456" s="40"/>
    </row>
    <row r="21457" spans="45:45" x14ac:dyDescent="0.35">
      <c r="AS21457" s="40"/>
    </row>
    <row r="21458" spans="45:45" x14ac:dyDescent="0.35">
      <c r="AS21458" s="40"/>
    </row>
    <row r="21459" spans="45:45" x14ac:dyDescent="0.35">
      <c r="AS21459" s="40"/>
    </row>
    <row r="21460" spans="45:45" x14ac:dyDescent="0.35">
      <c r="AS21460" s="40"/>
    </row>
    <row r="21461" spans="45:45" x14ac:dyDescent="0.35">
      <c r="AS21461" s="40"/>
    </row>
    <row r="21462" spans="45:45" x14ac:dyDescent="0.35">
      <c r="AS21462" s="40"/>
    </row>
    <row r="21463" spans="45:45" x14ac:dyDescent="0.35">
      <c r="AS21463" s="40"/>
    </row>
    <row r="21464" spans="45:45" x14ac:dyDescent="0.35">
      <c r="AS21464" s="40"/>
    </row>
    <row r="21465" spans="45:45" x14ac:dyDescent="0.35">
      <c r="AS21465" s="40"/>
    </row>
    <row r="21466" spans="45:45" x14ac:dyDescent="0.35">
      <c r="AS21466" s="40"/>
    </row>
    <row r="21467" spans="45:45" x14ac:dyDescent="0.35">
      <c r="AS21467" s="40"/>
    </row>
    <row r="21468" spans="45:45" x14ac:dyDescent="0.35">
      <c r="AS21468" s="40"/>
    </row>
    <row r="21469" spans="45:45" x14ac:dyDescent="0.35">
      <c r="AS21469" s="40"/>
    </row>
    <row r="21470" spans="45:45" x14ac:dyDescent="0.35">
      <c r="AS21470" s="40"/>
    </row>
    <row r="21471" spans="45:45" x14ac:dyDescent="0.35">
      <c r="AS21471" s="40"/>
    </row>
    <row r="21472" spans="45:45" x14ac:dyDescent="0.35">
      <c r="AS21472" s="40"/>
    </row>
    <row r="21473" spans="45:45" x14ac:dyDescent="0.35">
      <c r="AS21473" s="40"/>
    </row>
    <row r="21474" spans="45:45" x14ac:dyDescent="0.35">
      <c r="AS21474" s="40"/>
    </row>
    <row r="21475" spans="45:45" x14ac:dyDescent="0.35">
      <c r="AS21475" s="40"/>
    </row>
    <row r="21476" spans="45:45" x14ac:dyDescent="0.35">
      <c r="AS21476" s="40"/>
    </row>
    <row r="21477" spans="45:45" x14ac:dyDescent="0.35">
      <c r="AS21477" s="40"/>
    </row>
    <row r="21478" spans="45:45" x14ac:dyDescent="0.35">
      <c r="AS21478" s="40"/>
    </row>
    <row r="21479" spans="45:45" x14ac:dyDescent="0.35">
      <c r="AS21479" s="40"/>
    </row>
    <row r="21480" spans="45:45" x14ac:dyDescent="0.35">
      <c r="AS21480" s="40"/>
    </row>
    <row r="21481" spans="45:45" x14ac:dyDescent="0.35">
      <c r="AS21481" s="40"/>
    </row>
    <row r="21482" spans="45:45" x14ac:dyDescent="0.35">
      <c r="AS21482" s="40"/>
    </row>
    <row r="21483" spans="45:45" x14ac:dyDescent="0.35">
      <c r="AS21483" s="40"/>
    </row>
    <row r="21484" spans="45:45" x14ac:dyDescent="0.35">
      <c r="AS21484" s="40"/>
    </row>
    <row r="21485" spans="45:45" x14ac:dyDescent="0.35">
      <c r="AS21485" s="40"/>
    </row>
    <row r="21486" spans="45:45" x14ac:dyDescent="0.35">
      <c r="AS21486" s="40"/>
    </row>
    <row r="21487" spans="45:45" x14ac:dyDescent="0.35">
      <c r="AS21487" s="40"/>
    </row>
    <row r="21488" spans="45:45" x14ac:dyDescent="0.35">
      <c r="AS21488" s="40"/>
    </row>
    <row r="21489" spans="45:45" x14ac:dyDescent="0.35">
      <c r="AS21489" s="40"/>
    </row>
    <row r="21490" spans="45:45" x14ac:dyDescent="0.35">
      <c r="AS21490" s="40"/>
    </row>
    <row r="21491" spans="45:45" x14ac:dyDescent="0.35">
      <c r="AS21491" s="40"/>
    </row>
    <row r="21492" spans="45:45" x14ac:dyDescent="0.35">
      <c r="AS21492" s="40"/>
    </row>
    <row r="21493" spans="45:45" x14ac:dyDescent="0.35">
      <c r="AS21493" s="40"/>
    </row>
    <row r="21494" spans="45:45" x14ac:dyDescent="0.35">
      <c r="AS21494" s="40"/>
    </row>
    <row r="21495" spans="45:45" x14ac:dyDescent="0.35">
      <c r="AS21495" s="40"/>
    </row>
    <row r="21496" spans="45:45" x14ac:dyDescent="0.35">
      <c r="AS21496" s="40"/>
    </row>
    <row r="21497" spans="45:45" x14ac:dyDescent="0.35">
      <c r="AS21497" s="40"/>
    </row>
    <row r="21498" spans="45:45" x14ac:dyDescent="0.35">
      <c r="AS21498" s="40"/>
    </row>
    <row r="21499" spans="45:45" x14ac:dyDescent="0.35">
      <c r="AS21499" s="40"/>
    </row>
    <row r="21500" spans="45:45" x14ac:dyDescent="0.35">
      <c r="AS21500" s="40"/>
    </row>
    <row r="21501" spans="45:45" x14ac:dyDescent="0.35">
      <c r="AS21501" s="40"/>
    </row>
    <row r="21502" spans="45:45" x14ac:dyDescent="0.35">
      <c r="AS21502" s="40"/>
    </row>
    <row r="21503" spans="45:45" x14ac:dyDescent="0.35">
      <c r="AS21503" s="40"/>
    </row>
    <row r="21504" spans="45:45" x14ac:dyDescent="0.35">
      <c r="AS21504" s="40"/>
    </row>
    <row r="21505" spans="45:45" x14ac:dyDescent="0.35">
      <c r="AS21505" s="40"/>
    </row>
    <row r="21506" spans="45:45" x14ac:dyDescent="0.35">
      <c r="AS21506" s="40"/>
    </row>
    <row r="21507" spans="45:45" x14ac:dyDescent="0.35">
      <c r="AS21507" s="40"/>
    </row>
    <row r="21508" spans="45:45" x14ac:dyDescent="0.35">
      <c r="AS21508" s="40"/>
    </row>
    <row r="21509" spans="45:45" x14ac:dyDescent="0.35">
      <c r="AS21509" s="40"/>
    </row>
    <row r="21510" spans="45:45" x14ac:dyDescent="0.35">
      <c r="AS21510" s="40"/>
    </row>
    <row r="21511" spans="45:45" x14ac:dyDescent="0.35">
      <c r="AS21511" s="40"/>
    </row>
    <row r="21512" spans="45:45" x14ac:dyDescent="0.35">
      <c r="AS21512" s="40"/>
    </row>
    <row r="21513" spans="45:45" x14ac:dyDescent="0.35">
      <c r="AS21513" s="40"/>
    </row>
    <row r="21514" spans="45:45" x14ac:dyDescent="0.35">
      <c r="AS21514" s="40"/>
    </row>
    <row r="21515" spans="45:45" x14ac:dyDescent="0.35">
      <c r="AS21515" s="40"/>
    </row>
    <row r="21516" spans="45:45" x14ac:dyDescent="0.35">
      <c r="AS21516" s="40"/>
    </row>
    <row r="21517" spans="45:45" x14ac:dyDescent="0.35">
      <c r="AS21517" s="40"/>
    </row>
    <row r="21518" spans="45:45" x14ac:dyDescent="0.35">
      <c r="AS21518" s="40"/>
    </row>
    <row r="21519" spans="45:45" x14ac:dyDescent="0.35">
      <c r="AS21519" s="40"/>
    </row>
    <row r="21520" spans="45:45" x14ac:dyDescent="0.35">
      <c r="AS21520" s="40"/>
    </row>
    <row r="21521" spans="45:45" x14ac:dyDescent="0.35">
      <c r="AS21521" s="40"/>
    </row>
    <row r="21522" spans="45:45" x14ac:dyDescent="0.35">
      <c r="AS21522" s="40"/>
    </row>
    <row r="21523" spans="45:45" x14ac:dyDescent="0.35">
      <c r="AS21523" s="40"/>
    </row>
    <row r="21524" spans="45:45" x14ac:dyDescent="0.35">
      <c r="AS21524" s="40"/>
    </row>
    <row r="21525" spans="45:45" x14ac:dyDescent="0.35">
      <c r="AS21525" s="40"/>
    </row>
    <row r="21526" spans="45:45" x14ac:dyDescent="0.35">
      <c r="AS21526" s="40"/>
    </row>
    <row r="21527" spans="45:45" x14ac:dyDescent="0.35">
      <c r="AS21527" s="40"/>
    </row>
    <row r="21528" spans="45:45" x14ac:dyDescent="0.35">
      <c r="AS21528" s="40"/>
    </row>
    <row r="21529" spans="45:45" x14ac:dyDescent="0.35">
      <c r="AS21529" s="40"/>
    </row>
    <row r="21530" spans="45:45" x14ac:dyDescent="0.35">
      <c r="AS21530" s="40"/>
    </row>
    <row r="21531" spans="45:45" x14ac:dyDescent="0.35">
      <c r="AS21531" s="40"/>
    </row>
    <row r="21532" spans="45:45" x14ac:dyDescent="0.35">
      <c r="AS21532" s="40"/>
    </row>
    <row r="21533" spans="45:45" x14ac:dyDescent="0.35">
      <c r="AS21533" s="40"/>
    </row>
    <row r="21534" spans="45:45" x14ac:dyDescent="0.35">
      <c r="AS21534" s="40"/>
    </row>
    <row r="21535" spans="45:45" x14ac:dyDescent="0.35">
      <c r="AS21535" s="40"/>
    </row>
    <row r="21536" spans="45:45" x14ac:dyDescent="0.35">
      <c r="AS21536" s="40"/>
    </row>
    <row r="21537" spans="45:45" x14ac:dyDescent="0.35">
      <c r="AS21537" s="40"/>
    </row>
    <row r="21538" spans="45:45" x14ac:dyDescent="0.35">
      <c r="AS21538" s="40"/>
    </row>
    <row r="21539" spans="45:45" x14ac:dyDescent="0.35">
      <c r="AS21539" s="40"/>
    </row>
    <row r="21540" spans="45:45" x14ac:dyDescent="0.35">
      <c r="AS21540" s="40"/>
    </row>
    <row r="21541" spans="45:45" x14ac:dyDescent="0.35">
      <c r="AS21541" s="40"/>
    </row>
    <row r="21542" spans="45:45" x14ac:dyDescent="0.35">
      <c r="AS21542" s="40"/>
    </row>
    <row r="21543" spans="45:45" x14ac:dyDescent="0.35">
      <c r="AS21543" s="40"/>
    </row>
    <row r="21544" spans="45:45" x14ac:dyDescent="0.35">
      <c r="AS21544" s="40"/>
    </row>
    <row r="21545" spans="45:45" x14ac:dyDescent="0.35">
      <c r="AS21545" s="40"/>
    </row>
    <row r="21546" spans="45:45" x14ac:dyDescent="0.35">
      <c r="AS21546" s="40"/>
    </row>
    <row r="21547" spans="45:45" x14ac:dyDescent="0.35">
      <c r="AS21547" s="40"/>
    </row>
    <row r="21548" spans="45:45" x14ac:dyDescent="0.35">
      <c r="AS21548" s="40"/>
    </row>
    <row r="21549" spans="45:45" x14ac:dyDescent="0.35">
      <c r="AS21549" s="40"/>
    </row>
    <row r="21550" spans="45:45" x14ac:dyDescent="0.35">
      <c r="AS21550" s="40"/>
    </row>
    <row r="21551" spans="45:45" x14ac:dyDescent="0.35">
      <c r="AS21551" s="40"/>
    </row>
    <row r="21552" spans="45:45" x14ac:dyDescent="0.35">
      <c r="AS21552" s="40"/>
    </row>
    <row r="21553" spans="45:45" x14ac:dyDescent="0.35">
      <c r="AS21553" s="40"/>
    </row>
    <row r="21554" spans="45:45" x14ac:dyDescent="0.35">
      <c r="AS21554" s="40"/>
    </row>
    <row r="21555" spans="45:45" x14ac:dyDescent="0.35">
      <c r="AS21555" s="40"/>
    </row>
    <row r="21556" spans="45:45" x14ac:dyDescent="0.35">
      <c r="AS21556" s="40"/>
    </row>
    <row r="21557" spans="45:45" x14ac:dyDescent="0.35">
      <c r="AS21557" s="40"/>
    </row>
    <row r="21558" spans="45:45" x14ac:dyDescent="0.35">
      <c r="AS21558" s="40"/>
    </row>
    <row r="21559" spans="45:45" x14ac:dyDescent="0.35">
      <c r="AS21559" s="40"/>
    </row>
    <row r="21560" spans="45:45" x14ac:dyDescent="0.35">
      <c r="AS21560" s="40"/>
    </row>
    <row r="21561" spans="45:45" x14ac:dyDescent="0.35">
      <c r="AS21561" s="40"/>
    </row>
    <row r="21562" spans="45:45" x14ac:dyDescent="0.35">
      <c r="AS21562" s="40"/>
    </row>
    <row r="21563" spans="45:45" x14ac:dyDescent="0.35">
      <c r="AS21563" s="40"/>
    </row>
    <row r="21564" spans="45:45" x14ac:dyDescent="0.35">
      <c r="AS21564" s="40"/>
    </row>
    <row r="21565" spans="45:45" x14ac:dyDescent="0.35">
      <c r="AS21565" s="40"/>
    </row>
    <row r="21566" spans="45:45" x14ac:dyDescent="0.35">
      <c r="AS21566" s="40"/>
    </row>
    <row r="21567" spans="45:45" x14ac:dyDescent="0.35">
      <c r="AS21567" s="40"/>
    </row>
    <row r="21568" spans="45:45" x14ac:dyDescent="0.35">
      <c r="AS21568" s="40"/>
    </row>
    <row r="21569" spans="45:45" x14ac:dyDescent="0.35">
      <c r="AS21569" s="40"/>
    </row>
    <row r="21570" spans="45:45" x14ac:dyDescent="0.35">
      <c r="AS21570" s="40"/>
    </row>
    <row r="21571" spans="45:45" x14ac:dyDescent="0.35">
      <c r="AS21571" s="40"/>
    </row>
    <row r="21572" spans="45:45" x14ac:dyDescent="0.35">
      <c r="AS21572" s="40"/>
    </row>
    <row r="21573" spans="45:45" x14ac:dyDescent="0.35">
      <c r="AS21573" s="40"/>
    </row>
    <row r="21574" spans="45:45" x14ac:dyDescent="0.35">
      <c r="AS21574" s="40"/>
    </row>
    <row r="21575" spans="45:45" x14ac:dyDescent="0.35">
      <c r="AS21575" s="40"/>
    </row>
    <row r="21576" spans="45:45" x14ac:dyDescent="0.35">
      <c r="AS21576" s="40"/>
    </row>
    <row r="21577" spans="45:45" x14ac:dyDescent="0.35">
      <c r="AS21577" s="40"/>
    </row>
    <row r="21578" spans="45:45" x14ac:dyDescent="0.35">
      <c r="AS21578" s="40"/>
    </row>
    <row r="21579" spans="45:45" x14ac:dyDescent="0.35">
      <c r="AS21579" s="40"/>
    </row>
    <row r="21580" spans="45:45" x14ac:dyDescent="0.35">
      <c r="AS21580" s="40"/>
    </row>
    <row r="21581" spans="45:45" x14ac:dyDescent="0.35">
      <c r="AS21581" s="40"/>
    </row>
    <row r="21582" spans="45:45" x14ac:dyDescent="0.35">
      <c r="AS21582" s="40"/>
    </row>
    <row r="21583" spans="45:45" x14ac:dyDescent="0.35">
      <c r="AS21583" s="40"/>
    </row>
    <row r="21584" spans="45:45" x14ac:dyDescent="0.35">
      <c r="AS21584" s="40"/>
    </row>
    <row r="21585" spans="45:45" x14ac:dyDescent="0.35">
      <c r="AS21585" s="40"/>
    </row>
    <row r="21586" spans="45:45" x14ac:dyDescent="0.35">
      <c r="AS21586" s="40"/>
    </row>
    <row r="21587" spans="45:45" x14ac:dyDescent="0.35">
      <c r="AS21587" s="40"/>
    </row>
    <row r="21588" spans="45:45" x14ac:dyDescent="0.35">
      <c r="AS21588" s="40"/>
    </row>
    <row r="21589" spans="45:45" x14ac:dyDescent="0.35">
      <c r="AS21589" s="40"/>
    </row>
    <row r="21590" spans="45:45" x14ac:dyDescent="0.35">
      <c r="AS21590" s="40"/>
    </row>
    <row r="21591" spans="45:45" x14ac:dyDescent="0.35">
      <c r="AS21591" s="40"/>
    </row>
    <row r="21592" spans="45:45" x14ac:dyDescent="0.35">
      <c r="AS21592" s="40"/>
    </row>
    <row r="21593" spans="45:45" x14ac:dyDescent="0.35">
      <c r="AS21593" s="40"/>
    </row>
    <row r="21594" spans="45:45" x14ac:dyDescent="0.35">
      <c r="AS21594" s="40"/>
    </row>
    <row r="21595" spans="45:45" x14ac:dyDescent="0.35">
      <c r="AS21595" s="40"/>
    </row>
    <row r="21596" spans="45:45" x14ac:dyDescent="0.35">
      <c r="AS21596" s="40"/>
    </row>
    <row r="21597" spans="45:45" x14ac:dyDescent="0.35">
      <c r="AS21597" s="40"/>
    </row>
    <row r="21598" spans="45:45" x14ac:dyDescent="0.35">
      <c r="AS21598" s="40"/>
    </row>
    <row r="21599" spans="45:45" x14ac:dyDescent="0.35">
      <c r="AS21599" s="40"/>
    </row>
    <row r="21600" spans="45:45" x14ac:dyDescent="0.35">
      <c r="AS21600" s="40"/>
    </row>
    <row r="21601" spans="45:45" x14ac:dyDescent="0.35">
      <c r="AS21601" s="40"/>
    </row>
    <row r="21602" spans="45:45" x14ac:dyDescent="0.35">
      <c r="AS21602" s="40"/>
    </row>
    <row r="21603" spans="45:45" x14ac:dyDescent="0.35">
      <c r="AS21603" s="40"/>
    </row>
    <row r="21604" spans="45:45" x14ac:dyDescent="0.35">
      <c r="AS21604" s="40"/>
    </row>
    <row r="21605" spans="45:45" x14ac:dyDescent="0.35">
      <c r="AS21605" s="40"/>
    </row>
    <row r="21606" spans="45:45" x14ac:dyDescent="0.35">
      <c r="AS21606" s="40"/>
    </row>
    <row r="21607" spans="45:45" x14ac:dyDescent="0.35">
      <c r="AS21607" s="40"/>
    </row>
    <row r="21608" spans="45:45" x14ac:dyDescent="0.35">
      <c r="AS21608" s="40"/>
    </row>
    <row r="21609" spans="45:45" x14ac:dyDescent="0.35">
      <c r="AS21609" s="40"/>
    </row>
    <row r="21610" spans="45:45" x14ac:dyDescent="0.35">
      <c r="AS21610" s="40"/>
    </row>
    <row r="21611" spans="45:45" x14ac:dyDescent="0.35">
      <c r="AS21611" s="40"/>
    </row>
    <row r="21612" spans="45:45" x14ac:dyDescent="0.35">
      <c r="AS21612" s="40"/>
    </row>
    <row r="21613" spans="45:45" x14ac:dyDescent="0.35">
      <c r="AS21613" s="40"/>
    </row>
    <row r="21614" spans="45:45" x14ac:dyDescent="0.35">
      <c r="AS21614" s="40"/>
    </row>
    <row r="21615" spans="45:45" x14ac:dyDescent="0.35">
      <c r="AS21615" s="40"/>
    </row>
    <row r="21616" spans="45:45" x14ac:dyDescent="0.35">
      <c r="AS21616" s="40"/>
    </row>
    <row r="21617" spans="45:45" x14ac:dyDescent="0.35">
      <c r="AS21617" s="40"/>
    </row>
    <row r="21618" spans="45:45" x14ac:dyDescent="0.35">
      <c r="AS21618" s="40"/>
    </row>
    <row r="21619" spans="45:45" x14ac:dyDescent="0.35">
      <c r="AS21619" s="40"/>
    </row>
    <row r="21620" spans="45:45" x14ac:dyDescent="0.35">
      <c r="AS21620" s="40"/>
    </row>
    <row r="21621" spans="45:45" x14ac:dyDescent="0.35">
      <c r="AS21621" s="40"/>
    </row>
    <row r="21622" spans="45:45" x14ac:dyDescent="0.35">
      <c r="AS21622" s="40"/>
    </row>
    <row r="21623" spans="45:45" x14ac:dyDescent="0.35">
      <c r="AS21623" s="40"/>
    </row>
    <row r="21624" spans="45:45" x14ac:dyDescent="0.35">
      <c r="AS21624" s="40"/>
    </row>
    <row r="21625" spans="45:45" x14ac:dyDescent="0.35">
      <c r="AS21625" s="40"/>
    </row>
    <row r="21626" spans="45:45" x14ac:dyDescent="0.35">
      <c r="AS21626" s="40"/>
    </row>
    <row r="21627" spans="45:45" x14ac:dyDescent="0.35">
      <c r="AS21627" s="40"/>
    </row>
    <row r="21628" spans="45:45" x14ac:dyDescent="0.35">
      <c r="AS21628" s="40"/>
    </row>
    <row r="21629" spans="45:45" x14ac:dyDescent="0.35">
      <c r="AS21629" s="40"/>
    </row>
    <row r="21630" spans="45:45" x14ac:dyDescent="0.35">
      <c r="AS21630" s="40"/>
    </row>
    <row r="21631" spans="45:45" x14ac:dyDescent="0.35">
      <c r="AS21631" s="40"/>
    </row>
    <row r="21632" spans="45:45" x14ac:dyDescent="0.35">
      <c r="AS21632" s="40"/>
    </row>
    <row r="21633" spans="45:45" x14ac:dyDescent="0.35">
      <c r="AS21633" s="40"/>
    </row>
    <row r="21634" spans="45:45" x14ac:dyDescent="0.35">
      <c r="AS21634" s="40"/>
    </row>
    <row r="21635" spans="45:45" x14ac:dyDescent="0.35">
      <c r="AS21635" s="40"/>
    </row>
    <row r="21636" spans="45:45" x14ac:dyDescent="0.35">
      <c r="AS21636" s="40"/>
    </row>
    <row r="21637" spans="45:45" x14ac:dyDescent="0.35">
      <c r="AS21637" s="40"/>
    </row>
    <row r="21638" spans="45:45" x14ac:dyDescent="0.35">
      <c r="AS21638" s="40"/>
    </row>
    <row r="21639" spans="45:45" x14ac:dyDescent="0.35">
      <c r="AS21639" s="40"/>
    </row>
    <row r="21640" spans="45:45" x14ac:dyDescent="0.35">
      <c r="AS21640" s="40"/>
    </row>
    <row r="21641" spans="45:45" x14ac:dyDescent="0.35">
      <c r="AS21641" s="40"/>
    </row>
    <row r="21642" spans="45:45" x14ac:dyDescent="0.35">
      <c r="AS21642" s="40"/>
    </row>
    <row r="21643" spans="45:45" x14ac:dyDescent="0.35">
      <c r="AS21643" s="40"/>
    </row>
    <row r="21644" spans="45:45" x14ac:dyDescent="0.35">
      <c r="AS21644" s="40"/>
    </row>
    <row r="21645" spans="45:45" x14ac:dyDescent="0.35">
      <c r="AS21645" s="40"/>
    </row>
    <row r="21646" spans="45:45" x14ac:dyDescent="0.35">
      <c r="AS21646" s="40"/>
    </row>
    <row r="21647" spans="45:45" x14ac:dyDescent="0.35">
      <c r="AS21647" s="40"/>
    </row>
    <row r="21648" spans="45:45" x14ac:dyDescent="0.35">
      <c r="AS21648" s="40"/>
    </row>
    <row r="21649" spans="45:45" x14ac:dyDescent="0.35">
      <c r="AS21649" s="40"/>
    </row>
    <row r="21650" spans="45:45" x14ac:dyDescent="0.35">
      <c r="AS21650" s="40"/>
    </row>
    <row r="21651" spans="45:45" x14ac:dyDescent="0.35">
      <c r="AS21651" s="40"/>
    </row>
    <row r="21652" spans="45:45" x14ac:dyDescent="0.35">
      <c r="AS21652" s="40"/>
    </row>
    <row r="21653" spans="45:45" x14ac:dyDescent="0.35">
      <c r="AS21653" s="40"/>
    </row>
    <row r="21654" spans="45:45" x14ac:dyDescent="0.35">
      <c r="AS21654" s="40"/>
    </row>
    <row r="21655" spans="45:45" x14ac:dyDescent="0.35">
      <c r="AS21655" s="40"/>
    </row>
    <row r="21656" spans="45:45" x14ac:dyDescent="0.35">
      <c r="AS21656" s="40"/>
    </row>
    <row r="21657" spans="45:45" x14ac:dyDescent="0.35">
      <c r="AS21657" s="40"/>
    </row>
    <row r="21658" spans="45:45" x14ac:dyDescent="0.35">
      <c r="AS21658" s="40"/>
    </row>
    <row r="21659" spans="45:45" x14ac:dyDescent="0.35">
      <c r="AS21659" s="40"/>
    </row>
    <row r="21660" spans="45:45" x14ac:dyDescent="0.35">
      <c r="AS21660" s="40"/>
    </row>
    <row r="21661" spans="45:45" x14ac:dyDescent="0.35">
      <c r="AS21661" s="40"/>
    </row>
    <row r="21662" spans="45:45" x14ac:dyDescent="0.35">
      <c r="AS21662" s="40"/>
    </row>
    <row r="21663" spans="45:45" x14ac:dyDescent="0.35">
      <c r="AS21663" s="40"/>
    </row>
    <row r="21664" spans="45:45" x14ac:dyDescent="0.35">
      <c r="AS21664" s="40"/>
    </row>
    <row r="21665" spans="45:45" x14ac:dyDescent="0.35">
      <c r="AS21665" s="40"/>
    </row>
    <row r="21666" spans="45:45" x14ac:dyDescent="0.35">
      <c r="AS21666" s="40"/>
    </row>
    <row r="21667" spans="45:45" x14ac:dyDescent="0.35">
      <c r="AS21667" s="40"/>
    </row>
    <row r="21668" spans="45:45" x14ac:dyDescent="0.35">
      <c r="AS21668" s="40"/>
    </row>
    <row r="21669" spans="45:45" x14ac:dyDescent="0.35">
      <c r="AS21669" s="40"/>
    </row>
    <row r="21670" spans="45:45" x14ac:dyDescent="0.35">
      <c r="AS21670" s="40"/>
    </row>
    <row r="21671" spans="45:45" x14ac:dyDescent="0.35">
      <c r="AS21671" s="40"/>
    </row>
    <row r="21672" spans="45:45" x14ac:dyDescent="0.35">
      <c r="AS21672" s="40"/>
    </row>
    <row r="21673" spans="45:45" x14ac:dyDescent="0.35">
      <c r="AS21673" s="40"/>
    </row>
    <row r="21674" spans="45:45" x14ac:dyDescent="0.35">
      <c r="AS21674" s="40"/>
    </row>
    <row r="21675" spans="45:45" x14ac:dyDescent="0.35">
      <c r="AS21675" s="40"/>
    </row>
    <row r="21676" spans="45:45" x14ac:dyDescent="0.35">
      <c r="AS21676" s="40"/>
    </row>
    <row r="21677" spans="45:45" x14ac:dyDescent="0.35">
      <c r="AS21677" s="40"/>
    </row>
    <row r="21678" spans="45:45" x14ac:dyDescent="0.35">
      <c r="AS21678" s="40"/>
    </row>
    <row r="21679" spans="45:45" x14ac:dyDescent="0.35">
      <c r="AS21679" s="40"/>
    </row>
    <row r="21680" spans="45:45" x14ac:dyDescent="0.35">
      <c r="AS21680" s="40"/>
    </row>
    <row r="21681" spans="45:45" x14ac:dyDescent="0.35">
      <c r="AS21681" s="40"/>
    </row>
    <row r="21682" spans="45:45" x14ac:dyDescent="0.35">
      <c r="AS21682" s="40"/>
    </row>
    <row r="21683" spans="45:45" x14ac:dyDescent="0.35">
      <c r="AS21683" s="40"/>
    </row>
    <row r="21684" spans="45:45" x14ac:dyDescent="0.35">
      <c r="AS21684" s="40"/>
    </row>
    <row r="21685" spans="45:45" x14ac:dyDescent="0.35">
      <c r="AS21685" s="40"/>
    </row>
    <row r="21686" spans="45:45" x14ac:dyDescent="0.35">
      <c r="AS21686" s="40"/>
    </row>
    <row r="21687" spans="45:45" x14ac:dyDescent="0.35">
      <c r="AS21687" s="40"/>
    </row>
    <row r="21688" spans="45:45" x14ac:dyDescent="0.35">
      <c r="AS21688" s="40"/>
    </row>
    <row r="21689" spans="45:45" x14ac:dyDescent="0.35">
      <c r="AS21689" s="40"/>
    </row>
    <row r="21690" spans="45:45" x14ac:dyDescent="0.35">
      <c r="AS21690" s="40"/>
    </row>
    <row r="21691" spans="45:45" x14ac:dyDescent="0.35">
      <c r="AS21691" s="40"/>
    </row>
    <row r="21692" spans="45:45" x14ac:dyDescent="0.35">
      <c r="AS21692" s="40"/>
    </row>
    <row r="21693" spans="45:45" x14ac:dyDescent="0.35">
      <c r="AS21693" s="40"/>
    </row>
    <row r="21694" spans="45:45" x14ac:dyDescent="0.35">
      <c r="AS21694" s="40"/>
    </row>
    <row r="21695" spans="45:45" x14ac:dyDescent="0.35">
      <c r="AS21695" s="40"/>
    </row>
    <row r="21696" spans="45:45" x14ac:dyDescent="0.35">
      <c r="AS21696" s="40"/>
    </row>
    <row r="21697" spans="45:45" x14ac:dyDescent="0.35">
      <c r="AS21697" s="40"/>
    </row>
    <row r="21698" spans="45:45" x14ac:dyDescent="0.35">
      <c r="AS21698" s="40"/>
    </row>
    <row r="21699" spans="45:45" x14ac:dyDescent="0.35">
      <c r="AS21699" s="40"/>
    </row>
    <row r="21700" spans="45:45" x14ac:dyDescent="0.35">
      <c r="AS21700" s="40"/>
    </row>
    <row r="21701" spans="45:45" x14ac:dyDescent="0.35">
      <c r="AS21701" s="40"/>
    </row>
    <row r="21702" spans="45:45" x14ac:dyDescent="0.35">
      <c r="AS21702" s="40"/>
    </row>
    <row r="21703" spans="45:45" x14ac:dyDescent="0.35">
      <c r="AS21703" s="40"/>
    </row>
    <row r="21704" spans="45:45" x14ac:dyDescent="0.35">
      <c r="AS21704" s="40"/>
    </row>
    <row r="21705" spans="45:45" x14ac:dyDescent="0.35">
      <c r="AS21705" s="40"/>
    </row>
    <row r="21706" spans="45:45" x14ac:dyDescent="0.35">
      <c r="AS21706" s="40"/>
    </row>
    <row r="21707" spans="45:45" x14ac:dyDescent="0.35">
      <c r="AS21707" s="40"/>
    </row>
    <row r="21708" spans="45:45" x14ac:dyDescent="0.35">
      <c r="AS21708" s="40"/>
    </row>
    <row r="21709" spans="45:45" x14ac:dyDescent="0.35">
      <c r="AS21709" s="40"/>
    </row>
    <row r="21710" spans="45:45" x14ac:dyDescent="0.35">
      <c r="AS21710" s="40"/>
    </row>
    <row r="21711" spans="45:45" x14ac:dyDescent="0.35">
      <c r="AS21711" s="40"/>
    </row>
    <row r="21712" spans="45:45" x14ac:dyDescent="0.35">
      <c r="AS21712" s="40"/>
    </row>
    <row r="21713" spans="45:45" x14ac:dyDescent="0.35">
      <c r="AS21713" s="40"/>
    </row>
    <row r="21714" spans="45:45" x14ac:dyDescent="0.35">
      <c r="AS21714" s="40"/>
    </row>
    <row r="21715" spans="45:45" x14ac:dyDescent="0.35">
      <c r="AS21715" s="40"/>
    </row>
    <row r="21716" spans="45:45" x14ac:dyDescent="0.35">
      <c r="AS21716" s="40"/>
    </row>
    <row r="21717" spans="45:45" x14ac:dyDescent="0.35">
      <c r="AS21717" s="40"/>
    </row>
    <row r="21718" spans="45:45" x14ac:dyDescent="0.35">
      <c r="AS21718" s="40"/>
    </row>
    <row r="21719" spans="45:45" x14ac:dyDescent="0.35">
      <c r="AS21719" s="40"/>
    </row>
    <row r="21720" spans="45:45" x14ac:dyDescent="0.35">
      <c r="AS21720" s="40"/>
    </row>
    <row r="21721" spans="45:45" x14ac:dyDescent="0.35">
      <c r="AS21721" s="40"/>
    </row>
    <row r="21722" spans="45:45" x14ac:dyDescent="0.35">
      <c r="AS21722" s="40"/>
    </row>
    <row r="21723" spans="45:45" x14ac:dyDescent="0.35">
      <c r="AS21723" s="40"/>
    </row>
    <row r="21724" spans="45:45" x14ac:dyDescent="0.35">
      <c r="AS21724" s="40"/>
    </row>
    <row r="21725" spans="45:45" x14ac:dyDescent="0.35">
      <c r="AS21725" s="40"/>
    </row>
    <row r="21726" spans="45:45" x14ac:dyDescent="0.35">
      <c r="AS21726" s="40"/>
    </row>
    <row r="21727" spans="45:45" x14ac:dyDescent="0.35">
      <c r="AS21727" s="40"/>
    </row>
    <row r="21728" spans="45:45" x14ac:dyDescent="0.35">
      <c r="AS21728" s="40"/>
    </row>
    <row r="21729" spans="45:45" x14ac:dyDescent="0.35">
      <c r="AS21729" s="40"/>
    </row>
    <row r="21730" spans="45:45" x14ac:dyDescent="0.35">
      <c r="AS21730" s="40"/>
    </row>
    <row r="21731" spans="45:45" x14ac:dyDescent="0.35">
      <c r="AS21731" s="40"/>
    </row>
    <row r="21732" spans="45:45" x14ac:dyDescent="0.35">
      <c r="AS21732" s="40"/>
    </row>
    <row r="21733" spans="45:45" x14ac:dyDescent="0.35">
      <c r="AS21733" s="40"/>
    </row>
    <row r="21734" spans="45:45" x14ac:dyDescent="0.35">
      <c r="AS21734" s="40"/>
    </row>
    <row r="21735" spans="45:45" x14ac:dyDescent="0.35">
      <c r="AS21735" s="40"/>
    </row>
    <row r="21736" spans="45:45" x14ac:dyDescent="0.35">
      <c r="AS21736" s="40"/>
    </row>
    <row r="21737" spans="45:45" x14ac:dyDescent="0.35">
      <c r="AS21737" s="40"/>
    </row>
    <row r="21738" spans="45:45" x14ac:dyDescent="0.35">
      <c r="AS21738" s="40"/>
    </row>
    <row r="21739" spans="45:45" x14ac:dyDescent="0.35">
      <c r="AS21739" s="40"/>
    </row>
    <row r="21740" spans="45:45" x14ac:dyDescent="0.35">
      <c r="AS21740" s="40"/>
    </row>
    <row r="21741" spans="45:45" x14ac:dyDescent="0.35">
      <c r="AS21741" s="40"/>
    </row>
    <row r="21742" spans="45:45" x14ac:dyDescent="0.35">
      <c r="AS21742" s="40"/>
    </row>
    <row r="21743" spans="45:45" x14ac:dyDescent="0.35">
      <c r="AS21743" s="40"/>
    </row>
    <row r="21744" spans="45:45" x14ac:dyDescent="0.35">
      <c r="AS21744" s="40"/>
    </row>
    <row r="21745" spans="45:45" x14ac:dyDescent="0.35">
      <c r="AS21745" s="40"/>
    </row>
    <row r="21746" spans="45:45" x14ac:dyDescent="0.35">
      <c r="AS21746" s="40"/>
    </row>
    <row r="21747" spans="45:45" x14ac:dyDescent="0.35">
      <c r="AS21747" s="40"/>
    </row>
    <row r="21748" spans="45:45" x14ac:dyDescent="0.35">
      <c r="AS21748" s="40"/>
    </row>
    <row r="21749" spans="45:45" x14ac:dyDescent="0.35">
      <c r="AS21749" s="40"/>
    </row>
    <row r="21750" spans="45:45" x14ac:dyDescent="0.35">
      <c r="AS21750" s="40"/>
    </row>
    <row r="21751" spans="45:45" x14ac:dyDescent="0.35">
      <c r="AS21751" s="40"/>
    </row>
    <row r="21752" spans="45:45" x14ac:dyDescent="0.35">
      <c r="AS21752" s="40"/>
    </row>
    <row r="21753" spans="45:45" x14ac:dyDescent="0.35">
      <c r="AS21753" s="40"/>
    </row>
    <row r="21754" spans="45:45" x14ac:dyDescent="0.35">
      <c r="AS21754" s="40"/>
    </row>
    <row r="21755" spans="45:45" x14ac:dyDescent="0.35">
      <c r="AS21755" s="40"/>
    </row>
    <row r="21756" spans="45:45" x14ac:dyDescent="0.35">
      <c r="AS21756" s="40"/>
    </row>
    <row r="21757" spans="45:45" x14ac:dyDescent="0.35">
      <c r="AS21757" s="40"/>
    </row>
    <row r="21758" spans="45:45" x14ac:dyDescent="0.35">
      <c r="AS21758" s="40"/>
    </row>
    <row r="21759" spans="45:45" x14ac:dyDescent="0.35">
      <c r="AS21759" s="40"/>
    </row>
    <row r="21760" spans="45:45" x14ac:dyDescent="0.35">
      <c r="AS21760" s="40"/>
    </row>
    <row r="21761" spans="45:45" x14ac:dyDescent="0.35">
      <c r="AS21761" s="40"/>
    </row>
    <row r="21762" spans="45:45" x14ac:dyDescent="0.35">
      <c r="AS21762" s="40"/>
    </row>
    <row r="21763" spans="45:45" x14ac:dyDescent="0.35">
      <c r="AS21763" s="40"/>
    </row>
    <row r="21764" spans="45:45" x14ac:dyDescent="0.35">
      <c r="AS21764" s="40"/>
    </row>
    <row r="21765" spans="45:45" x14ac:dyDescent="0.35">
      <c r="AS21765" s="40"/>
    </row>
    <row r="21766" spans="45:45" x14ac:dyDescent="0.35">
      <c r="AS21766" s="40"/>
    </row>
    <row r="21767" spans="45:45" x14ac:dyDescent="0.35">
      <c r="AS21767" s="40"/>
    </row>
    <row r="21768" spans="45:45" x14ac:dyDescent="0.35">
      <c r="AS21768" s="40"/>
    </row>
    <row r="21769" spans="45:45" x14ac:dyDescent="0.35">
      <c r="AS21769" s="40"/>
    </row>
    <row r="21770" spans="45:45" x14ac:dyDescent="0.35">
      <c r="AS21770" s="40"/>
    </row>
    <row r="21771" spans="45:45" x14ac:dyDescent="0.35">
      <c r="AS21771" s="40"/>
    </row>
    <row r="21772" spans="45:45" x14ac:dyDescent="0.35">
      <c r="AS21772" s="40"/>
    </row>
    <row r="21773" spans="45:45" x14ac:dyDescent="0.35">
      <c r="AS21773" s="40"/>
    </row>
    <row r="21774" spans="45:45" x14ac:dyDescent="0.35">
      <c r="AS21774" s="40"/>
    </row>
    <row r="21775" spans="45:45" x14ac:dyDescent="0.35">
      <c r="AS21775" s="40"/>
    </row>
    <row r="21776" spans="45:45" x14ac:dyDescent="0.35">
      <c r="AS21776" s="40"/>
    </row>
    <row r="21777" spans="45:45" x14ac:dyDescent="0.35">
      <c r="AS21777" s="40"/>
    </row>
    <row r="21778" spans="45:45" x14ac:dyDescent="0.35">
      <c r="AS21778" s="40"/>
    </row>
    <row r="21779" spans="45:45" x14ac:dyDescent="0.35">
      <c r="AS21779" s="40"/>
    </row>
    <row r="21780" spans="45:45" x14ac:dyDescent="0.35">
      <c r="AS21780" s="40"/>
    </row>
    <row r="21781" spans="45:45" x14ac:dyDescent="0.35">
      <c r="AS21781" s="40"/>
    </row>
    <row r="21782" spans="45:45" x14ac:dyDescent="0.35">
      <c r="AS21782" s="40"/>
    </row>
    <row r="21783" spans="45:45" x14ac:dyDescent="0.35">
      <c r="AS21783" s="40"/>
    </row>
    <row r="21784" spans="45:45" x14ac:dyDescent="0.35">
      <c r="AS21784" s="40"/>
    </row>
    <row r="21785" spans="45:45" x14ac:dyDescent="0.35">
      <c r="AS21785" s="40"/>
    </row>
    <row r="21786" spans="45:45" x14ac:dyDescent="0.35">
      <c r="AS21786" s="40"/>
    </row>
    <row r="21787" spans="45:45" x14ac:dyDescent="0.35">
      <c r="AS21787" s="40"/>
    </row>
    <row r="21788" spans="45:45" x14ac:dyDescent="0.35">
      <c r="AS21788" s="40"/>
    </row>
    <row r="21789" spans="45:45" x14ac:dyDescent="0.35">
      <c r="AS21789" s="40"/>
    </row>
    <row r="21790" spans="45:45" x14ac:dyDescent="0.35">
      <c r="AS21790" s="40"/>
    </row>
    <row r="21791" spans="45:45" x14ac:dyDescent="0.35">
      <c r="AS21791" s="40"/>
    </row>
    <row r="21792" spans="45:45" x14ac:dyDescent="0.35">
      <c r="AS21792" s="40"/>
    </row>
    <row r="21793" spans="45:45" x14ac:dyDescent="0.35">
      <c r="AS21793" s="40"/>
    </row>
    <row r="21794" spans="45:45" x14ac:dyDescent="0.35">
      <c r="AS21794" s="40"/>
    </row>
    <row r="21795" spans="45:45" x14ac:dyDescent="0.35">
      <c r="AS21795" s="40"/>
    </row>
    <row r="21796" spans="45:45" x14ac:dyDescent="0.35">
      <c r="AS21796" s="40"/>
    </row>
    <row r="21797" spans="45:45" x14ac:dyDescent="0.35">
      <c r="AS21797" s="40"/>
    </row>
    <row r="21798" spans="45:45" x14ac:dyDescent="0.35">
      <c r="AS21798" s="40"/>
    </row>
    <row r="21799" spans="45:45" x14ac:dyDescent="0.35">
      <c r="AS21799" s="40"/>
    </row>
    <row r="21800" spans="45:45" x14ac:dyDescent="0.35">
      <c r="AS21800" s="40"/>
    </row>
    <row r="21801" spans="45:45" x14ac:dyDescent="0.35">
      <c r="AS21801" s="40"/>
    </row>
    <row r="21802" spans="45:45" x14ac:dyDescent="0.35">
      <c r="AS21802" s="40"/>
    </row>
    <row r="21803" spans="45:45" x14ac:dyDescent="0.35">
      <c r="AS21803" s="40"/>
    </row>
    <row r="21804" spans="45:45" x14ac:dyDescent="0.35">
      <c r="AS21804" s="40"/>
    </row>
    <row r="21805" spans="45:45" x14ac:dyDescent="0.35">
      <c r="AS21805" s="40"/>
    </row>
    <row r="21806" spans="45:45" x14ac:dyDescent="0.35">
      <c r="AS21806" s="40"/>
    </row>
    <row r="21807" spans="45:45" x14ac:dyDescent="0.35">
      <c r="AS21807" s="40"/>
    </row>
    <row r="21808" spans="45:45" x14ac:dyDescent="0.35">
      <c r="AS21808" s="40"/>
    </row>
    <row r="21809" spans="45:45" x14ac:dyDescent="0.35">
      <c r="AS21809" s="40"/>
    </row>
    <row r="21810" spans="45:45" x14ac:dyDescent="0.35">
      <c r="AS21810" s="40"/>
    </row>
    <row r="21811" spans="45:45" x14ac:dyDescent="0.35">
      <c r="AS21811" s="40"/>
    </row>
    <row r="21812" spans="45:45" x14ac:dyDescent="0.35">
      <c r="AS21812" s="40"/>
    </row>
    <row r="21813" spans="45:45" x14ac:dyDescent="0.35">
      <c r="AS21813" s="40"/>
    </row>
    <row r="21814" spans="45:45" x14ac:dyDescent="0.35">
      <c r="AS21814" s="40"/>
    </row>
    <row r="21815" spans="45:45" x14ac:dyDescent="0.35">
      <c r="AS21815" s="40"/>
    </row>
    <row r="21816" spans="45:45" x14ac:dyDescent="0.35">
      <c r="AS21816" s="40"/>
    </row>
    <row r="21817" spans="45:45" x14ac:dyDescent="0.35">
      <c r="AS21817" s="40"/>
    </row>
    <row r="21818" spans="45:45" x14ac:dyDescent="0.35">
      <c r="AS21818" s="40"/>
    </row>
    <row r="21819" spans="45:45" x14ac:dyDescent="0.35">
      <c r="AS21819" s="40"/>
    </row>
    <row r="21820" spans="45:45" x14ac:dyDescent="0.35">
      <c r="AS21820" s="40"/>
    </row>
    <row r="21821" spans="45:45" x14ac:dyDescent="0.35">
      <c r="AS21821" s="40"/>
    </row>
    <row r="21822" spans="45:45" x14ac:dyDescent="0.35">
      <c r="AS21822" s="40"/>
    </row>
    <row r="21823" spans="45:45" x14ac:dyDescent="0.35">
      <c r="AS21823" s="40"/>
    </row>
    <row r="21824" spans="45:45" x14ac:dyDescent="0.35">
      <c r="AS21824" s="40"/>
    </row>
    <row r="21825" spans="45:45" x14ac:dyDescent="0.35">
      <c r="AS21825" s="40"/>
    </row>
    <row r="21826" spans="45:45" x14ac:dyDescent="0.35">
      <c r="AS21826" s="40"/>
    </row>
    <row r="21827" spans="45:45" x14ac:dyDescent="0.35">
      <c r="AS21827" s="40"/>
    </row>
    <row r="21828" spans="45:45" x14ac:dyDescent="0.35">
      <c r="AS21828" s="40"/>
    </row>
    <row r="21829" spans="45:45" x14ac:dyDescent="0.35">
      <c r="AS21829" s="40"/>
    </row>
    <row r="21830" spans="45:45" x14ac:dyDescent="0.35">
      <c r="AS21830" s="40"/>
    </row>
    <row r="21831" spans="45:45" x14ac:dyDescent="0.35">
      <c r="AS21831" s="40"/>
    </row>
    <row r="21832" spans="45:45" x14ac:dyDescent="0.35">
      <c r="AS21832" s="40"/>
    </row>
    <row r="21833" spans="45:45" x14ac:dyDescent="0.35">
      <c r="AS21833" s="40"/>
    </row>
    <row r="21834" spans="45:45" x14ac:dyDescent="0.35">
      <c r="AS21834" s="40"/>
    </row>
    <row r="21835" spans="45:45" x14ac:dyDescent="0.35">
      <c r="AS21835" s="40"/>
    </row>
    <row r="21836" spans="45:45" x14ac:dyDescent="0.35">
      <c r="AS21836" s="40"/>
    </row>
    <row r="21837" spans="45:45" x14ac:dyDescent="0.35">
      <c r="AS21837" s="40"/>
    </row>
    <row r="21838" spans="45:45" x14ac:dyDescent="0.35">
      <c r="AS21838" s="40"/>
    </row>
    <row r="21839" spans="45:45" x14ac:dyDescent="0.35">
      <c r="AS21839" s="40"/>
    </row>
    <row r="21840" spans="45:45" x14ac:dyDescent="0.35">
      <c r="AS21840" s="40"/>
    </row>
    <row r="21841" spans="45:45" x14ac:dyDescent="0.35">
      <c r="AS21841" s="40"/>
    </row>
    <row r="21842" spans="45:45" x14ac:dyDescent="0.35">
      <c r="AS21842" s="40"/>
    </row>
    <row r="21843" spans="45:45" x14ac:dyDescent="0.35">
      <c r="AS21843" s="40"/>
    </row>
    <row r="21844" spans="45:45" x14ac:dyDescent="0.35">
      <c r="AS21844" s="40"/>
    </row>
    <row r="21845" spans="45:45" x14ac:dyDescent="0.35">
      <c r="AS21845" s="40"/>
    </row>
    <row r="21846" spans="45:45" x14ac:dyDescent="0.35">
      <c r="AS21846" s="40"/>
    </row>
    <row r="21847" spans="45:45" x14ac:dyDescent="0.35">
      <c r="AS21847" s="40"/>
    </row>
    <row r="21848" spans="45:45" x14ac:dyDescent="0.35">
      <c r="AS21848" s="40"/>
    </row>
    <row r="21849" spans="45:45" x14ac:dyDescent="0.35">
      <c r="AS21849" s="40"/>
    </row>
    <row r="21850" spans="45:45" x14ac:dyDescent="0.35">
      <c r="AS21850" s="40"/>
    </row>
    <row r="21851" spans="45:45" x14ac:dyDescent="0.35">
      <c r="AS21851" s="40"/>
    </row>
    <row r="21852" spans="45:45" x14ac:dyDescent="0.35">
      <c r="AS21852" s="40"/>
    </row>
    <row r="21853" spans="45:45" x14ac:dyDescent="0.35">
      <c r="AS21853" s="40"/>
    </row>
    <row r="21854" spans="45:45" x14ac:dyDescent="0.35">
      <c r="AS21854" s="40"/>
    </row>
    <row r="21855" spans="45:45" x14ac:dyDescent="0.35">
      <c r="AS21855" s="40"/>
    </row>
    <row r="21856" spans="45:45" x14ac:dyDescent="0.35">
      <c r="AS21856" s="40"/>
    </row>
    <row r="21857" spans="45:45" x14ac:dyDescent="0.35">
      <c r="AS21857" s="40"/>
    </row>
    <row r="21858" spans="45:45" x14ac:dyDescent="0.35">
      <c r="AS21858" s="40"/>
    </row>
    <row r="21859" spans="45:45" x14ac:dyDescent="0.35">
      <c r="AS21859" s="40"/>
    </row>
    <row r="21860" spans="45:45" x14ac:dyDescent="0.35">
      <c r="AS21860" s="40"/>
    </row>
    <row r="21861" spans="45:45" x14ac:dyDescent="0.35">
      <c r="AS21861" s="40"/>
    </row>
    <row r="21862" spans="45:45" x14ac:dyDescent="0.35">
      <c r="AS21862" s="40"/>
    </row>
    <row r="21863" spans="45:45" x14ac:dyDescent="0.35">
      <c r="AS21863" s="40"/>
    </row>
    <row r="21864" spans="45:45" x14ac:dyDescent="0.35">
      <c r="AS21864" s="40"/>
    </row>
    <row r="21865" spans="45:45" x14ac:dyDescent="0.35">
      <c r="AS21865" s="40"/>
    </row>
    <row r="21866" spans="45:45" x14ac:dyDescent="0.35">
      <c r="AS21866" s="40"/>
    </row>
    <row r="21867" spans="45:45" x14ac:dyDescent="0.35">
      <c r="AS21867" s="40"/>
    </row>
    <row r="21868" spans="45:45" x14ac:dyDescent="0.35">
      <c r="AS21868" s="40"/>
    </row>
    <row r="21869" spans="45:45" x14ac:dyDescent="0.35">
      <c r="AS21869" s="40"/>
    </row>
    <row r="21870" spans="45:45" x14ac:dyDescent="0.35">
      <c r="AS21870" s="40"/>
    </row>
    <row r="21871" spans="45:45" x14ac:dyDescent="0.35">
      <c r="AS21871" s="40"/>
    </row>
    <row r="21872" spans="45:45" x14ac:dyDescent="0.35">
      <c r="AS21872" s="40"/>
    </row>
    <row r="21873" spans="45:45" x14ac:dyDescent="0.35">
      <c r="AS21873" s="40"/>
    </row>
    <row r="21874" spans="45:45" x14ac:dyDescent="0.35">
      <c r="AS21874" s="40"/>
    </row>
    <row r="21875" spans="45:45" x14ac:dyDescent="0.35">
      <c r="AS21875" s="40"/>
    </row>
    <row r="21876" spans="45:45" x14ac:dyDescent="0.35">
      <c r="AS21876" s="40"/>
    </row>
    <row r="21877" spans="45:45" x14ac:dyDescent="0.35">
      <c r="AS21877" s="40"/>
    </row>
    <row r="21878" spans="45:45" x14ac:dyDescent="0.35">
      <c r="AS21878" s="40"/>
    </row>
    <row r="21879" spans="45:45" x14ac:dyDescent="0.35">
      <c r="AS21879" s="40"/>
    </row>
    <row r="21880" spans="45:45" x14ac:dyDescent="0.35">
      <c r="AS21880" s="40"/>
    </row>
    <row r="21881" spans="45:45" x14ac:dyDescent="0.35">
      <c r="AS21881" s="40"/>
    </row>
    <row r="21882" spans="45:45" x14ac:dyDescent="0.35">
      <c r="AS21882" s="40"/>
    </row>
    <row r="21883" spans="45:45" x14ac:dyDescent="0.35">
      <c r="AS21883" s="40"/>
    </row>
    <row r="21884" spans="45:45" x14ac:dyDescent="0.35">
      <c r="AS21884" s="40"/>
    </row>
    <row r="21885" spans="45:45" x14ac:dyDescent="0.35">
      <c r="AS21885" s="40"/>
    </row>
    <row r="21886" spans="45:45" x14ac:dyDescent="0.35">
      <c r="AS21886" s="40"/>
    </row>
    <row r="21887" spans="45:45" x14ac:dyDescent="0.35">
      <c r="AS21887" s="40"/>
    </row>
    <row r="21888" spans="45:45" x14ac:dyDescent="0.35">
      <c r="AS21888" s="40"/>
    </row>
    <row r="21889" spans="45:45" x14ac:dyDescent="0.35">
      <c r="AS21889" s="40"/>
    </row>
    <row r="21890" spans="45:45" x14ac:dyDescent="0.35">
      <c r="AS21890" s="40"/>
    </row>
    <row r="21891" spans="45:45" x14ac:dyDescent="0.35">
      <c r="AS21891" s="40"/>
    </row>
    <row r="21892" spans="45:45" x14ac:dyDescent="0.35">
      <c r="AS21892" s="40"/>
    </row>
    <row r="21893" spans="45:45" x14ac:dyDescent="0.35">
      <c r="AS21893" s="40"/>
    </row>
    <row r="21894" spans="45:45" x14ac:dyDescent="0.35">
      <c r="AS21894" s="40"/>
    </row>
    <row r="21895" spans="45:45" x14ac:dyDescent="0.35">
      <c r="AS21895" s="40"/>
    </row>
    <row r="21896" spans="45:45" x14ac:dyDescent="0.35">
      <c r="AS21896" s="40"/>
    </row>
    <row r="21897" spans="45:45" x14ac:dyDescent="0.35">
      <c r="AS21897" s="40"/>
    </row>
    <row r="21898" spans="45:45" x14ac:dyDescent="0.35">
      <c r="AS21898" s="40"/>
    </row>
    <row r="21899" spans="45:45" x14ac:dyDescent="0.35">
      <c r="AS21899" s="40"/>
    </row>
    <row r="21900" spans="45:45" x14ac:dyDescent="0.35">
      <c r="AS21900" s="40"/>
    </row>
    <row r="21901" spans="45:45" x14ac:dyDescent="0.35">
      <c r="AS21901" s="40"/>
    </row>
    <row r="21902" spans="45:45" x14ac:dyDescent="0.35">
      <c r="AS21902" s="40"/>
    </row>
    <row r="21903" spans="45:45" x14ac:dyDescent="0.35">
      <c r="AS21903" s="40"/>
    </row>
    <row r="21904" spans="45:45" x14ac:dyDescent="0.35">
      <c r="AS21904" s="40"/>
    </row>
    <row r="21905" spans="45:45" x14ac:dyDescent="0.35">
      <c r="AS21905" s="40"/>
    </row>
    <row r="21906" spans="45:45" x14ac:dyDescent="0.35">
      <c r="AS21906" s="40"/>
    </row>
    <row r="21907" spans="45:45" x14ac:dyDescent="0.35">
      <c r="AS21907" s="40"/>
    </row>
    <row r="21908" spans="45:45" x14ac:dyDescent="0.35">
      <c r="AS21908" s="40"/>
    </row>
    <row r="21909" spans="45:45" x14ac:dyDescent="0.35">
      <c r="AS21909" s="40"/>
    </row>
    <row r="21910" spans="45:45" x14ac:dyDescent="0.35">
      <c r="AS21910" s="40"/>
    </row>
    <row r="21911" spans="45:45" x14ac:dyDescent="0.35">
      <c r="AS21911" s="40"/>
    </row>
    <row r="21912" spans="45:45" x14ac:dyDescent="0.35">
      <c r="AS21912" s="40"/>
    </row>
    <row r="21913" spans="45:45" x14ac:dyDescent="0.35">
      <c r="AS21913" s="40"/>
    </row>
    <row r="21914" spans="45:45" x14ac:dyDescent="0.35">
      <c r="AS21914" s="40"/>
    </row>
    <row r="21915" spans="45:45" x14ac:dyDescent="0.35">
      <c r="AS21915" s="40"/>
    </row>
    <row r="21916" spans="45:45" x14ac:dyDescent="0.35">
      <c r="AS21916" s="40"/>
    </row>
    <row r="21917" spans="45:45" x14ac:dyDescent="0.35">
      <c r="AS21917" s="40"/>
    </row>
    <row r="21918" spans="45:45" x14ac:dyDescent="0.35">
      <c r="AS21918" s="40"/>
    </row>
    <row r="21919" spans="45:45" x14ac:dyDescent="0.35">
      <c r="AS21919" s="40"/>
    </row>
    <row r="21920" spans="45:45" x14ac:dyDescent="0.35">
      <c r="AS21920" s="40"/>
    </row>
    <row r="21921" spans="45:45" x14ac:dyDescent="0.35">
      <c r="AS21921" s="40"/>
    </row>
    <row r="21922" spans="45:45" x14ac:dyDescent="0.35">
      <c r="AS21922" s="40"/>
    </row>
    <row r="21923" spans="45:45" x14ac:dyDescent="0.35">
      <c r="AS21923" s="40"/>
    </row>
    <row r="21924" spans="45:45" x14ac:dyDescent="0.35">
      <c r="AS21924" s="40"/>
    </row>
    <row r="21925" spans="45:45" x14ac:dyDescent="0.35">
      <c r="AS21925" s="40"/>
    </row>
    <row r="21926" spans="45:45" x14ac:dyDescent="0.35">
      <c r="AS21926" s="40"/>
    </row>
    <row r="21927" spans="45:45" x14ac:dyDescent="0.35">
      <c r="AS21927" s="40"/>
    </row>
    <row r="21928" spans="45:45" x14ac:dyDescent="0.35">
      <c r="AS21928" s="40"/>
    </row>
    <row r="21929" spans="45:45" x14ac:dyDescent="0.35">
      <c r="AS21929" s="40"/>
    </row>
    <row r="21930" spans="45:45" x14ac:dyDescent="0.35">
      <c r="AS21930" s="40"/>
    </row>
    <row r="21931" spans="45:45" x14ac:dyDescent="0.35">
      <c r="AS21931" s="40"/>
    </row>
    <row r="21932" spans="45:45" x14ac:dyDescent="0.35">
      <c r="AS21932" s="40"/>
    </row>
    <row r="21933" spans="45:45" x14ac:dyDescent="0.35">
      <c r="AS21933" s="40"/>
    </row>
    <row r="21934" spans="45:45" x14ac:dyDescent="0.35">
      <c r="AS21934" s="40"/>
    </row>
    <row r="21935" spans="45:45" x14ac:dyDescent="0.35">
      <c r="AS21935" s="40"/>
    </row>
    <row r="21936" spans="45:45" x14ac:dyDescent="0.35">
      <c r="AS21936" s="40"/>
    </row>
    <row r="21937" spans="45:45" x14ac:dyDescent="0.35">
      <c r="AS21937" s="40"/>
    </row>
    <row r="21938" spans="45:45" x14ac:dyDescent="0.35">
      <c r="AS21938" s="40"/>
    </row>
    <row r="21939" spans="45:45" x14ac:dyDescent="0.35">
      <c r="AS21939" s="40"/>
    </row>
    <row r="21940" spans="45:45" x14ac:dyDescent="0.35">
      <c r="AS21940" s="40"/>
    </row>
    <row r="21941" spans="45:45" x14ac:dyDescent="0.35">
      <c r="AS21941" s="40"/>
    </row>
    <row r="21942" spans="45:45" x14ac:dyDescent="0.35">
      <c r="AS21942" s="40"/>
    </row>
    <row r="21943" spans="45:45" x14ac:dyDescent="0.35">
      <c r="AS21943" s="40"/>
    </row>
    <row r="21944" spans="45:45" x14ac:dyDescent="0.35">
      <c r="AS21944" s="40"/>
    </row>
    <row r="21945" spans="45:45" x14ac:dyDescent="0.35">
      <c r="AS21945" s="40"/>
    </row>
    <row r="21946" spans="45:45" x14ac:dyDescent="0.35">
      <c r="AS21946" s="40"/>
    </row>
    <row r="21947" spans="45:45" x14ac:dyDescent="0.35">
      <c r="AS21947" s="40"/>
    </row>
    <row r="21948" spans="45:45" x14ac:dyDescent="0.35">
      <c r="AS21948" s="40"/>
    </row>
    <row r="21949" spans="45:45" x14ac:dyDescent="0.35">
      <c r="AS21949" s="40"/>
    </row>
    <row r="21950" spans="45:45" x14ac:dyDescent="0.35">
      <c r="AS21950" s="40"/>
    </row>
    <row r="21951" spans="45:45" x14ac:dyDescent="0.35">
      <c r="AS21951" s="40"/>
    </row>
    <row r="21952" spans="45:45" x14ac:dyDescent="0.35">
      <c r="AS21952" s="40"/>
    </row>
    <row r="21953" spans="45:45" x14ac:dyDescent="0.35">
      <c r="AS21953" s="40"/>
    </row>
    <row r="21954" spans="45:45" x14ac:dyDescent="0.35">
      <c r="AS21954" s="40"/>
    </row>
    <row r="21955" spans="45:45" x14ac:dyDescent="0.35">
      <c r="AS21955" s="40"/>
    </row>
    <row r="21956" spans="45:45" x14ac:dyDescent="0.35">
      <c r="AS21956" s="40"/>
    </row>
    <row r="21957" spans="45:45" x14ac:dyDescent="0.35">
      <c r="AS21957" s="40"/>
    </row>
    <row r="21958" spans="45:45" x14ac:dyDescent="0.35">
      <c r="AS21958" s="40"/>
    </row>
    <row r="21959" spans="45:45" x14ac:dyDescent="0.35">
      <c r="AS21959" s="40"/>
    </row>
    <row r="21960" spans="45:45" x14ac:dyDescent="0.35">
      <c r="AS21960" s="40"/>
    </row>
    <row r="21961" spans="45:45" x14ac:dyDescent="0.35">
      <c r="AS21961" s="40"/>
    </row>
    <row r="21962" spans="45:45" x14ac:dyDescent="0.35">
      <c r="AS21962" s="40"/>
    </row>
    <row r="21963" spans="45:45" x14ac:dyDescent="0.35">
      <c r="AS21963" s="40"/>
    </row>
    <row r="21964" spans="45:45" x14ac:dyDescent="0.35">
      <c r="AS21964" s="40"/>
    </row>
    <row r="21965" spans="45:45" x14ac:dyDescent="0.35">
      <c r="AS21965" s="40"/>
    </row>
    <row r="21966" spans="45:45" x14ac:dyDescent="0.35">
      <c r="AS21966" s="40"/>
    </row>
    <row r="21967" spans="45:45" x14ac:dyDescent="0.35">
      <c r="AS21967" s="40"/>
    </row>
    <row r="21968" spans="45:45" x14ac:dyDescent="0.35">
      <c r="AS21968" s="40"/>
    </row>
    <row r="21969" spans="45:45" x14ac:dyDescent="0.35">
      <c r="AS21969" s="40"/>
    </row>
    <row r="21970" spans="45:45" x14ac:dyDescent="0.35">
      <c r="AS21970" s="40"/>
    </row>
    <row r="21971" spans="45:45" x14ac:dyDescent="0.35">
      <c r="AS21971" s="40"/>
    </row>
    <row r="21972" spans="45:45" x14ac:dyDescent="0.35">
      <c r="AS21972" s="40"/>
    </row>
    <row r="21973" spans="45:45" x14ac:dyDescent="0.35">
      <c r="AS21973" s="40"/>
    </row>
    <row r="21974" spans="45:45" x14ac:dyDescent="0.35">
      <c r="AS21974" s="40"/>
    </row>
    <row r="21975" spans="45:45" x14ac:dyDescent="0.35">
      <c r="AS21975" s="40"/>
    </row>
    <row r="21976" spans="45:45" x14ac:dyDescent="0.35">
      <c r="AS21976" s="40"/>
    </row>
    <row r="21977" spans="45:45" x14ac:dyDescent="0.35">
      <c r="AS21977" s="40"/>
    </row>
    <row r="21978" spans="45:45" x14ac:dyDescent="0.35">
      <c r="AS21978" s="40"/>
    </row>
    <row r="21979" spans="45:45" x14ac:dyDescent="0.35">
      <c r="AS21979" s="40"/>
    </row>
    <row r="21980" spans="45:45" x14ac:dyDescent="0.35">
      <c r="AS21980" s="40"/>
    </row>
    <row r="21981" spans="45:45" x14ac:dyDescent="0.35">
      <c r="AS21981" s="40"/>
    </row>
    <row r="21982" spans="45:45" x14ac:dyDescent="0.35">
      <c r="AS21982" s="40"/>
    </row>
    <row r="21983" spans="45:45" x14ac:dyDescent="0.35">
      <c r="AS21983" s="40"/>
    </row>
    <row r="21984" spans="45:45" x14ac:dyDescent="0.35">
      <c r="AS21984" s="40"/>
    </row>
    <row r="21985" spans="45:45" x14ac:dyDescent="0.35">
      <c r="AS21985" s="40"/>
    </row>
    <row r="21986" spans="45:45" x14ac:dyDescent="0.35">
      <c r="AS21986" s="40"/>
    </row>
    <row r="21987" spans="45:45" x14ac:dyDescent="0.35">
      <c r="AS21987" s="40"/>
    </row>
    <row r="21988" spans="45:45" x14ac:dyDescent="0.35">
      <c r="AS21988" s="40"/>
    </row>
    <row r="21989" spans="45:45" x14ac:dyDescent="0.35">
      <c r="AS21989" s="40"/>
    </row>
    <row r="21990" spans="45:45" x14ac:dyDescent="0.35">
      <c r="AS21990" s="40"/>
    </row>
    <row r="21991" spans="45:45" x14ac:dyDescent="0.35">
      <c r="AS21991" s="40"/>
    </row>
    <row r="21992" spans="45:45" x14ac:dyDescent="0.35">
      <c r="AS21992" s="40"/>
    </row>
    <row r="21993" spans="45:45" x14ac:dyDescent="0.35">
      <c r="AS21993" s="40"/>
    </row>
    <row r="21994" spans="45:45" x14ac:dyDescent="0.35">
      <c r="AS21994" s="40"/>
    </row>
    <row r="21995" spans="45:45" x14ac:dyDescent="0.35">
      <c r="AS21995" s="40"/>
    </row>
    <row r="21996" spans="45:45" x14ac:dyDescent="0.35">
      <c r="AS21996" s="40"/>
    </row>
    <row r="21997" spans="45:45" x14ac:dyDescent="0.35">
      <c r="AS21997" s="40"/>
    </row>
    <row r="21998" spans="45:45" x14ac:dyDescent="0.35">
      <c r="AS21998" s="40"/>
    </row>
    <row r="21999" spans="45:45" x14ac:dyDescent="0.35">
      <c r="AS21999" s="40"/>
    </row>
    <row r="22000" spans="45:45" x14ac:dyDescent="0.35">
      <c r="AS22000" s="40"/>
    </row>
    <row r="22001" spans="45:45" x14ac:dyDescent="0.35">
      <c r="AS22001" s="40"/>
    </row>
    <row r="22002" spans="45:45" x14ac:dyDescent="0.35">
      <c r="AS22002" s="40"/>
    </row>
    <row r="22003" spans="45:45" x14ac:dyDescent="0.35">
      <c r="AS22003" s="40"/>
    </row>
    <row r="22004" spans="45:45" x14ac:dyDescent="0.35">
      <c r="AS22004" s="40"/>
    </row>
    <row r="22005" spans="45:45" x14ac:dyDescent="0.35">
      <c r="AS22005" s="40"/>
    </row>
    <row r="22006" spans="45:45" x14ac:dyDescent="0.35">
      <c r="AS22006" s="40"/>
    </row>
    <row r="22007" spans="45:45" x14ac:dyDescent="0.35">
      <c r="AS22007" s="40"/>
    </row>
    <row r="22008" spans="45:45" x14ac:dyDescent="0.35">
      <c r="AS22008" s="40"/>
    </row>
    <row r="22009" spans="45:45" x14ac:dyDescent="0.35">
      <c r="AS22009" s="40"/>
    </row>
    <row r="22010" spans="45:45" x14ac:dyDescent="0.35">
      <c r="AS22010" s="40"/>
    </row>
    <row r="22011" spans="45:45" x14ac:dyDescent="0.35">
      <c r="AS22011" s="40"/>
    </row>
    <row r="22012" spans="45:45" x14ac:dyDescent="0.35">
      <c r="AS22012" s="40"/>
    </row>
    <row r="22013" spans="45:45" x14ac:dyDescent="0.35">
      <c r="AS22013" s="40"/>
    </row>
    <row r="22014" spans="45:45" x14ac:dyDescent="0.35">
      <c r="AS22014" s="40"/>
    </row>
    <row r="22015" spans="45:45" x14ac:dyDescent="0.35">
      <c r="AS22015" s="40"/>
    </row>
    <row r="22016" spans="45:45" x14ac:dyDescent="0.35">
      <c r="AS22016" s="40"/>
    </row>
    <row r="22017" spans="45:45" x14ac:dyDescent="0.35">
      <c r="AS22017" s="40"/>
    </row>
    <row r="22018" spans="45:45" x14ac:dyDescent="0.35">
      <c r="AS22018" s="40"/>
    </row>
    <row r="22019" spans="45:45" x14ac:dyDescent="0.35">
      <c r="AS22019" s="40"/>
    </row>
    <row r="22020" spans="45:45" x14ac:dyDescent="0.35">
      <c r="AS22020" s="40"/>
    </row>
    <row r="22021" spans="45:45" x14ac:dyDescent="0.35">
      <c r="AS22021" s="40"/>
    </row>
    <row r="22022" spans="45:45" x14ac:dyDescent="0.35">
      <c r="AS22022" s="40"/>
    </row>
    <row r="22023" spans="45:45" x14ac:dyDescent="0.35">
      <c r="AS22023" s="40"/>
    </row>
    <row r="22024" spans="45:45" x14ac:dyDescent="0.35">
      <c r="AS22024" s="40"/>
    </row>
    <row r="22025" spans="45:45" x14ac:dyDescent="0.35">
      <c r="AS22025" s="40"/>
    </row>
    <row r="22026" spans="45:45" x14ac:dyDescent="0.35">
      <c r="AS22026" s="40"/>
    </row>
    <row r="22027" spans="45:45" x14ac:dyDescent="0.35">
      <c r="AS22027" s="40"/>
    </row>
    <row r="22028" spans="45:45" x14ac:dyDescent="0.35">
      <c r="AS22028" s="40"/>
    </row>
    <row r="22029" spans="45:45" x14ac:dyDescent="0.35">
      <c r="AS22029" s="40"/>
    </row>
    <row r="22030" spans="45:45" x14ac:dyDescent="0.35">
      <c r="AS22030" s="40"/>
    </row>
    <row r="22031" spans="45:45" x14ac:dyDescent="0.35">
      <c r="AS22031" s="40"/>
    </row>
    <row r="22032" spans="45:45" x14ac:dyDescent="0.35">
      <c r="AS22032" s="40"/>
    </row>
    <row r="22033" spans="45:45" x14ac:dyDescent="0.35">
      <c r="AS22033" s="40"/>
    </row>
    <row r="22034" spans="45:45" x14ac:dyDescent="0.35">
      <c r="AS22034" s="40"/>
    </row>
    <row r="22035" spans="45:45" x14ac:dyDescent="0.35">
      <c r="AS22035" s="40"/>
    </row>
    <row r="22036" spans="45:45" x14ac:dyDescent="0.35">
      <c r="AS22036" s="40"/>
    </row>
    <row r="22037" spans="45:45" x14ac:dyDescent="0.35">
      <c r="AS22037" s="40"/>
    </row>
    <row r="22038" spans="45:45" x14ac:dyDescent="0.35">
      <c r="AS22038" s="40"/>
    </row>
    <row r="22039" spans="45:45" x14ac:dyDescent="0.35">
      <c r="AS22039" s="40"/>
    </row>
    <row r="22040" spans="45:45" x14ac:dyDescent="0.35">
      <c r="AS22040" s="40"/>
    </row>
    <row r="22041" spans="45:45" x14ac:dyDescent="0.35">
      <c r="AS22041" s="40"/>
    </row>
    <row r="22042" spans="45:45" x14ac:dyDescent="0.35">
      <c r="AS22042" s="40"/>
    </row>
    <row r="22043" spans="45:45" x14ac:dyDescent="0.35">
      <c r="AS22043" s="40"/>
    </row>
    <row r="22044" spans="45:45" x14ac:dyDescent="0.35">
      <c r="AS22044" s="40"/>
    </row>
    <row r="22045" spans="45:45" x14ac:dyDescent="0.35">
      <c r="AS22045" s="40"/>
    </row>
    <row r="22046" spans="45:45" x14ac:dyDescent="0.35">
      <c r="AS22046" s="40"/>
    </row>
    <row r="22047" spans="45:45" x14ac:dyDescent="0.35">
      <c r="AS22047" s="40"/>
    </row>
    <row r="22048" spans="45:45" x14ac:dyDescent="0.35">
      <c r="AS22048" s="40"/>
    </row>
    <row r="22049" spans="45:45" x14ac:dyDescent="0.35">
      <c r="AS22049" s="40"/>
    </row>
    <row r="22050" spans="45:45" x14ac:dyDescent="0.35">
      <c r="AS22050" s="40"/>
    </row>
    <row r="22051" spans="45:45" x14ac:dyDescent="0.35">
      <c r="AS22051" s="40"/>
    </row>
    <row r="22052" spans="45:45" x14ac:dyDescent="0.35">
      <c r="AS22052" s="40"/>
    </row>
    <row r="22053" spans="45:45" x14ac:dyDescent="0.35">
      <c r="AS22053" s="40"/>
    </row>
    <row r="22054" spans="45:45" x14ac:dyDescent="0.35">
      <c r="AS22054" s="40"/>
    </row>
    <row r="22055" spans="45:45" x14ac:dyDescent="0.35">
      <c r="AS22055" s="40"/>
    </row>
    <row r="22056" spans="45:45" x14ac:dyDescent="0.35">
      <c r="AS22056" s="40"/>
    </row>
    <row r="22057" spans="45:45" x14ac:dyDescent="0.35">
      <c r="AS22057" s="40"/>
    </row>
    <row r="22058" spans="45:45" x14ac:dyDescent="0.35">
      <c r="AS22058" s="40"/>
    </row>
    <row r="22059" spans="45:45" x14ac:dyDescent="0.35">
      <c r="AS22059" s="40"/>
    </row>
    <row r="22060" spans="45:45" x14ac:dyDescent="0.35">
      <c r="AS22060" s="40"/>
    </row>
    <row r="22061" spans="45:45" x14ac:dyDescent="0.35">
      <c r="AS22061" s="40"/>
    </row>
    <row r="22062" spans="45:45" x14ac:dyDescent="0.35">
      <c r="AS22062" s="40"/>
    </row>
    <row r="22063" spans="45:45" x14ac:dyDescent="0.35">
      <c r="AS22063" s="40"/>
    </row>
    <row r="22064" spans="45:45" x14ac:dyDescent="0.35">
      <c r="AS22064" s="40"/>
    </row>
    <row r="22065" spans="45:45" x14ac:dyDescent="0.35">
      <c r="AS22065" s="40"/>
    </row>
    <row r="22066" spans="45:45" x14ac:dyDescent="0.35">
      <c r="AS22066" s="40"/>
    </row>
    <row r="22067" spans="45:45" x14ac:dyDescent="0.35">
      <c r="AS22067" s="40"/>
    </row>
    <row r="22068" spans="45:45" x14ac:dyDescent="0.35">
      <c r="AS22068" s="40"/>
    </row>
    <row r="22069" spans="45:45" x14ac:dyDescent="0.35">
      <c r="AS22069" s="40"/>
    </row>
    <row r="22070" spans="45:45" x14ac:dyDescent="0.35">
      <c r="AS22070" s="40"/>
    </row>
    <row r="22071" spans="45:45" x14ac:dyDescent="0.35">
      <c r="AS22071" s="40"/>
    </row>
    <row r="22072" spans="45:45" x14ac:dyDescent="0.35">
      <c r="AS22072" s="40"/>
    </row>
    <row r="22073" spans="45:45" x14ac:dyDescent="0.35">
      <c r="AS22073" s="40"/>
    </row>
    <row r="22074" spans="45:45" x14ac:dyDescent="0.35">
      <c r="AS22074" s="40"/>
    </row>
    <row r="22075" spans="45:45" x14ac:dyDescent="0.35">
      <c r="AS22075" s="40"/>
    </row>
    <row r="22076" spans="45:45" x14ac:dyDescent="0.35">
      <c r="AS22076" s="40"/>
    </row>
    <row r="22077" spans="45:45" x14ac:dyDescent="0.35">
      <c r="AS22077" s="40"/>
    </row>
    <row r="22078" spans="45:45" x14ac:dyDescent="0.35">
      <c r="AS22078" s="40"/>
    </row>
    <row r="22079" spans="45:45" x14ac:dyDescent="0.35">
      <c r="AS22079" s="40"/>
    </row>
    <row r="22080" spans="45:45" x14ac:dyDescent="0.35">
      <c r="AS22080" s="40"/>
    </row>
    <row r="22081" spans="45:45" x14ac:dyDescent="0.35">
      <c r="AS22081" s="40"/>
    </row>
    <row r="22082" spans="45:45" x14ac:dyDescent="0.35">
      <c r="AS22082" s="40"/>
    </row>
    <row r="22083" spans="45:45" x14ac:dyDescent="0.35">
      <c r="AS22083" s="40"/>
    </row>
    <row r="22084" spans="45:45" x14ac:dyDescent="0.35">
      <c r="AS22084" s="40"/>
    </row>
    <row r="22085" spans="45:45" x14ac:dyDescent="0.35">
      <c r="AS22085" s="40"/>
    </row>
    <row r="22086" spans="45:45" x14ac:dyDescent="0.35">
      <c r="AS22086" s="40"/>
    </row>
    <row r="22087" spans="45:45" x14ac:dyDescent="0.35">
      <c r="AS22087" s="40"/>
    </row>
    <row r="22088" spans="45:45" x14ac:dyDescent="0.35">
      <c r="AS22088" s="40"/>
    </row>
    <row r="22089" spans="45:45" x14ac:dyDescent="0.35">
      <c r="AS22089" s="40"/>
    </row>
    <row r="22090" spans="45:45" x14ac:dyDescent="0.35">
      <c r="AS22090" s="40"/>
    </row>
    <row r="22091" spans="45:45" x14ac:dyDescent="0.35">
      <c r="AS22091" s="40"/>
    </row>
    <row r="22092" spans="45:45" x14ac:dyDescent="0.35">
      <c r="AS22092" s="40"/>
    </row>
    <row r="22093" spans="45:45" x14ac:dyDescent="0.35">
      <c r="AS22093" s="40"/>
    </row>
    <row r="22094" spans="45:45" x14ac:dyDescent="0.35">
      <c r="AS22094" s="40"/>
    </row>
    <row r="22095" spans="45:45" x14ac:dyDescent="0.35">
      <c r="AS22095" s="40"/>
    </row>
    <row r="22096" spans="45:45" x14ac:dyDescent="0.35">
      <c r="AS22096" s="40"/>
    </row>
    <row r="22097" spans="45:45" x14ac:dyDescent="0.35">
      <c r="AS22097" s="40"/>
    </row>
    <row r="22098" spans="45:45" x14ac:dyDescent="0.35">
      <c r="AS22098" s="40"/>
    </row>
    <row r="22099" spans="45:45" x14ac:dyDescent="0.35">
      <c r="AS22099" s="40"/>
    </row>
    <row r="22100" spans="45:45" x14ac:dyDescent="0.35">
      <c r="AS22100" s="40"/>
    </row>
    <row r="22101" spans="45:45" x14ac:dyDescent="0.35">
      <c r="AS22101" s="40"/>
    </row>
    <row r="22102" spans="45:45" x14ac:dyDescent="0.35">
      <c r="AS22102" s="40"/>
    </row>
    <row r="22103" spans="45:45" x14ac:dyDescent="0.35">
      <c r="AS22103" s="40"/>
    </row>
    <row r="22104" spans="45:45" x14ac:dyDescent="0.35">
      <c r="AS22104" s="40"/>
    </row>
    <row r="22105" spans="45:45" x14ac:dyDescent="0.35">
      <c r="AS22105" s="40"/>
    </row>
    <row r="22106" spans="45:45" x14ac:dyDescent="0.35">
      <c r="AS22106" s="40"/>
    </row>
    <row r="22107" spans="45:45" x14ac:dyDescent="0.35">
      <c r="AS22107" s="40"/>
    </row>
    <row r="22108" spans="45:45" x14ac:dyDescent="0.35">
      <c r="AS22108" s="40"/>
    </row>
    <row r="22109" spans="45:45" x14ac:dyDescent="0.35">
      <c r="AS22109" s="40"/>
    </row>
    <row r="22110" spans="45:45" x14ac:dyDescent="0.35">
      <c r="AS22110" s="40"/>
    </row>
    <row r="22111" spans="45:45" x14ac:dyDescent="0.35">
      <c r="AS22111" s="40"/>
    </row>
    <row r="22112" spans="45:45" x14ac:dyDescent="0.35">
      <c r="AS22112" s="40"/>
    </row>
    <row r="22113" spans="45:45" x14ac:dyDescent="0.35">
      <c r="AS22113" s="40"/>
    </row>
    <row r="22114" spans="45:45" x14ac:dyDescent="0.35">
      <c r="AS22114" s="40"/>
    </row>
    <row r="22115" spans="45:45" x14ac:dyDescent="0.35">
      <c r="AS22115" s="40"/>
    </row>
    <row r="22116" spans="45:45" x14ac:dyDescent="0.35">
      <c r="AS22116" s="40"/>
    </row>
    <row r="22117" spans="45:45" x14ac:dyDescent="0.35">
      <c r="AS22117" s="40"/>
    </row>
    <row r="22118" spans="45:45" x14ac:dyDescent="0.35">
      <c r="AS22118" s="40"/>
    </row>
    <row r="22119" spans="45:45" x14ac:dyDescent="0.35">
      <c r="AS22119" s="40"/>
    </row>
    <row r="22120" spans="45:45" x14ac:dyDescent="0.35">
      <c r="AS22120" s="40"/>
    </row>
    <row r="22121" spans="45:45" x14ac:dyDescent="0.35">
      <c r="AS22121" s="40"/>
    </row>
    <row r="22122" spans="45:45" x14ac:dyDescent="0.35">
      <c r="AS22122" s="40"/>
    </row>
    <row r="22123" spans="45:45" x14ac:dyDescent="0.35">
      <c r="AS22123" s="40"/>
    </row>
    <row r="22124" spans="45:45" x14ac:dyDescent="0.35">
      <c r="AS22124" s="40"/>
    </row>
    <row r="22125" spans="45:45" x14ac:dyDescent="0.35">
      <c r="AS22125" s="40"/>
    </row>
    <row r="22126" spans="45:45" x14ac:dyDescent="0.35">
      <c r="AS22126" s="40"/>
    </row>
    <row r="22127" spans="45:45" x14ac:dyDescent="0.35">
      <c r="AS22127" s="40"/>
    </row>
    <row r="22128" spans="45:45" x14ac:dyDescent="0.35">
      <c r="AS22128" s="40"/>
    </row>
    <row r="22129" spans="45:45" x14ac:dyDescent="0.35">
      <c r="AS22129" s="40"/>
    </row>
    <row r="22130" spans="45:45" x14ac:dyDescent="0.35">
      <c r="AS22130" s="40"/>
    </row>
    <row r="22131" spans="45:45" x14ac:dyDescent="0.35">
      <c r="AS22131" s="40"/>
    </row>
    <row r="22132" spans="45:45" x14ac:dyDescent="0.35">
      <c r="AS22132" s="40"/>
    </row>
    <row r="22133" spans="45:45" x14ac:dyDescent="0.35">
      <c r="AS22133" s="40"/>
    </row>
    <row r="22134" spans="45:45" x14ac:dyDescent="0.35">
      <c r="AS22134" s="40"/>
    </row>
    <row r="22135" spans="45:45" x14ac:dyDescent="0.35">
      <c r="AS22135" s="40"/>
    </row>
    <row r="22136" spans="45:45" x14ac:dyDescent="0.35">
      <c r="AS22136" s="40"/>
    </row>
    <row r="22137" spans="45:45" x14ac:dyDescent="0.35">
      <c r="AS22137" s="40"/>
    </row>
    <row r="22138" spans="45:45" x14ac:dyDescent="0.35">
      <c r="AS22138" s="40"/>
    </row>
    <row r="22139" spans="45:45" x14ac:dyDescent="0.35">
      <c r="AS22139" s="40"/>
    </row>
    <row r="22140" spans="45:45" x14ac:dyDescent="0.35">
      <c r="AS22140" s="40"/>
    </row>
    <row r="22141" spans="45:45" x14ac:dyDescent="0.35">
      <c r="AS22141" s="40"/>
    </row>
    <row r="22142" spans="45:45" x14ac:dyDescent="0.35">
      <c r="AS22142" s="40"/>
    </row>
    <row r="22143" spans="45:45" x14ac:dyDescent="0.35">
      <c r="AS22143" s="40"/>
    </row>
    <row r="22144" spans="45:45" x14ac:dyDescent="0.35">
      <c r="AS22144" s="40"/>
    </row>
    <row r="22145" spans="45:45" x14ac:dyDescent="0.35">
      <c r="AS22145" s="40"/>
    </row>
    <row r="22146" spans="45:45" x14ac:dyDescent="0.35">
      <c r="AS22146" s="40"/>
    </row>
    <row r="22147" spans="45:45" x14ac:dyDescent="0.35">
      <c r="AS22147" s="40"/>
    </row>
    <row r="22148" spans="45:45" x14ac:dyDescent="0.35">
      <c r="AS22148" s="40"/>
    </row>
    <row r="22149" spans="45:45" x14ac:dyDescent="0.35">
      <c r="AS22149" s="40"/>
    </row>
    <row r="22150" spans="45:45" x14ac:dyDescent="0.35">
      <c r="AS22150" s="40"/>
    </row>
    <row r="22151" spans="45:45" x14ac:dyDescent="0.35">
      <c r="AS22151" s="40"/>
    </row>
    <row r="22152" spans="45:45" x14ac:dyDescent="0.35">
      <c r="AS22152" s="40"/>
    </row>
    <row r="22153" spans="45:45" x14ac:dyDescent="0.35">
      <c r="AS22153" s="40"/>
    </row>
    <row r="22154" spans="45:45" x14ac:dyDescent="0.35">
      <c r="AS22154" s="40"/>
    </row>
    <row r="22155" spans="45:45" x14ac:dyDescent="0.35">
      <c r="AS22155" s="40"/>
    </row>
    <row r="22156" spans="45:45" x14ac:dyDescent="0.35">
      <c r="AS22156" s="40"/>
    </row>
    <row r="22157" spans="45:45" x14ac:dyDescent="0.35">
      <c r="AS22157" s="40"/>
    </row>
    <row r="22158" spans="45:45" x14ac:dyDescent="0.35">
      <c r="AS22158" s="40"/>
    </row>
    <row r="22159" spans="45:45" x14ac:dyDescent="0.35">
      <c r="AS22159" s="40"/>
    </row>
    <row r="22160" spans="45:45" x14ac:dyDescent="0.35">
      <c r="AS22160" s="40"/>
    </row>
    <row r="22161" spans="45:45" x14ac:dyDescent="0.35">
      <c r="AS22161" s="40"/>
    </row>
    <row r="22162" spans="45:45" x14ac:dyDescent="0.35">
      <c r="AS22162" s="40"/>
    </row>
    <row r="22163" spans="45:45" x14ac:dyDescent="0.35">
      <c r="AS22163" s="40"/>
    </row>
    <row r="22164" spans="45:45" x14ac:dyDescent="0.35">
      <c r="AS22164" s="40"/>
    </row>
    <row r="22165" spans="45:45" x14ac:dyDescent="0.35">
      <c r="AS22165" s="40"/>
    </row>
    <row r="22166" spans="45:45" x14ac:dyDescent="0.35">
      <c r="AS22166" s="40"/>
    </row>
    <row r="22167" spans="45:45" x14ac:dyDescent="0.35">
      <c r="AS22167" s="40"/>
    </row>
    <row r="22168" spans="45:45" x14ac:dyDescent="0.35">
      <c r="AS22168" s="40"/>
    </row>
    <row r="22169" spans="45:45" x14ac:dyDescent="0.35">
      <c r="AS22169" s="40"/>
    </row>
    <row r="22170" spans="45:45" x14ac:dyDescent="0.35">
      <c r="AS22170" s="40"/>
    </row>
    <row r="22171" spans="45:45" x14ac:dyDescent="0.35">
      <c r="AS22171" s="40"/>
    </row>
    <row r="22172" spans="45:45" x14ac:dyDescent="0.35">
      <c r="AS22172" s="40"/>
    </row>
    <row r="22173" spans="45:45" x14ac:dyDescent="0.35">
      <c r="AS22173" s="40"/>
    </row>
    <row r="22174" spans="45:45" x14ac:dyDescent="0.35">
      <c r="AS22174" s="40"/>
    </row>
    <row r="22175" spans="45:45" x14ac:dyDescent="0.35">
      <c r="AS22175" s="40"/>
    </row>
    <row r="22176" spans="45:45" x14ac:dyDescent="0.35">
      <c r="AS22176" s="40"/>
    </row>
    <row r="22177" spans="45:45" x14ac:dyDescent="0.35">
      <c r="AS22177" s="40"/>
    </row>
    <row r="22178" spans="45:45" x14ac:dyDescent="0.35">
      <c r="AS22178" s="40"/>
    </row>
    <row r="22179" spans="45:45" x14ac:dyDescent="0.35">
      <c r="AS22179" s="40"/>
    </row>
    <row r="22180" spans="45:45" x14ac:dyDescent="0.35">
      <c r="AS22180" s="40"/>
    </row>
    <row r="22181" spans="45:45" x14ac:dyDescent="0.35">
      <c r="AS22181" s="40"/>
    </row>
    <row r="22182" spans="45:45" x14ac:dyDescent="0.35">
      <c r="AS22182" s="40"/>
    </row>
    <row r="22183" spans="45:45" x14ac:dyDescent="0.35">
      <c r="AS22183" s="40"/>
    </row>
    <row r="22184" spans="45:45" x14ac:dyDescent="0.35">
      <c r="AS22184" s="40"/>
    </row>
    <row r="22185" spans="45:45" x14ac:dyDescent="0.35">
      <c r="AS22185" s="40"/>
    </row>
    <row r="22186" spans="45:45" x14ac:dyDescent="0.35">
      <c r="AS22186" s="40"/>
    </row>
    <row r="22187" spans="45:45" x14ac:dyDescent="0.35">
      <c r="AS22187" s="40"/>
    </row>
    <row r="22188" spans="45:45" x14ac:dyDescent="0.35">
      <c r="AS22188" s="40"/>
    </row>
    <row r="22189" spans="45:45" x14ac:dyDescent="0.35">
      <c r="AS22189" s="40"/>
    </row>
    <row r="22190" spans="45:45" x14ac:dyDescent="0.35">
      <c r="AS22190" s="40"/>
    </row>
    <row r="22191" spans="45:45" x14ac:dyDescent="0.35">
      <c r="AS22191" s="40"/>
    </row>
    <row r="22192" spans="45:45" x14ac:dyDescent="0.35">
      <c r="AS22192" s="40"/>
    </row>
    <row r="22193" spans="45:45" x14ac:dyDescent="0.35">
      <c r="AS22193" s="40"/>
    </row>
    <row r="22194" spans="45:45" x14ac:dyDescent="0.35">
      <c r="AS22194" s="40"/>
    </row>
    <row r="22195" spans="45:45" x14ac:dyDescent="0.35">
      <c r="AS22195" s="40"/>
    </row>
    <row r="22196" spans="45:45" x14ac:dyDescent="0.35">
      <c r="AS22196" s="40"/>
    </row>
    <row r="22197" spans="45:45" x14ac:dyDescent="0.35">
      <c r="AS22197" s="40"/>
    </row>
    <row r="22198" spans="45:45" x14ac:dyDescent="0.35">
      <c r="AS22198" s="40"/>
    </row>
    <row r="22199" spans="45:45" x14ac:dyDescent="0.35">
      <c r="AS22199" s="40"/>
    </row>
    <row r="22200" spans="45:45" x14ac:dyDescent="0.35">
      <c r="AS22200" s="40"/>
    </row>
    <row r="22201" spans="45:45" x14ac:dyDescent="0.35">
      <c r="AS22201" s="40"/>
    </row>
    <row r="22202" spans="45:45" x14ac:dyDescent="0.35">
      <c r="AS22202" s="40"/>
    </row>
    <row r="22203" spans="45:45" x14ac:dyDescent="0.35">
      <c r="AS22203" s="40"/>
    </row>
    <row r="22204" spans="45:45" x14ac:dyDescent="0.35">
      <c r="AS22204" s="40"/>
    </row>
    <row r="22205" spans="45:45" x14ac:dyDescent="0.35">
      <c r="AS22205" s="40"/>
    </row>
    <row r="22206" spans="45:45" x14ac:dyDescent="0.35">
      <c r="AS22206" s="40"/>
    </row>
    <row r="22207" spans="45:45" x14ac:dyDescent="0.35">
      <c r="AS22207" s="40"/>
    </row>
    <row r="22208" spans="45:45" x14ac:dyDescent="0.35">
      <c r="AS22208" s="40"/>
    </row>
    <row r="22209" spans="45:45" x14ac:dyDescent="0.35">
      <c r="AS22209" s="40"/>
    </row>
    <row r="22210" spans="45:45" x14ac:dyDescent="0.35">
      <c r="AS22210" s="40"/>
    </row>
    <row r="22211" spans="45:45" x14ac:dyDescent="0.35">
      <c r="AS22211" s="40"/>
    </row>
    <row r="22212" spans="45:45" x14ac:dyDescent="0.35">
      <c r="AS22212" s="40"/>
    </row>
    <row r="22213" spans="45:45" x14ac:dyDescent="0.35">
      <c r="AS22213" s="40"/>
    </row>
    <row r="22214" spans="45:45" x14ac:dyDescent="0.35">
      <c r="AS22214" s="40"/>
    </row>
    <row r="22215" spans="45:45" x14ac:dyDescent="0.35">
      <c r="AS22215" s="40"/>
    </row>
    <row r="22216" spans="45:45" x14ac:dyDescent="0.35">
      <c r="AS22216" s="40"/>
    </row>
    <row r="22217" spans="45:45" x14ac:dyDescent="0.35">
      <c r="AS22217" s="40"/>
    </row>
    <row r="22218" spans="45:45" x14ac:dyDescent="0.35">
      <c r="AS22218" s="40"/>
    </row>
    <row r="22219" spans="45:45" x14ac:dyDescent="0.35">
      <c r="AS22219" s="40"/>
    </row>
    <row r="22220" spans="45:45" x14ac:dyDescent="0.35">
      <c r="AS22220" s="40"/>
    </row>
    <row r="22221" spans="45:45" x14ac:dyDescent="0.35">
      <c r="AS22221" s="40"/>
    </row>
    <row r="22222" spans="45:45" x14ac:dyDescent="0.35">
      <c r="AS22222" s="40"/>
    </row>
    <row r="22223" spans="45:45" x14ac:dyDescent="0.35">
      <c r="AS22223" s="40"/>
    </row>
    <row r="22224" spans="45:45" x14ac:dyDescent="0.35">
      <c r="AS22224" s="40"/>
    </row>
    <row r="22225" spans="45:45" x14ac:dyDescent="0.35">
      <c r="AS22225" s="40"/>
    </row>
    <row r="22226" spans="45:45" x14ac:dyDescent="0.35">
      <c r="AS22226" s="40"/>
    </row>
    <row r="22227" spans="45:45" x14ac:dyDescent="0.35">
      <c r="AS22227" s="40"/>
    </row>
    <row r="22228" spans="45:45" x14ac:dyDescent="0.35">
      <c r="AS22228" s="40"/>
    </row>
    <row r="22229" spans="45:45" x14ac:dyDescent="0.35">
      <c r="AS22229" s="40"/>
    </row>
    <row r="22230" spans="45:45" x14ac:dyDescent="0.35">
      <c r="AS22230" s="40"/>
    </row>
    <row r="22231" spans="45:45" x14ac:dyDescent="0.35">
      <c r="AS22231" s="40"/>
    </row>
    <row r="22232" spans="45:45" x14ac:dyDescent="0.35">
      <c r="AS22232" s="40"/>
    </row>
    <row r="22233" spans="45:45" x14ac:dyDescent="0.35">
      <c r="AS22233" s="40"/>
    </row>
    <row r="22234" spans="45:45" x14ac:dyDescent="0.35">
      <c r="AS22234" s="40"/>
    </row>
    <row r="22235" spans="45:45" x14ac:dyDescent="0.35">
      <c r="AS22235" s="40"/>
    </row>
    <row r="22236" spans="45:45" x14ac:dyDescent="0.35">
      <c r="AS22236" s="40"/>
    </row>
    <row r="22237" spans="45:45" x14ac:dyDescent="0.35">
      <c r="AS22237" s="40"/>
    </row>
    <row r="22238" spans="45:45" x14ac:dyDescent="0.35">
      <c r="AS22238" s="40"/>
    </row>
    <row r="22239" spans="45:45" x14ac:dyDescent="0.35">
      <c r="AS22239" s="40"/>
    </row>
    <row r="22240" spans="45:45" x14ac:dyDescent="0.35">
      <c r="AS22240" s="40"/>
    </row>
    <row r="22241" spans="45:45" x14ac:dyDescent="0.35">
      <c r="AS22241" s="40"/>
    </row>
    <row r="22242" spans="45:45" x14ac:dyDescent="0.35">
      <c r="AS22242" s="40"/>
    </row>
    <row r="22243" spans="45:45" x14ac:dyDescent="0.35">
      <c r="AS22243" s="40"/>
    </row>
    <row r="22244" spans="45:45" x14ac:dyDescent="0.35">
      <c r="AS22244" s="40"/>
    </row>
    <row r="22245" spans="45:45" x14ac:dyDescent="0.35">
      <c r="AS22245" s="40"/>
    </row>
    <row r="22246" spans="45:45" x14ac:dyDescent="0.35">
      <c r="AS22246" s="40"/>
    </row>
    <row r="22247" spans="45:45" x14ac:dyDescent="0.35">
      <c r="AS22247" s="40"/>
    </row>
    <row r="22248" spans="45:45" x14ac:dyDescent="0.35">
      <c r="AS22248" s="40"/>
    </row>
    <row r="22249" spans="45:45" x14ac:dyDescent="0.35">
      <c r="AS22249" s="40"/>
    </row>
    <row r="22250" spans="45:45" x14ac:dyDescent="0.35">
      <c r="AS22250" s="40"/>
    </row>
    <row r="22251" spans="45:45" x14ac:dyDescent="0.35">
      <c r="AS22251" s="40"/>
    </row>
    <row r="22252" spans="45:45" x14ac:dyDescent="0.35">
      <c r="AS22252" s="40"/>
    </row>
    <row r="22253" spans="45:45" x14ac:dyDescent="0.35">
      <c r="AS22253" s="40"/>
    </row>
    <row r="22254" spans="45:45" x14ac:dyDescent="0.35">
      <c r="AS22254" s="40"/>
    </row>
    <row r="22255" spans="45:45" x14ac:dyDescent="0.35">
      <c r="AS22255" s="40"/>
    </row>
    <row r="22256" spans="45:45" x14ac:dyDescent="0.35">
      <c r="AS22256" s="40"/>
    </row>
    <row r="22257" spans="45:45" x14ac:dyDescent="0.35">
      <c r="AS22257" s="40"/>
    </row>
    <row r="22258" spans="45:45" x14ac:dyDescent="0.35">
      <c r="AS22258" s="40"/>
    </row>
    <row r="22259" spans="45:45" x14ac:dyDescent="0.35">
      <c r="AS22259" s="40"/>
    </row>
    <row r="22260" spans="45:45" x14ac:dyDescent="0.35">
      <c r="AS22260" s="40"/>
    </row>
    <row r="22261" spans="45:45" x14ac:dyDescent="0.35">
      <c r="AS22261" s="40"/>
    </row>
    <row r="22262" spans="45:45" x14ac:dyDescent="0.35">
      <c r="AS22262" s="40"/>
    </row>
    <row r="22263" spans="45:45" x14ac:dyDescent="0.35">
      <c r="AS22263" s="40"/>
    </row>
    <row r="22264" spans="45:45" x14ac:dyDescent="0.35">
      <c r="AS22264" s="40"/>
    </row>
    <row r="22265" spans="45:45" x14ac:dyDescent="0.35">
      <c r="AS22265" s="40"/>
    </row>
    <row r="22266" spans="45:45" x14ac:dyDescent="0.35">
      <c r="AS22266" s="40"/>
    </row>
    <row r="22267" spans="45:45" x14ac:dyDescent="0.35">
      <c r="AS22267" s="40"/>
    </row>
    <row r="22268" spans="45:45" x14ac:dyDescent="0.35">
      <c r="AS22268" s="40"/>
    </row>
    <row r="22269" spans="45:45" x14ac:dyDescent="0.35">
      <c r="AS22269" s="40"/>
    </row>
    <row r="22270" spans="45:45" x14ac:dyDescent="0.35">
      <c r="AS22270" s="40"/>
    </row>
    <row r="22271" spans="45:45" x14ac:dyDescent="0.35">
      <c r="AS22271" s="40"/>
    </row>
    <row r="22272" spans="45:45" x14ac:dyDescent="0.35">
      <c r="AS22272" s="40"/>
    </row>
    <row r="22273" spans="45:45" x14ac:dyDescent="0.35">
      <c r="AS22273" s="40"/>
    </row>
    <row r="22274" spans="45:45" x14ac:dyDescent="0.35">
      <c r="AS22274" s="40"/>
    </row>
    <row r="22275" spans="45:45" x14ac:dyDescent="0.35">
      <c r="AS22275" s="40"/>
    </row>
    <row r="22276" spans="45:45" x14ac:dyDescent="0.35">
      <c r="AS22276" s="40"/>
    </row>
    <row r="22277" spans="45:45" x14ac:dyDescent="0.35">
      <c r="AS22277" s="40"/>
    </row>
    <row r="22278" spans="45:45" x14ac:dyDescent="0.35">
      <c r="AS22278" s="40"/>
    </row>
    <row r="22279" spans="45:45" x14ac:dyDescent="0.35">
      <c r="AS22279" s="40"/>
    </row>
    <row r="22280" spans="45:45" x14ac:dyDescent="0.35">
      <c r="AS22280" s="40"/>
    </row>
    <row r="22281" spans="45:45" x14ac:dyDescent="0.35">
      <c r="AS22281" s="40"/>
    </row>
    <row r="22282" spans="45:45" x14ac:dyDescent="0.35">
      <c r="AS22282" s="40"/>
    </row>
    <row r="22283" spans="45:45" x14ac:dyDescent="0.35">
      <c r="AS22283" s="40"/>
    </row>
    <row r="22284" spans="45:45" x14ac:dyDescent="0.35">
      <c r="AS22284" s="40"/>
    </row>
    <row r="22285" spans="45:45" x14ac:dyDescent="0.35">
      <c r="AS22285" s="40"/>
    </row>
    <row r="22286" spans="45:45" x14ac:dyDescent="0.35">
      <c r="AS22286" s="40"/>
    </row>
    <row r="22287" spans="45:45" x14ac:dyDescent="0.35">
      <c r="AS22287" s="40"/>
    </row>
    <row r="22288" spans="45:45" x14ac:dyDescent="0.35">
      <c r="AS22288" s="40"/>
    </row>
    <row r="22289" spans="45:45" x14ac:dyDescent="0.35">
      <c r="AS22289" s="40"/>
    </row>
    <row r="22290" spans="45:45" x14ac:dyDescent="0.35">
      <c r="AS22290" s="40"/>
    </row>
    <row r="22291" spans="45:45" x14ac:dyDescent="0.35">
      <c r="AS22291" s="40"/>
    </row>
    <row r="22292" spans="45:45" x14ac:dyDescent="0.35">
      <c r="AS22292" s="40"/>
    </row>
    <row r="22293" spans="45:45" x14ac:dyDescent="0.35">
      <c r="AS22293" s="40"/>
    </row>
    <row r="22294" spans="45:45" x14ac:dyDescent="0.35">
      <c r="AS22294" s="40"/>
    </row>
    <row r="22295" spans="45:45" x14ac:dyDescent="0.35">
      <c r="AS22295" s="40"/>
    </row>
    <row r="22296" spans="45:45" x14ac:dyDescent="0.35">
      <c r="AS22296" s="40"/>
    </row>
    <row r="22297" spans="45:45" x14ac:dyDescent="0.35">
      <c r="AS22297" s="40"/>
    </row>
    <row r="22298" spans="45:45" x14ac:dyDescent="0.35">
      <c r="AS22298" s="40"/>
    </row>
    <row r="22299" spans="45:45" x14ac:dyDescent="0.35">
      <c r="AS22299" s="40"/>
    </row>
    <row r="22300" spans="45:45" x14ac:dyDescent="0.35">
      <c r="AS22300" s="40"/>
    </row>
    <row r="22301" spans="45:45" x14ac:dyDescent="0.35">
      <c r="AS22301" s="40"/>
    </row>
    <row r="22302" spans="45:45" x14ac:dyDescent="0.35">
      <c r="AS22302" s="40"/>
    </row>
    <row r="22303" spans="45:45" x14ac:dyDescent="0.35">
      <c r="AS22303" s="40"/>
    </row>
    <row r="22304" spans="45:45" x14ac:dyDescent="0.35">
      <c r="AS22304" s="40"/>
    </row>
    <row r="22305" spans="45:45" x14ac:dyDescent="0.35">
      <c r="AS22305" s="40"/>
    </row>
    <row r="22306" spans="45:45" x14ac:dyDescent="0.35">
      <c r="AS22306" s="40"/>
    </row>
    <row r="22307" spans="45:45" x14ac:dyDescent="0.35">
      <c r="AS22307" s="40"/>
    </row>
    <row r="22308" spans="45:45" x14ac:dyDescent="0.35">
      <c r="AS22308" s="40"/>
    </row>
    <row r="22309" spans="45:45" x14ac:dyDescent="0.35">
      <c r="AS22309" s="40"/>
    </row>
    <row r="22310" spans="45:45" x14ac:dyDescent="0.35">
      <c r="AS22310" s="40"/>
    </row>
    <row r="22311" spans="45:45" x14ac:dyDescent="0.35">
      <c r="AS22311" s="40"/>
    </row>
    <row r="22312" spans="45:45" x14ac:dyDescent="0.35">
      <c r="AS22312" s="40"/>
    </row>
    <row r="22313" spans="45:45" x14ac:dyDescent="0.35">
      <c r="AS22313" s="40"/>
    </row>
    <row r="22314" spans="45:45" x14ac:dyDescent="0.35">
      <c r="AS22314" s="40"/>
    </row>
    <row r="22315" spans="45:45" x14ac:dyDescent="0.35">
      <c r="AS22315" s="40"/>
    </row>
    <row r="22316" spans="45:45" x14ac:dyDescent="0.35">
      <c r="AS22316" s="40"/>
    </row>
    <row r="22317" spans="45:45" x14ac:dyDescent="0.35">
      <c r="AS22317" s="40"/>
    </row>
    <row r="22318" spans="45:45" x14ac:dyDescent="0.35">
      <c r="AS22318" s="40"/>
    </row>
    <row r="22319" spans="45:45" x14ac:dyDescent="0.35">
      <c r="AS22319" s="40"/>
    </row>
    <row r="22320" spans="45:45" x14ac:dyDescent="0.35">
      <c r="AS22320" s="40"/>
    </row>
    <row r="22321" spans="45:45" x14ac:dyDescent="0.35">
      <c r="AS22321" s="40"/>
    </row>
    <row r="22322" spans="45:45" x14ac:dyDescent="0.35">
      <c r="AS22322" s="40"/>
    </row>
    <row r="22323" spans="45:45" x14ac:dyDescent="0.35">
      <c r="AS22323" s="40"/>
    </row>
    <row r="22324" spans="45:45" x14ac:dyDescent="0.35">
      <c r="AS22324" s="40"/>
    </row>
    <row r="22325" spans="45:45" x14ac:dyDescent="0.35">
      <c r="AS22325" s="40"/>
    </row>
    <row r="22326" spans="45:45" x14ac:dyDescent="0.35">
      <c r="AS22326" s="40"/>
    </row>
    <row r="22327" spans="45:45" x14ac:dyDescent="0.35">
      <c r="AS22327" s="40"/>
    </row>
    <row r="22328" spans="45:45" x14ac:dyDescent="0.35">
      <c r="AS22328" s="40"/>
    </row>
    <row r="22329" spans="45:45" x14ac:dyDescent="0.35">
      <c r="AS22329" s="40"/>
    </row>
    <row r="22330" spans="45:45" x14ac:dyDescent="0.35">
      <c r="AS22330" s="40"/>
    </row>
    <row r="22331" spans="45:45" x14ac:dyDescent="0.35">
      <c r="AS22331" s="40"/>
    </row>
    <row r="22332" spans="45:45" x14ac:dyDescent="0.35">
      <c r="AS22332" s="40"/>
    </row>
    <row r="22333" spans="45:45" x14ac:dyDescent="0.35">
      <c r="AS22333" s="40"/>
    </row>
    <row r="22334" spans="45:45" x14ac:dyDescent="0.35">
      <c r="AS22334" s="40"/>
    </row>
    <row r="22335" spans="45:45" x14ac:dyDescent="0.35">
      <c r="AS22335" s="40"/>
    </row>
    <row r="22336" spans="45:45" x14ac:dyDescent="0.35">
      <c r="AS22336" s="40"/>
    </row>
    <row r="22337" spans="45:45" x14ac:dyDescent="0.35">
      <c r="AS22337" s="40"/>
    </row>
    <row r="22338" spans="45:45" x14ac:dyDescent="0.35">
      <c r="AS22338" s="40"/>
    </row>
    <row r="22339" spans="45:45" x14ac:dyDescent="0.35">
      <c r="AS22339" s="40"/>
    </row>
    <row r="22340" spans="45:45" x14ac:dyDescent="0.35">
      <c r="AS22340" s="40"/>
    </row>
    <row r="22341" spans="45:45" x14ac:dyDescent="0.35">
      <c r="AS22341" s="40"/>
    </row>
    <row r="22342" spans="45:45" x14ac:dyDescent="0.35">
      <c r="AS22342" s="40"/>
    </row>
    <row r="22343" spans="45:45" x14ac:dyDescent="0.35">
      <c r="AS22343" s="40"/>
    </row>
    <row r="22344" spans="45:45" x14ac:dyDescent="0.35">
      <c r="AS22344" s="40"/>
    </row>
    <row r="22345" spans="45:45" x14ac:dyDescent="0.35">
      <c r="AS22345" s="40"/>
    </row>
    <row r="22346" spans="45:45" x14ac:dyDescent="0.35">
      <c r="AS22346" s="40"/>
    </row>
    <row r="22347" spans="45:45" x14ac:dyDescent="0.35">
      <c r="AS22347" s="40"/>
    </row>
    <row r="22348" spans="45:45" x14ac:dyDescent="0.35">
      <c r="AS22348" s="40"/>
    </row>
    <row r="22349" spans="45:45" x14ac:dyDescent="0.35">
      <c r="AS22349" s="40"/>
    </row>
    <row r="22350" spans="45:45" x14ac:dyDescent="0.35">
      <c r="AS22350" s="40"/>
    </row>
    <row r="22351" spans="45:45" x14ac:dyDescent="0.35">
      <c r="AS22351" s="40"/>
    </row>
    <row r="22352" spans="45:45" x14ac:dyDescent="0.35">
      <c r="AS22352" s="40"/>
    </row>
    <row r="22353" spans="45:45" x14ac:dyDescent="0.35">
      <c r="AS22353" s="40"/>
    </row>
    <row r="22354" spans="45:45" x14ac:dyDescent="0.35">
      <c r="AS22354" s="40"/>
    </row>
    <row r="22355" spans="45:45" x14ac:dyDescent="0.35">
      <c r="AS22355" s="40"/>
    </row>
    <row r="22356" spans="45:45" x14ac:dyDescent="0.35">
      <c r="AS22356" s="40"/>
    </row>
    <row r="22357" spans="45:45" x14ac:dyDescent="0.35">
      <c r="AS22357" s="40"/>
    </row>
    <row r="22358" spans="45:45" x14ac:dyDescent="0.35">
      <c r="AS22358" s="40"/>
    </row>
    <row r="22359" spans="45:45" x14ac:dyDescent="0.35">
      <c r="AS22359" s="40"/>
    </row>
    <row r="22360" spans="45:45" x14ac:dyDescent="0.35">
      <c r="AS22360" s="40"/>
    </row>
    <row r="22361" spans="45:45" x14ac:dyDescent="0.35">
      <c r="AS22361" s="40"/>
    </row>
    <row r="22362" spans="45:45" x14ac:dyDescent="0.35">
      <c r="AS22362" s="40"/>
    </row>
    <row r="22363" spans="45:45" x14ac:dyDescent="0.35">
      <c r="AS22363" s="40"/>
    </row>
    <row r="22364" spans="45:45" x14ac:dyDescent="0.35">
      <c r="AS22364" s="40"/>
    </row>
    <row r="22365" spans="45:45" x14ac:dyDescent="0.35">
      <c r="AS22365" s="40"/>
    </row>
    <row r="22366" spans="45:45" x14ac:dyDescent="0.35">
      <c r="AS22366" s="40"/>
    </row>
    <row r="22367" spans="45:45" x14ac:dyDescent="0.35">
      <c r="AS22367" s="40"/>
    </row>
    <row r="22368" spans="45:45" x14ac:dyDescent="0.35">
      <c r="AS22368" s="40"/>
    </row>
    <row r="22369" spans="45:45" x14ac:dyDescent="0.35">
      <c r="AS22369" s="40"/>
    </row>
    <row r="22370" spans="45:45" x14ac:dyDescent="0.35">
      <c r="AS22370" s="40"/>
    </row>
    <row r="22371" spans="45:45" x14ac:dyDescent="0.35">
      <c r="AS22371" s="40"/>
    </row>
    <row r="22372" spans="45:45" x14ac:dyDescent="0.35">
      <c r="AS22372" s="40"/>
    </row>
    <row r="22373" spans="45:45" x14ac:dyDescent="0.35">
      <c r="AS22373" s="40"/>
    </row>
    <row r="22374" spans="45:45" x14ac:dyDescent="0.35">
      <c r="AS22374" s="40"/>
    </row>
    <row r="22375" spans="45:45" x14ac:dyDescent="0.35">
      <c r="AS22375" s="40"/>
    </row>
    <row r="22376" spans="45:45" x14ac:dyDescent="0.35">
      <c r="AS22376" s="40"/>
    </row>
    <row r="22377" spans="45:45" x14ac:dyDescent="0.35">
      <c r="AS22377" s="40"/>
    </row>
    <row r="22378" spans="45:45" x14ac:dyDescent="0.35">
      <c r="AS22378" s="40"/>
    </row>
    <row r="22379" spans="45:45" x14ac:dyDescent="0.35">
      <c r="AS22379" s="40"/>
    </row>
    <row r="22380" spans="45:45" x14ac:dyDescent="0.35">
      <c r="AS22380" s="40"/>
    </row>
    <row r="22381" spans="45:45" x14ac:dyDescent="0.35">
      <c r="AS22381" s="40"/>
    </row>
    <row r="22382" spans="45:45" x14ac:dyDescent="0.35">
      <c r="AS22382" s="40"/>
    </row>
    <row r="22383" spans="45:45" x14ac:dyDescent="0.35">
      <c r="AS22383" s="40"/>
    </row>
    <row r="22384" spans="45:45" x14ac:dyDescent="0.35">
      <c r="AS22384" s="40"/>
    </row>
    <row r="22385" spans="45:45" x14ac:dyDescent="0.35">
      <c r="AS22385" s="40"/>
    </row>
    <row r="22386" spans="45:45" x14ac:dyDescent="0.35">
      <c r="AS22386" s="40"/>
    </row>
    <row r="22387" spans="45:45" x14ac:dyDescent="0.35">
      <c r="AS22387" s="40"/>
    </row>
    <row r="22388" spans="45:45" x14ac:dyDescent="0.35">
      <c r="AS22388" s="40"/>
    </row>
    <row r="22389" spans="45:45" x14ac:dyDescent="0.35">
      <c r="AS22389" s="40"/>
    </row>
    <row r="22390" spans="45:45" x14ac:dyDescent="0.35">
      <c r="AS22390" s="40"/>
    </row>
    <row r="22391" spans="45:45" x14ac:dyDescent="0.35">
      <c r="AS22391" s="40"/>
    </row>
    <row r="22392" spans="45:45" x14ac:dyDescent="0.35">
      <c r="AS22392" s="40"/>
    </row>
    <row r="22393" spans="45:45" x14ac:dyDescent="0.35">
      <c r="AS22393" s="40"/>
    </row>
    <row r="22394" spans="45:45" x14ac:dyDescent="0.35">
      <c r="AS22394" s="40"/>
    </row>
    <row r="22395" spans="45:45" x14ac:dyDescent="0.35">
      <c r="AS22395" s="40"/>
    </row>
    <row r="22396" spans="45:45" x14ac:dyDescent="0.35">
      <c r="AS22396" s="40"/>
    </row>
    <row r="22397" spans="45:45" x14ac:dyDescent="0.35">
      <c r="AS22397" s="40"/>
    </row>
    <row r="22398" spans="45:45" x14ac:dyDescent="0.35">
      <c r="AS22398" s="40"/>
    </row>
    <row r="22399" spans="45:45" x14ac:dyDescent="0.35">
      <c r="AS22399" s="40"/>
    </row>
    <row r="22400" spans="45:45" x14ac:dyDescent="0.35">
      <c r="AS22400" s="40"/>
    </row>
    <row r="22401" spans="45:45" x14ac:dyDescent="0.35">
      <c r="AS22401" s="40"/>
    </row>
    <row r="22402" spans="45:45" x14ac:dyDescent="0.35">
      <c r="AS22402" s="40"/>
    </row>
    <row r="22403" spans="45:45" x14ac:dyDescent="0.35">
      <c r="AS22403" s="40"/>
    </row>
    <row r="22404" spans="45:45" x14ac:dyDescent="0.35">
      <c r="AS22404" s="40"/>
    </row>
    <row r="22405" spans="45:45" x14ac:dyDescent="0.35">
      <c r="AS22405" s="40"/>
    </row>
    <row r="22406" spans="45:45" x14ac:dyDescent="0.35">
      <c r="AS22406" s="40"/>
    </row>
    <row r="22407" spans="45:45" x14ac:dyDescent="0.35">
      <c r="AS22407" s="40"/>
    </row>
    <row r="22408" spans="45:45" x14ac:dyDescent="0.35">
      <c r="AS22408" s="40"/>
    </row>
    <row r="22409" spans="45:45" x14ac:dyDescent="0.35">
      <c r="AS22409" s="40"/>
    </row>
    <row r="22410" spans="45:45" x14ac:dyDescent="0.35">
      <c r="AS22410" s="40"/>
    </row>
    <row r="22411" spans="45:45" x14ac:dyDescent="0.35">
      <c r="AS22411" s="40"/>
    </row>
    <row r="22412" spans="45:45" x14ac:dyDescent="0.35">
      <c r="AS22412" s="40"/>
    </row>
    <row r="22413" spans="45:45" x14ac:dyDescent="0.35">
      <c r="AS22413" s="40"/>
    </row>
    <row r="22414" spans="45:45" x14ac:dyDescent="0.35">
      <c r="AS22414" s="40"/>
    </row>
    <row r="22415" spans="45:45" x14ac:dyDescent="0.35">
      <c r="AS22415" s="40"/>
    </row>
    <row r="22416" spans="45:45" x14ac:dyDescent="0.35">
      <c r="AS22416" s="40"/>
    </row>
    <row r="22417" spans="45:45" x14ac:dyDescent="0.35">
      <c r="AS22417" s="40"/>
    </row>
    <row r="22418" spans="45:45" x14ac:dyDescent="0.35">
      <c r="AS22418" s="40"/>
    </row>
    <row r="22419" spans="45:45" x14ac:dyDescent="0.35">
      <c r="AS22419" s="40"/>
    </row>
    <row r="22420" spans="45:45" x14ac:dyDescent="0.35">
      <c r="AS22420" s="40"/>
    </row>
    <row r="22421" spans="45:45" x14ac:dyDescent="0.35">
      <c r="AS22421" s="40"/>
    </row>
    <row r="22422" spans="45:45" x14ac:dyDescent="0.35">
      <c r="AS22422" s="40"/>
    </row>
    <row r="22423" spans="45:45" x14ac:dyDescent="0.35">
      <c r="AS22423" s="40"/>
    </row>
    <row r="22424" spans="45:45" x14ac:dyDescent="0.35">
      <c r="AS22424" s="40"/>
    </row>
    <row r="22425" spans="45:45" x14ac:dyDescent="0.35">
      <c r="AS22425" s="40"/>
    </row>
    <row r="22426" spans="45:45" x14ac:dyDescent="0.35">
      <c r="AS22426" s="40"/>
    </row>
    <row r="22427" spans="45:45" x14ac:dyDescent="0.35">
      <c r="AS22427" s="40"/>
    </row>
    <row r="22428" spans="45:45" x14ac:dyDescent="0.35">
      <c r="AS22428" s="40"/>
    </row>
    <row r="22429" spans="45:45" x14ac:dyDescent="0.35">
      <c r="AS22429" s="40"/>
    </row>
    <row r="22430" spans="45:45" x14ac:dyDescent="0.35">
      <c r="AS22430" s="40"/>
    </row>
    <row r="22431" spans="45:45" x14ac:dyDescent="0.35">
      <c r="AS22431" s="40"/>
    </row>
    <row r="22432" spans="45:45" x14ac:dyDescent="0.35">
      <c r="AS22432" s="40"/>
    </row>
    <row r="22433" spans="45:45" x14ac:dyDescent="0.35">
      <c r="AS22433" s="40"/>
    </row>
    <row r="22434" spans="45:45" x14ac:dyDescent="0.35">
      <c r="AS22434" s="40"/>
    </row>
    <row r="22435" spans="45:45" x14ac:dyDescent="0.35">
      <c r="AS22435" s="40"/>
    </row>
    <row r="22436" spans="45:45" x14ac:dyDescent="0.35">
      <c r="AS22436" s="40"/>
    </row>
    <row r="22437" spans="45:45" x14ac:dyDescent="0.35">
      <c r="AS22437" s="40"/>
    </row>
    <row r="22438" spans="45:45" x14ac:dyDescent="0.35">
      <c r="AS22438" s="40"/>
    </row>
    <row r="22439" spans="45:45" x14ac:dyDescent="0.35">
      <c r="AS22439" s="40"/>
    </row>
    <row r="22440" spans="45:45" x14ac:dyDescent="0.35">
      <c r="AS22440" s="40"/>
    </row>
    <row r="22441" spans="45:45" x14ac:dyDescent="0.35">
      <c r="AS22441" s="40"/>
    </row>
    <row r="22442" spans="45:45" x14ac:dyDescent="0.35">
      <c r="AS22442" s="40"/>
    </row>
    <row r="22443" spans="45:45" x14ac:dyDescent="0.35">
      <c r="AS22443" s="40"/>
    </row>
    <row r="22444" spans="45:45" x14ac:dyDescent="0.35">
      <c r="AS22444" s="40"/>
    </row>
    <row r="22445" spans="45:45" x14ac:dyDescent="0.35">
      <c r="AS22445" s="40"/>
    </row>
    <row r="22446" spans="45:45" x14ac:dyDescent="0.35">
      <c r="AS22446" s="40"/>
    </row>
    <row r="22447" spans="45:45" x14ac:dyDescent="0.35">
      <c r="AS22447" s="40"/>
    </row>
    <row r="22448" spans="45:45" x14ac:dyDescent="0.35">
      <c r="AS22448" s="40"/>
    </row>
    <row r="22449" spans="45:45" x14ac:dyDescent="0.35">
      <c r="AS22449" s="40"/>
    </row>
    <row r="22450" spans="45:45" x14ac:dyDescent="0.35">
      <c r="AS22450" s="40"/>
    </row>
    <row r="22451" spans="45:45" x14ac:dyDescent="0.35">
      <c r="AS22451" s="40"/>
    </row>
    <row r="22452" spans="45:45" x14ac:dyDescent="0.35">
      <c r="AS22452" s="40"/>
    </row>
    <row r="22453" spans="45:45" x14ac:dyDescent="0.35">
      <c r="AS22453" s="40"/>
    </row>
    <row r="22454" spans="45:45" x14ac:dyDescent="0.35">
      <c r="AS22454" s="40"/>
    </row>
    <row r="22455" spans="45:45" x14ac:dyDescent="0.35">
      <c r="AS22455" s="40"/>
    </row>
    <row r="22456" spans="45:45" x14ac:dyDescent="0.35">
      <c r="AS22456" s="40"/>
    </row>
    <row r="22457" spans="45:45" x14ac:dyDescent="0.35">
      <c r="AS22457" s="40"/>
    </row>
    <row r="22458" spans="45:45" x14ac:dyDescent="0.35">
      <c r="AS22458" s="40"/>
    </row>
    <row r="22459" spans="45:45" x14ac:dyDescent="0.35">
      <c r="AS22459" s="40"/>
    </row>
    <row r="22460" spans="45:45" x14ac:dyDescent="0.35">
      <c r="AS22460" s="40"/>
    </row>
    <row r="22461" spans="45:45" x14ac:dyDescent="0.35">
      <c r="AS22461" s="40"/>
    </row>
    <row r="22462" spans="45:45" x14ac:dyDescent="0.35">
      <c r="AS22462" s="40"/>
    </row>
    <row r="22463" spans="45:45" x14ac:dyDescent="0.35">
      <c r="AS22463" s="40"/>
    </row>
    <row r="22464" spans="45:45" x14ac:dyDescent="0.35">
      <c r="AS22464" s="40"/>
    </row>
    <row r="22465" spans="45:45" x14ac:dyDescent="0.35">
      <c r="AS22465" s="40"/>
    </row>
    <row r="22466" spans="45:45" x14ac:dyDescent="0.35">
      <c r="AS22466" s="40"/>
    </row>
    <row r="22467" spans="45:45" x14ac:dyDescent="0.35">
      <c r="AS22467" s="40"/>
    </row>
    <row r="22468" spans="45:45" x14ac:dyDescent="0.35">
      <c r="AS22468" s="40"/>
    </row>
    <row r="22469" spans="45:45" x14ac:dyDescent="0.35">
      <c r="AS22469" s="40"/>
    </row>
    <row r="22470" spans="45:45" x14ac:dyDescent="0.35">
      <c r="AS22470" s="40"/>
    </row>
    <row r="22471" spans="45:45" x14ac:dyDescent="0.35">
      <c r="AS22471" s="40"/>
    </row>
    <row r="22472" spans="45:45" x14ac:dyDescent="0.35">
      <c r="AS22472" s="40"/>
    </row>
    <row r="22473" spans="45:45" x14ac:dyDescent="0.35">
      <c r="AS22473" s="40"/>
    </row>
    <row r="22474" spans="45:45" x14ac:dyDescent="0.35">
      <c r="AS22474" s="40"/>
    </row>
    <row r="22475" spans="45:45" x14ac:dyDescent="0.35">
      <c r="AS22475" s="40"/>
    </row>
    <row r="22476" spans="45:45" x14ac:dyDescent="0.35">
      <c r="AS22476" s="40"/>
    </row>
    <row r="22477" spans="45:45" x14ac:dyDescent="0.35">
      <c r="AS22477" s="40"/>
    </row>
    <row r="22478" spans="45:45" x14ac:dyDescent="0.35">
      <c r="AS22478" s="40"/>
    </row>
    <row r="22479" spans="45:45" x14ac:dyDescent="0.35">
      <c r="AS22479" s="40"/>
    </row>
    <row r="22480" spans="45:45" x14ac:dyDescent="0.35">
      <c r="AS22480" s="40"/>
    </row>
    <row r="22481" spans="45:45" x14ac:dyDescent="0.35">
      <c r="AS22481" s="40"/>
    </row>
    <row r="22482" spans="45:45" x14ac:dyDescent="0.35">
      <c r="AS22482" s="40"/>
    </row>
    <row r="22483" spans="45:45" x14ac:dyDescent="0.35">
      <c r="AS22483" s="40"/>
    </row>
    <row r="22484" spans="45:45" x14ac:dyDescent="0.35">
      <c r="AS22484" s="40"/>
    </row>
    <row r="22485" spans="45:45" x14ac:dyDescent="0.35">
      <c r="AS22485" s="40"/>
    </row>
    <row r="22486" spans="45:45" x14ac:dyDescent="0.35">
      <c r="AS22486" s="40"/>
    </row>
    <row r="22487" spans="45:45" x14ac:dyDescent="0.35">
      <c r="AS22487" s="40"/>
    </row>
    <row r="22488" spans="45:45" x14ac:dyDescent="0.35">
      <c r="AS22488" s="40"/>
    </row>
    <row r="22489" spans="45:45" x14ac:dyDescent="0.35">
      <c r="AS22489" s="40"/>
    </row>
    <row r="22490" spans="45:45" x14ac:dyDescent="0.35">
      <c r="AS22490" s="40"/>
    </row>
    <row r="22491" spans="45:45" x14ac:dyDescent="0.35">
      <c r="AS22491" s="40"/>
    </row>
    <row r="22492" spans="45:45" x14ac:dyDescent="0.35">
      <c r="AS22492" s="40"/>
    </row>
    <row r="22493" spans="45:45" x14ac:dyDescent="0.35">
      <c r="AS22493" s="40"/>
    </row>
    <row r="22494" spans="45:45" x14ac:dyDescent="0.35">
      <c r="AS22494" s="40"/>
    </row>
    <row r="22495" spans="45:45" x14ac:dyDescent="0.35">
      <c r="AS22495" s="40"/>
    </row>
    <row r="22496" spans="45:45" x14ac:dyDescent="0.35">
      <c r="AS22496" s="40"/>
    </row>
    <row r="22497" spans="45:45" x14ac:dyDescent="0.35">
      <c r="AS22497" s="40"/>
    </row>
    <row r="22498" spans="45:45" x14ac:dyDescent="0.35">
      <c r="AS22498" s="40"/>
    </row>
    <row r="22499" spans="45:45" x14ac:dyDescent="0.35">
      <c r="AS22499" s="40"/>
    </row>
    <row r="22500" spans="45:45" x14ac:dyDescent="0.35">
      <c r="AS22500" s="40"/>
    </row>
    <row r="22501" spans="45:45" x14ac:dyDescent="0.35">
      <c r="AS22501" s="40"/>
    </row>
    <row r="22502" spans="45:45" x14ac:dyDescent="0.35">
      <c r="AS22502" s="40"/>
    </row>
    <row r="22503" spans="45:45" x14ac:dyDescent="0.35">
      <c r="AS22503" s="40"/>
    </row>
    <row r="22504" spans="45:45" x14ac:dyDescent="0.35">
      <c r="AS22504" s="40"/>
    </row>
    <row r="22505" spans="45:45" x14ac:dyDescent="0.35">
      <c r="AS22505" s="40"/>
    </row>
    <row r="22506" spans="45:45" x14ac:dyDescent="0.35">
      <c r="AS22506" s="40"/>
    </row>
    <row r="22507" spans="45:45" x14ac:dyDescent="0.35">
      <c r="AS22507" s="40"/>
    </row>
    <row r="22508" spans="45:45" x14ac:dyDescent="0.35">
      <c r="AS22508" s="40"/>
    </row>
    <row r="22509" spans="45:45" x14ac:dyDescent="0.35">
      <c r="AS22509" s="40"/>
    </row>
    <row r="22510" spans="45:45" x14ac:dyDescent="0.35">
      <c r="AS22510" s="40"/>
    </row>
    <row r="22511" spans="45:45" x14ac:dyDescent="0.35">
      <c r="AS22511" s="40"/>
    </row>
    <row r="22512" spans="45:45" x14ac:dyDescent="0.35">
      <c r="AS22512" s="40"/>
    </row>
    <row r="22513" spans="45:45" x14ac:dyDescent="0.35">
      <c r="AS22513" s="40"/>
    </row>
    <row r="22514" spans="45:45" x14ac:dyDescent="0.35">
      <c r="AS22514" s="40"/>
    </row>
    <row r="22515" spans="45:45" x14ac:dyDescent="0.35">
      <c r="AS22515" s="40"/>
    </row>
    <row r="22516" spans="45:45" x14ac:dyDescent="0.35">
      <c r="AS22516" s="40"/>
    </row>
    <row r="22517" spans="45:45" x14ac:dyDescent="0.35">
      <c r="AS22517" s="40"/>
    </row>
    <row r="22518" spans="45:45" x14ac:dyDescent="0.35">
      <c r="AS22518" s="40"/>
    </row>
    <row r="22519" spans="45:45" x14ac:dyDescent="0.35">
      <c r="AS22519" s="40"/>
    </row>
    <row r="22520" spans="45:45" x14ac:dyDescent="0.35">
      <c r="AS22520" s="40"/>
    </row>
    <row r="22521" spans="45:45" x14ac:dyDescent="0.35">
      <c r="AS22521" s="40"/>
    </row>
    <row r="22522" spans="45:45" x14ac:dyDescent="0.35">
      <c r="AS22522" s="40"/>
    </row>
    <row r="22523" spans="45:45" x14ac:dyDescent="0.35">
      <c r="AS22523" s="40"/>
    </row>
    <row r="22524" spans="45:45" x14ac:dyDescent="0.35">
      <c r="AS22524" s="40"/>
    </row>
    <row r="22525" spans="45:45" x14ac:dyDescent="0.35">
      <c r="AS22525" s="40"/>
    </row>
    <row r="22526" spans="45:45" x14ac:dyDescent="0.35">
      <c r="AS22526" s="40"/>
    </row>
    <row r="22527" spans="45:45" x14ac:dyDescent="0.35">
      <c r="AS22527" s="40"/>
    </row>
    <row r="22528" spans="45:45" x14ac:dyDescent="0.35">
      <c r="AS22528" s="40"/>
    </row>
    <row r="22529" spans="45:45" x14ac:dyDescent="0.35">
      <c r="AS22529" s="40"/>
    </row>
    <row r="22530" spans="45:45" x14ac:dyDescent="0.35">
      <c r="AS22530" s="40"/>
    </row>
    <row r="22531" spans="45:45" x14ac:dyDescent="0.35">
      <c r="AS22531" s="40"/>
    </row>
    <row r="22532" spans="45:45" x14ac:dyDescent="0.35">
      <c r="AS22532" s="40"/>
    </row>
    <row r="22533" spans="45:45" x14ac:dyDescent="0.35">
      <c r="AS22533" s="40"/>
    </row>
    <row r="22534" spans="45:45" x14ac:dyDescent="0.35">
      <c r="AS22534" s="40"/>
    </row>
    <row r="22535" spans="45:45" x14ac:dyDescent="0.35">
      <c r="AS22535" s="40"/>
    </row>
    <row r="22536" spans="45:45" x14ac:dyDescent="0.35">
      <c r="AS22536" s="40"/>
    </row>
    <row r="22537" spans="45:45" x14ac:dyDescent="0.35">
      <c r="AS22537" s="40"/>
    </row>
    <row r="22538" spans="45:45" x14ac:dyDescent="0.35">
      <c r="AS22538" s="40"/>
    </row>
    <row r="22539" spans="45:45" x14ac:dyDescent="0.35">
      <c r="AS22539" s="40"/>
    </row>
    <row r="22540" spans="45:45" x14ac:dyDescent="0.35">
      <c r="AS22540" s="40"/>
    </row>
    <row r="22541" spans="45:45" x14ac:dyDescent="0.35">
      <c r="AS22541" s="40"/>
    </row>
    <row r="22542" spans="45:45" x14ac:dyDescent="0.35">
      <c r="AS22542" s="40"/>
    </row>
    <row r="22543" spans="45:45" x14ac:dyDescent="0.35">
      <c r="AS22543" s="40"/>
    </row>
    <row r="22544" spans="45:45" x14ac:dyDescent="0.35">
      <c r="AS22544" s="40"/>
    </row>
    <row r="22545" spans="45:45" x14ac:dyDescent="0.35">
      <c r="AS22545" s="40"/>
    </row>
    <row r="22546" spans="45:45" x14ac:dyDescent="0.35">
      <c r="AS22546" s="40"/>
    </row>
    <row r="22547" spans="45:45" x14ac:dyDescent="0.35">
      <c r="AS22547" s="40"/>
    </row>
    <row r="22548" spans="45:45" x14ac:dyDescent="0.35">
      <c r="AS22548" s="40"/>
    </row>
    <row r="22549" spans="45:45" x14ac:dyDescent="0.35">
      <c r="AS22549" s="40"/>
    </row>
    <row r="22550" spans="45:45" x14ac:dyDescent="0.35">
      <c r="AS22550" s="40"/>
    </row>
    <row r="22551" spans="45:45" x14ac:dyDescent="0.35">
      <c r="AS22551" s="40"/>
    </row>
    <row r="22552" spans="45:45" x14ac:dyDescent="0.35">
      <c r="AS22552" s="40"/>
    </row>
    <row r="22553" spans="45:45" x14ac:dyDescent="0.35">
      <c r="AS22553" s="40"/>
    </row>
    <row r="22554" spans="45:45" x14ac:dyDescent="0.35">
      <c r="AS22554" s="40"/>
    </row>
    <row r="22555" spans="45:45" x14ac:dyDescent="0.35">
      <c r="AS22555" s="40"/>
    </row>
    <row r="22556" spans="45:45" x14ac:dyDescent="0.35">
      <c r="AS22556" s="40"/>
    </row>
    <row r="22557" spans="45:45" x14ac:dyDescent="0.35">
      <c r="AS22557" s="40"/>
    </row>
    <row r="22558" spans="45:45" x14ac:dyDescent="0.35">
      <c r="AS22558" s="40"/>
    </row>
    <row r="22559" spans="45:45" x14ac:dyDescent="0.35">
      <c r="AS22559" s="40"/>
    </row>
    <row r="22560" spans="45:45" x14ac:dyDescent="0.35">
      <c r="AS22560" s="40"/>
    </row>
    <row r="22561" spans="45:45" x14ac:dyDescent="0.35">
      <c r="AS22561" s="40"/>
    </row>
    <row r="22562" spans="45:45" x14ac:dyDescent="0.35">
      <c r="AS22562" s="40"/>
    </row>
    <row r="22563" spans="45:45" x14ac:dyDescent="0.35">
      <c r="AS22563" s="40"/>
    </row>
    <row r="22564" spans="45:45" x14ac:dyDescent="0.35">
      <c r="AS22564" s="40"/>
    </row>
    <row r="22565" spans="45:45" x14ac:dyDescent="0.35">
      <c r="AS22565" s="40"/>
    </row>
    <row r="22566" spans="45:45" x14ac:dyDescent="0.35">
      <c r="AS22566" s="40"/>
    </row>
    <row r="22567" spans="45:45" x14ac:dyDescent="0.35">
      <c r="AS22567" s="40"/>
    </row>
    <row r="22568" spans="45:45" x14ac:dyDescent="0.35">
      <c r="AS22568" s="40"/>
    </row>
    <row r="22569" spans="45:45" x14ac:dyDescent="0.35">
      <c r="AS22569" s="40"/>
    </row>
    <row r="22570" spans="45:45" x14ac:dyDescent="0.35">
      <c r="AS22570" s="40"/>
    </row>
    <row r="22571" spans="45:45" x14ac:dyDescent="0.35">
      <c r="AS22571" s="40"/>
    </row>
    <row r="22572" spans="45:45" x14ac:dyDescent="0.35">
      <c r="AS22572" s="40"/>
    </row>
    <row r="22573" spans="45:45" x14ac:dyDescent="0.35">
      <c r="AS22573" s="40"/>
    </row>
    <row r="22574" spans="45:45" x14ac:dyDescent="0.35">
      <c r="AS22574" s="40"/>
    </row>
    <row r="22575" spans="45:45" x14ac:dyDescent="0.35">
      <c r="AS22575" s="40"/>
    </row>
    <row r="22576" spans="45:45" x14ac:dyDescent="0.35">
      <c r="AS22576" s="40"/>
    </row>
    <row r="22577" spans="45:45" x14ac:dyDescent="0.35">
      <c r="AS22577" s="40"/>
    </row>
    <row r="22578" spans="45:45" x14ac:dyDescent="0.35">
      <c r="AS22578" s="40"/>
    </row>
    <row r="22579" spans="45:45" x14ac:dyDescent="0.35">
      <c r="AS22579" s="40"/>
    </row>
    <row r="22580" spans="45:45" x14ac:dyDescent="0.35">
      <c r="AS22580" s="40"/>
    </row>
    <row r="22581" spans="45:45" x14ac:dyDescent="0.35">
      <c r="AS22581" s="40"/>
    </row>
    <row r="22582" spans="45:45" x14ac:dyDescent="0.35">
      <c r="AS22582" s="40"/>
    </row>
    <row r="22583" spans="45:45" x14ac:dyDescent="0.35">
      <c r="AS22583" s="40"/>
    </row>
    <row r="22584" spans="45:45" x14ac:dyDescent="0.35">
      <c r="AS22584" s="40"/>
    </row>
    <row r="22585" spans="45:45" x14ac:dyDescent="0.35">
      <c r="AS22585" s="40"/>
    </row>
    <row r="22586" spans="45:45" x14ac:dyDescent="0.35">
      <c r="AS22586" s="40"/>
    </row>
    <row r="22587" spans="45:45" x14ac:dyDescent="0.35">
      <c r="AS22587" s="40"/>
    </row>
    <row r="22588" spans="45:45" x14ac:dyDescent="0.35">
      <c r="AS22588" s="40"/>
    </row>
    <row r="22589" spans="45:45" x14ac:dyDescent="0.35">
      <c r="AS22589" s="40"/>
    </row>
    <row r="22590" spans="45:45" x14ac:dyDescent="0.35">
      <c r="AS22590" s="40"/>
    </row>
    <row r="22591" spans="45:45" x14ac:dyDescent="0.35">
      <c r="AS22591" s="40"/>
    </row>
    <row r="22592" spans="45:45" x14ac:dyDescent="0.35">
      <c r="AS22592" s="40"/>
    </row>
    <row r="22593" spans="45:45" x14ac:dyDescent="0.35">
      <c r="AS22593" s="40"/>
    </row>
    <row r="22594" spans="45:45" x14ac:dyDescent="0.35">
      <c r="AS22594" s="40"/>
    </row>
    <row r="22595" spans="45:45" x14ac:dyDescent="0.35">
      <c r="AS22595" s="40"/>
    </row>
    <row r="22596" spans="45:45" x14ac:dyDescent="0.35">
      <c r="AS22596" s="40"/>
    </row>
    <row r="22597" spans="45:45" x14ac:dyDescent="0.35">
      <c r="AS22597" s="40"/>
    </row>
    <row r="22598" spans="45:45" x14ac:dyDescent="0.35">
      <c r="AS22598" s="40"/>
    </row>
    <row r="22599" spans="45:45" x14ac:dyDescent="0.35">
      <c r="AS22599" s="40"/>
    </row>
    <row r="22600" spans="45:45" x14ac:dyDescent="0.35">
      <c r="AS22600" s="40"/>
    </row>
    <row r="22601" spans="45:45" x14ac:dyDescent="0.35">
      <c r="AS22601" s="40"/>
    </row>
    <row r="22602" spans="45:45" x14ac:dyDescent="0.35">
      <c r="AS22602" s="40"/>
    </row>
    <row r="22603" spans="45:45" x14ac:dyDescent="0.35">
      <c r="AS22603" s="40"/>
    </row>
    <row r="22604" spans="45:45" x14ac:dyDescent="0.35">
      <c r="AS22604" s="40"/>
    </row>
    <row r="22605" spans="45:45" x14ac:dyDescent="0.35">
      <c r="AS22605" s="40"/>
    </row>
    <row r="22606" spans="45:45" x14ac:dyDescent="0.35">
      <c r="AS22606" s="40"/>
    </row>
    <row r="22607" spans="45:45" x14ac:dyDescent="0.35">
      <c r="AS22607" s="40"/>
    </row>
    <row r="22608" spans="45:45" x14ac:dyDescent="0.35">
      <c r="AS22608" s="40"/>
    </row>
    <row r="22609" spans="45:45" x14ac:dyDescent="0.35">
      <c r="AS22609" s="40"/>
    </row>
    <row r="22610" spans="45:45" x14ac:dyDescent="0.35">
      <c r="AS22610" s="40"/>
    </row>
    <row r="22611" spans="45:45" x14ac:dyDescent="0.35">
      <c r="AS22611" s="40"/>
    </row>
    <row r="22612" spans="45:45" x14ac:dyDescent="0.35">
      <c r="AS22612" s="40"/>
    </row>
    <row r="22613" spans="45:45" x14ac:dyDescent="0.35">
      <c r="AS22613" s="40"/>
    </row>
    <row r="22614" spans="45:45" x14ac:dyDescent="0.35">
      <c r="AS22614" s="40"/>
    </row>
    <row r="22615" spans="45:45" x14ac:dyDescent="0.35">
      <c r="AS22615" s="40"/>
    </row>
    <row r="22616" spans="45:45" x14ac:dyDescent="0.35">
      <c r="AS22616" s="40"/>
    </row>
    <row r="22617" spans="45:45" x14ac:dyDescent="0.35">
      <c r="AS22617" s="40"/>
    </row>
    <row r="22618" spans="45:45" x14ac:dyDescent="0.35">
      <c r="AS22618" s="40"/>
    </row>
    <row r="22619" spans="45:45" x14ac:dyDescent="0.35">
      <c r="AS22619" s="40"/>
    </row>
    <row r="22620" spans="45:45" x14ac:dyDescent="0.35">
      <c r="AS22620" s="40"/>
    </row>
    <row r="22621" spans="45:45" x14ac:dyDescent="0.35">
      <c r="AS22621" s="40"/>
    </row>
    <row r="22622" spans="45:45" x14ac:dyDescent="0.35">
      <c r="AS22622" s="40"/>
    </row>
    <row r="22623" spans="45:45" x14ac:dyDescent="0.35">
      <c r="AS22623" s="40"/>
    </row>
    <row r="22624" spans="45:45" x14ac:dyDescent="0.35">
      <c r="AS22624" s="40"/>
    </row>
    <row r="22625" spans="45:45" x14ac:dyDescent="0.35">
      <c r="AS22625" s="40"/>
    </row>
    <row r="22626" spans="45:45" x14ac:dyDescent="0.35">
      <c r="AS22626" s="40"/>
    </row>
    <row r="22627" spans="45:45" x14ac:dyDescent="0.35">
      <c r="AS22627" s="40"/>
    </row>
    <row r="22628" spans="45:45" x14ac:dyDescent="0.35">
      <c r="AS22628" s="40"/>
    </row>
    <row r="22629" spans="45:45" x14ac:dyDescent="0.35">
      <c r="AS22629" s="40"/>
    </row>
    <row r="22630" spans="45:45" x14ac:dyDescent="0.35">
      <c r="AS22630" s="40"/>
    </row>
    <row r="22631" spans="45:45" x14ac:dyDescent="0.35">
      <c r="AS22631" s="40"/>
    </row>
    <row r="22632" spans="45:45" x14ac:dyDescent="0.35">
      <c r="AS22632" s="40"/>
    </row>
    <row r="22633" spans="45:45" x14ac:dyDescent="0.35">
      <c r="AS22633" s="40"/>
    </row>
    <row r="22634" spans="45:45" x14ac:dyDescent="0.35">
      <c r="AS22634" s="40"/>
    </row>
    <row r="22635" spans="45:45" x14ac:dyDescent="0.35">
      <c r="AS22635" s="40"/>
    </row>
    <row r="22636" spans="45:45" x14ac:dyDescent="0.35">
      <c r="AS22636" s="40"/>
    </row>
    <row r="22637" spans="45:45" x14ac:dyDescent="0.35">
      <c r="AS22637" s="40"/>
    </row>
    <row r="22638" spans="45:45" x14ac:dyDescent="0.35">
      <c r="AS22638" s="40"/>
    </row>
    <row r="22639" spans="45:45" x14ac:dyDescent="0.35">
      <c r="AS22639" s="40"/>
    </row>
    <row r="22640" spans="45:45" x14ac:dyDescent="0.35">
      <c r="AS22640" s="40"/>
    </row>
    <row r="22641" spans="45:45" x14ac:dyDescent="0.35">
      <c r="AS22641" s="40"/>
    </row>
    <row r="22642" spans="45:45" x14ac:dyDescent="0.35">
      <c r="AS22642" s="40"/>
    </row>
    <row r="22643" spans="45:45" x14ac:dyDescent="0.35">
      <c r="AS22643" s="40"/>
    </row>
    <row r="22644" spans="45:45" x14ac:dyDescent="0.35">
      <c r="AS22644" s="40"/>
    </row>
    <row r="22645" spans="45:45" x14ac:dyDescent="0.35">
      <c r="AS22645" s="40"/>
    </row>
    <row r="22646" spans="45:45" x14ac:dyDescent="0.35">
      <c r="AS22646" s="40"/>
    </row>
    <row r="22647" spans="45:45" x14ac:dyDescent="0.35">
      <c r="AS22647" s="40"/>
    </row>
    <row r="22648" spans="45:45" x14ac:dyDescent="0.35">
      <c r="AS22648" s="40"/>
    </row>
    <row r="22649" spans="45:45" x14ac:dyDescent="0.35">
      <c r="AS22649" s="40"/>
    </row>
    <row r="22650" spans="45:45" x14ac:dyDescent="0.35">
      <c r="AS22650" s="40"/>
    </row>
    <row r="22651" spans="45:45" x14ac:dyDescent="0.35">
      <c r="AS22651" s="40"/>
    </row>
    <row r="22652" spans="45:45" x14ac:dyDescent="0.35">
      <c r="AS22652" s="40"/>
    </row>
    <row r="22653" spans="45:45" x14ac:dyDescent="0.35">
      <c r="AS22653" s="40"/>
    </row>
    <row r="22654" spans="45:45" x14ac:dyDescent="0.35">
      <c r="AS22654" s="40"/>
    </row>
    <row r="22655" spans="45:45" x14ac:dyDescent="0.35">
      <c r="AS22655" s="40"/>
    </row>
    <row r="22656" spans="45:45" x14ac:dyDescent="0.35">
      <c r="AS22656" s="40"/>
    </row>
    <row r="22657" spans="45:45" x14ac:dyDescent="0.35">
      <c r="AS22657" s="40"/>
    </row>
    <row r="22658" spans="45:45" x14ac:dyDescent="0.35">
      <c r="AS22658" s="40"/>
    </row>
    <row r="22659" spans="45:45" x14ac:dyDescent="0.35">
      <c r="AS22659" s="40"/>
    </row>
    <row r="22660" spans="45:45" x14ac:dyDescent="0.35">
      <c r="AS22660" s="40"/>
    </row>
    <row r="22661" spans="45:45" x14ac:dyDescent="0.35">
      <c r="AS22661" s="40"/>
    </row>
    <row r="22662" spans="45:45" x14ac:dyDescent="0.35">
      <c r="AS22662" s="40"/>
    </row>
    <row r="22663" spans="45:45" x14ac:dyDescent="0.35">
      <c r="AS22663" s="40"/>
    </row>
    <row r="22664" spans="45:45" x14ac:dyDescent="0.35">
      <c r="AS22664" s="40"/>
    </row>
    <row r="22665" spans="45:45" x14ac:dyDescent="0.35">
      <c r="AS22665" s="40"/>
    </row>
    <row r="22666" spans="45:45" x14ac:dyDescent="0.35">
      <c r="AS22666" s="40"/>
    </row>
    <row r="22667" spans="45:45" x14ac:dyDescent="0.35">
      <c r="AS22667" s="40"/>
    </row>
    <row r="22668" spans="45:45" x14ac:dyDescent="0.35">
      <c r="AS22668" s="40"/>
    </row>
    <row r="22669" spans="45:45" x14ac:dyDescent="0.35">
      <c r="AS22669" s="40"/>
    </row>
    <row r="22670" spans="45:45" x14ac:dyDescent="0.35">
      <c r="AS22670" s="40"/>
    </row>
    <row r="22671" spans="45:45" x14ac:dyDescent="0.35">
      <c r="AS22671" s="40"/>
    </row>
    <row r="22672" spans="45:45" x14ac:dyDescent="0.35">
      <c r="AS22672" s="40"/>
    </row>
    <row r="22673" spans="45:45" x14ac:dyDescent="0.35">
      <c r="AS22673" s="40"/>
    </row>
    <row r="22674" spans="45:45" x14ac:dyDescent="0.35">
      <c r="AS22674" s="40"/>
    </row>
    <row r="22675" spans="45:45" x14ac:dyDescent="0.35">
      <c r="AS22675" s="40"/>
    </row>
    <row r="22676" spans="45:45" x14ac:dyDescent="0.35">
      <c r="AS22676" s="40"/>
    </row>
    <row r="22677" spans="45:45" x14ac:dyDescent="0.35">
      <c r="AS22677" s="40"/>
    </row>
    <row r="22678" spans="45:45" x14ac:dyDescent="0.35">
      <c r="AS22678" s="40"/>
    </row>
    <row r="22679" spans="45:45" x14ac:dyDescent="0.35">
      <c r="AS22679" s="40"/>
    </row>
    <row r="22680" spans="45:45" x14ac:dyDescent="0.35">
      <c r="AS22680" s="40"/>
    </row>
    <row r="22681" spans="45:45" x14ac:dyDescent="0.35">
      <c r="AS22681" s="40"/>
    </row>
    <row r="22682" spans="45:45" x14ac:dyDescent="0.35">
      <c r="AS22682" s="40"/>
    </row>
    <row r="22683" spans="45:45" x14ac:dyDescent="0.35">
      <c r="AS22683" s="40"/>
    </row>
    <row r="22684" spans="45:45" x14ac:dyDescent="0.35">
      <c r="AS22684" s="40"/>
    </row>
    <row r="22685" spans="45:45" x14ac:dyDescent="0.35">
      <c r="AS22685" s="40"/>
    </row>
    <row r="22686" spans="45:45" x14ac:dyDescent="0.35">
      <c r="AS22686" s="40"/>
    </row>
    <row r="22687" spans="45:45" x14ac:dyDescent="0.35">
      <c r="AS22687" s="40"/>
    </row>
    <row r="22688" spans="45:45" x14ac:dyDescent="0.35">
      <c r="AS22688" s="40"/>
    </row>
    <row r="22689" spans="45:45" x14ac:dyDescent="0.35">
      <c r="AS22689" s="40"/>
    </row>
    <row r="22690" spans="45:45" x14ac:dyDescent="0.35">
      <c r="AS22690" s="40"/>
    </row>
    <row r="22691" spans="45:45" x14ac:dyDescent="0.35">
      <c r="AS22691" s="40"/>
    </row>
    <row r="22692" spans="45:45" x14ac:dyDescent="0.35">
      <c r="AS22692" s="40"/>
    </row>
    <row r="22693" spans="45:45" x14ac:dyDescent="0.35">
      <c r="AS22693" s="40"/>
    </row>
    <row r="22694" spans="45:45" x14ac:dyDescent="0.35">
      <c r="AS22694" s="40"/>
    </row>
    <row r="22695" spans="45:45" x14ac:dyDescent="0.35">
      <c r="AS22695" s="40"/>
    </row>
    <row r="22696" spans="45:45" x14ac:dyDescent="0.35">
      <c r="AS22696" s="40"/>
    </row>
    <row r="22697" spans="45:45" x14ac:dyDescent="0.35">
      <c r="AS22697" s="40"/>
    </row>
    <row r="22698" spans="45:45" x14ac:dyDescent="0.35">
      <c r="AS22698" s="40"/>
    </row>
    <row r="22699" spans="45:45" x14ac:dyDescent="0.35">
      <c r="AS22699" s="40"/>
    </row>
    <row r="22700" spans="45:45" x14ac:dyDescent="0.35">
      <c r="AS22700" s="40"/>
    </row>
    <row r="22701" spans="45:45" x14ac:dyDescent="0.35">
      <c r="AS22701" s="40"/>
    </row>
    <row r="22702" spans="45:45" x14ac:dyDescent="0.35">
      <c r="AS22702" s="40"/>
    </row>
    <row r="22703" spans="45:45" x14ac:dyDescent="0.35">
      <c r="AS22703" s="40"/>
    </row>
    <row r="22704" spans="45:45" x14ac:dyDescent="0.35">
      <c r="AS22704" s="40"/>
    </row>
    <row r="22705" spans="45:45" x14ac:dyDescent="0.35">
      <c r="AS22705" s="40"/>
    </row>
    <row r="22706" spans="45:45" x14ac:dyDescent="0.35">
      <c r="AS22706" s="40"/>
    </row>
    <row r="22707" spans="45:45" x14ac:dyDescent="0.35">
      <c r="AS22707" s="40"/>
    </row>
    <row r="22708" spans="45:45" x14ac:dyDescent="0.35">
      <c r="AS22708" s="40"/>
    </row>
    <row r="22709" spans="45:45" x14ac:dyDescent="0.35">
      <c r="AS22709" s="40"/>
    </row>
    <row r="22710" spans="45:45" x14ac:dyDescent="0.35">
      <c r="AS22710" s="40"/>
    </row>
    <row r="22711" spans="45:45" x14ac:dyDescent="0.35">
      <c r="AS22711" s="40"/>
    </row>
    <row r="22712" spans="45:45" x14ac:dyDescent="0.35">
      <c r="AS22712" s="40"/>
    </row>
    <row r="22713" spans="45:45" x14ac:dyDescent="0.35">
      <c r="AS22713" s="40"/>
    </row>
    <row r="22714" spans="45:45" x14ac:dyDescent="0.35">
      <c r="AS22714" s="40"/>
    </row>
    <row r="22715" spans="45:45" x14ac:dyDescent="0.35">
      <c r="AS22715" s="40"/>
    </row>
    <row r="22716" spans="45:45" x14ac:dyDescent="0.35">
      <c r="AS22716" s="40"/>
    </row>
    <row r="22717" spans="45:45" x14ac:dyDescent="0.35">
      <c r="AS22717" s="40"/>
    </row>
    <row r="22718" spans="45:45" x14ac:dyDescent="0.35">
      <c r="AS22718" s="40"/>
    </row>
    <row r="22719" spans="45:45" x14ac:dyDescent="0.35">
      <c r="AS22719" s="40"/>
    </row>
    <row r="22720" spans="45:45" x14ac:dyDescent="0.35">
      <c r="AS22720" s="40"/>
    </row>
    <row r="22721" spans="45:45" x14ac:dyDescent="0.35">
      <c r="AS22721" s="40"/>
    </row>
    <row r="22722" spans="45:45" x14ac:dyDescent="0.35">
      <c r="AS22722" s="40"/>
    </row>
    <row r="22723" spans="45:45" x14ac:dyDescent="0.35">
      <c r="AS22723" s="40"/>
    </row>
    <row r="22724" spans="45:45" x14ac:dyDescent="0.35">
      <c r="AS22724" s="40"/>
    </row>
    <row r="22725" spans="45:45" x14ac:dyDescent="0.35">
      <c r="AS22725" s="40"/>
    </row>
    <row r="22726" spans="45:45" x14ac:dyDescent="0.35">
      <c r="AS22726" s="40"/>
    </row>
    <row r="22727" spans="45:45" x14ac:dyDescent="0.35">
      <c r="AS22727" s="40"/>
    </row>
    <row r="22728" spans="45:45" x14ac:dyDescent="0.35">
      <c r="AS22728" s="40"/>
    </row>
    <row r="22729" spans="45:45" x14ac:dyDescent="0.35">
      <c r="AS22729" s="40"/>
    </row>
    <row r="22730" spans="45:45" x14ac:dyDescent="0.35">
      <c r="AS22730" s="40"/>
    </row>
    <row r="22731" spans="45:45" x14ac:dyDescent="0.35">
      <c r="AS22731" s="40"/>
    </row>
    <row r="22732" spans="45:45" x14ac:dyDescent="0.35">
      <c r="AS22732" s="40"/>
    </row>
    <row r="22733" spans="45:45" x14ac:dyDescent="0.35">
      <c r="AS22733" s="40"/>
    </row>
    <row r="22734" spans="45:45" x14ac:dyDescent="0.35">
      <c r="AS22734" s="40"/>
    </row>
    <row r="22735" spans="45:45" x14ac:dyDescent="0.35">
      <c r="AS22735" s="40"/>
    </row>
    <row r="22736" spans="45:45" x14ac:dyDescent="0.35">
      <c r="AS22736" s="40"/>
    </row>
    <row r="22737" spans="45:45" x14ac:dyDescent="0.35">
      <c r="AS22737" s="40"/>
    </row>
    <row r="22738" spans="45:45" x14ac:dyDescent="0.35">
      <c r="AS22738" s="40"/>
    </row>
    <row r="22739" spans="45:45" x14ac:dyDescent="0.35">
      <c r="AS22739" s="40"/>
    </row>
    <row r="22740" spans="45:45" x14ac:dyDescent="0.35">
      <c r="AS22740" s="40"/>
    </row>
    <row r="22741" spans="45:45" x14ac:dyDescent="0.35">
      <c r="AS22741" s="40"/>
    </row>
    <row r="22742" spans="45:45" x14ac:dyDescent="0.35">
      <c r="AS22742" s="40"/>
    </row>
    <row r="22743" spans="45:45" x14ac:dyDescent="0.35">
      <c r="AS22743" s="40"/>
    </row>
    <row r="22744" spans="45:45" x14ac:dyDescent="0.35">
      <c r="AS22744" s="40"/>
    </row>
    <row r="22745" spans="45:45" x14ac:dyDescent="0.35">
      <c r="AS22745" s="40"/>
    </row>
    <row r="22746" spans="45:45" x14ac:dyDescent="0.35">
      <c r="AS22746" s="40"/>
    </row>
    <row r="22747" spans="45:45" x14ac:dyDescent="0.35">
      <c r="AS22747" s="40"/>
    </row>
    <row r="22748" spans="45:45" x14ac:dyDescent="0.35">
      <c r="AS22748" s="40"/>
    </row>
    <row r="22749" spans="45:45" x14ac:dyDescent="0.35">
      <c r="AS22749" s="40"/>
    </row>
    <row r="22750" spans="45:45" x14ac:dyDescent="0.35">
      <c r="AS22750" s="40"/>
    </row>
    <row r="22751" spans="45:45" x14ac:dyDescent="0.35">
      <c r="AS22751" s="40"/>
    </row>
    <row r="22752" spans="45:45" x14ac:dyDescent="0.35">
      <c r="AS22752" s="40"/>
    </row>
    <row r="22753" spans="45:45" x14ac:dyDescent="0.35">
      <c r="AS22753" s="40"/>
    </row>
    <row r="22754" spans="45:45" x14ac:dyDescent="0.35">
      <c r="AS22754" s="40"/>
    </row>
    <row r="22755" spans="45:45" x14ac:dyDescent="0.35">
      <c r="AS22755" s="40"/>
    </row>
    <row r="22756" spans="45:45" x14ac:dyDescent="0.35">
      <c r="AS22756" s="40"/>
    </row>
    <row r="22757" spans="45:45" x14ac:dyDescent="0.35">
      <c r="AS22757" s="40"/>
    </row>
    <row r="22758" spans="45:45" x14ac:dyDescent="0.35">
      <c r="AS22758" s="40"/>
    </row>
    <row r="22759" spans="45:45" x14ac:dyDescent="0.35">
      <c r="AS22759" s="40"/>
    </row>
    <row r="22760" spans="45:45" x14ac:dyDescent="0.35">
      <c r="AS22760" s="40"/>
    </row>
    <row r="22761" spans="45:45" x14ac:dyDescent="0.35">
      <c r="AS22761" s="40"/>
    </row>
    <row r="22762" spans="45:45" x14ac:dyDescent="0.35">
      <c r="AS22762" s="40"/>
    </row>
    <row r="22763" spans="45:45" x14ac:dyDescent="0.35">
      <c r="AS22763" s="40"/>
    </row>
    <row r="22764" spans="45:45" x14ac:dyDescent="0.35">
      <c r="AS22764" s="40"/>
    </row>
    <row r="22765" spans="45:45" x14ac:dyDescent="0.35">
      <c r="AS22765" s="40"/>
    </row>
    <row r="22766" spans="45:45" x14ac:dyDescent="0.35">
      <c r="AS22766" s="40"/>
    </row>
    <row r="22767" spans="45:45" x14ac:dyDescent="0.35">
      <c r="AS22767" s="40"/>
    </row>
    <row r="22768" spans="45:45" x14ac:dyDescent="0.35">
      <c r="AS22768" s="40"/>
    </row>
    <row r="22769" spans="45:45" x14ac:dyDescent="0.35">
      <c r="AS22769" s="40"/>
    </row>
    <row r="22770" spans="45:45" x14ac:dyDescent="0.35">
      <c r="AS22770" s="40"/>
    </row>
    <row r="22771" spans="45:45" x14ac:dyDescent="0.35">
      <c r="AS22771" s="40"/>
    </row>
    <row r="22772" spans="45:45" x14ac:dyDescent="0.35">
      <c r="AS22772" s="40"/>
    </row>
    <row r="22773" spans="45:45" x14ac:dyDescent="0.35">
      <c r="AS22773" s="40"/>
    </row>
    <row r="22774" spans="45:45" x14ac:dyDescent="0.35">
      <c r="AS22774" s="40"/>
    </row>
    <row r="22775" spans="45:45" x14ac:dyDescent="0.35">
      <c r="AS22775" s="40"/>
    </row>
    <row r="22776" spans="45:45" x14ac:dyDescent="0.35">
      <c r="AS22776" s="40"/>
    </row>
    <row r="22777" spans="45:45" x14ac:dyDescent="0.35">
      <c r="AS22777" s="40"/>
    </row>
    <row r="22778" spans="45:45" x14ac:dyDescent="0.35">
      <c r="AS22778" s="40"/>
    </row>
    <row r="22779" spans="45:45" x14ac:dyDescent="0.35">
      <c r="AS22779" s="40"/>
    </row>
    <row r="22780" spans="45:45" x14ac:dyDescent="0.35">
      <c r="AS22780" s="40"/>
    </row>
    <row r="22781" spans="45:45" x14ac:dyDescent="0.35">
      <c r="AS22781" s="40"/>
    </row>
    <row r="22782" spans="45:45" x14ac:dyDescent="0.35">
      <c r="AS22782" s="40"/>
    </row>
    <row r="22783" spans="45:45" x14ac:dyDescent="0.35">
      <c r="AS22783" s="40"/>
    </row>
    <row r="22784" spans="45:45" x14ac:dyDescent="0.35">
      <c r="AS22784" s="40"/>
    </row>
    <row r="22785" spans="45:45" x14ac:dyDescent="0.35">
      <c r="AS22785" s="40"/>
    </row>
    <row r="22786" spans="45:45" x14ac:dyDescent="0.35">
      <c r="AS22786" s="40"/>
    </row>
    <row r="22787" spans="45:45" x14ac:dyDescent="0.35">
      <c r="AS22787" s="40"/>
    </row>
    <row r="22788" spans="45:45" x14ac:dyDescent="0.35">
      <c r="AS22788" s="40"/>
    </row>
    <row r="22789" spans="45:45" x14ac:dyDescent="0.35">
      <c r="AS22789" s="40"/>
    </row>
    <row r="22790" spans="45:45" x14ac:dyDescent="0.35">
      <c r="AS22790" s="40"/>
    </row>
    <row r="22791" spans="45:45" x14ac:dyDescent="0.35">
      <c r="AS22791" s="40"/>
    </row>
    <row r="22792" spans="45:45" x14ac:dyDescent="0.35">
      <c r="AS22792" s="40"/>
    </row>
    <row r="22793" spans="45:45" x14ac:dyDescent="0.35">
      <c r="AS22793" s="40"/>
    </row>
    <row r="22794" spans="45:45" x14ac:dyDescent="0.35">
      <c r="AS22794" s="40"/>
    </row>
    <row r="22795" spans="45:45" x14ac:dyDescent="0.35">
      <c r="AS22795" s="40"/>
    </row>
    <row r="22796" spans="45:45" x14ac:dyDescent="0.35">
      <c r="AS22796" s="40"/>
    </row>
    <row r="22797" spans="45:45" x14ac:dyDescent="0.35">
      <c r="AS22797" s="40"/>
    </row>
    <row r="22798" spans="45:45" x14ac:dyDescent="0.35">
      <c r="AS22798" s="40"/>
    </row>
    <row r="22799" spans="45:45" x14ac:dyDescent="0.35">
      <c r="AS22799" s="40"/>
    </row>
    <row r="22800" spans="45:45" x14ac:dyDescent="0.35">
      <c r="AS22800" s="40"/>
    </row>
    <row r="22801" spans="45:45" x14ac:dyDescent="0.35">
      <c r="AS22801" s="40"/>
    </row>
    <row r="22802" spans="45:45" x14ac:dyDescent="0.35">
      <c r="AS22802" s="40"/>
    </row>
    <row r="22803" spans="45:45" x14ac:dyDescent="0.35">
      <c r="AS22803" s="40"/>
    </row>
    <row r="22804" spans="45:45" x14ac:dyDescent="0.35">
      <c r="AS22804" s="40"/>
    </row>
    <row r="22805" spans="45:45" x14ac:dyDescent="0.35">
      <c r="AS22805" s="40"/>
    </row>
    <row r="22806" spans="45:45" x14ac:dyDescent="0.35">
      <c r="AS22806" s="40"/>
    </row>
    <row r="22807" spans="45:45" x14ac:dyDescent="0.35">
      <c r="AS22807" s="40"/>
    </row>
    <row r="22808" spans="45:45" x14ac:dyDescent="0.35">
      <c r="AS22808" s="40"/>
    </row>
    <row r="22809" spans="45:45" x14ac:dyDescent="0.35">
      <c r="AS22809" s="40"/>
    </row>
    <row r="22810" spans="45:45" x14ac:dyDescent="0.35">
      <c r="AS22810" s="40"/>
    </row>
    <row r="22811" spans="45:45" x14ac:dyDescent="0.35">
      <c r="AS22811" s="40"/>
    </row>
    <row r="22812" spans="45:45" x14ac:dyDescent="0.35">
      <c r="AS22812" s="40"/>
    </row>
    <row r="22813" spans="45:45" x14ac:dyDescent="0.35">
      <c r="AS22813" s="40"/>
    </row>
    <row r="22814" spans="45:45" x14ac:dyDescent="0.35">
      <c r="AS22814" s="40"/>
    </row>
    <row r="22815" spans="45:45" x14ac:dyDescent="0.35">
      <c r="AS22815" s="40"/>
    </row>
    <row r="22816" spans="45:45" x14ac:dyDescent="0.35">
      <c r="AS22816" s="40"/>
    </row>
    <row r="22817" spans="45:45" x14ac:dyDescent="0.35">
      <c r="AS22817" s="40"/>
    </row>
    <row r="22818" spans="45:45" x14ac:dyDescent="0.35">
      <c r="AS22818" s="40"/>
    </row>
    <row r="22819" spans="45:45" x14ac:dyDescent="0.35">
      <c r="AS22819" s="40"/>
    </row>
    <row r="22820" spans="45:45" x14ac:dyDescent="0.35">
      <c r="AS22820" s="40"/>
    </row>
    <row r="22821" spans="45:45" x14ac:dyDescent="0.35">
      <c r="AS22821" s="40"/>
    </row>
    <row r="22822" spans="45:45" x14ac:dyDescent="0.35">
      <c r="AS22822" s="40"/>
    </row>
    <row r="22823" spans="45:45" x14ac:dyDescent="0.35">
      <c r="AS22823" s="40"/>
    </row>
    <row r="22824" spans="45:45" x14ac:dyDescent="0.35">
      <c r="AS22824" s="40"/>
    </row>
    <row r="22825" spans="45:45" x14ac:dyDescent="0.35">
      <c r="AS22825" s="40"/>
    </row>
    <row r="22826" spans="45:45" x14ac:dyDescent="0.35">
      <c r="AS22826" s="40"/>
    </row>
    <row r="22827" spans="45:45" x14ac:dyDescent="0.35">
      <c r="AS22827" s="40"/>
    </row>
    <row r="22828" spans="45:45" x14ac:dyDescent="0.35">
      <c r="AS22828" s="40"/>
    </row>
    <row r="22829" spans="45:45" x14ac:dyDescent="0.35">
      <c r="AS22829" s="40"/>
    </row>
    <row r="22830" spans="45:45" x14ac:dyDescent="0.35">
      <c r="AS22830" s="40"/>
    </row>
    <row r="22831" spans="45:45" x14ac:dyDescent="0.35">
      <c r="AS22831" s="40"/>
    </row>
    <row r="22832" spans="45:45" x14ac:dyDescent="0.35">
      <c r="AS22832" s="40"/>
    </row>
    <row r="22833" spans="45:45" x14ac:dyDescent="0.35">
      <c r="AS22833" s="40"/>
    </row>
    <row r="22834" spans="45:45" x14ac:dyDescent="0.35">
      <c r="AS22834" s="40"/>
    </row>
    <row r="22835" spans="45:45" x14ac:dyDescent="0.35">
      <c r="AS22835" s="40"/>
    </row>
    <row r="22836" spans="45:45" x14ac:dyDescent="0.35">
      <c r="AS22836" s="40"/>
    </row>
    <row r="22837" spans="45:45" x14ac:dyDescent="0.35">
      <c r="AS22837" s="40"/>
    </row>
    <row r="22838" spans="45:45" x14ac:dyDescent="0.35">
      <c r="AS22838" s="40"/>
    </row>
    <row r="22839" spans="45:45" x14ac:dyDescent="0.35">
      <c r="AS22839" s="40"/>
    </row>
    <row r="22840" spans="45:45" x14ac:dyDescent="0.35">
      <c r="AS22840" s="40"/>
    </row>
    <row r="22841" spans="45:45" x14ac:dyDescent="0.35">
      <c r="AS22841" s="40"/>
    </row>
    <row r="22842" spans="45:45" x14ac:dyDescent="0.35">
      <c r="AS22842" s="40"/>
    </row>
    <row r="22843" spans="45:45" x14ac:dyDescent="0.35">
      <c r="AS22843" s="40"/>
    </row>
    <row r="22844" spans="45:45" x14ac:dyDescent="0.35">
      <c r="AS22844" s="40"/>
    </row>
    <row r="22845" spans="45:45" x14ac:dyDescent="0.35">
      <c r="AS22845" s="40"/>
    </row>
    <row r="22846" spans="45:45" x14ac:dyDescent="0.35">
      <c r="AS22846" s="40"/>
    </row>
    <row r="22847" spans="45:45" x14ac:dyDescent="0.35">
      <c r="AS22847" s="40"/>
    </row>
    <row r="22848" spans="45:45" x14ac:dyDescent="0.35">
      <c r="AS22848" s="40"/>
    </row>
    <row r="22849" spans="45:45" x14ac:dyDescent="0.35">
      <c r="AS22849" s="40"/>
    </row>
    <row r="22850" spans="45:45" x14ac:dyDescent="0.35">
      <c r="AS22850" s="40"/>
    </row>
    <row r="22851" spans="45:45" x14ac:dyDescent="0.35">
      <c r="AS22851" s="40"/>
    </row>
    <row r="22852" spans="45:45" x14ac:dyDescent="0.35">
      <c r="AS22852" s="40"/>
    </row>
    <row r="22853" spans="45:45" x14ac:dyDescent="0.35">
      <c r="AS22853" s="40"/>
    </row>
    <row r="22854" spans="45:45" x14ac:dyDescent="0.35">
      <c r="AS22854" s="40"/>
    </row>
    <row r="22855" spans="45:45" x14ac:dyDescent="0.35">
      <c r="AS22855" s="40"/>
    </row>
    <row r="22856" spans="45:45" x14ac:dyDescent="0.35">
      <c r="AS22856" s="40"/>
    </row>
    <row r="22857" spans="45:45" x14ac:dyDescent="0.35">
      <c r="AS22857" s="40"/>
    </row>
    <row r="22858" spans="45:45" x14ac:dyDescent="0.35">
      <c r="AS22858" s="40"/>
    </row>
    <row r="22859" spans="45:45" x14ac:dyDescent="0.35">
      <c r="AS22859" s="40"/>
    </row>
    <row r="22860" spans="45:45" x14ac:dyDescent="0.35">
      <c r="AS22860" s="40"/>
    </row>
    <row r="22861" spans="45:45" x14ac:dyDescent="0.35">
      <c r="AS22861" s="40"/>
    </row>
    <row r="22862" spans="45:45" x14ac:dyDescent="0.35">
      <c r="AS22862" s="40"/>
    </row>
    <row r="22863" spans="45:45" x14ac:dyDescent="0.35">
      <c r="AS22863" s="40"/>
    </row>
    <row r="22864" spans="45:45" x14ac:dyDescent="0.35">
      <c r="AS22864" s="40"/>
    </row>
    <row r="22865" spans="45:45" x14ac:dyDescent="0.35">
      <c r="AS22865" s="40"/>
    </row>
    <row r="22866" spans="45:45" x14ac:dyDescent="0.35">
      <c r="AS22866" s="40"/>
    </row>
    <row r="22867" spans="45:45" x14ac:dyDescent="0.35">
      <c r="AS22867" s="40"/>
    </row>
    <row r="22868" spans="45:45" x14ac:dyDescent="0.35">
      <c r="AS22868" s="40"/>
    </row>
    <row r="22869" spans="45:45" x14ac:dyDescent="0.35">
      <c r="AS22869" s="40"/>
    </row>
    <row r="22870" spans="45:45" x14ac:dyDescent="0.35">
      <c r="AS22870" s="40"/>
    </row>
    <row r="22871" spans="45:45" x14ac:dyDescent="0.35">
      <c r="AS22871" s="40"/>
    </row>
    <row r="22872" spans="45:45" x14ac:dyDescent="0.35">
      <c r="AS22872" s="40"/>
    </row>
    <row r="22873" spans="45:45" x14ac:dyDescent="0.35">
      <c r="AS22873" s="40"/>
    </row>
    <row r="22874" spans="45:45" x14ac:dyDescent="0.35">
      <c r="AS22874" s="40"/>
    </row>
    <row r="22875" spans="45:45" x14ac:dyDescent="0.35">
      <c r="AS22875" s="40"/>
    </row>
    <row r="22876" spans="45:45" x14ac:dyDescent="0.35">
      <c r="AS22876" s="40"/>
    </row>
    <row r="22877" spans="45:45" x14ac:dyDescent="0.35">
      <c r="AS22877" s="40"/>
    </row>
    <row r="22878" spans="45:45" x14ac:dyDescent="0.35">
      <c r="AS22878" s="40"/>
    </row>
    <row r="22879" spans="45:45" x14ac:dyDescent="0.35">
      <c r="AS22879" s="40"/>
    </row>
    <row r="22880" spans="45:45" x14ac:dyDescent="0.35">
      <c r="AS22880" s="40"/>
    </row>
    <row r="22881" spans="45:45" x14ac:dyDescent="0.35">
      <c r="AS22881" s="40"/>
    </row>
    <row r="22882" spans="45:45" x14ac:dyDescent="0.35">
      <c r="AS22882" s="40"/>
    </row>
    <row r="22883" spans="45:45" x14ac:dyDescent="0.35">
      <c r="AS22883" s="40"/>
    </row>
    <row r="22884" spans="45:45" x14ac:dyDescent="0.35">
      <c r="AS22884" s="40"/>
    </row>
    <row r="22885" spans="45:45" x14ac:dyDescent="0.35">
      <c r="AS22885" s="40"/>
    </row>
    <row r="22886" spans="45:45" x14ac:dyDescent="0.35">
      <c r="AS22886" s="40"/>
    </row>
    <row r="22887" spans="45:45" x14ac:dyDescent="0.35">
      <c r="AS22887" s="40"/>
    </row>
    <row r="22888" spans="45:45" x14ac:dyDescent="0.35">
      <c r="AS22888" s="40"/>
    </row>
    <row r="22889" spans="45:45" x14ac:dyDescent="0.35">
      <c r="AS22889" s="40"/>
    </row>
    <row r="22890" spans="45:45" x14ac:dyDescent="0.35">
      <c r="AS22890" s="40"/>
    </row>
    <row r="22891" spans="45:45" x14ac:dyDescent="0.35">
      <c r="AS22891" s="40"/>
    </row>
    <row r="22892" spans="45:45" x14ac:dyDescent="0.35">
      <c r="AS22892" s="40"/>
    </row>
    <row r="22893" spans="45:45" x14ac:dyDescent="0.35">
      <c r="AS22893" s="40"/>
    </row>
    <row r="22894" spans="45:45" x14ac:dyDescent="0.35">
      <c r="AS22894" s="40"/>
    </row>
    <row r="22895" spans="45:45" x14ac:dyDescent="0.35">
      <c r="AS22895" s="40"/>
    </row>
    <row r="22896" spans="45:45" x14ac:dyDescent="0.35">
      <c r="AS22896" s="40"/>
    </row>
    <row r="22897" spans="45:45" x14ac:dyDescent="0.35">
      <c r="AS22897" s="40"/>
    </row>
    <row r="22898" spans="45:45" x14ac:dyDescent="0.35">
      <c r="AS22898" s="40"/>
    </row>
    <row r="22899" spans="45:45" x14ac:dyDescent="0.35">
      <c r="AS22899" s="40"/>
    </row>
    <row r="22900" spans="45:45" x14ac:dyDescent="0.35">
      <c r="AS22900" s="40"/>
    </row>
    <row r="22901" spans="45:45" x14ac:dyDescent="0.35">
      <c r="AS22901" s="40"/>
    </row>
    <row r="22902" spans="45:45" x14ac:dyDescent="0.35">
      <c r="AS22902" s="40"/>
    </row>
    <row r="22903" spans="45:45" x14ac:dyDescent="0.35">
      <c r="AS22903" s="40"/>
    </row>
    <row r="22904" spans="45:45" x14ac:dyDescent="0.35">
      <c r="AS22904" s="40"/>
    </row>
    <row r="22905" spans="45:45" x14ac:dyDescent="0.35">
      <c r="AS22905" s="40"/>
    </row>
    <row r="22906" spans="45:45" x14ac:dyDescent="0.35">
      <c r="AS22906" s="40"/>
    </row>
    <row r="22907" spans="45:45" x14ac:dyDescent="0.35">
      <c r="AS22907" s="40"/>
    </row>
    <row r="22908" spans="45:45" x14ac:dyDescent="0.35">
      <c r="AS22908" s="40"/>
    </row>
    <row r="22909" spans="45:45" x14ac:dyDescent="0.35">
      <c r="AS22909" s="40"/>
    </row>
    <row r="22910" spans="45:45" x14ac:dyDescent="0.35">
      <c r="AS22910" s="40"/>
    </row>
    <row r="22911" spans="45:45" x14ac:dyDescent="0.35">
      <c r="AS22911" s="40"/>
    </row>
    <row r="22912" spans="45:45" x14ac:dyDescent="0.35">
      <c r="AS22912" s="40"/>
    </row>
    <row r="22913" spans="45:45" x14ac:dyDescent="0.35">
      <c r="AS22913" s="40"/>
    </row>
    <row r="22914" spans="45:45" x14ac:dyDescent="0.35">
      <c r="AS22914" s="40"/>
    </row>
    <row r="22915" spans="45:45" x14ac:dyDescent="0.35">
      <c r="AS22915" s="40"/>
    </row>
    <row r="22916" spans="45:45" x14ac:dyDescent="0.35">
      <c r="AS22916" s="40"/>
    </row>
    <row r="22917" spans="45:45" x14ac:dyDescent="0.35">
      <c r="AS22917" s="40"/>
    </row>
    <row r="22918" spans="45:45" x14ac:dyDescent="0.35">
      <c r="AS22918" s="40"/>
    </row>
    <row r="22919" spans="45:45" x14ac:dyDescent="0.35">
      <c r="AS22919" s="40"/>
    </row>
    <row r="22920" spans="45:45" x14ac:dyDescent="0.35">
      <c r="AS22920" s="40"/>
    </row>
    <row r="22921" spans="45:45" x14ac:dyDescent="0.35">
      <c r="AS22921" s="40"/>
    </row>
    <row r="22922" spans="45:45" x14ac:dyDescent="0.35">
      <c r="AS22922" s="40"/>
    </row>
    <row r="22923" spans="45:45" x14ac:dyDescent="0.35">
      <c r="AS22923" s="40"/>
    </row>
    <row r="22924" spans="45:45" x14ac:dyDescent="0.35">
      <c r="AS22924" s="40"/>
    </row>
    <row r="22925" spans="45:45" x14ac:dyDescent="0.35">
      <c r="AS22925" s="40"/>
    </row>
    <row r="22926" spans="45:45" x14ac:dyDescent="0.35">
      <c r="AS22926" s="40"/>
    </row>
    <row r="22927" spans="45:45" x14ac:dyDescent="0.35">
      <c r="AS22927" s="40"/>
    </row>
    <row r="22928" spans="45:45" x14ac:dyDescent="0.35">
      <c r="AS22928" s="40"/>
    </row>
    <row r="22929" spans="45:45" x14ac:dyDescent="0.35">
      <c r="AS22929" s="40"/>
    </row>
    <row r="22930" spans="45:45" x14ac:dyDescent="0.35">
      <c r="AS22930" s="40"/>
    </row>
    <row r="22931" spans="45:45" x14ac:dyDescent="0.35">
      <c r="AS22931" s="40"/>
    </row>
    <row r="22932" spans="45:45" x14ac:dyDescent="0.35">
      <c r="AS22932" s="40"/>
    </row>
    <row r="22933" spans="45:45" x14ac:dyDescent="0.35">
      <c r="AS22933" s="40"/>
    </row>
    <row r="22934" spans="45:45" x14ac:dyDescent="0.35">
      <c r="AS22934" s="40"/>
    </row>
    <row r="22935" spans="45:45" x14ac:dyDescent="0.35">
      <c r="AS22935" s="40"/>
    </row>
    <row r="22936" spans="45:45" x14ac:dyDescent="0.35">
      <c r="AS22936" s="40"/>
    </row>
    <row r="22937" spans="45:45" x14ac:dyDescent="0.35">
      <c r="AS22937" s="40"/>
    </row>
    <row r="22938" spans="45:45" x14ac:dyDescent="0.35">
      <c r="AS22938" s="40"/>
    </row>
    <row r="22939" spans="45:45" x14ac:dyDescent="0.35">
      <c r="AS22939" s="40"/>
    </row>
    <row r="22940" spans="45:45" x14ac:dyDescent="0.35">
      <c r="AS22940" s="40"/>
    </row>
    <row r="22941" spans="45:45" x14ac:dyDescent="0.35">
      <c r="AS22941" s="40"/>
    </row>
    <row r="22942" spans="45:45" x14ac:dyDescent="0.35">
      <c r="AS22942" s="40"/>
    </row>
    <row r="22943" spans="45:45" x14ac:dyDescent="0.35">
      <c r="AS22943" s="40"/>
    </row>
    <row r="22944" spans="45:45" x14ac:dyDescent="0.35">
      <c r="AS22944" s="40"/>
    </row>
    <row r="22945" spans="45:45" x14ac:dyDescent="0.35">
      <c r="AS22945" s="40"/>
    </row>
    <row r="22946" spans="45:45" x14ac:dyDescent="0.35">
      <c r="AS22946" s="40"/>
    </row>
    <row r="22947" spans="45:45" x14ac:dyDescent="0.35">
      <c r="AS22947" s="40"/>
    </row>
    <row r="22948" spans="45:45" x14ac:dyDescent="0.35">
      <c r="AS22948" s="40"/>
    </row>
    <row r="22949" spans="45:45" x14ac:dyDescent="0.35">
      <c r="AS22949" s="40"/>
    </row>
    <row r="22950" spans="45:45" x14ac:dyDescent="0.35">
      <c r="AS22950" s="40"/>
    </row>
    <row r="22951" spans="45:45" x14ac:dyDescent="0.35">
      <c r="AS22951" s="40"/>
    </row>
    <row r="22952" spans="45:45" x14ac:dyDescent="0.35">
      <c r="AS22952" s="40"/>
    </row>
    <row r="22953" spans="45:45" x14ac:dyDescent="0.35">
      <c r="AS22953" s="40"/>
    </row>
    <row r="22954" spans="45:45" x14ac:dyDescent="0.35">
      <c r="AS22954" s="40"/>
    </row>
    <row r="22955" spans="45:45" x14ac:dyDescent="0.35">
      <c r="AS22955" s="40"/>
    </row>
    <row r="22956" spans="45:45" x14ac:dyDescent="0.35">
      <c r="AS22956" s="40"/>
    </row>
    <row r="22957" spans="45:45" x14ac:dyDescent="0.35">
      <c r="AS22957" s="40"/>
    </row>
    <row r="22958" spans="45:45" x14ac:dyDescent="0.35">
      <c r="AS22958" s="40"/>
    </row>
    <row r="22959" spans="45:45" x14ac:dyDescent="0.35">
      <c r="AS22959" s="40"/>
    </row>
    <row r="22960" spans="45:45" x14ac:dyDescent="0.35">
      <c r="AS22960" s="40"/>
    </row>
    <row r="22961" spans="45:45" x14ac:dyDescent="0.35">
      <c r="AS22961" s="40"/>
    </row>
    <row r="22962" spans="45:45" x14ac:dyDescent="0.35">
      <c r="AS22962" s="40"/>
    </row>
    <row r="22963" spans="45:45" x14ac:dyDescent="0.35">
      <c r="AS22963" s="40"/>
    </row>
    <row r="22964" spans="45:45" x14ac:dyDescent="0.35">
      <c r="AS22964" s="40"/>
    </row>
    <row r="22965" spans="45:45" x14ac:dyDescent="0.35">
      <c r="AS22965" s="40"/>
    </row>
    <row r="22966" spans="45:45" x14ac:dyDescent="0.35">
      <c r="AS22966" s="40"/>
    </row>
    <row r="22967" spans="45:45" x14ac:dyDescent="0.35">
      <c r="AS22967" s="40"/>
    </row>
    <row r="22968" spans="45:45" x14ac:dyDescent="0.35">
      <c r="AS22968" s="40"/>
    </row>
    <row r="22969" spans="45:45" x14ac:dyDescent="0.35">
      <c r="AS22969" s="40"/>
    </row>
    <row r="22970" spans="45:45" x14ac:dyDescent="0.35">
      <c r="AS22970" s="40"/>
    </row>
    <row r="22971" spans="45:45" x14ac:dyDescent="0.35">
      <c r="AS22971" s="40"/>
    </row>
    <row r="22972" spans="45:45" x14ac:dyDescent="0.35">
      <c r="AS22972" s="40"/>
    </row>
    <row r="22973" spans="45:45" x14ac:dyDescent="0.35">
      <c r="AS22973" s="40"/>
    </row>
    <row r="22974" spans="45:45" x14ac:dyDescent="0.35">
      <c r="AS22974" s="40"/>
    </row>
    <row r="22975" spans="45:45" x14ac:dyDescent="0.35">
      <c r="AS22975" s="40"/>
    </row>
    <row r="22976" spans="45:45" x14ac:dyDescent="0.35">
      <c r="AS22976" s="40"/>
    </row>
    <row r="22977" spans="45:45" x14ac:dyDescent="0.35">
      <c r="AS22977" s="40"/>
    </row>
    <row r="22978" spans="45:45" x14ac:dyDescent="0.35">
      <c r="AS22978" s="40"/>
    </row>
    <row r="22979" spans="45:45" x14ac:dyDescent="0.35">
      <c r="AS22979" s="40"/>
    </row>
    <row r="22980" spans="45:45" x14ac:dyDescent="0.35">
      <c r="AS22980" s="40"/>
    </row>
    <row r="22981" spans="45:45" x14ac:dyDescent="0.35">
      <c r="AS22981" s="40"/>
    </row>
    <row r="22982" spans="45:45" x14ac:dyDescent="0.35">
      <c r="AS22982" s="40"/>
    </row>
    <row r="22983" spans="45:45" x14ac:dyDescent="0.35">
      <c r="AS22983" s="40"/>
    </row>
    <row r="22984" spans="45:45" x14ac:dyDescent="0.35">
      <c r="AS22984" s="40"/>
    </row>
    <row r="22985" spans="45:45" x14ac:dyDescent="0.35">
      <c r="AS22985" s="40"/>
    </row>
    <row r="22986" spans="45:45" x14ac:dyDescent="0.35">
      <c r="AS22986" s="40"/>
    </row>
    <row r="22987" spans="45:45" x14ac:dyDescent="0.35">
      <c r="AS22987" s="40"/>
    </row>
    <row r="22988" spans="45:45" x14ac:dyDescent="0.35">
      <c r="AS22988" s="40"/>
    </row>
    <row r="22989" spans="45:45" x14ac:dyDescent="0.35">
      <c r="AS22989" s="40"/>
    </row>
    <row r="22990" spans="45:45" x14ac:dyDescent="0.35">
      <c r="AS22990" s="40"/>
    </row>
    <row r="22991" spans="45:45" x14ac:dyDescent="0.35">
      <c r="AS22991" s="40"/>
    </row>
    <row r="22992" spans="45:45" x14ac:dyDescent="0.35">
      <c r="AS22992" s="40"/>
    </row>
    <row r="22993" spans="45:45" x14ac:dyDescent="0.35">
      <c r="AS22993" s="40"/>
    </row>
    <row r="22994" spans="45:45" x14ac:dyDescent="0.35">
      <c r="AS22994" s="40"/>
    </row>
    <row r="22995" spans="45:45" x14ac:dyDescent="0.35">
      <c r="AS22995" s="40"/>
    </row>
    <row r="22996" spans="45:45" x14ac:dyDescent="0.35">
      <c r="AS22996" s="40"/>
    </row>
    <row r="22997" spans="45:45" x14ac:dyDescent="0.35">
      <c r="AS22997" s="40"/>
    </row>
    <row r="22998" spans="45:45" x14ac:dyDescent="0.35">
      <c r="AS22998" s="40"/>
    </row>
    <row r="22999" spans="45:45" x14ac:dyDescent="0.35">
      <c r="AS22999" s="40"/>
    </row>
    <row r="23000" spans="45:45" x14ac:dyDescent="0.35">
      <c r="AS23000" s="40"/>
    </row>
    <row r="23001" spans="45:45" x14ac:dyDescent="0.35">
      <c r="AS23001" s="40"/>
    </row>
    <row r="23002" spans="45:45" x14ac:dyDescent="0.35">
      <c r="AS23002" s="40"/>
    </row>
    <row r="23003" spans="45:45" x14ac:dyDescent="0.35">
      <c r="AS23003" s="40"/>
    </row>
    <row r="23004" spans="45:45" x14ac:dyDescent="0.35">
      <c r="AS23004" s="40"/>
    </row>
    <row r="23005" spans="45:45" x14ac:dyDescent="0.35">
      <c r="AS23005" s="40"/>
    </row>
    <row r="23006" spans="45:45" x14ac:dyDescent="0.35">
      <c r="AS23006" s="40"/>
    </row>
    <row r="23007" spans="45:45" x14ac:dyDescent="0.35">
      <c r="AS23007" s="40"/>
    </row>
    <row r="23008" spans="45:45" x14ac:dyDescent="0.35">
      <c r="AS23008" s="40"/>
    </row>
    <row r="23009" spans="45:45" x14ac:dyDescent="0.35">
      <c r="AS23009" s="40"/>
    </row>
    <row r="23010" spans="45:45" x14ac:dyDescent="0.35">
      <c r="AS23010" s="40"/>
    </row>
    <row r="23011" spans="45:45" x14ac:dyDescent="0.35">
      <c r="AS23011" s="40"/>
    </row>
    <row r="23012" spans="45:45" x14ac:dyDescent="0.35">
      <c r="AS23012" s="40"/>
    </row>
    <row r="23013" spans="45:45" x14ac:dyDescent="0.35">
      <c r="AS23013" s="40"/>
    </row>
    <row r="23014" spans="45:45" x14ac:dyDescent="0.35">
      <c r="AS23014" s="40"/>
    </row>
    <row r="23015" spans="45:45" x14ac:dyDescent="0.35">
      <c r="AS23015" s="40"/>
    </row>
    <row r="23016" spans="45:45" x14ac:dyDescent="0.35">
      <c r="AS23016" s="40"/>
    </row>
    <row r="23017" spans="45:45" x14ac:dyDescent="0.35">
      <c r="AS23017" s="40"/>
    </row>
    <row r="23018" spans="45:45" x14ac:dyDescent="0.35">
      <c r="AS23018" s="40"/>
    </row>
    <row r="23019" spans="45:45" x14ac:dyDescent="0.35">
      <c r="AS23019" s="40"/>
    </row>
    <row r="23020" spans="45:45" x14ac:dyDescent="0.35">
      <c r="AS23020" s="40"/>
    </row>
    <row r="23021" spans="45:45" x14ac:dyDescent="0.35">
      <c r="AS23021" s="40"/>
    </row>
    <row r="23022" spans="45:45" x14ac:dyDescent="0.35">
      <c r="AS23022" s="40"/>
    </row>
    <row r="23023" spans="45:45" x14ac:dyDescent="0.35">
      <c r="AS23023" s="40"/>
    </row>
    <row r="23024" spans="45:45" x14ac:dyDescent="0.35">
      <c r="AS23024" s="40"/>
    </row>
    <row r="23025" spans="45:45" x14ac:dyDescent="0.35">
      <c r="AS23025" s="40"/>
    </row>
    <row r="23026" spans="45:45" x14ac:dyDescent="0.35">
      <c r="AS23026" s="40"/>
    </row>
    <row r="23027" spans="45:45" x14ac:dyDescent="0.35">
      <c r="AS23027" s="40"/>
    </row>
    <row r="23028" spans="45:45" x14ac:dyDescent="0.35">
      <c r="AS23028" s="40"/>
    </row>
    <row r="23029" spans="45:45" x14ac:dyDescent="0.35">
      <c r="AS23029" s="40"/>
    </row>
    <row r="23030" spans="45:45" x14ac:dyDescent="0.35">
      <c r="AS23030" s="40"/>
    </row>
    <row r="23031" spans="45:45" x14ac:dyDescent="0.35">
      <c r="AS23031" s="40"/>
    </row>
    <row r="23032" spans="45:45" x14ac:dyDescent="0.35">
      <c r="AS23032" s="40"/>
    </row>
    <row r="23033" spans="45:45" x14ac:dyDescent="0.35">
      <c r="AS23033" s="40"/>
    </row>
    <row r="23034" spans="45:45" x14ac:dyDescent="0.35">
      <c r="AS23034" s="40"/>
    </row>
    <row r="23035" spans="45:45" x14ac:dyDescent="0.35">
      <c r="AS23035" s="40"/>
    </row>
    <row r="23036" spans="45:45" x14ac:dyDescent="0.35">
      <c r="AS23036" s="40"/>
    </row>
    <row r="23037" spans="45:45" x14ac:dyDescent="0.35">
      <c r="AS23037" s="40"/>
    </row>
    <row r="23038" spans="45:45" x14ac:dyDescent="0.35">
      <c r="AS23038" s="40"/>
    </row>
    <row r="23039" spans="45:45" x14ac:dyDescent="0.35">
      <c r="AS23039" s="40"/>
    </row>
    <row r="23040" spans="45:45" x14ac:dyDescent="0.35">
      <c r="AS23040" s="40"/>
    </row>
    <row r="23041" spans="45:45" x14ac:dyDescent="0.35">
      <c r="AS23041" s="40"/>
    </row>
    <row r="23042" spans="45:45" x14ac:dyDescent="0.35">
      <c r="AS23042" s="40"/>
    </row>
    <row r="23043" spans="45:45" x14ac:dyDescent="0.35">
      <c r="AS23043" s="40"/>
    </row>
    <row r="23044" spans="45:45" x14ac:dyDescent="0.35">
      <c r="AS23044" s="40"/>
    </row>
    <row r="23045" spans="45:45" x14ac:dyDescent="0.35">
      <c r="AS23045" s="40"/>
    </row>
    <row r="23046" spans="45:45" x14ac:dyDescent="0.35">
      <c r="AS23046" s="40"/>
    </row>
    <row r="23047" spans="45:45" x14ac:dyDescent="0.35">
      <c r="AS23047" s="40"/>
    </row>
    <row r="23048" spans="45:45" x14ac:dyDescent="0.35">
      <c r="AS23048" s="40"/>
    </row>
    <row r="23049" spans="45:45" x14ac:dyDescent="0.35">
      <c r="AS23049" s="40"/>
    </row>
    <row r="23050" spans="45:45" x14ac:dyDescent="0.35">
      <c r="AS23050" s="40"/>
    </row>
    <row r="23051" spans="45:45" x14ac:dyDescent="0.35">
      <c r="AS23051" s="40"/>
    </row>
    <row r="23052" spans="45:45" x14ac:dyDescent="0.35">
      <c r="AS23052" s="40"/>
    </row>
    <row r="23053" spans="45:45" x14ac:dyDescent="0.35">
      <c r="AS23053" s="40"/>
    </row>
    <row r="23054" spans="45:45" x14ac:dyDescent="0.35">
      <c r="AS23054" s="40"/>
    </row>
    <row r="23055" spans="45:45" x14ac:dyDescent="0.35">
      <c r="AS23055" s="40"/>
    </row>
    <row r="23056" spans="45:45" x14ac:dyDescent="0.35">
      <c r="AS23056" s="40"/>
    </row>
    <row r="23057" spans="45:45" x14ac:dyDescent="0.35">
      <c r="AS23057" s="40"/>
    </row>
    <row r="23058" spans="45:45" x14ac:dyDescent="0.35">
      <c r="AS23058" s="40"/>
    </row>
    <row r="23059" spans="45:45" x14ac:dyDescent="0.35">
      <c r="AS23059" s="40"/>
    </row>
    <row r="23060" spans="45:45" x14ac:dyDescent="0.35">
      <c r="AS23060" s="40"/>
    </row>
    <row r="23061" spans="45:45" x14ac:dyDescent="0.35">
      <c r="AS23061" s="40"/>
    </row>
    <row r="23062" spans="45:45" x14ac:dyDescent="0.35">
      <c r="AS23062" s="40"/>
    </row>
    <row r="23063" spans="45:45" x14ac:dyDescent="0.35">
      <c r="AS23063" s="40"/>
    </row>
    <row r="23064" spans="45:45" x14ac:dyDescent="0.35">
      <c r="AS23064" s="40"/>
    </row>
    <row r="23065" spans="45:45" x14ac:dyDescent="0.35">
      <c r="AS23065" s="40"/>
    </row>
    <row r="23066" spans="45:45" x14ac:dyDescent="0.35">
      <c r="AS23066" s="40"/>
    </row>
    <row r="23067" spans="45:45" x14ac:dyDescent="0.35">
      <c r="AS23067" s="40"/>
    </row>
    <row r="23068" spans="45:45" x14ac:dyDescent="0.35">
      <c r="AS23068" s="40"/>
    </row>
    <row r="23069" spans="45:45" x14ac:dyDescent="0.35">
      <c r="AS23069" s="40"/>
    </row>
    <row r="23070" spans="45:45" x14ac:dyDescent="0.35">
      <c r="AS23070" s="40"/>
    </row>
    <row r="23071" spans="45:45" x14ac:dyDescent="0.35">
      <c r="AS23071" s="40"/>
    </row>
    <row r="23072" spans="45:45" x14ac:dyDescent="0.35">
      <c r="AS23072" s="40"/>
    </row>
    <row r="23073" spans="45:45" x14ac:dyDescent="0.35">
      <c r="AS23073" s="40"/>
    </row>
    <row r="23074" spans="45:45" x14ac:dyDescent="0.35">
      <c r="AS23074" s="40"/>
    </row>
    <row r="23075" spans="45:45" x14ac:dyDescent="0.35">
      <c r="AS23075" s="40"/>
    </row>
    <row r="23076" spans="45:45" x14ac:dyDescent="0.35">
      <c r="AS23076" s="40"/>
    </row>
    <row r="23077" spans="45:45" x14ac:dyDescent="0.35">
      <c r="AS23077" s="40"/>
    </row>
    <row r="23078" spans="45:45" x14ac:dyDescent="0.35">
      <c r="AS23078" s="40"/>
    </row>
    <row r="23079" spans="45:45" x14ac:dyDescent="0.35">
      <c r="AS23079" s="40"/>
    </row>
    <row r="23080" spans="45:45" x14ac:dyDescent="0.35">
      <c r="AS23080" s="40"/>
    </row>
    <row r="23081" spans="45:45" x14ac:dyDescent="0.35">
      <c r="AS23081" s="40"/>
    </row>
    <row r="23082" spans="45:45" x14ac:dyDescent="0.35">
      <c r="AS23082" s="40"/>
    </row>
    <row r="23083" spans="45:45" x14ac:dyDescent="0.35">
      <c r="AS23083" s="40"/>
    </row>
    <row r="23084" spans="45:45" x14ac:dyDescent="0.35">
      <c r="AS23084" s="40"/>
    </row>
    <row r="23085" spans="45:45" x14ac:dyDescent="0.35">
      <c r="AS23085" s="40"/>
    </row>
    <row r="23086" spans="45:45" x14ac:dyDescent="0.35">
      <c r="AS23086" s="40"/>
    </row>
    <row r="23087" spans="45:45" x14ac:dyDescent="0.35">
      <c r="AS23087" s="40"/>
    </row>
    <row r="23088" spans="45:45" x14ac:dyDescent="0.35">
      <c r="AS23088" s="40"/>
    </row>
    <row r="23089" spans="45:45" x14ac:dyDescent="0.35">
      <c r="AS23089" s="40"/>
    </row>
    <row r="23090" spans="45:45" x14ac:dyDescent="0.35">
      <c r="AS23090" s="40"/>
    </row>
    <row r="23091" spans="45:45" x14ac:dyDescent="0.35">
      <c r="AS23091" s="40"/>
    </row>
    <row r="23092" spans="45:45" x14ac:dyDescent="0.35">
      <c r="AS23092" s="40"/>
    </row>
    <row r="23093" spans="45:45" x14ac:dyDescent="0.35">
      <c r="AS23093" s="40"/>
    </row>
    <row r="23094" spans="45:45" x14ac:dyDescent="0.35">
      <c r="AS23094" s="40"/>
    </row>
    <row r="23095" spans="45:45" x14ac:dyDescent="0.35">
      <c r="AS23095" s="40"/>
    </row>
    <row r="23096" spans="45:45" x14ac:dyDescent="0.35">
      <c r="AS23096" s="40"/>
    </row>
    <row r="23097" spans="45:45" x14ac:dyDescent="0.35">
      <c r="AS23097" s="40"/>
    </row>
    <row r="23098" spans="45:45" x14ac:dyDescent="0.35">
      <c r="AS23098" s="40"/>
    </row>
    <row r="23099" spans="45:45" x14ac:dyDescent="0.35">
      <c r="AS23099" s="40"/>
    </row>
    <row r="23100" spans="45:45" x14ac:dyDescent="0.35">
      <c r="AS23100" s="40"/>
    </row>
    <row r="23101" spans="45:45" x14ac:dyDescent="0.35">
      <c r="AS23101" s="40"/>
    </row>
    <row r="23102" spans="45:45" x14ac:dyDescent="0.35">
      <c r="AS23102" s="40"/>
    </row>
    <row r="23103" spans="45:45" x14ac:dyDescent="0.35">
      <c r="AS23103" s="40"/>
    </row>
    <row r="23104" spans="45:45" x14ac:dyDescent="0.35">
      <c r="AS23104" s="40"/>
    </row>
    <row r="23105" spans="45:45" x14ac:dyDescent="0.35">
      <c r="AS23105" s="40"/>
    </row>
    <row r="23106" spans="45:45" x14ac:dyDescent="0.35">
      <c r="AS23106" s="40"/>
    </row>
    <row r="23107" spans="45:45" x14ac:dyDescent="0.35">
      <c r="AS23107" s="40"/>
    </row>
    <row r="23108" spans="45:45" x14ac:dyDescent="0.35">
      <c r="AS23108" s="40"/>
    </row>
    <row r="23109" spans="45:45" x14ac:dyDescent="0.35">
      <c r="AS23109" s="40"/>
    </row>
    <row r="23110" spans="45:45" x14ac:dyDescent="0.35">
      <c r="AS23110" s="40"/>
    </row>
    <row r="23111" spans="45:45" x14ac:dyDescent="0.35">
      <c r="AS23111" s="40"/>
    </row>
    <row r="23112" spans="45:45" x14ac:dyDescent="0.35">
      <c r="AS23112" s="40"/>
    </row>
    <row r="23113" spans="45:45" x14ac:dyDescent="0.35">
      <c r="AS23113" s="40"/>
    </row>
    <row r="23114" spans="45:45" x14ac:dyDescent="0.35">
      <c r="AS23114" s="40"/>
    </row>
    <row r="23115" spans="45:45" x14ac:dyDescent="0.35">
      <c r="AS23115" s="40"/>
    </row>
    <row r="23116" spans="45:45" x14ac:dyDescent="0.35">
      <c r="AS23116" s="40"/>
    </row>
    <row r="23117" spans="45:45" x14ac:dyDescent="0.35">
      <c r="AS23117" s="40"/>
    </row>
    <row r="23118" spans="45:45" x14ac:dyDescent="0.35">
      <c r="AS23118" s="40"/>
    </row>
    <row r="23119" spans="45:45" x14ac:dyDescent="0.35">
      <c r="AS23119" s="40"/>
    </row>
    <row r="23120" spans="45:45" x14ac:dyDescent="0.35">
      <c r="AS23120" s="40"/>
    </row>
    <row r="23121" spans="45:45" x14ac:dyDescent="0.35">
      <c r="AS23121" s="40"/>
    </row>
    <row r="23122" spans="45:45" x14ac:dyDescent="0.35">
      <c r="AS23122" s="40"/>
    </row>
    <row r="23123" spans="45:45" x14ac:dyDescent="0.35">
      <c r="AS23123" s="40"/>
    </row>
    <row r="23124" spans="45:45" x14ac:dyDescent="0.35">
      <c r="AS23124" s="40"/>
    </row>
    <row r="23125" spans="45:45" x14ac:dyDescent="0.35">
      <c r="AS23125" s="40"/>
    </row>
    <row r="23126" spans="45:45" x14ac:dyDescent="0.35">
      <c r="AS23126" s="40"/>
    </row>
    <row r="23127" spans="45:45" x14ac:dyDescent="0.35">
      <c r="AS23127" s="40"/>
    </row>
    <row r="23128" spans="45:45" x14ac:dyDescent="0.35">
      <c r="AS23128" s="40"/>
    </row>
    <row r="23129" spans="45:45" x14ac:dyDescent="0.35">
      <c r="AS23129" s="40"/>
    </row>
    <row r="23130" spans="45:45" x14ac:dyDescent="0.35">
      <c r="AS23130" s="40"/>
    </row>
    <row r="23131" spans="45:45" x14ac:dyDescent="0.35">
      <c r="AS23131" s="40"/>
    </row>
    <row r="23132" spans="45:45" x14ac:dyDescent="0.35">
      <c r="AS23132" s="40"/>
    </row>
    <row r="23133" spans="45:45" x14ac:dyDescent="0.35">
      <c r="AS23133" s="40"/>
    </row>
    <row r="23134" spans="45:45" x14ac:dyDescent="0.35">
      <c r="AS23134" s="40"/>
    </row>
    <row r="23135" spans="45:45" x14ac:dyDescent="0.35">
      <c r="AS23135" s="40"/>
    </row>
    <row r="23136" spans="45:45" x14ac:dyDescent="0.35">
      <c r="AS23136" s="40"/>
    </row>
    <row r="23137" spans="45:45" x14ac:dyDescent="0.35">
      <c r="AS23137" s="40"/>
    </row>
    <row r="23138" spans="45:45" x14ac:dyDescent="0.35">
      <c r="AS23138" s="40"/>
    </row>
    <row r="23139" spans="45:45" x14ac:dyDescent="0.35">
      <c r="AS23139" s="40"/>
    </row>
    <row r="23140" spans="45:45" x14ac:dyDescent="0.35">
      <c r="AS23140" s="40"/>
    </row>
    <row r="23141" spans="45:45" x14ac:dyDescent="0.35">
      <c r="AS23141" s="40"/>
    </row>
    <row r="23142" spans="45:45" x14ac:dyDescent="0.35">
      <c r="AS23142" s="40"/>
    </row>
    <row r="23143" spans="45:45" x14ac:dyDescent="0.35">
      <c r="AS23143" s="40"/>
    </row>
    <row r="23144" spans="45:45" x14ac:dyDescent="0.35">
      <c r="AS23144" s="40"/>
    </row>
    <row r="23145" spans="45:45" x14ac:dyDescent="0.35">
      <c r="AS23145" s="40"/>
    </row>
    <row r="23146" spans="45:45" x14ac:dyDescent="0.35">
      <c r="AS23146" s="40"/>
    </row>
    <row r="23147" spans="45:45" x14ac:dyDescent="0.35">
      <c r="AS23147" s="40"/>
    </row>
    <row r="23148" spans="45:45" x14ac:dyDescent="0.35">
      <c r="AS23148" s="40"/>
    </row>
    <row r="23149" spans="45:45" x14ac:dyDescent="0.35">
      <c r="AS23149" s="40"/>
    </row>
    <row r="23150" spans="45:45" x14ac:dyDescent="0.35">
      <c r="AS23150" s="40"/>
    </row>
    <row r="23151" spans="45:45" x14ac:dyDescent="0.35">
      <c r="AS23151" s="40"/>
    </row>
    <row r="23152" spans="45:45" x14ac:dyDescent="0.35">
      <c r="AS23152" s="40"/>
    </row>
    <row r="23153" spans="45:45" x14ac:dyDescent="0.35">
      <c r="AS23153" s="40"/>
    </row>
    <row r="23154" spans="45:45" x14ac:dyDescent="0.35">
      <c r="AS23154" s="40"/>
    </row>
    <row r="23155" spans="45:45" x14ac:dyDescent="0.35">
      <c r="AS23155" s="40"/>
    </row>
    <row r="23156" spans="45:45" x14ac:dyDescent="0.35">
      <c r="AS23156" s="40"/>
    </row>
    <row r="23157" spans="45:45" x14ac:dyDescent="0.35">
      <c r="AS23157" s="40"/>
    </row>
    <row r="23158" spans="45:45" x14ac:dyDescent="0.35">
      <c r="AS23158" s="40"/>
    </row>
    <row r="23159" spans="45:45" x14ac:dyDescent="0.35">
      <c r="AS23159" s="40"/>
    </row>
    <row r="23160" spans="45:45" x14ac:dyDescent="0.35">
      <c r="AS23160" s="40"/>
    </row>
    <row r="23161" spans="45:45" x14ac:dyDescent="0.35">
      <c r="AS23161" s="40"/>
    </row>
    <row r="23162" spans="45:45" x14ac:dyDescent="0.35">
      <c r="AS23162" s="40"/>
    </row>
    <row r="23163" spans="45:45" x14ac:dyDescent="0.35">
      <c r="AS23163" s="40"/>
    </row>
    <row r="23164" spans="45:45" x14ac:dyDescent="0.35">
      <c r="AS23164" s="40"/>
    </row>
    <row r="23165" spans="45:45" x14ac:dyDescent="0.35">
      <c r="AS23165" s="40"/>
    </row>
    <row r="23166" spans="45:45" x14ac:dyDescent="0.35">
      <c r="AS23166" s="40"/>
    </row>
    <row r="23167" spans="45:45" x14ac:dyDescent="0.35">
      <c r="AS23167" s="40"/>
    </row>
    <row r="23168" spans="45:45" x14ac:dyDescent="0.35">
      <c r="AS23168" s="40"/>
    </row>
    <row r="23169" spans="45:45" x14ac:dyDescent="0.35">
      <c r="AS23169" s="40"/>
    </row>
    <row r="23170" spans="45:45" x14ac:dyDescent="0.35">
      <c r="AS23170" s="40"/>
    </row>
    <row r="23171" spans="45:45" x14ac:dyDescent="0.35">
      <c r="AS23171" s="40"/>
    </row>
    <row r="23172" spans="45:45" x14ac:dyDescent="0.35">
      <c r="AS23172" s="40"/>
    </row>
    <row r="23173" spans="45:45" x14ac:dyDescent="0.35">
      <c r="AS23173" s="40"/>
    </row>
    <row r="23174" spans="45:45" x14ac:dyDescent="0.35">
      <c r="AS23174" s="40"/>
    </row>
    <row r="23175" spans="45:45" x14ac:dyDescent="0.35">
      <c r="AS23175" s="40"/>
    </row>
    <row r="23176" spans="45:45" x14ac:dyDescent="0.35">
      <c r="AS23176" s="40"/>
    </row>
    <row r="23177" spans="45:45" x14ac:dyDescent="0.35">
      <c r="AS23177" s="40"/>
    </row>
    <row r="23178" spans="45:45" x14ac:dyDescent="0.35">
      <c r="AS23178" s="40"/>
    </row>
    <row r="23179" spans="45:45" x14ac:dyDescent="0.35">
      <c r="AS23179" s="40"/>
    </row>
    <row r="23180" spans="45:45" x14ac:dyDescent="0.35">
      <c r="AS23180" s="40"/>
    </row>
    <row r="23181" spans="45:45" x14ac:dyDescent="0.35">
      <c r="AS23181" s="40"/>
    </row>
    <row r="23182" spans="45:45" x14ac:dyDescent="0.35">
      <c r="AS23182" s="40"/>
    </row>
    <row r="23183" spans="45:45" x14ac:dyDescent="0.35">
      <c r="AS23183" s="40"/>
    </row>
    <row r="23184" spans="45:45" x14ac:dyDescent="0.35">
      <c r="AS23184" s="40"/>
    </row>
    <row r="23185" spans="45:45" x14ac:dyDescent="0.35">
      <c r="AS23185" s="40"/>
    </row>
    <row r="23186" spans="45:45" x14ac:dyDescent="0.35">
      <c r="AS23186" s="40"/>
    </row>
    <row r="23187" spans="45:45" x14ac:dyDescent="0.35">
      <c r="AS23187" s="40"/>
    </row>
    <row r="23188" spans="45:45" x14ac:dyDescent="0.35">
      <c r="AS23188" s="40"/>
    </row>
    <row r="23189" spans="45:45" x14ac:dyDescent="0.35">
      <c r="AS23189" s="40"/>
    </row>
    <row r="23190" spans="45:45" x14ac:dyDescent="0.35">
      <c r="AS23190" s="40"/>
    </row>
    <row r="23191" spans="45:45" x14ac:dyDescent="0.35">
      <c r="AS23191" s="40"/>
    </row>
    <row r="23192" spans="45:45" x14ac:dyDescent="0.35">
      <c r="AS23192" s="40"/>
    </row>
    <row r="23193" spans="45:45" x14ac:dyDescent="0.35">
      <c r="AS23193" s="40"/>
    </row>
    <row r="23194" spans="45:45" x14ac:dyDescent="0.35">
      <c r="AS23194" s="40"/>
    </row>
    <row r="23195" spans="45:45" x14ac:dyDescent="0.35">
      <c r="AS23195" s="40"/>
    </row>
    <row r="23196" spans="45:45" x14ac:dyDescent="0.35">
      <c r="AS23196" s="40"/>
    </row>
    <row r="23197" spans="45:45" x14ac:dyDescent="0.35">
      <c r="AS23197" s="40"/>
    </row>
    <row r="23198" spans="45:45" x14ac:dyDescent="0.35">
      <c r="AS23198" s="40"/>
    </row>
    <row r="23199" spans="45:45" x14ac:dyDescent="0.35">
      <c r="AS23199" s="40"/>
    </row>
    <row r="23200" spans="45:45" x14ac:dyDescent="0.35">
      <c r="AS23200" s="40"/>
    </row>
    <row r="23201" spans="45:45" x14ac:dyDescent="0.35">
      <c r="AS23201" s="40"/>
    </row>
    <row r="23202" spans="45:45" x14ac:dyDescent="0.35">
      <c r="AS23202" s="40"/>
    </row>
    <row r="23203" spans="45:45" x14ac:dyDescent="0.35">
      <c r="AS23203" s="40"/>
    </row>
    <row r="23204" spans="45:45" x14ac:dyDescent="0.35">
      <c r="AS23204" s="40"/>
    </row>
    <row r="23205" spans="45:45" x14ac:dyDescent="0.35">
      <c r="AS23205" s="40"/>
    </row>
    <row r="23206" spans="45:45" x14ac:dyDescent="0.35">
      <c r="AS23206" s="40"/>
    </row>
    <row r="23207" spans="45:45" x14ac:dyDescent="0.35">
      <c r="AS23207" s="40"/>
    </row>
    <row r="23208" spans="45:45" x14ac:dyDescent="0.35">
      <c r="AS23208" s="40"/>
    </row>
    <row r="23209" spans="45:45" x14ac:dyDescent="0.35">
      <c r="AS23209" s="40"/>
    </row>
    <row r="23210" spans="45:45" x14ac:dyDescent="0.35">
      <c r="AS23210" s="40"/>
    </row>
    <row r="23211" spans="45:45" x14ac:dyDescent="0.35">
      <c r="AS23211" s="40"/>
    </row>
    <row r="23212" spans="45:45" x14ac:dyDescent="0.35">
      <c r="AS23212" s="40"/>
    </row>
    <row r="23213" spans="45:45" x14ac:dyDescent="0.35">
      <c r="AS23213" s="40"/>
    </row>
    <row r="23214" spans="45:45" x14ac:dyDescent="0.35">
      <c r="AS23214" s="40"/>
    </row>
    <row r="23215" spans="45:45" x14ac:dyDescent="0.35">
      <c r="AS23215" s="40"/>
    </row>
    <row r="23216" spans="45:45" x14ac:dyDescent="0.35">
      <c r="AS23216" s="40"/>
    </row>
    <row r="23217" spans="45:45" x14ac:dyDescent="0.35">
      <c r="AS23217" s="40"/>
    </row>
    <row r="23218" spans="45:45" x14ac:dyDescent="0.35">
      <c r="AS23218" s="40"/>
    </row>
    <row r="23219" spans="45:45" x14ac:dyDescent="0.35">
      <c r="AS23219" s="40"/>
    </row>
    <row r="23220" spans="45:45" x14ac:dyDescent="0.35">
      <c r="AS23220" s="40"/>
    </row>
    <row r="23221" spans="45:45" x14ac:dyDescent="0.35">
      <c r="AS23221" s="40"/>
    </row>
    <row r="23222" spans="45:45" x14ac:dyDescent="0.35">
      <c r="AS23222" s="40"/>
    </row>
    <row r="23223" spans="45:45" x14ac:dyDescent="0.35">
      <c r="AS23223" s="40"/>
    </row>
    <row r="23224" spans="45:45" x14ac:dyDescent="0.35">
      <c r="AS23224" s="40"/>
    </row>
    <row r="23225" spans="45:45" x14ac:dyDescent="0.35">
      <c r="AS23225" s="40"/>
    </row>
    <row r="23226" spans="45:45" x14ac:dyDescent="0.35">
      <c r="AS23226" s="40"/>
    </row>
    <row r="23227" spans="45:45" x14ac:dyDescent="0.35">
      <c r="AS23227" s="40"/>
    </row>
    <row r="23228" spans="45:45" x14ac:dyDescent="0.35">
      <c r="AS23228" s="40"/>
    </row>
    <row r="23229" spans="45:45" x14ac:dyDescent="0.35">
      <c r="AS23229" s="40"/>
    </row>
    <row r="23230" spans="45:45" x14ac:dyDescent="0.35">
      <c r="AS23230" s="40"/>
    </row>
    <row r="23231" spans="45:45" x14ac:dyDescent="0.35">
      <c r="AS23231" s="40"/>
    </row>
    <row r="23232" spans="45:45" x14ac:dyDescent="0.35">
      <c r="AS23232" s="40"/>
    </row>
    <row r="23233" spans="45:45" x14ac:dyDescent="0.35">
      <c r="AS23233" s="40"/>
    </row>
    <row r="23234" spans="45:45" x14ac:dyDescent="0.35">
      <c r="AS23234" s="40"/>
    </row>
    <row r="23235" spans="45:45" x14ac:dyDescent="0.35">
      <c r="AS23235" s="40"/>
    </row>
    <row r="23236" spans="45:45" x14ac:dyDescent="0.35">
      <c r="AS23236" s="40"/>
    </row>
    <row r="23237" spans="45:45" x14ac:dyDescent="0.35">
      <c r="AS23237" s="40"/>
    </row>
    <row r="23238" spans="45:45" x14ac:dyDescent="0.35">
      <c r="AS23238" s="40"/>
    </row>
    <row r="23239" spans="45:45" x14ac:dyDescent="0.35">
      <c r="AS23239" s="40"/>
    </row>
    <row r="23240" spans="45:45" x14ac:dyDescent="0.35">
      <c r="AS23240" s="40"/>
    </row>
    <row r="23241" spans="45:45" x14ac:dyDescent="0.35">
      <c r="AS23241" s="40"/>
    </row>
    <row r="23242" spans="45:45" x14ac:dyDescent="0.35">
      <c r="AS23242" s="40"/>
    </row>
    <row r="23243" spans="45:45" x14ac:dyDescent="0.35">
      <c r="AS23243" s="40"/>
    </row>
    <row r="23244" spans="45:45" x14ac:dyDescent="0.35">
      <c r="AS23244" s="40"/>
    </row>
    <row r="23245" spans="45:45" x14ac:dyDescent="0.35">
      <c r="AS23245" s="40"/>
    </row>
    <row r="23246" spans="45:45" x14ac:dyDescent="0.35">
      <c r="AS23246" s="40"/>
    </row>
    <row r="23247" spans="45:45" x14ac:dyDescent="0.35">
      <c r="AS23247" s="40"/>
    </row>
    <row r="23248" spans="45:45" x14ac:dyDescent="0.35">
      <c r="AS23248" s="40"/>
    </row>
    <row r="23249" spans="45:45" x14ac:dyDescent="0.35">
      <c r="AS23249" s="40"/>
    </row>
    <row r="23250" spans="45:45" x14ac:dyDescent="0.35">
      <c r="AS23250" s="40"/>
    </row>
    <row r="23251" spans="45:45" x14ac:dyDescent="0.35">
      <c r="AS23251" s="40"/>
    </row>
    <row r="23252" spans="45:45" x14ac:dyDescent="0.35">
      <c r="AS23252" s="40"/>
    </row>
    <row r="23253" spans="45:45" x14ac:dyDescent="0.35">
      <c r="AS23253" s="40"/>
    </row>
    <row r="23254" spans="45:45" x14ac:dyDescent="0.35">
      <c r="AS23254" s="40"/>
    </row>
    <row r="23255" spans="45:45" x14ac:dyDescent="0.35">
      <c r="AS23255" s="40"/>
    </row>
    <row r="23256" spans="45:45" x14ac:dyDescent="0.35">
      <c r="AS23256" s="40"/>
    </row>
    <row r="23257" spans="45:45" x14ac:dyDescent="0.35">
      <c r="AS23257" s="40"/>
    </row>
    <row r="23258" spans="45:45" x14ac:dyDescent="0.35">
      <c r="AS23258" s="40"/>
    </row>
    <row r="23259" spans="45:45" x14ac:dyDescent="0.35">
      <c r="AS23259" s="40"/>
    </row>
    <row r="23260" spans="45:45" x14ac:dyDescent="0.35">
      <c r="AS23260" s="40"/>
    </row>
    <row r="23261" spans="45:45" x14ac:dyDescent="0.35">
      <c r="AS23261" s="40"/>
    </row>
    <row r="23262" spans="45:45" x14ac:dyDescent="0.35">
      <c r="AS23262" s="40"/>
    </row>
    <row r="23263" spans="45:45" x14ac:dyDescent="0.35">
      <c r="AS23263" s="40"/>
    </row>
    <row r="23264" spans="45:45" x14ac:dyDescent="0.35">
      <c r="AS23264" s="40"/>
    </row>
    <row r="23265" spans="45:45" x14ac:dyDescent="0.35">
      <c r="AS23265" s="40"/>
    </row>
    <row r="23266" spans="45:45" x14ac:dyDescent="0.35">
      <c r="AS23266" s="40"/>
    </row>
    <row r="23267" spans="45:45" x14ac:dyDescent="0.35">
      <c r="AS23267" s="40"/>
    </row>
    <row r="23268" spans="45:45" x14ac:dyDescent="0.35">
      <c r="AS23268" s="40"/>
    </row>
    <row r="23269" spans="45:45" x14ac:dyDescent="0.35">
      <c r="AS23269" s="40"/>
    </row>
    <row r="23270" spans="45:45" x14ac:dyDescent="0.35">
      <c r="AS23270" s="40"/>
    </row>
    <row r="23271" spans="45:45" x14ac:dyDescent="0.35">
      <c r="AS23271" s="40"/>
    </row>
    <row r="23272" spans="45:45" x14ac:dyDescent="0.35">
      <c r="AS23272" s="40"/>
    </row>
    <row r="23273" spans="45:45" x14ac:dyDescent="0.35">
      <c r="AS23273" s="40"/>
    </row>
    <row r="23274" spans="45:45" x14ac:dyDescent="0.35">
      <c r="AS23274" s="40"/>
    </row>
    <row r="23275" spans="45:45" x14ac:dyDescent="0.35">
      <c r="AS23275" s="40"/>
    </row>
    <row r="23276" spans="45:45" x14ac:dyDescent="0.35">
      <c r="AS23276" s="40"/>
    </row>
    <row r="23277" spans="45:45" x14ac:dyDescent="0.35">
      <c r="AS23277" s="40"/>
    </row>
    <row r="23278" spans="45:45" x14ac:dyDescent="0.35">
      <c r="AS23278" s="40"/>
    </row>
    <row r="23279" spans="45:45" x14ac:dyDescent="0.35">
      <c r="AS23279" s="40"/>
    </row>
    <row r="23280" spans="45:45" x14ac:dyDescent="0.35">
      <c r="AS23280" s="40"/>
    </row>
    <row r="23281" spans="45:45" x14ac:dyDescent="0.35">
      <c r="AS23281" s="40"/>
    </row>
    <row r="23282" spans="45:45" x14ac:dyDescent="0.35">
      <c r="AS23282" s="40"/>
    </row>
    <row r="23283" spans="45:45" x14ac:dyDescent="0.35">
      <c r="AS23283" s="40"/>
    </row>
    <row r="23284" spans="45:45" x14ac:dyDescent="0.35">
      <c r="AS23284" s="40"/>
    </row>
    <row r="23285" spans="45:45" x14ac:dyDescent="0.35">
      <c r="AS23285" s="40"/>
    </row>
    <row r="23286" spans="45:45" x14ac:dyDescent="0.35">
      <c r="AS23286" s="40"/>
    </row>
    <row r="23287" spans="45:45" x14ac:dyDescent="0.35">
      <c r="AS23287" s="40"/>
    </row>
    <row r="23288" spans="45:45" x14ac:dyDescent="0.35">
      <c r="AS23288" s="40"/>
    </row>
    <row r="23289" spans="45:45" x14ac:dyDescent="0.35">
      <c r="AS23289" s="40"/>
    </row>
    <row r="23290" spans="45:45" x14ac:dyDescent="0.35">
      <c r="AS23290" s="40"/>
    </row>
    <row r="23291" spans="45:45" x14ac:dyDescent="0.35">
      <c r="AS23291" s="40"/>
    </row>
    <row r="23292" spans="45:45" x14ac:dyDescent="0.35">
      <c r="AS23292" s="40"/>
    </row>
    <row r="23293" spans="45:45" x14ac:dyDescent="0.35">
      <c r="AS23293" s="40"/>
    </row>
    <row r="23294" spans="45:45" x14ac:dyDescent="0.35">
      <c r="AS23294" s="40"/>
    </row>
    <row r="23295" spans="45:45" x14ac:dyDescent="0.35">
      <c r="AS23295" s="40"/>
    </row>
    <row r="23296" spans="45:45" x14ac:dyDescent="0.35">
      <c r="AS23296" s="40"/>
    </row>
    <row r="23297" spans="45:45" x14ac:dyDescent="0.35">
      <c r="AS23297" s="40"/>
    </row>
    <row r="23298" spans="45:45" x14ac:dyDescent="0.35">
      <c r="AS23298" s="40"/>
    </row>
    <row r="23299" spans="45:45" x14ac:dyDescent="0.35">
      <c r="AS23299" s="40"/>
    </row>
    <row r="23300" spans="45:45" x14ac:dyDescent="0.35">
      <c r="AS23300" s="40"/>
    </row>
    <row r="23301" spans="45:45" x14ac:dyDescent="0.35">
      <c r="AS23301" s="40"/>
    </row>
    <row r="23302" spans="45:45" x14ac:dyDescent="0.35">
      <c r="AS23302" s="40"/>
    </row>
    <row r="23303" spans="45:45" x14ac:dyDescent="0.35">
      <c r="AS23303" s="40"/>
    </row>
    <row r="23304" spans="45:45" x14ac:dyDescent="0.35">
      <c r="AS23304" s="40"/>
    </row>
    <row r="23305" spans="45:45" x14ac:dyDescent="0.35">
      <c r="AS23305" s="40"/>
    </row>
    <row r="23306" spans="45:45" x14ac:dyDescent="0.35">
      <c r="AS23306" s="40"/>
    </row>
    <row r="23307" spans="45:45" x14ac:dyDescent="0.35">
      <c r="AS23307" s="40"/>
    </row>
    <row r="23308" spans="45:45" x14ac:dyDescent="0.35">
      <c r="AS23308" s="40"/>
    </row>
    <row r="23309" spans="45:45" x14ac:dyDescent="0.35">
      <c r="AS23309" s="40"/>
    </row>
    <row r="23310" spans="45:45" x14ac:dyDescent="0.35">
      <c r="AS23310" s="40"/>
    </row>
    <row r="23311" spans="45:45" x14ac:dyDescent="0.35">
      <c r="AS23311" s="40"/>
    </row>
    <row r="23312" spans="45:45" x14ac:dyDescent="0.35">
      <c r="AS23312" s="40"/>
    </row>
    <row r="23313" spans="45:45" x14ac:dyDescent="0.35">
      <c r="AS23313" s="40"/>
    </row>
    <row r="23314" spans="45:45" x14ac:dyDescent="0.35">
      <c r="AS23314" s="40"/>
    </row>
    <row r="23315" spans="45:45" x14ac:dyDescent="0.35">
      <c r="AS23315" s="40"/>
    </row>
    <row r="23316" spans="45:45" x14ac:dyDescent="0.35">
      <c r="AS23316" s="40"/>
    </row>
    <row r="23317" spans="45:45" x14ac:dyDescent="0.35">
      <c r="AS23317" s="40"/>
    </row>
    <row r="23318" spans="45:45" x14ac:dyDescent="0.35">
      <c r="AS23318" s="40"/>
    </row>
    <row r="23319" spans="45:45" x14ac:dyDescent="0.35">
      <c r="AS23319" s="40"/>
    </row>
    <row r="23320" spans="45:45" x14ac:dyDescent="0.35">
      <c r="AS23320" s="40"/>
    </row>
    <row r="23321" spans="45:45" x14ac:dyDescent="0.35">
      <c r="AS23321" s="40"/>
    </row>
    <row r="23322" spans="45:45" x14ac:dyDescent="0.35">
      <c r="AS23322" s="40"/>
    </row>
    <row r="23323" spans="45:45" x14ac:dyDescent="0.35">
      <c r="AS23323" s="40"/>
    </row>
    <row r="23324" spans="45:45" x14ac:dyDescent="0.35">
      <c r="AS23324" s="40"/>
    </row>
    <row r="23325" spans="45:45" x14ac:dyDescent="0.35">
      <c r="AS23325" s="40"/>
    </row>
    <row r="23326" spans="45:45" x14ac:dyDescent="0.35">
      <c r="AS23326" s="40"/>
    </row>
    <row r="23327" spans="45:45" x14ac:dyDescent="0.35">
      <c r="AS23327" s="40"/>
    </row>
    <row r="23328" spans="45:45" x14ac:dyDescent="0.35">
      <c r="AS23328" s="40"/>
    </row>
    <row r="23329" spans="45:45" x14ac:dyDescent="0.35">
      <c r="AS23329" s="40"/>
    </row>
    <row r="23330" spans="45:45" x14ac:dyDescent="0.35">
      <c r="AS23330" s="40"/>
    </row>
    <row r="23331" spans="45:45" x14ac:dyDescent="0.35">
      <c r="AS23331" s="40"/>
    </row>
    <row r="23332" spans="45:45" x14ac:dyDescent="0.35">
      <c r="AS23332" s="40"/>
    </row>
    <row r="23333" spans="45:45" x14ac:dyDescent="0.35">
      <c r="AS23333" s="40"/>
    </row>
    <row r="23334" spans="45:45" x14ac:dyDescent="0.35">
      <c r="AS23334" s="40"/>
    </row>
    <row r="23335" spans="45:45" x14ac:dyDescent="0.35">
      <c r="AS23335" s="40"/>
    </row>
    <row r="23336" spans="45:45" x14ac:dyDescent="0.35">
      <c r="AS23336" s="40"/>
    </row>
    <row r="23337" spans="45:45" x14ac:dyDescent="0.35">
      <c r="AS23337" s="40"/>
    </row>
    <row r="23338" spans="45:45" x14ac:dyDescent="0.35">
      <c r="AS23338" s="40"/>
    </row>
    <row r="23339" spans="45:45" x14ac:dyDescent="0.35">
      <c r="AS23339" s="40"/>
    </row>
    <row r="23340" spans="45:45" x14ac:dyDescent="0.35">
      <c r="AS23340" s="40"/>
    </row>
    <row r="23341" spans="45:45" x14ac:dyDescent="0.35">
      <c r="AS23341" s="40"/>
    </row>
    <row r="23342" spans="45:45" x14ac:dyDescent="0.35">
      <c r="AS23342" s="40"/>
    </row>
    <row r="23343" spans="45:45" x14ac:dyDescent="0.35">
      <c r="AS23343" s="40"/>
    </row>
    <row r="23344" spans="45:45" x14ac:dyDescent="0.35">
      <c r="AS23344" s="40"/>
    </row>
    <row r="23345" spans="45:45" x14ac:dyDescent="0.35">
      <c r="AS23345" s="40"/>
    </row>
    <row r="23346" spans="45:45" x14ac:dyDescent="0.35">
      <c r="AS23346" s="40"/>
    </row>
    <row r="23347" spans="45:45" x14ac:dyDescent="0.35">
      <c r="AS23347" s="40"/>
    </row>
    <row r="23348" spans="45:45" x14ac:dyDescent="0.35">
      <c r="AS23348" s="40"/>
    </row>
    <row r="23349" spans="45:45" x14ac:dyDescent="0.35">
      <c r="AS23349" s="40"/>
    </row>
    <row r="23350" spans="45:45" x14ac:dyDescent="0.35">
      <c r="AS23350" s="40"/>
    </row>
    <row r="23351" spans="45:45" x14ac:dyDescent="0.35">
      <c r="AS23351" s="40"/>
    </row>
    <row r="23352" spans="45:45" x14ac:dyDescent="0.35">
      <c r="AS23352" s="40"/>
    </row>
    <row r="23353" spans="45:45" x14ac:dyDescent="0.35">
      <c r="AS23353" s="40"/>
    </row>
    <row r="23354" spans="45:45" x14ac:dyDescent="0.35">
      <c r="AS23354" s="40"/>
    </row>
    <row r="23355" spans="45:45" x14ac:dyDescent="0.35">
      <c r="AS23355" s="40"/>
    </row>
    <row r="23356" spans="45:45" x14ac:dyDescent="0.35">
      <c r="AS23356" s="40"/>
    </row>
    <row r="23357" spans="45:45" x14ac:dyDescent="0.35">
      <c r="AS23357" s="40"/>
    </row>
    <row r="23358" spans="45:45" x14ac:dyDescent="0.35">
      <c r="AS23358" s="40"/>
    </row>
    <row r="23359" spans="45:45" x14ac:dyDescent="0.35">
      <c r="AS23359" s="40"/>
    </row>
    <row r="23360" spans="45:45" x14ac:dyDescent="0.35">
      <c r="AS23360" s="40"/>
    </row>
    <row r="23361" spans="45:45" x14ac:dyDescent="0.35">
      <c r="AS23361" s="40"/>
    </row>
    <row r="23362" spans="45:45" x14ac:dyDescent="0.35">
      <c r="AS23362" s="40"/>
    </row>
    <row r="23363" spans="45:45" x14ac:dyDescent="0.35">
      <c r="AS23363" s="40"/>
    </row>
    <row r="23364" spans="45:45" x14ac:dyDescent="0.35">
      <c r="AS23364" s="40"/>
    </row>
    <row r="23365" spans="45:45" x14ac:dyDescent="0.35">
      <c r="AS23365" s="40"/>
    </row>
    <row r="23366" spans="45:45" x14ac:dyDescent="0.35">
      <c r="AS23366" s="40"/>
    </row>
    <row r="23367" spans="45:45" x14ac:dyDescent="0.35">
      <c r="AS23367" s="40"/>
    </row>
    <row r="23368" spans="45:45" x14ac:dyDescent="0.35">
      <c r="AS23368" s="40"/>
    </row>
    <row r="23369" spans="45:45" x14ac:dyDescent="0.35">
      <c r="AS23369" s="40"/>
    </row>
    <row r="23370" spans="45:45" x14ac:dyDescent="0.35">
      <c r="AS23370" s="40"/>
    </row>
    <row r="23371" spans="45:45" x14ac:dyDescent="0.35">
      <c r="AS23371" s="40"/>
    </row>
    <row r="23372" spans="45:45" x14ac:dyDescent="0.35">
      <c r="AS23372" s="40"/>
    </row>
    <row r="23373" spans="45:45" x14ac:dyDescent="0.35">
      <c r="AS23373" s="40"/>
    </row>
    <row r="23374" spans="45:45" x14ac:dyDescent="0.35">
      <c r="AS23374" s="40"/>
    </row>
    <row r="23375" spans="45:45" x14ac:dyDescent="0.35">
      <c r="AS23375" s="40"/>
    </row>
    <row r="23376" spans="45:45" x14ac:dyDescent="0.35">
      <c r="AS23376" s="40"/>
    </row>
    <row r="23377" spans="45:45" x14ac:dyDescent="0.35">
      <c r="AS23377" s="40"/>
    </row>
    <row r="23378" spans="45:45" x14ac:dyDescent="0.35">
      <c r="AS23378" s="40"/>
    </row>
    <row r="23379" spans="45:45" x14ac:dyDescent="0.35">
      <c r="AS23379" s="40"/>
    </row>
    <row r="23380" spans="45:45" x14ac:dyDescent="0.35">
      <c r="AS23380" s="40"/>
    </row>
    <row r="23381" spans="45:45" x14ac:dyDescent="0.35">
      <c r="AS23381" s="40"/>
    </row>
    <row r="23382" spans="45:45" x14ac:dyDescent="0.35">
      <c r="AS23382" s="40"/>
    </row>
    <row r="23383" spans="45:45" x14ac:dyDescent="0.35">
      <c r="AS23383" s="40"/>
    </row>
    <row r="23384" spans="45:45" x14ac:dyDescent="0.35">
      <c r="AS23384" s="40"/>
    </row>
    <row r="23385" spans="45:45" x14ac:dyDescent="0.35">
      <c r="AS23385" s="40"/>
    </row>
    <row r="23386" spans="45:45" x14ac:dyDescent="0.35">
      <c r="AS23386" s="40"/>
    </row>
    <row r="23387" spans="45:45" x14ac:dyDescent="0.35">
      <c r="AS23387" s="40"/>
    </row>
    <row r="23388" spans="45:45" x14ac:dyDescent="0.35">
      <c r="AS23388" s="40"/>
    </row>
    <row r="23389" spans="45:45" x14ac:dyDescent="0.35">
      <c r="AS23389" s="40"/>
    </row>
    <row r="23390" spans="45:45" x14ac:dyDescent="0.35">
      <c r="AS23390" s="40"/>
    </row>
    <row r="23391" spans="45:45" x14ac:dyDescent="0.35">
      <c r="AS23391" s="40"/>
    </row>
    <row r="23392" spans="45:45" x14ac:dyDescent="0.35">
      <c r="AS23392" s="40"/>
    </row>
    <row r="23393" spans="45:45" x14ac:dyDescent="0.35">
      <c r="AS23393" s="40"/>
    </row>
    <row r="23394" spans="45:45" x14ac:dyDescent="0.35">
      <c r="AS23394" s="40"/>
    </row>
    <row r="23395" spans="45:45" x14ac:dyDescent="0.35">
      <c r="AS23395" s="40"/>
    </row>
    <row r="23396" spans="45:45" x14ac:dyDescent="0.35">
      <c r="AS23396" s="40"/>
    </row>
    <row r="23397" spans="45:45" x14ac:dyDescent="0.35">
      <c r="AS23397" s="40"/>
    </row>
    <row r="23398" spans="45:45" x14ac:dyDescent="0.35">
      <c r="AS23398" s="40"/>
    </row>
    <row r="23399" spans="45:45" x14ac:dyDescent="0.35">
      <c r="AS23399" s="40"/>
    </row>
    <row r="23400" spans="45:45" x14ac:dyDescent="0.35">
      <c r="AS23400" s="40"/>
    </row>
    <row r="23401" spans="45:45" x14ac:dyDescent="0.35">
      <c r="AS23401" s="40"/>
    </row>
    <row r="23402" spans="45:45" x14ac:dyDescent="0.35">
      <c r="AS23402" s="40"/>
    </row>
    <row r="23403" spans="45:45" x14ac:dyDescent="0.35">
      <c r="AS23403" s="40"/>
    </row>
    <row r="23404" spans="45:45" x14ac:dyDescent="0.35">
      <c r="AS23404" s="40"/>
    </row>
    <row r="23405" spans="45:45" x14ac:dyDescent="0.35">
      <c r="AS23405" s="40"/>
    </row>
    <row r="23406" spans="45:45" x14ac:dyDescent="0.35">
      <c r="AS23406" s="40"/>
    </row>
    <row r="23407" spans="45:45" x14ac:dyDescent="0.35">
      <c r="AS23407" s="40"/>
    </row>
    <row r="23408" spans="45:45" x14ac:dyDescent="0.35">
      <c r="AS23408" s="40"/>
    </row>
    <row r="23409" spans="45:45" x14ac:dyDescent="0.35">
      <c r="AS23409" s="40"/>
    </row>
    <row r="23410" spans="45:45" x14ac:dyDescent="0.35">
      <c r="AS23410" s="40"/>
    </row>
    <row r="23411" spans="45:45" x14ac:dyDescent="0.35">
      <c r="AS23411" s="40"/>
    </row>
    <row r="23412" spans="45:45" x14ac:dyDescent="0.35">
      <c r="AS23412" s="40"/>
    </row>
    <row r="23413" spans="45:45" x14ac:dyDescent="0.35">
      <c r="AS23413" s="40"/>
    </row>
    <row r="23414" spans="45:45" x14ac:dyDescent="0.35">
      <c r="AS23414" s="40"/>
    </row>
    <row r="23415" spans="45:45" x14ac:dyDescent="0.35">
      <c r="AS23415" s="40"/>
    </row>
    <row r="23416" spans="45:45" x14ac:dyDescent="0.35">
      <c r="AS23416" s="40"/>
    </row>
    <row r="23417" spans="45:45" x14ac:dyDescent="0.35">
      <c r="AS23417" s="40"/>
    </row>
    <row r="23418" spans="45:45" x14ac:dyDescent="0.35">
      <c r="AS23418" s="40"/>
    </row>
    <row r="23419" spans="45:45" x14ac:dyDescent="0.35">
      <c r="AS23419" s="40"/>
    </row>
    <row r="23420" spans="45:45" x14ac:dyDescent="0.35">
      <c r="AS23420" s="40"/>
    </row>
    <row r="23421" spans="45:45" x14ac:dyDescent="0.35">
      <c r="AS23421" s="40"/>
    </row>
    <row r="23422" spans="45:45" x14ac:dyDescent="0.35">
      <c r="AS23422" s="40"/>
    </row>
    <row r="23423" spans="45:45" x14ac:dyDescent="0.35">
      <c r="AS23423" s="40"/>
    </row>
    <row r="23424" spans="45:45" x14ac:dyDescent="0.35">
      <c r="AS23424" s="40"/>
    </row>
    <row r="23425" spans="45:45" x14ac:dyDescent="0.35">
      <c r="AS23425" s="40"/>
    </row>
    <row r="23426" spans="45:45" x14ac:dyDescent="0.35">
      <c r="AS23426" s="40"/>
    </row>
    <row r="23427" spans="45:45" x14ac:dyDescent="0.35">
      <c r="AS23427" s="40"/>
    </row>
    <row r="23428" spans="45:45" x14ac:dyDescent="0.35">
      <c r="AS23428" s="40"/>
    </row>
    <row r="23429" spans="45:45" x14ac:dyDescent="0.35">
      <c r="AS23429" s="40"/>
    </row>
    <row r="23430" spans="45:45" x14ac:dyDescent="0.35">
      <c r="AS23430" s="40"/>
    </row>
    <row r="23431" spans="45:45" x14ac:dyDescent="0.35">
      <c r="AS23431" s="40"/>
    </row>
    <row r="23432" spans="45:45" x14ac:dyDescent="0.35">
      <c r="AS23432" s="40"/>
    </row>
    <row r="23433" spans="45:45" x14ac:dyDescent="0.35">
      <c r="AS23433" s="40"/>
    </row>
    <row r="23434" spans="45:45" x14ac:dyDescent="0.35">
      <c r="AS23434" s="40"/>
    </row>
    <row r="23435" spans="45:45" x14ac:dyDescent="0.35">
      <c r="AS23435" s="40"/>
    </row>
    <row r="23436" spans="45:45" x14ac:dyDescent="0.35">
      <c r="AS23436" s="40"/>
    </row>
    <row r="23437" spans="45:45" x14ac:dyDescent="0.35">
      <c r="AS23437" s="40"/>
    </row>
    <row r="23438" spans="45:45" x14ac:dyDescent="0.35">
      <c r="AS23438" s="40"/>
    </row>
    <row r="23439" spans="45:45" x14ac:dyDescent="0.35">
      <c r="AS23439" s="40"/>
    </row>
    <row r="23440" spans="45:45" x14ac:dyDescent="0.35">
      <c r="AS23440" s="40"/>
    </row>
    <row r="23441" spans="45:45" x14ac:dyDescent="0.35">
      <c r="AS23441" s="40"/>
    </row>
    <row r="23442" spans="45:45" x14ac:dyDescent="0.35">
      <c r="AS23442" s="40"/>
    </row>
    <row r="23443" spans="45:45" x14ac:dyDescent="0.35">
      <c r="AS23443" s="40"/>
    </row>
    <row r="23444" spans="45:45" x14ac:dyDescent="0.35">
      <c r="AS23444" s="40"/>
    </row>
    <row r="23445" spans="45:45" x14ac:dyDescent="0.35">
      <c r="AS23445" s="40"/>
    </row>
    <row r="23446" spans="45:45" x14ac:dyDescent="0.35">
      <c r="AS23446" s="40"/>
    </row>
    <row r="23447" spans="45:45" x14ac:dyDescent="0.35">
      <c r="AS23447" s="40"/>
    </row>
    <row r="23448" spans="45:45" x14ac:dyDescent="0.35">
      <c r="AS23448" s="40"/>
    </row>
    <row r="23449" spans="45:45" x14ac:dyDescent="0.35">
      <c r="AS23449" s="40"/>
    </row>
    <row r="23450" spans="45:45" x14ac:dyDescent="0.35">
      <c r="AS23450" s="40"/>
    </row>
    <row r="23451" spans="45:45" x14ac:dyDescent="0.35">
      <c r="AS23451" s="40"/>
    </row>
    <row r="23452" spans="45:45" x14ac:dyDescent="0.35">
      <c r="AS23452" s="40"/>
    </row>
    <row r="23453" spans="45:45" x14ac:dyDescent="0.35">
      <c r="AS23453" s="40"/>
    </row>
    <row r="23454" spans="45:45" x14ac:dyDescent="0.35">
      <c r="AS23454" s="40"/>
    </row>
    <row r="23455" spans="45:45" x14ac:dyDescent="0.35">
      <c r="AS23455" s="40"/>
    </row>
    <row r="23456" spans="45:45" x14ac:dyDescent="0.35">
      <c r="AS23456" s="40"/>
    </row>
    <row r="23457" spans="45:45" x14ac:dyDescent="0.35">
      <c r="AS23457" s="40"/>
    </row>
    <row r="23458" spans="45:45" x14ac:dyDescent="0.35">
      <c r="AS23458" s="40"/>
    </row>
    <row r="23459" spans="45:45" x14ac:dyDescent="0.35">
      <c r="AS23459" s="40"/>
    </row>
    <row r="23460" spans="45:45" x14ac:dyDescent="0.35">
      <c r="AS23460" s="40"/>
    </row>
    <row r="23461" spans="45:45" x14ac:dyDescent="0.35">
      <c r="AS23461" s="40"/>
    </row>
    <row r="23462" spans="45:45" x14ac:dyDescent="0.35">
      <c r="AS23462" s="40"/>
    </row>
    <row r="23463" spans="45:45" x14ac:dyDescent="0.35">
      <c r="AS23463" s="40"/>
    </row>
    <row r="23464" spans="45:45" x14ac:dyDescent="0.35">
      <c r="AS23464" s="40"/>
    </row>
    <row r="23465" spans="45:45" x14ac:dyDescent="0.35">
      <c r="AS23465" s="40"/>
    </row>
    <row r="23466" spans="45:45" x14ac:dyDescent="0.35">
      <c r="AS23466" s="40"/>
    </row>
    <row r="23467" spans="45:45" x14ac:dyDescent="0.35">
      <c r="AS23467" s="40"/>
    </row>
    <row r="23468" spans="45:45" x14ac:dyDescent="0.35">
      <c r="AS23468" s="40"/>
    </row>
    <row r="23469" spans="45:45" x14ac:dyDescent="0.35">
      <c r="AS23469" s="40"/>
    </row>
    <row r="23470" spans="45:45" x14ac:dyDescent="0.35">
      <c r="AS23470" s="40"/>
    </row>
    <row r="23471" spans="45:45" x14ac:dyDescent="0.35">
      <c r="AS23471" s="40"/>
    </row>
    <row r="23472" spans="45:45" x14ac:dyDescent="0.35">
      <c r="AS23472" s="40"/>
    </row>
    <row r="23473" spans="45:45" x14ac:dyDescent="0.35">
      <c r="AS23473" s="40"/>
    </row>
    <row r="23474" spans="45:45" x14ac:dyDescent="0.35">
      <c r="AS23474" s="40"/>
    </row>
    <row r="23475" spans="45:45" x14ac:dyDescent="0.35">
      <c r="AS23475" s="40"/>
    </row>
    <row r="23476" spans="45:45" x14ac:dyDescent="0.35">
      <c r="AS23476" s="40"/>
    </row>
    <row r="23477" spans="45:45" x14ac:dyDescent="0.35">
      <c r="AS23477" s="40"/>
    </row>
    <row r="23478" spans="45:45" x14ac:dyDescent="0.35">
      <c r="AS23478" s="40"/>
    </row>
    <row r="23479" spans="45:45" x14ac:dyDescent="0.35">
      <c r="AS23479" s="40"/>
    </row>
    <row r="23480" spans="45:45" x14ac:dyDescent="0.35">
      <c r="AS23480" s="40"/>
    </row>
    <row r="23481" spans="45:45" x14ac:dyDescent="0.35">
      <c r="AS23481" s="40"/>
    </row>
    <row r="23482" spans="45:45" x14ac:dyDescent="0.35">
      <c r="AS23482" s="40"/>
    </row>
    <row r="23483" spans="45:45" x14ac:dyDescent="0.35">
      <c r="AS23483" s="40"/>
    </row>
    <row r="23484" spans="45:45" x14ac:dyDescent="0.35">
      <c r="AS23484" s="40"/>
    </row>
    <row r="23485" spans="45:45" x14ac:dyDescent="0.35">
      <c r="AS23485" s="40"/>
    </row>
    <row r="23486" spans="45:45" x14ac:dyDescent="0.35">
      <c r="AS23486" s="40"/>
    </row>
    <row r="23487" spans="45:45" x14ac:dyDescent="0.35">
      <c r="AS23487" s="40"/>
    </row>
    <row r="23488" spans="45:45" x14ac:dyDescent="0.35">
      <c r="AS23488" s="40"/>
    </row>
    <row r="23489" spans="45:45" x14ac:dyDescent="0.35">
      <c r="AS23489" s="40"/>
    </row>
    <row r="23490" spans="45:45" x14ac:dyDescent="0.35">
      <c r="AS23490" s="40"/>
    </row>
    <row r="23491" spans="45:45" x14ac:dyDescent="0.35">
      <c r="AS23491" s="40"/>
    </row>
    <row r="23492" spans="45:45" x14ac:dyDescent="0.35">
      <c r="AS23492" s="40"/>
    </row>
    <row r="23493" spans="45:45" x14ac:dyDescent="0.35">
      <c r="AS23493" s="40"/>
    </row>
    <row r="23494" spans="45:45" x14ac:dyDescent="0.35">
      <c r="AS23494" s="40"/>
    </row>
    <row r="23495" spans="45:45" x14ac:dyDescent="0.35">
      <c r="AS23495" s="40"/>
    </row>
    <row r="23496" spans="45:45" x14ac:dyDescent="0.35">
      <c r="AS23496" s="40"/>
    </row>
    <row r="23497" spans="45:45" x14ac:dyDescent="0.35">
      <c r="AS23497" s="40"/>
    </row>
    <row r="23498" spans="45:45" x14ac:dyDescent="0.35">
      <c r="AS23498" s="40"/>
    </row>
    <row r="23499" spans="45:45" x14ac:dyDescent="0.35">
      <c r="AS23499" s="40"/>
    </row>
    <row r="23500" spans="45:45" x14ac:dyDescent="0.35">
      <c r="AS23500" s="40"/>
    </row>
    <row r="23501" spans="45:45" x14ac:dyDescent="0.35">
      <c r="AS23501" s="40"/>
    </row>
    <row r="23502" spans="45:45" x14ac:dyDescent="0.35">
      <c r="AS23502" s="40"/>
    </row>
    <row r="23503" spans="45:45" x14ac:dyDescent="0.35">
      <c r="AS23503" s="40"/>
    </row>
    <row r="23504" spans="45:45" x14ac:dyDescent="0.35">
      <c r="AS23504" s="40"/>
    </row>
    <row r="23505" spans="45:45" x14ac:dyDescent="0.35">
      <c r="AS23505" s="40"/>
    </row>
    <row r="23506" spans="45:45" x14ac:dyDescent="0.35">
      <c r="AS23506" s="40"/>
    </row>
    <row r="23507" spans="45:45" x14ac:dyDescent="0.35">
      <c r="AS23507" s="40"/>
    </row>
    <row r="23508" spans="45:45" x14ac:dyDescent="0.35">
      <c r="AS23508" s="40"/>
    </row>
    <row r="23509" spans="45:45" x14ac:dyDescent="0.35">
      <c r="AS23509" s="40"/>
    </row>
    <row r="23510" spans="45:45" x14ac:dyDescent="0.35">
      <c r="AS23510" s="40"/>
    </row>
    <row r="23511" spans="45:45" x14ac:dyDescent="0.35">
      <c r="AS23511" s="40"/>
    </row>
    <row r="23512" spans="45:45" x14ac:dyDescent="0.35">
      <c r="AS23512" s="40"/>
    </row>
    <row r="23513" spans="45:45" x14ac:dyDescent="0.35">
      <c r="AS23513" s="40"/>
    </row>
    <row r="23514" spans="45:45" x14ac:dyDescent="0.35">
      <c r="AS23514" s="40"/>
    </row>
    <row r="23515" spans="45:45" x14ac:dyDescent="0.35">
      <c r="AS23515" s="40"/>
    </row>
    <row r="23516" spans="45:45" x14ac:dyDescent="0.35">
      <c r="AS23516" s="40"/>
    </row>
    <row r="23517" spans="45:45" x14ac:dyDescent="0.35">
      <c r="AS23517" s="40"/>
    </row>
    <row r="23518" spans="45:45" x14ac:dyDescent="0.35">
      <c r="AS23518" s="40"/>
    </row>
    <row r="23519" spans="45:45" x14ac:dyDescent="0.35">
      <c r="AS23519" s="40"/>
    </row>
    <row r="23520" spans="45:45" x14ac:dyDescent="0.35">
      <c r="AS23520" s="40"/>
    </row>
    <row r="23521" spans="45:45" x14ac:dyDescent="0.35">
      <c r="AS23521" s="40"/>
    </row>
    <row r="23522" spans="45:45" x14ac:dyDescent="0.35">
      <c r="AS23522" s="40"/>
    </row>
    <row r="23523" spans="45:45" x14ac:dyDescent="0.35">
      <c r="AS23523" s="40"/>
    </row>
    <row r="23524" spans="45:45" x14ac:dyDescent="0.35">
      <c r="AS23524" s="40"/>
    </row>
    <row r="23525" spans="45:45" x14ac:dyDescent="0.35">
      <c r="AS23525" s="40"/>
    </row>
    <row r="23526" spans="45:45" x14ac:dyDescent="0.35">
      <c r="AS23526" s="40"/>
    </row>
    <row r="23527" spans="45:45" x14ac:dyDescent="0.35">
      <c r="AS23527" s="40"/>
    </row>
    <row r="23528" spans="45:45" x14ac:dyDescent="0.35">
      <c r="AS23528" s="40"/>
    </row>
    <row r="23529" spans="45:45" x14ac:dyDescent="0.35">
      <c r="AS23529" s="40"/>
    </row>
    <row r="23530" spans="45:45" x14ac:dyDescent="0.35">
      <c r="AS23530" s="40"/>
    </row>
    <row r="23531" spans="45:45" x14ac:dyDescent="0.35">
      <c r="AS23531" s="40"/>
    </row>
    <row r="23532" spans="45:45" x14ac:dyDescent="0.35">
      <c r="AS23532" s="40"/>
    </row>
    <row r="23533" spans="45:45" x14ac:dyDescent="0.35">
      <c r="AS23533" s="40"/>
    </row>
    <row r="23534" spans="45:45" x14ac:dyDescent="0.35">
      <c r="AS23534" s="40"/>
    </row>
    <row r="23535" spans="45:45" x14ac:dyDescent="0.35">
      <c r="AS23535" s="40"/>
    </row>
    <row r="23536" spans="45:45" x14ac:dyDescent="0.35">
      <c r="AS23536" s="40"/>
    </row>
    <row r="23537" spans="45:45" x14ac:dyDescent="0.35">
      <c r="AS23537" s="40"/>
    </row>
    <row r="23538" spans="45:45" x14ac:dyDescent="0.35">
      <c r="AS23538" s="40"/>
    </row>
    <row r="23539" spans="45:45" x14ac:dyDescent="0.35">
      <c r="AS23539" s="40"/>
    </row>
    <row r="23540" spans="45:45" x14ac:dyDescent="0.35">
      <c r="AS23540" s="40"/>
    </row>
    <row r="23541" spans="45:45" x14ac:dyDescent="0.35">
      <c r="AS23541" s="40"/>
    </row>
    <row r="23542" spans="45:45" x14ac:dyDescent="0.35">
      <c r="AS23542" s="40"/>
    </row>
    <row r="23543" spans="45:45" x14ac:dyDescent="0.35">
      <c r="AS23543" s="40"/>
    </row>
    <row r="23544" spans="45:45" x14ac:dyDescent="0.35">
      <c r="AS23544" s="40"/>
    </row>
    <row r="23545" spans="45:45" x14ac:dyDescent="0.35">
      <c r="AS23545" s="40"/>
    </row>
    <row r="23546" spans="45:45" x14ac:dyDescent="0.35">
      <c r="AS23546" s="40"/>
    </row>
    <row r="23547" spans="45:45" x14ac:dyDescent="0.35">
      <c r="AS23547" s="40"/>
    </row>
    <row r="23548" spans="45:45" x14ac:dyDescent="0.35">
      <c r="AS23548" s="40"/>
    </row>
    <row r="23549" spans="45:45" x14ac:dyDescent="0.35">
      <c r="AS23549" s="40"/>
    </row>
    <row r="23550" spans="45:45" x14ac:dyDescent="0.35">
      <c r="AS23550" s="40"/>
    </row>
    <row r="23551" spans="45:45" x14ac:dyDescent="0.35">
      <c r="AS23551" s="40"/>
    </row>
    <row r="23552" spans="45:45" x14ac:dyDescent="0.35">
      <c r="AS23552" s="40"/>
    </row>
    <row r="23553" spans="45:45" x14ac:dyDescent="0.35">
      <c r="AS23553" s="40"/>
    </row>
    <row r="23554" spans="45:45" x14ac:dyDescent="0.35">
      <c r="AS23554" s="40"/>
    </row>
    <row r="23555" spans="45:45" x14ac:dyDescent="0.35">
      <c r="AS23555" s="40"/>
    </row>
    <row r="23556" spans="45:45" x14ac:dyDescent="0.35">
      <c r="AS23556" s="40"/>
    </row>
    <row r="23557" spans="45:45" x14ac:dyDescent="0.35">
      <c r="AS23557" s="40"/>
    </row>
    <row r="23558" spans="45:45" x14ac:dyDescent="0.35">
      <c r="AS23558" s="40"/>
    </row>
    <row r="23559" spans="45:45" x14ac:dyDescent="0.35">
      <c r="AS23559" s="40"/>
    </row>
    <row r="23560" spans="45:45" x14ac:dyDescent="0.35">
      <c r="AS23560" s="40"/>
    </row>
    <row r="23561" spans="45:45" x14ac:dyDescent="0.35">
      <c r="AS23561" s="40"/>
    </row>
    <row r="23562" spans="45:45" x14ac:dyDescent="0.35">
      <c r="AS23562" s="40"/>
    </row>
    <row r="23563" spans="45:45" x14ac:dyDescent="0.35">
      <c r="AS23563" s="40"/>
    </row>
    <row r="23564" spans="45:45" x14ac:dyDescent="0.35">
      <c r="AS23564" s="40"/>
    </row>
    <row r="23565" spans="45:45" x14ac:dyDescent="0.35">
      <c r="AS23565" s="40"/>
    </row>
    <row r="23566" spans="45:45" x14ac:dyDescent="0.35">
      <c r="AS23566" s="40"/>
    </row>
    <row r="23567" spans="45:45" x14ac:dyDescent="0.35">
      <c r="AS23567" s="40"/>
    </row>
    <row r="23568" spans="45:45" x14ac:dyDescent="0.35">
      <c r="AS23568" s="40"/>
    </row>
    <row r="23569" spans="45:45" x14ac:dyDescent="0.35">
      <c r="AS23569" s="40"/>
    </row>
    <row r="23570" spans="45:45" x14ac:dyDescent="0.35">
      <c r="AS23570" s="40"/>
    </row>
    <row r="23571" spans="45:45" x14ac:dyDescent="0.35">
      <c r="AS23571" s="40"/>
    </row>
    <row r="23572" spans="45:45" x14ac:dyDescent="0.35">
      <c r="AS23572" s="40"/>
    </row>
    <row r="23573" spans="45:45" x14ac:dyDescent="0.35">
      <c r="AS23573" s="40"/>
    </row>
    <row r="23574" spans="45:45" x14ac:dyDescent="0.35">
      <c r="AS23574" s="40"/>
    </row>
    <row r="23575" spans="45:45" x14ac:dyDescent="0.35">
      <c r="AS23575" s="40"/>
    </row>
    <row r="23576" spans="45:45" x14ac:dyDescent="0.35">
      <c r="AS23576" s="40"/>
    </row>
    <row r="23577" spans="45:45" x14ac:dyDescent="0.35">
      <c r="AS23577" s="40"/>
    </row>
    <row r="23578" spans="45:45" x14ac:dyDescent="0.35">
      <c r="AS23578" s="40"/>
    </row>
    <row r="23579" spans="45:45" x14ac:dyDescent="0.35">
      <c r="AS23579" s="40"/>
    </row>
    <row r="23580" spans="45:45" x14ac:dyDescent="0.35">
      <c r="AS23580" s="40"/>
    </row>
    <row r="23581" spans="45:45" x14ac:dyDescent="0.35">
      <c r="AS23581" s="40"/>
    </row>
    <row r="23582" spans="45:45" x14ac:dyDescent="0.35">
      <c r="AS23582" s="40"/>
    </row>
    <row r="23583" spans="45:45" x14ac:dyDescent="0.35">
      <c r="AS23583" s="40"/>
    </row>
    <row r="23584" spans="45:45" x14ac:dyDescent="0.35">
      <c r="AS23584" s="40"/>
    </row>
    <row r="23585" spans="45:45" x14ac:dyDescent="0.35">
      <c r="AS23585" s="40"/>
    </row>
    <row r="23586" spans="45:45" x14ac:dyDescent="0.35">
      <c r="AS23586" s="40"/>
    </row>
    <row r="23587" spans="45:45" x14ac:dyDescent="0.35">
      <c r="AS23587" s="40"/>
    </row>
    <row r="23588" spans="45:45" x14ac:dyDescent="0.35">
      <c r="AS23588" s="40"/>
    </row>
    <row r="23589" spans="45:45" x14ac:dyDescent="0.35">
      <c r="AS23589" s="40"/>
    </row>
    <row r="23590" spans="45:45" x14ac:dyDescent="0.35">
      <c r="AS23590" s="40"/>
    </row>
    <row r="23591" spans="45:45" x14ac:dyDescent="0.35">
      <c r="AS23591" s="40"/>
    </row>
    <row r="23592" spans="45:45" x14ac:dyDescent="0.35">
      <c r="AS23592" s="40"/>
    </row>
    <row r="23593" spans="45:45" x14ac:dyDescent="0.35">
      <c r="AS23593" s="40"/>
    </row>
    <row r="23594" spans="45:45" x14ac:dyDescent="0.35">
      <c r="AS23594" s="40"/>
    </row>
    <row r="23595" spans="45:45" x14ac:dyDescent="0.35">
      <c r="AS23595" s="40"/>
    </row>
    <row r="23596" spans="45:45" x14ac:dyDescent="0.35">
      <c r="AS23596" s="40"/>
    </row>
    <row r="23597" spans="45:45" x14ac:dyDescent="0.35">
      <c r="AS23597" s="40"/>
    </row>
    <row r="23598" spans="45:45" x14ac:dyDescent="0.35">
      <c r="AS23598" s="40"/>
    </row>
    <row r="23599" spans="45:45" x14ac:dyDescent="0.35">
      <c r="AS23599" s="40"/>
    </row>
    <row r="23600" spans="45:45" x14ac:dyDescent="0.35">
      <c r="AS23600" s="40"/>
    </row>
    <row r="23601" spans="45:45" x14ac:dyDescent="0.35">
      <c r="AS23601" s="40"/>
    </row>
    <row r="23602" spans="45:45" x14ac:dyDescent="0.35">
      <c r="AS23602" s="40"/>
    </row>
    <row r="23603" spans="45:45" x14ac:dyDescent="0.35">
      <c r="AS23603" s="40"/>
    </row>
    <row r="23604" spans="45:45" x14ac:dyDescent="0.35">
      <c r="AS23604" s="40"/>
    </row>
    <row r="23605" spans="45:45" x14ac:dyDescent="0.35">
      <c r="AS23605" s="40"/>
    </row>
    <row r="23606" spans="45:45" x14ac:dyDescent="0.35">
      <c r="AS23606" s="40"/>
    </row>
    <row r="23607" spans="45:45" x14ac:dyDescent="0.35">
      <c r="AS23607" s="40"/>
    </row>
    <row r="23608" spans="45:45" x14ac:dyDescent="0.35">
      <c r="AS23608" s="40"/>
    </row>
    <row r="23609" spans="45:45" x14ac:dyDescent="0.35">
      <c r="AS23609" s="40"/>
    </row>
    <row r="23610" spans="45:45" x14ac:dyDescent="0.35">
      <c r="AS23610" s="40"/>
    </row>
    <row r="23611" spans="45:45" x14ac:dyDescent="0.35">
      <c r="AS23611" s="40"/>
    </row>
    <row r="23612" spans="45:45" x14ac:dyDescent="0.35">
      <c r="AS23612" s="40"/>
    </row>
    <row r="23613" spans="45:45" x14ac:dyDescent="0.35">
      <c r="AS23613" s="40"/>
    </row>
    <row r="23614" spans="45:45" x14ac:dyDescent="0.35">
      <c r="AS23614" s="40"/>
    </row>
    <row r="23615" spans="45:45" x14ac:dyDescent="0.35">
      <c r="AS23615" s="40"/>
    </row>
    <row r="23616" spans="45:45" x14ac:dyDescent="0.35">
      <c r="AS23616" s="40"/>
    </row>
    <row r="23617" spans="45:45" x14ac:dyDescent="0.35">
      <c r="AS23617" s="40"/>
    </row>
    <row r="23618" spans="45:45" x14ac:dyDescent="0.35">
      <c r="AS23618" s="40"/>
    </row>
    <row r="23619" spans="45:45" x14ac:dyDescent="0.35">
      <c r="AS23619" s="40"/>
    </row>
    <row r="23620" spans="45:45" x14ac:dyDescent="0.35">
      <c r="AS23620" s="40"/>
    </row>
    <row r="23621" spans="45:45" x14ac:dyDescent="0.35">
      <c r="AS23621" s="40"/>
    </row>
    <row r="23622" spans="45:45" x14ac:dyDescent="0.35">
      <c r="AS23622" s="40"/>
    </row>
    <row r="23623" spans="45:45" x14ac:dyDescent="0.35">
      <c r="AS23623" s="40"/>
    </row>
    <row r="23624" spans="45:45" x14ac:dyDescent="0.35">
      <c r="AS23624" s="40"/>
    </row>
    <row r="23625" spans="45:45" x14ac:dyDescent="0.35">
      <c r="AS23625" s="40"/>
    </row>
    <row r="23626" spans="45:45" x14ac:dyDescent="0.35">
      <c r="AS23626" s="40"/>
    </row>
    <row r="23627" spans="45:45" x14ac:dyDescent="0.35">
      <c r="AS23627" s="40"/>
    </row>
    <row r="23628" spans="45:45" x14ac:dyDescent="0.35">
      <c r="AS23628" s="40"/>
    </row>
    <row r="23629" spans="45:45" x14ac:dyDescent="0.35">
      <c r="AS23629" s="40"/>
    </row>
    <row r="23630" spans="45:45" x14ac:dyDescent="0.35">
      <c r="AS23630" s="40"/>
    </row>
    <row r="23631" spans="45:45" x14ac:dyDescent="0.35">
      <c r="AS23631" s="40"/>
    </row>
    <row r="23632" spans="45:45" x14ac:dyDescent="0.35">
      <c r="AS23632" s="40"/>
    </row>
    <row r="23633" spans="45:45" x14ac:dyDescent="0.35">
      <c r="AS23633" s="40"/>
    </row>
    <row r="23634" spans="45:45" x14ac:dyDescent="0.35">
      <c r="AS23634" s="40"/>
    </row>
    <row r="23635" spans="45:45" x14ac:dyDescent="0.35">
      <c r="AS23635" s="40"/>
    </row>
    <row r="23636" spans="45:45" x14ac:dyDescent="0.35">
      <c r="AS23636" s="40"/>
    </row>
    <row r="23637" spans="45:45" x14ac:dyDescent="0.35">
      <c r="AS23637" s="40"/>
    </row>
    <row r="23638" spans="45:45" x14ac:dyDescent="0.35">
      <c r="AS23638" s="40"/>
    </row>
    <row r="23639" spans="45:45" x14ac:dyDescent="0.35">
      <c r="AS23639" s="40"/>
    </row>
    <row r="23640" spans="45:45" x14ac:dyDescent="0.35">
      <c r="AS23640" s="40"/>
    </row>
    <row r="23641" spans="45:45" x14ac:dyDescent="0.35">
      <c r="AS23641" s="40"/>
    </row>
    <row r="23642" spans="45:45" x14ac:dyDescent="0.35">
      <c r="AS23642" s="40"/>
    </row>
    <row r="23643" spans="45:45" x14ac:dyDescent="0.35">
      <c r="AS23643" s="40"/>
    </row>
    <row r="23644" spans="45:45" x14ac:dyDescent="0.35">
      <c r="AS23644" s="40"/>
    </row>
    <row r="23645" spans="45:45" x14ac:dyDescent="0.35">
      <c r="AS23645" s="40"/>
    </row>
    <row r="23646" spans="45:45" x14ac:dyDescent="0.35">
      <c r="AS23646" s="40"/>
    </row>
    <row r="23647" spans="45:45" x14ac:dyDescent="0.35">
      <c r="AS23647" s="40"/>
    </row>
    <row r="23648" spans="45:45" x14ac:dyDescent="0.35">
      <c r="AS23648" s="40"/>
    </row>
    <row r="23649" spans="45:45" x14ac:dyDescent="0.35">
      <c r="AS23649" s="40"/>
    </row>
    <row r="23650" spans="45:45" x14ac:dyDescent="0.35">
      <c r="AS23650" s="40"/>
    </row>
    <row r="23651" spans="45:45" x14ac:dyDescent="0.35">
      <c r="AS23651" s="40"/>
    </row>
    <row r="23652" spans="45:45" x14ac:dyDescent="0.35">
      <c r="AS23652" s="40"/>
    </row>
    <row r="23653" spans="45:45" x14ac:dyDescent="0.35">
      <c r="AS23653" s="40"/>
    </row>
    <row r="23654" spans="45:45" x14ac:dyDescent="0.35">
      <c r="AS23654" s="40"/>
    </row>
    <row r="23655" spans="45:45" x14ac:dyDescent="0.35">
      <c r="AS23655" s="40"/>
    </row>
    <row r="23656" spans="45:45" x14ac:dyDescent="0.35">
      <c r="AS23656" s="40"/>
    </row>
    <row r="23657" spans="45:45" x14ac:dyDescent="0.35">
      <c r="AS23657" s="40"/>
    </row>
    <row r="23658" spans="45:45" x14ac:dyDescent="0.35">
      <c r="AS23658" s="40"/>
    </row>
    <row r="23659" spans="45:45" x14ac:dyDescent="0.35">
      <c r="AS23659" s="40"/>
    </row>
    <row r="23660" spans="45:45" x14ac:dyDescent="0.35">
      <c r="AS23660" s="40"/>
    </row>
    <row r="23661" spans="45:45" x14ac:dyDescent="0.35">
      <c r="AS23661" s="40"/>
    </row>
    <row r="23662" spans="45:45" x14ac:dyDescent="0.35">
      <c r="AS23662" s="40"/>
    </row>
    <row r="23663" spans="45:45" x14ac:dyDescent="0.35">
      <c r="AS23663" s="40"/>
    </row>
    <row r="23664" spans="45:45" x14ac:dyDescent="0.35">
      <c r="AS23664" s="40"/>
    </row>
    <row r="23665" spans="45:45" x14ac:dyDescent="0.35">
      <c r="AS23665" s="40"/>
    </row>
    <row r="23666" spans="45:45" x14ac:dyDescent="0.35">
      <c r="AS23666" s="40"/>
    </row>
    <row r="23667" spans="45:45" x14ac:dyDescent="0.35">
      <c r="AS23667" s="40"/>
    </row>
    <row r="23668" spans="45:45" x14ac:dyDescent="0.35">
      <c r="AS23668" s="40"/>
    </row>
    <row r="23669" spans="45:45" x14ac:dyDescent="0.35">
      <c r="AS23669" s="40"/>
    </row>
    <row r="23670" spans="45:45" x14ac:dyDescent="0.35">
      <c r="AS23670" s="40"/>
    </row>
    <row r="23671" spans="45:45" x14ac:dyDescent="0.35">
      <c r="AS23671" s="40"/>
    </row>
    <row r="23672" spans="45:45" x14ac:dyDescent="0.35">
      <c r="AS23672" s="40"/>
    </row>
    <row r="23673" spans="45:45" x14ac:dyDescent="0.35">
      <c r="AS23673" s="40"/>
    </row>
    <row r="23674" spans="45:45" x14ac:dyDescent="0.35">
      <c r="AS23674" s="40"/>
    </row>
    <row r="23675" spans="45:45" x14ac:dyDescent="0.35">
      <c r="AS23675" s="40"/>
    </row>
    <row r="23676" spans="45:45" x14ac:dyDescent="0.35">
      <c r="AS23676" s="40"/>
    </row>
    <row r="23677" spans="45:45" x14ac:dyDescent="0.35">
      <c r="AS23677" s="40"/>
    </row>
    <row r="23678" spans="45:45" x14ac:dyDescent="0.35">
      <c r="AS23678" s="40"/>
    </row>
    <row r="23679" spans="45:45" x14ac:dyDescent="0.35">
      <c r="AS23679" s="40"/>
    </row>
    <row r="23680" spans="45:45" x14ac:dyDescent="0.35">
      <c r="AS23680" s="40"/>
    </row>
    <row r="23681" spans="45:45" x14ac:dyDescent="0.35">
      <c r="AS23681" s="40"/>
    </row>
    <row r="23682" spans="45:45" x14ac:dyDescent="0.35">
      <c r="AS23682" s="40"/>
    </row>
    <row r="23683" spans="45:45" x14ac:dyDescent="0.35">
      <c r="AS23683" s="40"/>
    </row>
    <row r="23684" spans="45:45" x14ac:dyDescent="0.35">
      <c r="AS23684" s="40"/>
    </row>
    <row r="23685" spans="45:45" x14ac:dyDescent="0.35">
      <c r="AS23685" s="40"/>
    </row>
    <row r="23686" spans="45:45" x14ac:dyDescent="0.35">
      <c r="AS23686" s="40"/>
    </row>
    <row r="23687" spans="45:45" x14ac:dyDescent="0.35">
      <c r="AS23687" s="40"/>
    </row>
    <row r="23688" spans="45:45" x14ac:dyDescent="0.35">
      <c r="AS23688" s="40"/>
    </row>
    <row r="23689" spans="45:45" x14ac:dyDescent="0.35">
      <c r="AS23689" s="40"/>
    </row>
    <row r="23690" spans="45:45" x14ac:dyDescent="0.35">
      <c r="AS23690" s="40"/>
    </row>
    <row r="23691" spans="45:45" x14ac:dyDescent="0.35">
      <c r="AS23691" s="40"/>
    </row>
    <row r="23692" spans="45:45" x14ac:dyDescent="0.35">
      <c r="AS23692" s="40"/>
    </row>
    <row r="23693" spans="45:45" x14ac:dyDescent="0.35">
      <c r="AS23693" s="40"/>
    </row>
    <row r="23694" spans="45:45" x14ac:dyDescent="0.35">
      <c r="AS23694" s="40"/>
    </row>
    <row r="23695" spans="45:45" x14ac:dyDescent="0.35">
      <c r="AS23695" s="40"/>
    </row>
    <row r="23696" spans="45:45" x14ac:dyDescent="0.35">
      <c r="AS23696" s="40"/>
    </row>
    <row r="23697" spans="45:45" x14ac:dyDescent="0.35">
      <c r="AS23697" s="40"/>
    </row>
    <row r="23698" spans="45:45" x14ac:dyDescent="0.35">
      <c r="AS23698" s="40"/>
    </row>
    <row r="23699" spans="45:45" x14ac:dyDescent="0.35">
      <c r="AS23699" s="40"/>
    </row>
    <row r="23700" spans="45:45" x14ac:dyDescent="0.35">
      <c r="AS23700" s="40"/>
    </row>
    <row r="23701" spans="45:45" x14ac:dyDescent="0.35">
      <c r="AS23701" s="40"/>
    </row>
    <row r="23702" spans="45:45" x14ac:dyDescent="0.35">
      <c r="AS23702" s="40"/>
    </row>
    <row r="23703" spans="45:45" x14ac:dyDescent="0.35">
      <c r="AS23703" s="40"/>
    </row>
    <row r="23704" spans="45:45" x14ac:dyDescent="0.35">
      <c r="AS23704" s="40"/>
    </row>
    <row r="23705" spans="45:45" x14ac:dyDescent="0.35">
      <c r="AS23705" s="40"/>
    </row>
    <row r="23706" spans="45:45" x14ac:dyDescent="0.35">
      <c r="AS23706" s="40"/>
    </row>
    <row r="23707" spans="45:45" x14ac:dyDescent="0.35">
      <c r="AS23707" s="40"/>
    </row>
    <row r="23708" spans="45:45" x14ac:dyDescent="0.35">
      <c r="AS23708" s="40"/>
    </row>
    <row r="23709" spans="45:45" x14ac:dyDescent="0.35">
      <c r="AS23709" s="40"/>
    </row>
    <row r="23710" spans="45:45" x14ac:dyDescent="0.35">
      <c r="AS23710" s="40"/>
    </row>
    <row r="23711" spans="45:45" x14ac:dyDescent="0.35">
      <c r="AS23711" s="40"/>
    </row>
    <row r="23712" spans="45:45" x14ac:dyDescent="0.35">
      <c r="AS23712" s="40"/>
    </row>
    <row r="23713" spans="45:45" x14ac:dyDescent="0.35">
      <c r="AS23713" s="40"/>
    </row>
    <row r="23714" spans="45:45" x14ac:dyDescent="0.35">
      <c r="AS23714" s="40"/>
    </row>
    <row r="23715" spans="45:45" x14ac:dyDescent="0.35">
      <c r="AS23715" s="40"/>
    </row>
    <row r="23716" spans="45:45" x14ac:dyDescent="0.35">
      <c r="AS23716" s="40"/>
    </row>
    <row r="23717" spans="45:45" x14ac:dyDescent="0.35">
      <c r="AS23717" s="40"/>
    </row>
    <row r="23718" spans="45:45" x14ac:dyDescent="0.35">
      <c r="AS23718" s="40"/>
    </row>
    <row r="23719" spans="45:45" x14ac:dyDescent="0.35">
      <c r="AS23719" s="40"/>
    </row>
    <row r="23720" spans="45:45" x14ac:dyDescent="0.35">
      <c r="AS23720" s="40"/>
    </row>
    <row r="23721" spans="45:45" x14ac:dyDescent="0.35">
      <c r="AS23721" s="40"/>
    </row>
    <row r="23722" spans="45:45" x14ac:dyDescent="0.35">
      <c r="AS23722" s="40"/>
    </row>
    <row r="23723" spans="45:45" x14ac:dyDescent="0.35">
      <c r="AS23723" s="40"/>
    </row>
    <row r="23724" spans="45:45" x14ac:dyDescent="0.35">
      <c r="AS23724" s="40"/>
    </row>
    <row r="23725" spans="45:45" x14ac:dyDescent="0.35">
      <c r="AS23725" s="40"/>
    </row>
    <row r="23726" spans="45:45" x14ac:dyDescent="0.35">
      <c r="AS23726" s="40"/>
    </row>
    <row r="23727" spans="45:45" x14ac:dyDescent="0.35">
      <c r="AS23727" s="40"/>
    </row>
    <row r="23728" spans="45:45" x14ac:dyDescent="0.35">
      <c r="AS23728" s="40"/>
    </row>
    <row r="23729" spans="45:45" x14ac:dyDescent="0.35">
      <c r="AS23729" s="40"/>
    </row>
    <row r="23730" spans="45:45" x14ac:dyDescent="0.35">
      <c r="AS23730" s="40"/>
    </row>
    <row r="23731" spans="45:45" x14ac:dyDescent="0.35">
      <c r="AS23731" s="40"/>
    </row>
    <row r="23732" spans="45:45" x14ac:dyDescent="0.35">
      <c r="AS23732" s="40"/>
    </row>
    <row r="23733" spans="45:45" x14ac:dyDescent="0.35">
      <c r="AS23733" s="40"/>
    </row>
    <row r="23734" spans="45:45" x14ac:dyDescent="0.35">
      <c r="AS23734" s="40"/>
    </row>
    <row r="23735" spans="45:45" x14ac:dyDescent="0.35">
      <c r="AS23735" s="40"/>
    </row>
    <row r="23736" spans="45:45" x14ac:dyDescent="0.35">
      <c r="AS23736" s="40"/>
    </row>
    <row r="23737" spans="45:45" x14ac:dyDescent="0.35">
      <c r="AS23737" s="40"/>
    </row>
    <row r="23738" spans="45:45" x14ac:dyDescent="0.35">
      <c r="AS23738" s="40"/>
    </row>
    <row r="23739" spans="45:45" x14ac:dyDescent="0.35">
      <c r="AS23739" s="40"/>
    </row>
    <row r="23740" spans="45:45" x14ac:dyDescent="0.35">
      <c r="AS23740" s="40"/>
    </row>
    <row r="23741" spans="45:45" x14ac:dyDescent="0.35">
      <c r="AS23741" s="40"/>
    </row>
    <row r="23742" spans="45:45" x14ac:dyDescent="0.35">
      <c r="AS23742" s="40"/>
    </row>
    <row r="23743" spans="45:45" x14ac:dyDescent="0.35">
      <c r="AS23743" s="40"/>
    </row>
    <row r="23744" spans="45:45" x14ac:dyDescent="0.35">
      <c r="AS23744" s="40"/>
    </row>
    <row r="23745" spans="45:45" x14ac:dyDescent="0.35">
      <c r="AS23745" s="40"/>
    </row>
    <row r="23746" spans="45:45" x14ac:dyDescent="0.35">
      <c r="AS23746" s="40"/>
    </row>
    <row r="23747" spans="45:45" x14ac:dyDescent="0.35">
      <c r="AS23747" s="40"/>
    </row>
    <row r="23748" spans="45:45" x14ac:dyDescent="0.35">
      <c r="AS23748" s="40"/>
    </row>
    <row r="23749" spans="45:45" x14ac:dyDescent="0.35">
      <c r="AS23749" s="40"/>
    </row>
    <row r="23750" spans="45:45" x14ac:dyDescent="0.35">
      <c r="AS23750" s="40"/>
    </row>
    <row r="23751" spans="45:45" x14ac:dyDescent="0.35">
      <c r="AS23751" s="40"/>
    </row>
    <row r="23752" spans="45:45" x14ac:dyDescent="0.35">
      <c r="AS23752" s="40"/>
    </row>
    <row r="23753" spans="45:45" x14ac:dyDescent="0.35">
      <c r="AS23753" s="40"/>
    </row>
    <row r="23754" spans="45:45" x14ac:dyDescent="0.35">
      <c r="AS23754" s="40"/>
    </row>
    <row r="23755" spans="45:45" x14ac:dyDescent="0.35">
      <c r="AS23755" s="40"/>
    </row>
    <row r="23756" spans="45:45" x14ac:dyDescent="0.35">
      <c r="AS23756" s="40"/>
    </row>
    <row r="23757" spans="45:45" x14ac:dyDescent="0.35">
      <c r="AS23757" s="40"/>
    </row>
    <row r="23758" spans="45:45" x14ac:dyDescent="0.35">
      <c r="AS23758" s="40"/>
    </row>
    <row r="23759" spans="45:45" x14ac:dyDescent="0.35">
      <c r="AS23759" s="40"/>
    </row>
    <row r="23760" spans="45:45" x14ac:dyDescent="0.35">
      <c r="AS23760" s="40"/>
    </row>
    <row r="23761" spans="45:45" x14ac:dyDescent="0.35">
      <c r="AS23761" s="40"/>
    </row>
    <row r="23762" spans="45:45" x14ac:dyDescent="0.35">
      <c r="AS23762" s="40"/>
    </row>
    <row r="23763" spans="45:45" x14ac:dyDescent="0.35">
      <c r="AS23763" s="40"/>
    </row>
    <row r="23764" spans="45:45" x14ac:dyDescent="0.35">
      <c r="AS23764" s="40"/>
    </row>
    <row r="23765" spans="45:45" x14ac:dyDescent="0.35">
      <c r="AS23765" s="40"/>
    </row>
    <row r="23766" spans="45:45" x14ac:dyDescent="0.35">
      <c r="AS23766" s="40"/>
    </row>
    <row r="23767" spans="45:45" x14ac:dyDescent="0.35">
      <c r="AS23767" s="40"/>
    </row>
    <row r="23768" spans="45:45" x14ac:dyDescent="0.35">
      <c r="AS23768" s="40"/>
    </row>
    <row r="23769" spans="45:45" x14ac:dyDescent="0.35">
      <c r="AS23769" s="40"/>
    </row>
    <row r="23770" spans="45:45" x14ac:dyDescent="0.35">
      <c r="AS23770" s="40"/>
    </row>
    <row r="23771" spans="45:45" x14ac:dyDescent="0.35">
      <c r="AS23771" s="40"/>
    </row>
    <row r="23772" spans="45:45" x14ac:dyDescent="0.35">
      <c r="AS23772" s="40"/>
    </row>
    <row r="23773" spans="45:45" x14ac:dyDescent="0.35">
      <c r="AS23773" s="40"/>
    </row>
    <row r="23774" spans="45:45" x14ac:dyDescent="0.35">
      <c r="AS23774" s="40"/>
    </row>
    <row r="23775" spans="45:45" x14ac:dyDescent="0.35">
      <c r="AS23775" s="40"/>
    </row>
    <row r="23776" spans="45:45" x14ac:dyDescent="0.35">
      <c r="AS23776" s="40"/>
    </row>
    <row r="23777" spans="45:45" x14ac:dyDescent="0.35">
      <c r="AS23777" s="40"/>
    </row>
    <row r="23778" spans="45:45" x14ac:dyDescent="0.35">
      <c r="AS23778" s="40"/>
    </row>
    <row r="23779" spans="45:45" x14ac:dyDescent="0.35">
      <c r="AS23779" s="40"/>
    </row>
    <row r="23780" spans="45:45" x14ac:dyDescent="0.35">
      <c r="AS23780" s="40"/>
    </row>
    <row r="23781" spans="45:45" x14ac:dyDescent="0.35">
      <c r="AS23781" s="40"/>
    </row>
    <row r="23782" spans="45:45" x14ac:dyDescent="0.35">
      <c r="AS23782" s="40"/>
    </row>
    <row r="23783" spans="45:45" x14ac:dyDescent="0.35">
      <c r="AS23783" s="40"/>
    </row>
    <row r="23784" spans="45:45" x14ac:dyDescent="0.35">
      <c r="AS23784" s="40"/>
    </row>
    <row r="23785" spans="45:45" x14ac:dyDescent="0.35">
      <c r="AS23785" s="40"/>
    </row>
    <row r="23786" spans="45:45" x14ac:dyDescent="0.35">
      <c r="AS23786" s="40"/>
    </row>
    <row r="23787" spans="45:45" x14ac:dyDescent="0.35">
      <c r="AS23787" s="40"/>
    </row>
    <row r="23788" spans="45:45" x14ac:dyDescent="0.35">
      <c r="AS23788" s="40"/>
    </row>
    <row r="23789" spans="45:45" x14ac:dyDescent="0.35">
      <c r="AS23789" s="40"/>
    </row>
    <row r="23790" spans="45:45" x14ac:dyDescent="0.35">
      <c r="AS23790" s="40"/>
    </row>
    <row r="23791" spans="45:45" x14ac:dyDescent="0.35">
      <c r="AS23791" s="40"/>
    </row>
    <row r="23792" spans="45:45" x14ac:dyDescent="0.35">
      <c r="AS23792" s="40"/>
    </row>
    <row r="23793" spans="45:45" x14ac:dyDescent="0.35">
      <c r="AS23793" s="40"/>
    </row>
    <row r="23794" spans="45:45" x14ac:dyDescent="0.35">
      <c r="AS23794" s="40"/>
    </row>
    <row r="23795" spans="45:45" x14ac:dyDescent="0.35">
      <c r="AS23795" s="40"/>
    </row>
    <row r="23796" spans="45:45" x14ac:dyDescent="0.35">
      <c r="AS23796" s="40"/>
    </row>
    <row r="23797" spans="45:45" x14ac:dyDescent="0.35">
      <c r="AS23797" s="40"/>
    </row>
    <row r="23798" spans="45:45" x14ac:dyDescent="0.35">
      <c r="AS23798" s="40"/>
    </row>
    <row r="23799" spans="45:45" x14ac:dyDescent="0.35">
      <c r="AS23799" s="40"/>
    </row>
    <row r="23800" spans="45:45" x14ac:dyDescent="0.35">
      <c r="AS23800" s="40"/>
    </row>
    <row r="23801" spans="45:45" x14ac:dyDescent="0.35">
      <c r="AS23801" s="40"/>
    </row>
    <row r="23802" spans="45:45" x14ac:dyDescent="0.35">
      <c r="AS23802" s="40"/>
    </row>
    <row r="23803" spans="45:45" x14ac:dyDescent="0.35">
      <c r="AS23803" s="40"/>
    </row>
    <row r="23804" spans="45:45" x14ac:dyDescent="0.35">
      <c r="AS23804" s="40"/>
    </row>
    <row r="23805" spans="45:45" x14ac:dyDescent="0.35">
      <c r="AS23805" s="40"/>
    </row>
    <row r="23806" spans="45:45" x14ac:dyDescent="0.35">
      <c r="AS23806" s="40"/>
    </row>
    <row r="23807" spans="45:45" x14ac:dyDescent="0.35">
      <c r="AS23807" s="40"/>
    </row>
    <row r="23808" spans="45:45" x14ac:dyDescent="0.35">
      <c r="AS23808" s="40"/>
    </row>
    <row r="23809" spans="45:45" x14ac:dyDescent="0.35">
      <c r="AS23809" s="40"/>
    </row>
    <row r="23810" spans="45:45" x14ac:dyDescent="0.35">
      <c r="AS23810" s="40"/>
    </row>
    <row r="23811" spans="45:45" x14ac:dyDescent="0.35">
      <c r="AS23811" s="40"/>
    </row>
    <row r="23812" spans="45:45" x14ac:dyDescent="0.35">
      <c r="AS23812" s="40"/>
    </row>
    <row r="23813" spans="45:45" x14ac:dyDescent="0.35">
      <c r="AS23813" s="40"/>
    </row>
    <row r="23814" spans="45:45" x14ac:dyDescent="0.35">
      <c r="AS23814" s="40"/>
    </row>
    <row r="23815" spans="45:45" x14ac:dyDescent="0.35">
      <c r="AS23815" s="40"/>
    </row>
    <row r="23816" spans="45:45" x14ac:dyDescent="0.35">
      <c r="AS23816" s="40"/>
    </row>
    <row r="23817" spans="45:45" x14ac:dyDescent="0.35">
      <c r="AS23817" s="40"/>
    </row>
    <row r="23818" spans="45:45" x14ac:dyDescent="0.35">
      <c r="AS23818" s="40"/>
    </row>
    <row r="23819" spans="45:45" x14ac:dyDescent="0.35">
      <c r="AS23819" s="40"/>
    </row>
    <row r="23820" spans="45:45" x14ac:dyDescent="0.35">
      <c r="AS23820" s="40"/>
    </row>
    <row r="23821" spans="45:45" x14ac:dyDescent="0.35">
      <c r="AS23821" s="40"/>
    </row>
    <row r="23822" spans="45:45" x14ac:dyDescent="0.35">
      <c r="AS23822" s="40"/>
    </row>
    <row r="23823" spans="45:45" x14ac:dyDescent="0.35">
      <c r="AS23823" s="40"/>
    </row>
    <row r="23824" spans="45:45" x14ac:dyDescent="0.35">
      <c r="AS23824" s="40"/>
    </row>
    <row r="23825" spans="45:45" x14ac:dyDescent="0.35">
      <c r="AS23825" s="40"/>
    </row>
    <row r="23826" spans="45:45" x14ac:dyDescent="0.35">
      <c r="AS23826" s="40"/>
    </row>
    <row r="23827" spans="45:45" x14ac:dyDescent="0.35">
      <c r="AS23827" s="40"/>
    </row>
    <row r="23828" spans="45:45" x14ac:dyDescent="0.35">
      <c r="AS23828" s="40"/>
    </row>
    <row r="23829" spans="45:45" x14ac:dyDescent="0.35">
      <c r="AS23829" s="40"/>
    </row>
    <row r="23830" spans="45:45" x14ac:dyDescent="0.35">
      <c r="AS23830" s="40"/>
    </row>
    <row r="23831" spans="45:45" x14ac:dyDescent="0.35">
      <c r="AS23831" s="40"/>
    </row>
    <row r="23832" spans="45:45" x14ac:dyDescent="0.35">
      <c r="AS23832" s="40"/>
    </row>
    <row r="23833" spans="45:45" x14ac:dyDescent="0.35">
      <c r="AS23833" s="40"/>
    </row>
    <row r="23834" spans="45:45" x14ac:dyDescent="0.35">
      <c r="AS23834" s="40"/>
    </row>
    <row r="23835" spans="45:45" x14ac:dyDescent="0.35">
      <c r="AS23835" s="40"/>
    </row>
    <row r="23836" spans="45:45" x14ac:dyDescent="0.35">
      <c r="AS23836" s="40"/>
    </row>
    <row r="23837" spans="45:45" x14ac:dyDescent="0.35">
      <c r="AS23837" s="40"/>
    </row>
    <row r="23838" spans="45:45" x14ac:dyDescent="0.35">
      <c r="AS23838" s="40"/>
    </row>
    <row r="23839" spans="45:45" x14ac:dyDescent="0.35">
      <c r="AS23839" s="40"/>
    </row>
    <row r="23840" spans="45:45" x14ac:dyDescent="0.35">
      <c r="AS23840" s="40"/>
    </row>
    <row r="23841" spans="45:45" x14ac:dyDescent="0.35">
      <c r="AS23841" s="40"/>
    </row>
    <row r="23842" spans="45:45" x14ac:dyDescent="0.35">
      <c r="AS23842" s="40"/>
    </row>
    <row r="23843" spans="45:45" x14ac:dyDescent="0.35">
      <c r="AS23843" s="40"/>
    </row>
    <row r="23844" spans="45:45" x14ac:dyDescent="0.35">
      <c r="AS23844" s="40"/>
    </row>
    <row r="23845" spans="45:45" x14ac:dyDescent="0.35">
      <c r="AS23845" s="40"/>
    </row>
    <row r="23846" spans="45:45" x14ac:dyDescent="0.35">
      <c r="AS23846" s="40"/>
    </row>
    <row r="23847" spans="45:45" x14ac:dyDescent="0.35">
      <c r="AS23847" s="40"/>
    </row>
    <row r="23848" spans="45:45" x14ac:dyDescent="0.35">
      <c r="AS23848" s="40"/>
    </row>
    <row r="23849" spans="45:45" x14ac:dyDescent="0.35">
      <c r="AS23849" s="40"/>
    </row>
    <row r="23850" spans="45:45" x14ac:dyDescent="0.35">
      <c r="AS23850" s="40"/>
    </row>
    <row r="23851" spans="45:45" x14ac:dyDescent="0.35">
      <c r="AS23851" s="40"/>
    </row>
    <row r="23852" spans="45:45" x14ac:dyDescent="0.35">
      <c r="AS23852" s="40"/>
    </row>
    <row r="23853" spans="45:45" x14ac:dyDescent="0.35">
      <c r="AS23853" s="40"/>
    </row>
    <row r="23854" spans="45:45" x14ac:dyDescent="0.35">
      <c r="AS23854" s="40"/>
    </row>
    <row r="23855" spans="45:45" x14ac:dyDescent="0.35">
      <c r="AS23855" s="40"/>
    </row>
    <row r="23856" spans="45:45" x14ac:dyDescent="0.35">
      <c r="AS23856" s="40"/>
    </row>
    <row r="23857" spans="45:45" x14ac:dyDescent="0.35">
      <c r="AS23857" s="40"/>
    </row>
    <row r="23858" spans="45:45" x14ac:dyDescent="0.35">
      <c r="AS23858" s="40"/>
    </row>
    <row r="23859" spans="45:45" x14ac:dyDescent="0.35">
      <c r="AS23859" s="40"/>
    </row>
    <row r="23860" spans="45:45" x14ac:dyDescent="0.35">
      <c r="AS23860" s="40"/>
    </row>
    <row r="23861" spans="45:45" x14ac:dyDescent="0.35">
      <c r="AS23861" s="40"/>
    </row>
    <row r="23862" spans="45:45" x14ac:dyDescent="0.35">
      <c r="AS23862" s="40"/>
    </row>
    <row r="23863" spans="45:45" x14ac:dyDescent="0.35">
      <c r="AS23863" s="40"/>
    </row>
    <row r="23864" spans="45:45" x14ac:dyDescent="0.35">
      <c r="AS23864" s="40"/>
    </row>
    <row r="23865" spans="45:45" x14ac:dyDescent="0.35">
      <c r="AS23865" s="40"/>
    </row>
    <row r="23866" spans="45:45" x14ac:dyDescent="0.35">
      <c r="AS23866" s="40"/>
    </row>
    <row r="23867" spans="45:45" x14ac:dyDescent="0.35">
      <c r="AS23867" s="40"/>
    </row>
    <row r="23868" spans="45:45" x14ac:dyDescent="0.35">
      <c r="AS23868" s="40"/>
    </row>
    <row r="23869" spans="45:45" x14ac:dyDescent="0.35">
      <c r="AS23869" s="40"/>
    </row>
    <row r="23870" spans="45:45" x14ac:dyDescent="0.35">
      <c r="AS23870" s="40"/>
    </row>
    <row r="23871" spans="45:45" x14ac:dyDescent="0.35">
      <c r="AS23871" s="40"/>
    </row>
    <row r="23872" spans="45:45" x14ac:dyDescent="0.35">
      <c r="AS23872" s="40"/>
    </row>
    <row r="23873" spans="45:45" x14ac:dyDescent="0.35">
      <c r="AS23873" s="40"/>
    </row>
    <row r="23874" spans="45:45" x14ac:dyDescent="0.35">
      <c r="AS23874" s="40"/>
    </row>
    <row r="23875" spans="45:45" x14ac:dyDescent="0.35">
      <c r="AS23875" s="40"/>
    </row>
    <row r="23876" spans="45:45" x14ac:dyDescent="0.35">
      <c r="AS23876" s="40"/>
    </row>
    <row r="23877" spans="45:45" x14ac:dyDescent="0.35">
      <c r="AS23877" s="40"/>
    </row>
    <row r="23878" spans="45:45" x14ac:dyDescent="0.35">
      <c r="AS23878" s="40"/>
    </row>
    <row r="23879" spans="45:45" x14ac:dyDescent="0.35">
      <c r="AS23879" s="40"/>
    </row>
    <row r="23880" spans="45:45" x14ac:dyDescent="0.35">
      <c r="AS23880" s="40"/>
    </row>
    <row r="23881" spans="45:45" x14ac:dyDescent="0.35">
      <c r="AS23881" s="40"/>
    </row>
    <row r="23882" spans="45:45" x14ac:dyDescent="0.35">
      <c r="AS23882" s="40"/>
    </row>
    <row r="23883" spans="45:45" x14ac:dyDescent="0.35">
      <c r="AS23883" s="40"/>
    </row>
    <row r="23884" spans="45:45" x14ac:dyDescent="0.35">
      <c r="AS23884" s="40"/>
    </row>
    <row r="23885" spans="45:45" x14ac:dyDescent="0.35">
      <c r="AS23885" s="40"/>
    </row>
    <row r="23886" spans="45:45" x14ac:dyDescent="0.35">
      <c r="AS23886" s="40"/>
    </row>
    <row r="23887" spans="45:45" x14ac:dyDescent="0.35">
      <c r="AS23887" s="40"/>
    </row>
    <row r="23888" spans="45:45" x14ac:dyDescent="0.35">
      <c r="AS23888" s="40"/>
    </row>
    <row r="23889" spans="45:45" x14ac:dyDescent="0.35">
      <c r="AS23889" s="40"/>
    </row>
    <row r="23890" spans="45:45" x14ac:dyDescent="0.35">
      <c r="AS23890" s="40"/>
    </row>
    <row r="23891" spans="45:45" x14ac:dyDescent="0.35">
      <c r="AS23891" s="40"/>
    </row>
    <row r="23892" spans="45:45" x14ac:dyDescent="0.35">
      <c r="AS23892" s="40"/>
    </row>
    <row r="23893" spans="45:45" x14ac:dyDescent="0.35">
      <c r="AS23893" s="40"/>
    </row>
    <row r="23894" spans="45:45" x14ac:dyDescent="0.35">
      <c r="AS23894" s="40"/>
    </row>
    <row r="23895" spans="45:45" x14ac:dyDescent="0.35">
      <c r="AS23895" s="40"/>
    </row>
    <row r="23896" spans="45:45" x14ac:dyDescent="0.35">
      <c r="AS23896" s="40"/>
    </row>
    <row r="23897" spans="45:45" x14ac:dyDescent="0.35">
      <c r="AS23897" s="40"/>
    </row>
    <row r="23898" spans="45:45" x14ac:dyDescent="0.35">
      <c r="AS23898" s="40"/>
    </row>
    <row r="23899" spans="45:45" x14ac:dyDescent="0.35">
      <c r="AS23899" s="40"/>
    </row>
    <row r="23900" spans="45:45" x14ac:dyDescent="0.35">
      <c r="AS23900" s="40"/>
    </row>
    <row r="23901" spans="45:45" x14ac:dyDescent="0.35">
      <c r="AS23901" s="40"/>
    </row>
    <row r="23902" spans="45:45" x14ac:dyDescent="0.35">
      <c r="AS23902" s="40"/>
    </row>
    <row r="23903" spans="45:45" x14ac:dyDescent="0.35">
      <c r="AS23903" s="40"/>
    </row>
    <row r="23904" spans="45:45" x14ac:dyDescent="0.35">
      <c r="AS23904" s="40"/>
    </row>
    <row r="23905" spans="45:45" x14ac:dyDescent="0.35">
      <c r="AS23905" s="40"/>
    </row>
    <row r="23906" spans="45:45" x14ac:dyDescent="0.35">
      <c r="AS23906" s="40"/>
    </row>
    <row r="23907" spans="45:45" x14ac:dyDescent="0.35">
      <c r="AS23907" s="40"/>
    </row>
    <row r="23908" spans="45:45" x14ac:dyDescent="0.35">
      <c r="AS23908" s="40"/>
    </row>
    <row r="23909" spans="45:45" x14ac:dyDescent="0.35">
      <c r="AS23909" s="40"/>
    </row>
    <row r="23910" spans="45:45" x14ac:dyDescent="0.35">
      <c r="AS23910" s="40"/>
    </row>
    <row r="23911" spans="45:45" x14ac:dyDescent="0.35">
      <c r="AS23911" s="40"/>
    </row>
    <row r="23912" spans="45:45" x14ac:dyDescent="0.35">
      <c r="AS23912" s="40"/>
    </row>
    <row r="23913" spans="45:45" x14ac:dyDescent="0.35">
      <c r="AS23913" s="40"/>
    </row>
    <row r="23914" spans="45:45" x14ac:dyDescent="0.35">
      <c r="AS23914" s="40"/>
    </row>
    <row r="23915" spans="45:45" x14ac:dyDescent="0.35">
      <c r="AS23915" s="40"/>
    </row>
    <row r="23916" spans="45:45" x14ac:dyDescent="0.35">
      <c r="AS23916" s="40"/>
    </row>
    <row r="23917" spans="45:45" x14ac:dyDescent="0.35">
      <c r="AS23917" s="40"/>
    </row>
    <row r="23918" spans="45:45" x14ac:dyDescent="0.35">
      <c r="AS23918" s="40"/>
    </row>
    <row r="23919" spans="45:45" x14ac:dyDescent="0.35">
      <c r="AS23919" s="40"/>
    </row>
    <row r="23920" spans="45:45" x14ac:dyDescent="0.35">
      <c r="AS23920" s="40"/>
    </row>
    <row r="23921" spans="45:45" x14ac:dyDescent="0.35">
      <c r="AS23921" s="40"/>
    </row>
    <row r="23922" spans="45:45" x14ac:dyDescent="0.35">
      <c r="AS23922" s="40"/>
    </row>
    <row r="23923" spans="45:45" x14ac:dyDescent="0.35">
      <c r="AS23923" s="40"/>
    </row>
    <row r="23924" spans="45:45" x14ac:dyDescent="0.35">
      <c r="AS23924" s="40"/>
    </row>
    <row r="23925" spans="45:45" x14ac:dyDescent="0.35">
      <c r="AS23925" s="40"/>
    </row>
    <row r="23926" spans="45:45" x14ac:dyDescent="0.35">
      <c r="AS23926" s="40"/>
    </row>
    <row r="23927" spans="45:45" x14ac:dyDescent="0.35">
      <c r="AS23927" s="40"/>
    </row>
    <row r="23928" spans="45:45" x14ac:dyDescent="0.35">
      <c r="AS23928" s="40"/>
    </row>
    <row r="23929" spans="45:45" x14ac:dyDescent="0.35">
      <c r="AS23929" s="40"/>
    </row>
    <row r="23930" spans="45:45" x14ac:dyDescent="0.35">
      <c r="AS23930" s="40"/>
    </row>
    <row r="23931" spans="45:45" x14ac:dyDescent="0.35">
      <c r="AS23931" s="40"/>
    </row>
    <row r="23932" spans="45:45" x14ac:dyDescent="0.35">
      <c r="AS23932" s="40"/>
    </row>
    <row r="23933" spans="45:45" x14ac:dyDescent="0.35">
      <c r="AS23933" s="40"/>
    </row>
    <row r="23934" spans="45:45" x14ac:dyDescent="0.35">
      <c r="AS23934" s="40"/>
    </row>
    <row r="23935" spans="45:45" x14ac:dyDescent="0.35">
      <c r="AS23935" s="40"/>
    </row>
    <row r="23936" spans="45:45" x14ac:dyDescent="0.35">
      <c r="AS23936" s="40"/>
    </row>
    <row r="23937" spans="45:45" x14ac:dyDescent="0.35">
      <c r="AS23937" s="40"/>
    </row>
    <row r="23938" spans="45:45" x14ac:dyDescent="0.35">
      <c r="AS23938" s="40"/>
    </row>
    <row r="23939" spans="45:45" x14ac:dyDescent="0.35">
      <c r="AS23939" s="40"/>
    </row>
    <row r="23940" spans="45:45" x14ac:dyDescent="0.35">
      <c r="AS23940" s="40"/>
    </row>
    <row r="23941" spans="45:45" x14ac:dyDescent="0.35">
      <c r="AS23941" s="40"/>
    </row>
    <row r="23942" spans="45:45" x14ac:dyDescent="0.35">
      <c r="AS23942" s="40"/>
    </row>
    <row r="23943" spans="45:45" x14ac:dyDescent="0.35">
      <c r="AS23943" s="40"/>
    </row>
    <row r="23944" spans="45:45" x14ac:dyDescent="0.35">
      <c r="AS23944" s="40"/>
    </row>
    <row r="23945" spans="45:45" x14ac:dyDescent="0.35">
      <c r="AS23945" s="40"/>
    </row>
    <row r="23946" spans="45:45" x14ac:dyDescent="0.35">
      <c r="AS23946" s="40"/>
    </row>
    <row r="23947" spans="45:45" x14ac:dyDescent="0.35">
      <c r="AS23947" s="40"/>
    </row>
    <row r="23948" spans="45:45" x14ac:dyDescent="0.35">
      <c r="AS23948" s="40"/>
    </row>
    <row r="23949" spans="45:45" x14ac:dyDescent="0.35">
      <c r="AS23949" s="40"/>
    </row>
    <row r="23950" spans="45:45" x14ac:dyDescent="0.35">
      <c r="AS23950" s="40"/>
    </row>
    <row r="23951" spans="45:45" x14ac:dyDescent="0.35">
      <c r="AS23951" s="40"/>
    </row>
    <row r="23952" spans="45:45" x14ac:dyDescent="0.35">
      <c r="AS23952" s="40"/>
    </row>
    <row r="23953" spans="45:45" x14ac:dyDescent="0.35">
      <c r="AS23953" s="40"/>
    </row>
    <row r="23954" spans="45:45" x14ac:dyDescent="0.35">
      <c r="AS23954" s="40"/>
    </row>
    <row r="23955" spans="45:45" x14ac:dyDescent="0.35">
      <c r="AS23955" s="40"/>
    </row>
    <row r="23956" spans="45:45" x14ac:dyDescent="0.35">
      <c r="AS23956" s="40"/>
    </row>
    <row r="23957" spans="45:45" x14ac:dyDescent="0.35">
      <c r="AS23957" s="40"/>
    </row>
    <row r="23958" spans="45:45" x14ac:dyDescent="0.35">
      <c r="AS23958" s="40"/>
    </row>
    <row r="23959" spans="45:45" x14ac:dyDescent="0.35">
      <c r="AS23959" s="40"/>
    </row>
    <row r="23960" spans="45:45" x14ac:dyDescent="0.35">
      <c r="AS23960" s="40"/>
    </row>
    <row r="23961" spans="45:45" x14ac:dyDescent="0.35">
      <c r="AS23961" s="40"/>
    </row>
    <row r="23962" spans="45:45" x14ac:dyDescent="0.35">
      <c r="AS23962" s="40"/>
    </row>
    <row r="23963" spans="45:45" x14ac:dyDescent="0.35">
      <c r="AS23963" s="40"/>
    </row>
    <row r="23964" spans="45:45" x14ac:dyDescent="0.35">
      <c r="AS23964" s="40"/>
    </row>
    <row r="23965" spans="45:45" x14ac:dyDescent="0.35">
      <c r="AS23965" s="40"/>
    </row>
    <row r="23966" spans="45:45" x14ac:dyDescent="0.35">
      <c r="AS23966" s="40"/>
    </row>
    <row r="23967" spans="45:45" x14ac:dyDescent="0.35">
      <c r="AS23967" s="40"/>
    </row>
    <row r="23968" spans="45:45" x14ac:dyDescent="0.35">
      <c r="AS23968" s="40"/>
    </row>
    <row r="23969" spans="45:45" x14ac:dyDescent="0.35">
      <c r="AS23969" s="40"/>
    </row>
    <row r="23970" spans="45:45" x14ac:dyDescent="0.35">
      <c r="AS23970" s="40"/>
    </row>
    <row r="23971" spans="45:45" x14ac:dyDescent="0.35">
      <c r="AS23971" s="40"/>
    </row>
    <row r="23972" spans="45:45" x14ac:dyDescent="0.35">
      <c r="AS23972" s="40"/>
    </row>
    <row r="23973" spans="45:45" x14ac:dyDescent="0.35">
      <c r="AS23973" s="40"/>
    </row>
    <row r="23974" spans="45:45" x14ac:dyDescent="0.35">
      <c r="AS23974" s="40"/>
    </row>
    <row r="23975" spans="45:45" x14ac:dyDescent="0.35">
      <c r="AS23975" s="40"/>
    </row>
    <row r="23976" spans="45:45" x14ac:dyDescent="0.35">
      <c r="AS23976" s="40"/>
    </row>
    <row r="23977" spans="45:45" x14ac:dyDescent="0.35">
      <c r="AS23977" s="40"/>
    </row>
    <row r="23978" spans="45:45" x14ac:dyDescent="0.35">
      <c r="AS23978" s="40"/>
    </row>
    <row r="23979" spans="45:45" x14ac:dyDescent="0.35">
      <c r="AS23979" s="40"/>
    </row>
    <row r="23980" spans="45:45" x14ac:dyDescent="0.35">
      <c r="AS23980" s="40"/>
    </row>
    <row r="23981" spans="45:45" x14ac:dyDescent="0.35">
      <c r="AS23981" s="40"/>
    </row>
    <row r="23982" spans="45:45" x14ac:dyDescent="0.35">
      <c r="AS23982" s="40"/>
    </row>
    <row r="23983" spans="45:45" x14ac:dyDescent="0.35">
      <c r="AS23983" s="40"/>
    </row>
    <row r="23984" spans="45:45" x14ac:dyDescent="0.35">
      <c r="AS23984" s="40"/>
    </row>
    <row r="23985" spans="45:45" x14ac:dyDescent="0.35">
      <c r="AS23985" s="40"/>
    </row>
    <row r="23986" spans="45:45" x14ac:dyDescent="0.35">
      <c r="AS23986" s="40"/>
    </row>
    <row r="23987" spans="45:45" x14ac:dyDescent="0.35">
      <c r="AS23987" s="40"/>
    </row>
    <row r="23988" spans="45:45" x14ac:dyDescent="0.35">
      <c r="AS23988" s="40"/>
    </row>
    <row r="23989" spans="45:45" x14ac:dyDescent="0.35">
      <c r="AS23989" s="40"/>
    </row>
    <row r="23990" spans="45:45" x14ac:dyDescent="0.35">
      <c r="AS23990" s="40"/>
    </row>
    <row r="23991" spans="45:45" x14ac:dyDescent="0.35">
      <c r="AS23991" s="40"/>
    </row>
    <row r="23992" spans="45:45" x14ac:dyDescent="0.35">
      <c r="AS23992" s="40"/>
    </row>
    <row r="23993" spans="45:45" x14ac:dyDescent="0.35">
      <c r="AS23993" s="40"/>
    </row>
    <row r="23994" spans="45:45" x14ac:dyDescent="0.35">
      <c r="AS23994" s="40"/>
    </row>
    <row r="23995" spans="45:45" x14ac:dyDescent="0.35">
      <c r="AS23995" s="40"/>
    </row>
    <row r="23996" spans="45:45" x14ac:dyDescent="0.35">
      <c r="AS23996" s="40"/>
    </row>
    <row r="23997" spans="45:45" x14ac:dyDescent="0.35">
      <c r="AS23997" s="40"/>
    </row>
    <row r="23998" spans="45:45" x14ac:dyDescent="0.35">
      <c r="AS23998" s="40"/>
    </row>
    <row r="23999" spans="45:45" x14ac:dyDescent="0.35">
      <c r="AS23999" s="40"/>
    </row>
    <row r="24000" spans="45:45" x14ac:dyDescent="0.35">
      <c r="AS24000" s="40"/>
    </row>
    <row r="24001" spans="45:45" x14ac:dyDescent="0.35">
      <c r="AS24001" s="40"/>
    </row>
    <row r="24002" spans="45:45" x14ac:dyDescent="0.35">
      <c r="AS24002" s="40"/>
    </row>
    <row r="24003" spans="45:45" x14ac:dyDescent="0.35">
      <c r="AS24003" s="40"/>
    </row>
    <row r="24004" spans="45:45" x14ac:dyDescent="0.35">
      <c r="AS24004" s="40"/>
    </row>
    <row r="24005" spans="45:45" x14ac:dyDescent="0.35">
      <c r="AS24005" s="40"/>
    </row>
    <row r="24006" spans="45:45" x14ac:dyDescent="0.35">
      <c r="AS24006" s="40"/>
    </row>
    <row r="24007" spans="45:45" x14ac:dyDescent="0.35">
      <c r="AS24007" s="40"/>
    </row>
    <row r="24008" spans="45:45" x14ac:dyDescent="0.35">
      <c r="AS24008" s="40"/>
    </row>
    <row r="24009" spans="45:45" x14ac:dyDescent="0.35">
      <c r="AS24009" s="40"/>
    </row>
    <row r="24010" spans="45:45" x14ac:dyDescent="0.35">
      <c r="AS24010" s="40"/>
    </row>
    <row r="24011" spans="45:45" x14ac:dyDescent="0.35">
      <c r="AS24011" s="40"/>
    </row>
    <row r="24012" spans="45:45" x14ac:dyDescent="0.35">
      <c r="AS24012" s="40"/>
    </row>
    <row r="24013" spans="45:45" x14ac:dyDescent="0.35">
      <c r="AS24013" s="40"/>
    </row>
    <row r="24014" spans="45:45" x14ac:dyDescent="0.35">
      <c r="AS24014" s="40"/>
    </row>
    <row r="24015" spans="45:45" x14ac:dyDescent="0.35">
      <c r="AS24015" s="40"/>
    </row>
    <row r="24016" spans="45:45" x14ac:dyDescent="0.35">
      <c r="AS24016" s="40"/>
    </row>
    <row r="24017" spans="45:45" x14ac:dyDescent="0.35">
      <c r="AS24017" s="40"/>
    </row>
    <row r="24018" spans="45:45" x14ac:dyDescent="0.35">
      <c r="AS24018" s="40"/>
    </row>
    <row r="24019" spans="45:45" x14ac:dyDescent="0.35">
      <c r="AS24019" s="40"/>
    </row>
    <row r="24020" spans="45:45" x14ac:dyDescent="0.35">
      <c r="AS24020" s="40"/>
    </row>
    <row r="24021" spans="45:45" x14ac:dyDescent="0.35">
      <c r="AS24021" s="40"/>
    </row>
    <row r="24022" spans="45:45" x14ac:dyDescent="0.35">
      <c r="AS24022" s="40"/>
    </row>
    <row r="24023" spans="45:45" x14ac:dyDescent="0.35">
      <c r="AS24023" s="40"/>
    </row>
    <row r="24024" spans="45:45" x14ac:dyDescent="0.35">
      <c r="AS24024" s="40"/>
    </row>
    <row r="24025" spans="45:45" x14ac:dyDescent="0.35">
      <c r="AS24025" s="40"/>
    </row>
    <row r="24026" spans="45:45" x14ac:dyDescent="0.35">
      <c r="AS24026" s="40"/>
    </row>
    <row r="24027" spans="45:45" x14ac:dyDescent="0.35">
      <c r="AS24027" s="40"/>
    </row>
    <row r="24028" spans="45:45" x14ac:dyDescent="0.35">
      <c r="AS24028" s="40"/>
    </row>
    <row r="24029" spans="45:45" x14ac:dyDescent="0.35">
      <c r="AS24029" s="40"/>
    </row>
    <row r="24030" spans="45:45" x14ac:dyDescent="0.35">
      <c r="AS24030" s="40"/>
    </row>
    <row r="24031" spans="45:45" x14ac:dyDescent="0.35">
      <c r="AS24031" s="40"/>
    </row>
    <row r="24032" spans="45:45" x14ac:dyDescent="0.35">
      <c r="AS24032" s="40"/>
    </row>
    <row r="24033" spans="45:45" x14ac:dyDescent="0.35">
      <c r="AS24033" s="40"/>
    </row>
    <row r="24034" spans="45:45" x14ac:dyDescent="0.35">
      <c r="AS24034" s="40"/>
    </row>
    <row r="24035" spans="45:45" x14ac:dyDescent="0.35">
      <c r="AS24035" s="40"/>
    </row>
    <row r="24036" spans="45:45" x14ac:dyDescent="0.35">
      <c r="AS24036" s="40"/>
    </row>
    <row r="24037" spans="45:45" x14ac:dyDescent="0.35">
      <c r="AS24037" s="40"/>
    </row>
    <row r="24038" spans="45:45" x14ac:dyDescent="0.35">
      <c r="AS24038" s="40"/>
    </row>
    <row r="24039" spans="45:45" x14ac:dyDescent="0.35">
      <c r="AS24039" s="40"/>
    </row>
    <row r="24040" spans="45:45" x14ac:dyDescent="0.35">
      <c r="AS24040" s="40"/>
    </row>
    <row r="24041" spans="45:45" x14ac:dyDescent="0.35">
      <c r="AS24041" s="40"/>
    </row>
    <row r="24042" spans="45:45" x14ac:dyDescent="0.35">
      <c r="AS24042" s="40"/>
    </row>
    <row r="24043" spans="45:45" x14ac:dyDescent="0.35">
      <c r="AS24043" s="40"/>
    </row>
    <row r="24044" spans="45:45" x14ac:dyDescent="0.35">
      <c r="AS24044" s="40"/>
    </row>
    <row r="24045" spans="45:45" x14ac:dyDescent="0.35">
      <c r="AS24045" s="40"/>
    </row>
    <row r="24046" spans="45:45" x14ac:dyDescent="0.35">
      <c r="AS24046" s="40"/>
    </row>
    <row r="24047" spans="45:45" x14ac:dyDescent="0.35">
      <c r="AS24047" s="40"/>
    </row>
    <row r="24048" spans="45:45" x14ac:dyDescent="0.35">
      <c r="AS24048" s="40"/>
    </row>
    <row r="24049" spans="45:45" x14ac:dyDescent="0.35">
      <c r="AS24049" s="40"/>
    </row>
    <row r="24050" spans="45:45" x14ac:dyDescent="0.35">
      <c r="AS24050" s="40"/>
    </row>
    <row r="24051" spans="45:45" x14ac:dyDescent="0.35">
      <c r="AS24051" s="40"/>
    </row>
    <row r="24052" spans="45:45" x14ac:dyDescent="0.35">
      <c r="AS24052" s="40"/>
    </row>
    <row r="24053" spans="45:45" x14ac:dyDescent="0.35">
      <c r="AS24053" s="40"/>
    </row>
    <row r="24054" spans="45:45" x14ac:dyDescent="0.35">
      <c r="AS24054" s="40"/>
    </row>
    <row r="24055" spans="45:45" x14ac:dyDescent="0.35">
      <c r="AS24055" s="40"/>
    </row>
    <row r="24056" spans="45:45" x14ac:dyDescent="0.35">
      <c r="AS24056" s="40"/>
    </row>
    <row r="24057" spans="45:45" x14ac:dyDescent="0.35">
      <c r="AS24057" s="40"/>
    </row>
    <row r="24058" spans="45:45" x14ac:dyDescent="0.35">
      <c r="AS24058" s="40"/>
    </row>
    <row r="24059" spans="45:45" x14ac:dyDescent="0.35">
      <c r="AS24059" s="40"/>
    </row>
    <row r="24060" spans="45:45" x14ac:dyDescent="0.35">
      <c r="AS24060" s="40"/>
    </row>
    <row r="24061" spans="45:45" x14ac:dyDescent="0.35">
      <c r="AS24061" s="40"/>
    </row>
    <row r="24062" spans="45:45" x14ac:dyDescent="0.35">
      <c r="AS24062" s="40"/>
    </row>
    <row r="24063" spans="45:45" x14ac:dyDescent="0.35">
      <c r="AS24063" s="40"/>
    </row>
    <row r="24064" spans="45:45" x14ac:dyDescent="0.35">
      <c r="AS24064" s="40"/>
    </row>
    <row r="24065" spans="45:45" x14ac:dyDescent="0.35">
      <c r="AS24065" s="40"/>
    </row>
    <row r="24066" spans="45:45" x14ac:dyDescent="0.35">
      <c r="AS24066" s="40"/>
    </row>
    <row r="24067" spans="45:45" x14ac:dyDescent="0.35">
      <c r="AS24067" s="40"/>
    </row>
    <row r="24068" spans="45:45" x14ac:dyDescent="0.35">
      <c r="AS24068" s="40"/>
    </row>
    <row r="24069" spans="45:45" x14ac:dyDescent="0.35">
      <c r="AS24069" s="40"/>
    </row>
    <row r="24070" spans="45:45" x14ac:dyDescent="0.35">
      <c r="AS24070" s="40"/>
    </row>
    <row r="24071" spans="45:45" x14ac:dyDescent="0.35">
      <c r="AS24071" s="40"/>
    </row>
    <row r="24072" spans="45:45" x14ac:dyDescent="0.35">
      <c r="AS24072" s="40"/>
    </row>
    <row r="24073" spans="45:45" x14ac:dyDescent="0.35">
      <c r="AS24073" s="40"/>
    </row>
    <row r="24074" spans="45:45" x14ac:dyDescent="0.35">
      <c r="AS24074" s="40"/>
    </row>
    <row r="24075" spans="45:45" x14ac:dyDescent="0.35">
      <c r="AS24075" s="40"/>
    </row>
    <row r="24076" spans="45:45" x14ac:dyDescent="0.35">
      <c r="AS24076" s="40"/>
    </row>
    <row r="24077" spans="45:45" x14ac:dyDescent="0.35">
      <c r="AS24077" s="40"/>
    </row>
    <row r="24078" spans="45:45" x14ac:dyDescent="0.35">
      <c r="AS24078" s="40"/>
    </row>
    <row r="24079" spans="45:45" x14ac:dyDescent="0.35">
      <c r="AS24079" s="40"/>
    </row>
    <row r="24080" spans="45:45" x14ac:dyDescent="0.35">
      <c r="AS24080" s="40"/>
    </row>
    <row r="24081" spans="45:45" x14ac:dyDescent="0.35">
      <c r="AS24081" s="40"/>
    </row>
    <row r="24082" spans="45:45" x14ac:dyDescent="0.35">
      <c r="AS24082" s="40"/>
    </row>
    <row r="24083" spans="45:45" x14ac:dyDescent="0.35">
      <c r="AS24083" s="40"/>
    </row>
    <row r="24084" spans="45:45" x14ac:dyDescent="0.35">
      <c r="AS24084" s="40"/>
    </row>
    <row r="24085" spans="45:45" x14ac:dyDescent="0.35">
      <c r="AS24085" s="40"/>
    </row>
    <row r="24086" spans="45:45" x14ac:dyDescent="0.35">
      <c r="AS24086" s="40"/>
    </row>
    <row r="24087" spans="45:45" x14ac:dyDescent="0.35">
      <c r="AS24087" s="40"/>
    </row>
    <row r="24088" spans="45:45" x14ac:dyDescent="0.35">
      <c r="AS24088" s="40"/>
    </row>
    <row r="24089" spans="45:45" x14ac:dyDescent="0.35">
      <c r="AS24089" s="40"/>
    </row>
    <row r="24090" spans="45:45" x14ac:dyDescent="0.35">
      <c r="AS24090" s="40"/>
    </row>
    <row r="24091" spans="45:45" x14ac:dyDescent="0.35">
      <c r="AS24091" s="40"/>
    </row>
    <row r="24092" spans="45:45" x14ac:dyDescent="0.35">
      <c r="AS24092" s="40"/>
    </row>
    <row r="24093" spans="45:45" x14ac:dyDescent="0.35">
      <c r="AS24093" s="40"/>
    </row>
    <row r="24094" spans="45:45" x14ac:dyDescent="0.35">
      <c r="AS24094" s="40"/>
    </row>
    <row r="24095" spans="45:45" x14ac:dyDescent="0.35">
      <c r="AS24095" s="40"/>
    </row>
    <row r="24096" spans="45:45" x14ac:dyDescent="0.35">
      <c r="AS24096" s="40"/>
    </row>
    <row r="24097" spans="45:45" x14ac:dyDescent="0.35">
      <c r="AS24097" s="40"/>
    </row>
    <row r="24098" spans="45:45" x14ac:dyDescent="0.35">
      <c r="AS24098" s="40"/>
    </row>
    <row r="24099" spans="45:45" x14ac:dyDescent="0.35">
      <c r="AS24099" s="40"/>
    </row>
    <row r="24100" spans="45:45" x14ac:dyDescent="0.35">
      <c r="AS24100" s="40"/>
    </row>
    <row r="24101" spans="45:45" x14ac:dyDescent="0.35">
      <c r="AS24101" s="40"/>
    </row>
    <row r="24102" spans="45:45" x14ac:dyDescent="0.35">
      <c r="AS24102" s="40"/>
    </row>
    <row r="24103" spans="45:45" x14ac:dyDescent="0.35">
      <c r="AS24103" s="40"/>
    </row>
    <row r="24104" spans="45:45" x14ac:dyDescent="0.35">
      <c r="AS24104" s="40"/>
    </row>
    <row r="24105" spans="45:45" x14ac:dyDescent="0.35">
      <c r="AS24105" s="40"/>
    </row>
    <row r="24106" spans="45:45" x14ac:dyDescent="0.35">
      <c r="AS24106" s="40"/>
    </row>
    <row r="24107" spans="45:45" x14ac:dyDescent="0.35">
      <c r="AS24107" s="40"/>
    </row>
    <row r="24108" spans="45:45" x14ac:dyDescent="0.35">
      <c r="AS24108" s="40"/>
    </row>
    <row r="24109" spans="45:45" x14ac:dyDescent="0.35">
      <c r="AS24109" s="40"/>
    </row>
    <row r="24110" spans="45:45" x14ac:dyDescent="0.35">
      <c r="AS24110" s="40"/>
    </row>
    <row r="24111" spans="45:45" x14ac:dyDescent="0.35">
      <c r="AS24111" s="40"/>
    </row>
    <row r="24112" spans="45:45" x14ac:dyDescent="0.35">
      <c r="AS24112" s="40"/>
    </row>
    <row r="24113" spans="45:45" x14ac:dyDescent="0.35">
      <c r="AS24113" s="40"/>
    </row>
    <row r="24114" spans="45:45" x14ac:dyDescent="0.35">
      <c r="AS24114" s="40"/>
    </row>
    <row r="24115" spans="45:45" x14ac:dyDescent="0.35">
      <c r="AS24115" s="40"/>
    </row>
    <row r="24116" spans="45:45" x14ac:dyDescent="0.35">
      <c r="AS24116" s="40"/>
    </row>
    <row r="24117" spans="45:45" x14ac:dyDescent="0.35">
      <c r="AS24117" s="40"/>
    </row>
    <row r="24118" spans="45:45" x14ac:dyDescent="0.35">
      <c r="AS24118" s="40"/>
    </row>
    <row r="24119" spans="45:45" x14ac:dyDescent="0.35">
      <c r="AS24119" s="40"/>
    </row>
    <row r="24120" spans="45:45" x14ac:dyDescent="0.35">
      <c r="AS24120" s="40"/>
    </row>
    <row r="24121" spans="45:45" x14ac:dyDescent="0.35">
      <c r="AS24121" s="40"/>
    </row>
    <row r="24122" spans="45:45" x14ac:dyDescent="0.35">
      <c r="AS24122" s="40"/>
    </row>
    <row r="24123" spans="45:45" x14ac:dyDescent="0.35">
      <c r="AS24123" s="40"/>
    </row>
    <row r="24124" spans="45:45" x14ac:dyDescent="0.35">
      <c r="AS24124" s="40"/>
    </row>
    <row r="24125" spans="45:45" x14ac:dyDescent="0.35">
      <c r="AS24125" s="40"/>
    </row>
    <row r="24126" spans="45:45" x14ac:dyDescent="0.35">
      <c r="AS24126" s="40"/>
    </row>
    <row r="24127" spans="45:45" x14ac:dyDescent="0.35">
      <c r="AS24127" s="40"/>
    </row>
    <row r="24128" spans="45:45" x14ac:dyDescent="0.35">
      <c r="AS24128" s="40"/>
    </row>
    <row r="24129" spans="45:45" x14ac:dyDescent="0.35">
      <c r="AS24129" s="40"/>
    </row>
    <row r="24130" spans="45:45" x14ac:dyDescent="0.35">
      <c r="AS24130" s="40"/>
    </row>
    <row r="24131" spans="45:45" x14ac:dyDescent="0.35">
      <c r="AS24131" s="40"/>
    </row>
    <row r="24132" spans="45:45" x14ac:dyDescent="0.35">
      <c r="AS24132" s="40"/>
    </row>
    <row r="24133" spans="45:45" x14ac:dyDescent="0.35">
      <c r="AS24133" s="40"/>
    </row>
    <row r="24134" spans="45:45" x14ac:dyDescent="0.35">
      <c r="AS24134" s="40"/>
    </row>
    <row r="24135" spans="45:45" x14ac:dyDescent="0.35">
      <c r="AS24135" s="40"/>
    </row>
    <row r="24136" spans="45:45" x14ac:dyDescent="0.35">
      <c r="AS24136" s="40"/>
    </row>
    <row r="24137" spans="45:45" x14ac:dyDescent="0.35">
      <c r="AS24137" s="40"/>
    </row>
    <row r="24138" spans="45:45" x14ac:dyDescent="0.35">
      <c r="AS24138" s="40"/>
    </row>
    <row r="24139" spans="45:45" x14ac:dyDescent="0.35">
      <c r="AS24139" s="40"/>
    </row>
    <row r="24140" spans="45:45" x14ac:dyDescent="0.35">
      <c r="AS24140" s="40"/>
    </row>
    <row r="24141" spans="45:45" x14ac:dyDescent="0.35">
      <c r="AS24141" s="40"/>
    </row>
    <row r="24142" spans="45:45" x14ac:dyDescent="0.35">
      <c r="AS24142" s="40"/>
    </row>
    <row r="24143" spans="45:45" x14ac:dyDescent="0.35">
      <c r="AS24143" s="40"/>
    </row>
    <row r="24144" spans="45:45" x14ac:dyDescent="0.35">
      <c r="AS24144" s="40"/>
    </row>
    <row r="24145" spans="45:45" x14ac:dyDescent="0.35">
      <c r="AS24145" s="40"/>
    </row>
    <row r="24146" spans="45:45" x14ac:dyDescent="0.35">
      <c r="AS24146" s="40"/>
    </row>
    <row r="24147" spans="45:45" x14ac:dyDescent="0.35">
      <c r="AS24147" s="40"/>
    </row>
    <row r="24148" spans="45:45" x14ac:dyDescent="0.35">
      <c r="AS24148" s="40"/>
    </row>
    <row r="24149" spans="45:45" x14ac:dyDescent="0.35">
      <c r="AS24149" s="40"/>
    </row>
    <row r="24150" spans="45:45" x14ac:dyDescent="0.35">
      <c r="AS24150" s="40"/>
    </row>
    <row r="24151" spans="45:45" x14ac:dyDescent="0.35">
      <c r="AS24151" s="40"/>
    </row>
    <row r="24152" spans="45:45" x14ac:dyDescent="0.35">
      <c r="AS24152" s="40"/>
    </row>
    <row r="24153" spans="45:45" x14ac:dyDescent="0.35">
      <c r="AS24153" s="40"/>
    </row>
    <row r="24154" spans="45:45" x14ac:dyDescent="0.35">
      <c r="AS24154" s="40"/>
    </row>
    <row r="24155" spans="45:45" x14ac:dyDescent="0.35">
      <c r="AS24155" s="40"/>
    </row>
    <row r="24156" spans="45:45" x14ac:dyDescent="0.35">
      <c r="AS24156" s="40"/>
    </row>
    <row r="24157" spans="45:45" x14ac:dyDescent="0.35">
      <c r="AS24157" s="40"/>
    </row>
    <row r="24158" spans="45:45" x14ac:dyDescent="0.35">
      <c r="AS24158" s="40"/>
    </row>
    <row r="24159" spans="45:45" x14ac:dyDescent="0.35">
      <c r="AS24159" s="40"/>
    </row>
    <row r="24160" spans="45:45" x14ac:dyDescent="0.35">
      <c r="AS24160" s="40"/>
    </row>
    <row r="24161" spans="45:45" x14ac:dyDescent="0.35">
      <c r="AS24161" s="40"/>
    </row>
    <row r="24162" spans="45:45" x14ac:dyDescent="0.35">
      <c r="AS24162" s="40"/>
    </row>
    <row r="24163" spans="45:45" x14ac:dyDescent="0.35">
      <c r="AS24163" s="40"/>
    </row>
    <row r="24164" spans="45:45" x14ac:dyDescent="0.35">
      <c r="AS24164" s="40"/>
    </row>
    <row r="24165" spans="45:45" x14ac:dyDescent="0.35">
      <c r="AS24165" s="40"/>
    </row>
    <row r="24166" spans="45:45" x14ac:dyDescent="0.35">
      <c r="AS24166" s="40"/>
    </row>
    <row r="24167" spans="45:45" x14ac:dyDescent="0.35">
      <c r="AS24167" s="40"/>
    </row>
    <row r="24168" spans="45:45" x14ac:dyDescent="0.35">
      <c r="AS24168" s="40"/>
    </row>
    <row r="24169" spans="45:45" x14ac:dyDescent="0.35">
      <c r="AS24169" s="40"/>
    </row>
    <row r="24170" spans="45:45" x14ac:dyDescent="0.35">
      <c r="AS24170" s="40"/>
    </row>
    <row r="24171" spans="45:45" x14ac:dyDescent="0.35">
      <c r="AS24171" s="40"/>
    </row>
    <row r="24172" spans="45:45" x14ac:dyDescent="0.35">
      <c r="AS24172" s="40"/>
    </row>
    <row r="24173" spans="45:45" x14ac:dyDescent="0.35">
      <c r="AS24173" s="40"/>
    </row>
    <row r="24174" spans="45:45" x14ac:dyDescent="0.35">
      <c r="AS24174" s="40"/>
    </row>
    <row r="24175" spans="45:45" x14ac:dyDescent="0.35">
      <c r="AS24175" s="40"/>
    </row>
    <row r="24176" spans="45:45" x14ac:dyDescent="0.35">
      <c r="AS24176" s="40"/>
    </row>
    <row r="24177" spans="45:45" x14ac:dyDescent="0.35">
      <c r="AS24177" s="40"/>
    </row>
    <row r="24178" spans="45:45" x14ac:dyDescent="0.35">
      <c r="AS24178" s="40"/>
    </row>
    <row r="24179" spans="45:45" x14ac:dyDescent="0.35">
      <c r="AS24179" s="40"/>
    </row>
    <row r="24180" spans="45:45" x14ac:dyDescent="0.35">
      <c r="AS24180" s="40"/>
    </row>
    <row r="24181" spans="45:45" x14ac:dyDescent="0.35">
      <c r="AS24181" s="40"/>
    </row>
    <row r="24182" spans="45:45" x14ac:dyDescent="0.35">
      <c r="AS24182" s="40"/>
    </row>
    <row r="24183" spans="45:45" x14ac:dyDescent="0.35">
      <c r="AS24183" s="40"/>
    </row>
    <row r="24184" spans="45:45" x14ac:dyDescent="0.35">
      <c r="AS24184" s="40"/>
    </row>
    <row r="24185" spans="45:45" x14ac:dyDescent="0.35">
      <c r="AS24185" s="40"/>
    </row>
    <row r="24186" spans="45:45" x14ac:dyDescent="0.35">
      <c r="AS24186" s="40"/>
    </row>
    <row r="24187" spans="45:45" x14ac:dyDescent="0.35">
      <c r="AS24187" s="40"/>
    </row>
    <row r="24188" spans="45:45" x14ac:dyDescent="0.35">
      <c r="AS24188" s="40"/>
    </row>
    <row r="24189" spans="45:45" x14ac:dyDescent="0.35">
      <c r="AS24189" s="40"/>
    </row>
    <row r="24190" spans="45:45" x14ac:dyDescent="0.35">
      <c r="AS24190" s="40"/>
    </row>
    <row r="24191" spans="45:45" x14ac:dyDescent="0.35">
      <c r="AS24191" s="40"/>
    </row>
    <row r="24192" spans="45:45" x14ac:dyDescent="0.35">
      <c r="AS24192" s="40"/>
    </row>
    <row r="24193" spans="45:45" x14ac:dyDescent="0.35">
      <c r="AS24193" s="40"/>
    </row>
    <row r="24194" spans="45:45" x14ac:dyDescent="0.35">
      <c r="AS24194" s="40"/>
    </row>
    <row r="24195" spans="45:45" x14ac:dyDescent="0.35">
      <c r="AS24195" s="40"/>
    </row>
    <row r="24196" spans="45:45" x14ac:dyDescent="0.35">
      <c r="AS24196" s="40"/>
    </row>
    <row r="24197" spans="45:45" x14ac:dyDescent="0.35">
      <c r="AS24197" s="40"/>
    </row>
    <row r="24198" spans="45:45" x14ac:dyDescent="0.35">
      <c r="AS24198" s="40"/>
    </row>
    <row r="24199" spans="45:45" x14ac:dyDescent="0.35">
      <c r="AS24199" s="40"/>
    </row>
    <row r="24200" spans="45:45" x14ac:dyDescent="0.35">
      <c r="AS24200" s="40"/>
    </row>
    <row r="24201" spans="45:45" x14ac:dyDescent="0.35">
      <c r="AS24201" s="40"/>
    </row>
    <row r="24202" spans="45:45" x14ac:dyDescent="0.35">
      <c r="AS24202" s="40"/>
    </row>
    <row r="24203" spans="45:45" x14ac:dyDescent="0.35">
      <c r="AS24203" s="40"/>
    </row>
    <row r="24204" spans="45:45" x14ac:dyDescent="0.35">
      <c r="AS24204" s="40"/>
    </row>
    <row r="24205" spans="45:45" x14ac:dyDescent="0.35">
      <c r="AS24205" s="40"/>
    </row>
    <row r="24206" spans="45:45" x14ac:dyDescent="0.35">
      <c r="AS24206" s="40"/>
    </row>
    <row r="24207" spans="45:45" x14ac:dyDescent="0.35">
      <c r="AS24207" s="40"/>
    </row>
    <row r="24208" spans="45:45" x14ac:dyDescent="0.35">
      <c r="AS24208" s="40"/>
    </row>
    <row r="24209" spans="45:45" x14ac:dyDescent="0.35">
      <c r="AS24209" s="40"/>
    </row>
    <row r="24210" spans="45:45" x14ac:dyDescent="0.35">
      <c r="AS24210" s="40"/>
    </row>
    <row r="24211" spans="45:45" x14ac:dyDescent="0.35">
      <c r="AS24211" s="40"/>
    </row>
    <row r="24212" spans="45:45" x14ac:dyDescent="0.35">
      <c r="AS24212" s="40"/>
    </row>
    <row r="24213" spans="45:45" x14ac:dyDescent="0.35">
      <c r="AS24213" s="40"/>
    </row>
    <row r="24214" spans="45:45" x14ac:dyDescent="0.35">
      <c r="AS24214" s="40"/>
    </row>
    <row r="24215" spans="45:45" x14ac:dyDescent="0.35">
      <c r="AS24215" s="40"/>
    </row>
    <row r="24216" spans="45:45" x14ac:dyDescent="0.35">
      <c r="AS24216" s="40"/>
    </row>
    <row r="24217" spans="45:45" x14ac:dyDescent="0.35">
      <c r="AS24217" s="40"/>
    </row>
    <row r="24218" spans="45:45" x14ac:dyDescent="0.35">
      <c r="AS24218" s="40"/>
    </row>
    <row r="24219" spans="45:45" x14ac:dyDescent="0.35">
      <c r="AS24219" s="40"/>
    </row>
    <row r="24220" spans="45:45" x14ac:dyDescent="0.35">
      <c r="AS24220" s="40"/>
    </row>
    <row r="24221" spans="45:45" x14ac:dyDescent="0.35">
      <c r="AS24221" s="40"/>
    </row>
    <row r="24222" spans="45:45" x14ac:dyDescent="0.35">
      <c r="AS24222" s="40"/>
    </row>
    <row r="24223" spans="45:45" x14ac:dyDescent="0.35">
      <c r="AS24223" s="40"/>
    </row>
    <row r="24224" spans="45:45" x14ac:dyDescent="0.35">
      <c r="AS24224" s="40"/>
    </row>
    <row r="24225" spans="45:45" x14ac:dyDescent="0.35">
      <c r="AS24225" s="40"/>
    </row>
    <row r="24226" spans="45:45" x14ac:dyDescent="0.35">
      <c r="AS24226" s="40"/>
    </row>
    <row r="24227" spans="45:45" x14ac:dyDescent="0.35">
      <c r="AS24227" s="40"/>
    </row>
    <row r="24228" spans="45:45" x14ac:dyDescent="0.35">
      <c r="AS24228" s="40"/>
    </row>
    <row r="24229" spans="45:45" x14ac:dyDescent="0.35">
      <c r="AS24229" s="40"/>
    </row>
    <row r="24230" spans="45:45" x14ac:dyDescent="0.35">
      <c r="AS24230" s="40"/>
    </row>
    <row r="24231" spans="45:45" x14ac:dyDescent="0.35">
      <c r="AS24231" s="40"/>
    </row>
    <row r="24232" spans="45:45" x14ac:dyDescent="0.35">
      <c r="AS24232" s="40"/>
    </row>
    <row r="24233" spans="45:45" x14ac:dyDescent="0.35">
      <c r="AS24233" s="40"/>
    </row>
    <row r="24234" spans="45:45" x14ac:dyDescent="0.35">
      <c r="AS24234" s="40"/>
    </row>
    <row r="24235" spans="45:45" x14ac:dyDescent="0.35">
      <c r="AS24235" s="40"/>
    </row>
    <row r="24236" spans="45:45" x14ac:dyDescent="0.35">
      <c r="AS24236" s="40"/>
    </row>
    <row r="24237" spans="45:45" x14ac:dyDescent="0.35">
      <c r="AS24237" s="40"/>
    </row>
    <row r="24238" spans="45:45" x14ac:dyDescent="0.35">
      <c r="AS24238" s="40"/>
    </row>
    <row r="24239" spans="45:45" x14ac:dyDescent="0.35">
      <c r="AS24239" s="40"/>
    </row>
    <row r="24240" spans="45:45" x14ac:dyDescent="0.35">
      <c r="AS24240" s="40"/>
    </row>
    <row r="24241" spans="45:45" x14ac:dyDescent="0.35">
      <c r="AS24241" s="40"/>
    </row>
    <row r="24242" spans="45:45" x14ac:dyDescent="0.35">
      <c r="AS24242" s="40"/>
    </row>
    <row r="24243" spans="45:45" x14ac:dyDescent="0.35">
      <c r="AS24243" s="40"/>
    </row>
    <row r="24244" spans="45:45" x14ac:dyDescent="0.35">
      <c r="AS24244" s="40"/>
    </row>
    <row r="24245" spans="45:45" x14ac:dyDescent="0.35">
      <c r="AS24245" s="40"/>
    </row>
    <row r="24246" spans="45:45" x14ac:dyDescent="0.35">
      <c r="AS24246" s="40"/>
    </row>
    <row r="24247" spans="45:45" x14ac:dyDescent="0.35">
      <c r="AS24247" s="40"/>
    </row>
    <row r="24248" spans="45:45" x14ac:dyDescent="0.35">
      <c r="AS24248" s="40"/>
    </row>
    <row r="24249" spans="45:45" x14ac:dyDescent="0.35">
      <c r="AS24249" s="40"/>
    </row>
    <row r="24250" spans="45:45" x14ac:dyDescent="0.35">
      <c r="AS24250" s="40"/>
    </row>
    <row r="24251" spans="45:45" x14ac:dyDescent="0.35">
      <c r="AS24251" s="40"/>
    </row>
    <row r="24252" spans="45:45" x14ac:dyDescent="0.35">
      <c r="AS24252" s="40"/>
    </row>
    <row r="24253" spans="45:45" x14ac:dyDescent="0.35">
      <c r="AS24253" s="40"/>
    </row>
    <row r="24254" spans="45:45" x14ac:dyDescent="0.35">
      <c r="AS24254" s="40"/>
    </row>
    <row r="24255" spans="45:45" x14ac:dyDescent="0.35">
      <c r="AS24255" s="40"/>
    </row>
    <row r="24256" spans="45:45" x14ac:dyDescent="0.35">
      <c r="AS24256" s="40"/>
    </row>
    <row r="24257" spans="45:45" x14ac:dyDescent="0.35">
      <c r="AS24257" s="40"/>
    </row>
    <row r="24258" spans="45:45" x14ac:dyDescent="0.35">
      <c r="AS24258" s="40"/>
    </row>
    <row r="24259" spans="45:45" x14ac:dyDescent="0.35">
      <c r="AS24259" s="40"/>
    </row>
    <row r="24260" spans="45:45" x14ac:dyDescent="0.35">
      <c r="AS24260" s="40"/>
    </row>
    <row r="24261" spans="45:45" x14ac:dyDescent="0.35">
      <c r="AS24261" s="40"/>
    </row>
    <row r="24262" spans="45:45" x14ac:dyDescent="0.35">
      <c r="AS24262" s="40"/>
    </row>
    <row r="24263" spans="45:45" x14ac:dyDescent="0.35">
      <c r="AS24263" s="40"/>
    </row>
    <row r="24264" spans="45:45" x14ac:dyDescent="0.35">
      <c r="AS24264" s="40"/>
    </row>
    <row r="24265" spans="45:45" x14ac:dyDescent="0.35">
      <c r="AS24265" s="40"/>
    </row>
    <row r="24266" spans="45:45" x14ac:dyDescent="0.35">
      <c r="AS24266" s="40"/>
    </row>
    <row r="24267" spans="45:45" x14ac:dyDescent="0.35">
      <c r="AS24267" s="40"/>
    </row>
    <row r="24268" spans="45:45" x14ac:dyDescent="0.35">
      <c r="AS24268" s="40"/>
    </row>
    <row r="24269" spans="45:45" x14ac:dyDescent="0.35">
      <c r="AS24269" s="40"/>
    </row>
    <row r="24270" spans="45:45" x14ac:dyDescent="0.35">
      <c r="AS24270" s="40"/>
    </row>
    <row r="24271" spans="45:45" x14ac:dyDescent="0.35">
      <c r="AS24271" s="40"/>
    </row>
    <row r="24272" spans="45:45" x14ac:dyDescent="0.35">
      <c r="AS24272" s="40"/>
    </row>
    <row r="24273" spans="45:45" x14ac:dyDescent="0.35">
      <c r="AS24273" s="40"/>
    </row>
    <row r="24274" spans="45:45" x14ac:dyDescent="0.35">
      <c r="AS24274" s="40"/>
    </row>
    <row r="24275" spans="45:45" x14ac:dyDescent="0.35">
      <c r="AS24275" s="40"/>
    </row>
    <row r="24276" spans="45:45" x14ac:dyDescent="0.35">
      <c r="AS24276" s="40"/>
    </row>
    <row r="24277" spans="45:45" x14ac:dyDescent="0.35">
      <c r="AS24277" s="40"/>
    </row>
    <row r="24278" spans="45:45" x14ac:dyDescent="0.35">
      <c r="AS24278" s="40"/>
    </row>
    <row r="24279" spans="45:45" x14ac:dyDescent="0.35">
      <c r="AS24279" s="40"/>
    </row>
    <row r="24280" spans="45:45" x14ac:dyDescent="0.35">
      <c r="AS24280" s="40"/>
    </row>
    <row r="24281" spans="45:45" x14ac:dyDescent="0.35">
      <c r="AS24281" s="40"/>
    </row>
    <row r="24282" spans="45:45" x14ac:dyDescent="0.35">
      <c r="AS24282" s="40"/>
    </row>
    <row r="24283" spans="45:45" x14ac:dyDescent="0.35">
      <c r="AS24283" s="40"/>
    </row>
    <row r="24284" spans="45:45" x14ac:dyDescent="0.35">
      <c r="AS24284" s="40"/>
    </row>
    <row r="24285" spans="45:45" x14ac:dyDescent="0.35">
      <c r="AS24285" s="40"/>
    </row>
    <row r="24286" spans="45:45" x14ac:dyDescent="0.35">
      <c r="AS24286" s="40"/>
    </row>
    <row r="24287" spans="45:45" x14ac:dyDescent="0.35">
      <c r="AS24287" s="40"/>
    </row>
    <row r="24288" spans="45:45" x14ac:dyDescent="0.35">
      <c r="AS24288" s="40"/>
    </row>
    <row r="24289" spans="45:45" x14ac:dyDescent="0.35">
      <c r="AS24289" s="40"/>
    </row>
    <row r="24290" spans="45:45" x14ac:dyDescent="0.35">
      <c r="AS24290" s="40"/>
    </row>
    <row r="24291" spans="45:45" x14ac:dyDescent="0.35">
      <c r="AS24291" s="40"/>
    </row>
    <row r="24292" spans="45:45" x14ac:dyDescent="0.35">
      <c r="AS24292" s="40"/>
    </row>
    <row r="24293" spans="45:45" x14ac:dyDescent="0.35">
      <c r="AS24293" s="40"/>
    </row>
    <row r="24294" spans="45:45" x14ac:dyDescent="0.35">
      <c r="AS24294" s="40"/>
    </row>
    <row r="24295" spans="45:45" x14ac:dyDescent="0.35">
      <c r="AS24295" s="40"/>
    </row>
    <row r="24296" spans="45:45" x14ac:dyDescent="0.35">
      <c r="AS24296" s="40"/>
    </row>
    <row r="24297" spans="45:45" x14ac:dyDescent="0.35">
      <c r="AS24297" s="40"/>
    </row>
    <row r="24298" spans="45:45" x14ac:dyDescent="0.35">
      <c r="AS24298" s="40"/>
    </row>
    <row r="24299" spans="45:45" x14ac:dyDescent="0.35">
      <c r="AS24299" s="40"/>
    </row>
    <row r="24300" spans="45:45" x14ac:dyDescent="0.35">
      <c r="AS24300" s="40"/>
    </row>
    <row r="24301" spans="45:45" x14ac:dyDescent="0.35">
      <c r="AS24301" s="40"/>
    </row>
    <row r="24302" spans="45:45" x14ac:dyDescent="0.35">
      <c r="AS24302" s="40"/>
    </row>
    <row r="24303" spans="45:45" x14ac:dyDescent="0.35">
      <c r="AS24303" s="40"/>
    </row>
    <row r="24304" spans="45:45" x14ac:dyDescent="0.35">
      <c r="AS24304" s="40"/>
    </row>
    <row r="24305" spans="45:45" x14ac:dyDescent="0.35">
      <c r="AS24305" s="40"/>
    </row>
    <row r="24306" spans="45:45" x14ac:dyDescent="0.35">
      <c r="AS24306" s="40"/>
    </row>
    <row r="24307" spans="45:45" x14ac:dyDescent="0.35">
      <c r="AS24307" s="40"/>
    </row>
    <row r="24308" spans="45:45" x14ac:dyDescent="0.35">
      <c r="AS24308" s="40"/>
    </row>
    <row r="24309" spans="45:45" x14ac:dyDescent="0.35">
      <c r="AS24309" s="40"/>
    </row>
    <row r="24310" spans="45:45" x14ac:dyDescent="0.35">
      <c r="AS24310" s="40"/>
    </row>
    <row r="24311" spans="45:45" x14ac:dyDescent="0.35">
      <c r="AS24311" s="40"/>
    </row>
    <row r="24312" spans="45:45" x14ac:dyDescent="0.35">
      <c r="AS24312" s="40"/>
    </row>
    <row r="24313" spans="45:45" x14ac:dyDescent="0.35">
      <c r="AS24313" s="40"/>
    </row>
    <row r="24314" spans="45:45" x14ac:dyDescent="0.35">
      <c r="AS24314" s="40"/>
    </row>
    <row r="24315" spans="45:45" x14ac:dyDescent="0.35">
      <c r="AS24315" s="40"/>
    </row>
    <row r="24316" spans="45:45" x14ac:dyDescent="0.35">
      <c r="AS24316" s="40"/>
    </row>
    <row r="24317" spans="45:45" x14ac:dyDescent="0.35">
      <c r="AS24317" s="40"/>
    </row>
    <row r="24318" spans="45:45" x14ac:dyDescent="0.35">
      <c r="AS24318" s="40"/>
    </row>
    <row r="24319" spans="45:45" x14ac:dyDescent="0.35">
      <c r="AS24319" s="40"/>
    </row>
    <row r="24320" spans="45:45" x14ac:dyDescent="0.35">
      <c r="AS24320" s="40"/>
    </row>
    <row r="24321" spans="45:45" x14ac:dyDescent="0.35">
      <c r="AS24321" s="40"/>
    </row>
    <row r="24322" spans="45:45" x14ac:dyDescent="0.35">
      <c r="AS24322" s="40"/>
    </row>
    <row r="24323" spans="45:45" x14ac:dyDescent="0.35">
      <c r="AS24323" s="40"/>
    </row>
    <row r="24324" spans="45:45" x14ac:dyDescent="0.35">
      <c r="AS24324" s="40"/>
    </row>
    <row r="24325" spans="45:45" x14ac:dyDescent="0.35">
      <c r="AS24325" s="40"/>
    </row>
    <row r="24326" spans="45:45" x14ac:dyDescent="0.35">
      <c r="AS24326" s="40"/>
    </row>
    <row r="24327" spans="45:45" x14ac:dyDescent="0.35">
      <c r="AS24327" s="40"/>
    </row>
    <row r="24328" spans="45:45" x14ac:dyDescent="0.35">
      <c r="AS24328" s="40"/>
    </row>
    <row r="24329" spans="45:45" x14ac:dyDescent="0.35">
      <c r="AS24329" s="40"/>
    </row>
    <row r="24330" spans="45:45" x14ac:dyDescent="0.35">
      <c r="AS24330" s="40"/>
    </row>
    <row r="24331" spans="45:45" x14ac:dyDescent="0.35">
      <c r="AS24331" s="40"/>
    </row>
    <row r="24332" spans="45:45" x14ac:dyDescent="0.35">
      <c r="AS24332" s="40"/>
    </row>
    <row r="24333" spans="45:45" x14ac:dyDescent="0.35">
      <c r="AS24333" s="40"/>
    </row>
    <row r="24334" spans="45:45" x14ac:dyDescent="0.35">
      <c r="AS24334" s="40"/>
    </row>
    <row r="24335" spans="45:45" x14ac:dyDescent="0.35">
      <c r="AS24335" s="40"/>
    </row>
    <row r="24336" spans="45:45" x14ac:dyDescent="0.35">
      <c r="AS24336" s="40"/>
    </row>
    <row r="24337" spans="45:45" x14ac:dyDescent="0.35">
      <c r="AS24337" s="40"/>
    </row>
    <row r="24338" spans="45:45" x14ac:dyDescent="0.35">
      <c r="AS24338" s="40"/>
    </row>
    <row r="24339" spans="45:45" x14ac:dyDescent="0.35">
      <c r="AS24339" s="40"/>
    </row>
    <row r="24340" spans="45:45" x14ac:dyDescent="0.35">
      <c r="AS24340" s="40"/>
    </row>
    <row r="24341" spans="45:45" x14ac:dyDescent="0.35">
      <c r="AS24341" s="40"/>
    </row>
    <row r="24342" spans="45:45" x14ac:dyDescent="0.35">
      <c r="AS24342" s="40"/>
    </row>
    <row r="24343" spans="45:45" x14ac:dyDescent="0.35">
      <c r="AS24343" s="40"/>
    </row>
    <row r="24344" spans="45:45" x14ac:dyDescent="0.35">
      <c r="AS24344" s="40"/>
    </row>
    <row r="24345" spans="45:45" x14ac:dyDescent="0.35">
      <c r="AS24345" s="40"/>
    </row>
    <row r="24346" spans="45:45" x14ac:dyDescent="0.35">
      <c r="AS24346" s="40"/>
    </row>
    <row r="24347" spans="45:45" x14ac:dyDescent="0.35">
      <c r="AS24347" s="40"/>
    </row>
    <row r="24348" spans="45:45" x14ac:dyDescent="0.35">
      <c r="AS24348" s="40"/>
    </row>
    <row r="24349" spans="45:45" x14ac:dyDescent="0.35">
      <c r="AS24349" s="40"/>
    </row>
    <row r="24350" spans="45:45" x14ac:dyDescent="0.35">
      <c r="AS24350" s="40"/>
    </row>
    <row r="24351" spans="45:45" x14ac:dyDescent="0.35">
      <c r="AS24351" s="40"/>
    </row>
    <row r="24352" spans="45:45" x14ac:dyDescent="0.35">
      <c r="AS24352" s="40"/>
    </row>
    <row r="24353" spans="45:45" x14ac:dyDescent="0.35">
      <c r="AS24353" s="40"/>
    </row>
    <row r="24354" spans="45:45" x14ac:dyDescent="0.35">
      <c r="AS24354" s="40"/>
    </row>
    <row r="24355" spans="45:45" x14ac:dyDescent="0.35">
      <c r="AS24355" s="40"/>
    </row>
    <row r="24356" spans="45:45" x14ac:dyDescent="0.35">
      <c r="AS24356" s="40"/>
    </row>
    <row r="24357" spans="45:45" x14ac:dyDescent="0.35">
      <c r="AS24357" s="40"/>
    </row>
    <row r="24358" spans="45:45" x14ac:dyDescent="0.35">
      <c r="AS24358" s="40"/>
    </row>
    <row r="24359" spans="45:45" x14ac:dyDescent="0.35">
      <c r="AS24359" s="40"/>
    </row>
    <row r="24360" spans="45:45" x14ac:dyDescent="0.35">
      <c r="AS24360" s="40"/>
    </row>
    <row r="24361" spans="45:45" x14ac:dyDescent="0.35">
      <c r="AS24361" s="40"/>
    </row>
    <row r="24362" spans="45:45" x14ac:dyDescent="0.35">
      <c r="AS24362" s="40"/>
    </row>
    <row r="24363" spans="45:45" x14ac:dyDescent="0.35">
      <c r="AS24363" s="40"/>
    </row>
    <row r="24364" spans="45:45" x14ac:dyDescent="0.35">
      <c r="AS24364" s="40"/>
    </row>
    <row r="24365" spans="45:45" x14ac:dyDescent="0.35">
      <c r="AS24365" s="40"/>
    </row>
    <row r="24366" spans="45:45" x14ac:dyDescent="0.35">
      <c r="AS24366" s="40"/>
    </row>
    <row r="24367" spans="45:45" x14ac:dyDescent="0.35">
      <c r="AS24367" s="40"/>
    </row>
    <row r="24368" spans="45:45" x14ac:dyDescent="0.35">
      <c r="AS24368" s="40"/>
    </row>
    <row r="24369" spans="45:45" x14ac:dyDescent="0.35">
      <c r="AS24369" s="40"/>
    </row>
    <row r="24370" spans="45:45" x14ac:dyDescent="0.35">
      <c r="AS24370" s="40"/>
    </row>
    <row r="24371" spans="45:45" x14ac:dyDescent="0.35">
      <c r="AS24371" s="40"/>
    </row>
    <row r="24372" spans="45:45" x14ac:dyDescent="0.35">
      <c r="AS24372" s="40"/>
    </row>
    <row r="24373" spans="45:45" x14ac:dyDescent="0.35">
      <c r="AS24373" s="40"/>
    </row>
    <row r="24374" spans="45:45" x14ac:dyDescent="0.35">
      <c r="AS24374" s="40"/>
    </row>
    <row r="24375" spans="45:45" x14ac:dyDescent="0.35">
      <c r="AS24375" s="40"/>
    </row>
    <row r="24376" spans="45:45" x14ac:dyDescent="0.35">
      <c r="AS24376" s="40"/>
    </row>
    <row r="24377" spans="45:45" x14ac:dyDescent="0.35">
      <c r="AS24377" s="40"/>
    </row>
    <row r="24378" spans="45:45" x14ac:dyDescent="0.35">
      <c r="AS24378" s="40"/>
    </row>
    <row r="24379" spans="45:45" x14ac:dyDescent="0.35">
      <c r="AS24379" s="40"/>
    </row>
    <row r="24380" spans="45:45" x14ac:dyDescent="0.35">
      <c r="AS24380" s="40"/>
    </row>
    <row r="24381" spans="45:45" x14ac:dyDescent="0.35">
      <c r="AS24381" s="40"/>
    </row>
    <row r="24382" spans="45:45" x14ac:dyDescent="0.35">
      <c r="AS24382" s="40"/>
    </row>
    <row r="24383" spans="45:45" x14ac:dyDescent="0.35">
      <c r="AS24383" s="40"/>
    </row>
    <row r="24384" spans="45:45" x14ac:dyDescent="0.35">
      <c r="AS24384" s="40"/>
    </row>
    <row r="24385" spans="45:45" x14ac:dyDescent="0.35">
      <c r="AS24385" s="40"/>
    </row>
    <row r="24386" spans="45:45" x14ac:dyDescent="0.35">
      <c r="AS24386" s="40"/>
    </row>
    <row r="24387" spans="45:45" x14ac:dyDescent="0.35">
      <c r="AS24387" s="40"/>
    </row>
    <row r="24388" spans="45:45" x14ac:dyDescent="0.35">
      <c r="AS24388" s="40"/>
    </row>
    <row r="24389" spans="45:45" x14ac:dyDescent="0.35">
      <c r="AS24389" s="40"/>
    </row>
    <row r="24390" spans="45:45" x14ac:dyDescent="0.35">
      <c r="AS24390" s="40"/>
    </row>
    <row r="24391" spans="45:45" x14ac:dyDescent="0.35">
      <c r="AS24391" s="40"/>
    </row>
    <row r="24392" spans="45:45" x14ac:dyDescent="0.35">
      <c r="AS24392" s="40"/>
    </row>
    <row r="24393" spans="45:45" x14ac:dyDescent="0.35">
      <c r="AS24393" s="40"/>
    </row>
    <row r="24394" spans="45:45" x14ac:dyDescent="0.35">
      <c r="AS24394" s="40"/>
    </row>
    <row r="24395" spans="45:45" x14ac:dyDescent="0.35">
      <c r="AS24395" s="40"/>
    </row>
    <row r="24396" spans="45:45" x14ac:dyDescent="0.35">
      <c r="AS24396" s="40"/>
    </row>
    <row r="24397" spans="45:45" x14ac:dyDescent="0.35">
      <c r="AS24397" s="40"/>
    </row>
    <row r="24398" spans="45:45" x14ac:dyDescent="0.35">
      <c r="AS24398" s="40"/>
    </row>
    <row r="24399" spans="45:45" x14ac:dyDescent="0.35">
      <c r="AS24399" s="40"/>
    </row>
    <row r="24400" spans="45:45" x14ac:dyDescent="0.35">
      <c r="AS24400" s="40"/>
    </row>
    <row r="24401" spans="45:45" x14ac:dyDescent="0.35">
      <c r="AS24401" s="40"/>
    </row>
    <row r="24402" spans="45:45" x14ac:dyDescent="0.35">
      <c r="AS24402" s="40"/>
    </row>
    <row r="24403" spans="45:45" x14ac:dyDescent="0.35">
      <c r="AS24403" s="40"/>
    </row>
    <row r="24404" spans="45:45" x14ac:dyDescent="0.35">
      <c r="AS24404" s="40"/>
    </row>
    <row r="24405" spans="45:45" x14ac:dyDescent="0.35">
      <c r="AS24405" s="40"/>
    </row>
    <row r="24406" spans="45:45" x14ac:dyDescent="0.35">
      <c r="AS24406" s="40"/>
    </row>
    <row r="24407" spans="45:45" x14ac:dyDescent="0.35">
      <c r="AS24407" s="40"/>
    </row>
    <row r="24408" spans="45:45" x14ac:dyDescent="0.35">
      <c r="AS24408" s="40"/>
    </row>
    <row r="24409" spans="45:45" x14ac:dyDescent="0.35">
      <c r="AS24409" s="40"/>
    </row>
    <row r="24410" spans="45:45" x14ac:dyDescent="0.35">
      <c r="AS24410" s="40"/>
    </row>
    <row r="24411" spans="45:45" x14ac:dyDescent="0.35">
      <c r="AS24411" s="40"/>
    </row>
    <row r="24412" spans="45:45" x14ac:dyDescent="0.35">
      <c r="AS24412" s="40"/>
    </row>
    <row r="24413" spans="45:45" x14ac:dyDescent="0.35">
      <c r="AS24413" s="40"/>
    </row>
    <row r="24414" spans="45:45" x14ac:dyDescent="0.35">
      <c r="AS24414" s="40"/>
    </row>
    <row r="24415" spans="45:45" x14ac:dyDescent="0.35">
      <c r="AS24415" s="40"/>
    </row>
    <row r="24416" spans="45:45" x14ac:dyDescent="0.35">
      <c r="AS24416" s="40"/>
    </row>
    <row r="24417" spans="45:45" x14ac:dyDescent="0.35">
      <c r="AS24417" s="40"/>
    </row>
    <row r="24418" spans="45:45" x14ac:dyDescent="0.35">
      <c r="AS24418" s="40"/>
    </row>
    <row r="24419" spans="45:45" x14ac:dyDescent="0.35">
      <c r="AS24419" s="40"/>
    </row>
    <row r="24420" spans="45:45" x14ac:dyDescent="0.35">
      <c r="AS24420" s="40"/>
    </row>
    <row r="24421" spans="45:45" x14ac:dyDescent="0.35">
      <c r="AS24421" s="40"/>
    </row>
    <row r="24422" spans="45:45" x14ac:dyDescent="0.35">
      <c r="AS24422" s="40"/>
    </row>
    <row r="24423" spans="45:45" x14ac:dyDescent="0.35">
      <c r="AS24423" s="40"/>
    </row>
    <row r="24424" spans="45:45" x14ac:dyDescent="0.35">
      <c r="AS24424" s="40"/>
    </row>
    <row r="24425" spans="45:45" x14ac:dyDescent="0.35">
      <c r="AS24425" s="40"/>
    </row>
    <row r="24426" spans="45:45" x14ac:dyDescent="0.35">
      <c r="AS24426" s="40"/>
    </row>
    <row r="24427" spans="45:45" x14ac:dyDescent="0.35">
      <c r="AS24427" s="40"/>
    </row>
    <row r="24428" spans="45:45" x14ac:dyDescent="0.35">
      <c r="AS24428" s="40"/>
    </row>
    <row r="24429" spans="45:45" x14ac:dyDescent="0.35">
      <c r="AS24429" s="40"/>
    </row>
    <row r="24430" spans="45:45" x14ac:dyDescent="0.35">
      <c r="AS24430" s="40"/>
    </row>
    <row r="24431" spans="45:45" x14ac:dyDescent="0.35">
      <c r="AS24431" s="40"/>
    </row>
    <row r="24432" spans="45:45" x14ac:dyDescent="0.35">
      <c r="AS24432" s="40"/>
    </row>
    <row r="24433" spans="45:45" x14ac:dyDescent="0.35">
      <c r="AS24433" s="40"/>
    </row>
    <row r="24434" spans="45:45" x14ac:dyDescent="0.35">
      <c r="AS24434" s="40"/>
    </row>
    <row r="24435" spans="45:45" x14ac:dyDescent="0.35">
      <c r="AS24435" s="40"/>
    </row>
    <row r="24436" spans="45:45" x14ac:dyDescent="0.35">
      <c r="AS24436" s="40"/>
    </row>
    <row r="24437" spans="45:45" x14ac:dyDescent="0.35">
      <c r="AS24437" s="40"/>
    </row>
    <row r="24438" spans="45:45" x14ac:dyDescent="0.35">
      <c r="AS24438" s="40"/>
    </row>
    <row r="24439" spans="45:45" x14ac:dyDescent="0.35">
      <c r="AS24439" s="40"/>
    </row>
    <row r="24440" spans="45:45" x14ac:dyDescent="0.35">
      <c r="AS24440" s="40"/>
    </row>
    <row r="24441" spans="45:45" x14ac:dyDescent="0.35">
      <c r="AS24441" s="40"/>
    </row>
    <row r="24442" spans="45:45" x14ac:dyDescent="0.35">
      <c r="AS24442" s="40"/>
    </row>
    <row r="24443" spans="45:45" x14ac:dyDescent="0.35">
      <c r="AS24443" s="40"/>
    </row>
    <row r="24444" spans="45:45" x14ac:dyDescent="0.35">
      <c r="AS24444" s="40"/>
    </row>
    <row r="24445" spans="45:45" x14ac:dyDescent="0.35">
      <c r="AS24445" s="40"/>
    </row>
    <row r="24446" spans="45:45" x14ac:dyDescent="0.35">
      <c r="AS24446" s="40"/>
    </row>
    <row r="24447" spans="45:45" x14ac:dyDescent="0.35">
      <c r="AS24447" s="40"/>
    </row>
    <row r="24448" spans="45:45" x14ac:dyDescent="0.35">
      <c r="AS24448" s="40"/>
    </row>
    <row r="24449" spans="45:45" x14ac:dyDescent="0.35">
      <c r="AS24449" s="40"/>
    </row>
    <row r="24450" spans="45:45" x14ac:dyDescent="0.35">
      <c r="AS24450" s="40"/>
    </row>
    <row r="24451" spans="45:45" x14ac:dyDescent="0.35">
      <c r="AS24451" s="40"/>
    </row>
    <row r="24452" spans="45:45" x14ac:dyDescent="0.35">
      <c r="AS24452" s="40"/>
    </row>
    <row r="24453" spans="45:45" x14ac:dyDescent="0.35">
      <c r="AS24453" s="40"/>
    </row>
    <row r="24454" spans="45:45" x14ac:dyDescent="0.35">
      <c r="AS24454" s="40"/>
    </row>
    <row r="24455" spans="45:45" x14ac:dyDescent="0.35">
      <c r="AS24455" s="40"/>
    </row>
    <row r="24456" spans="45:45" x14ac:dyDescent="0.35">
      <c r="AS24456" s="40"/>
    </row>
    <row r="24457" spans="45:45" x14ac:dyDescent="0.35">
      <c r="AS24457" s="40"/>
    </row>
    <row r="24458" spans="45:45" x14ac:dyDescent="0.35">
      <c r="AS24458" s="40"/>
    </row>
    <row r="24459" spans="45:45" x14ac:dyDescent="0.35">
      <c r="AS24459" s="40"/>
    </row>
    <row r="24460" spans="45:45" x14ac:dyDescent="0.35">
      <c r="AS24460" s="40"/>
    </row>
    <row r="24461" spans="45:45" x14ac:dyDescent="0.35">
      <c r="AS24461" s="40"/>
    </row>
    <row r="24462" spans="45:45" x14ac:dyDescent="0.35">
      <c r="AS24462" s="40"/>
    </row>
    <row r="24463" spans="45:45" x14ac:dyDescent="0.35">
      <c r="AS24463" s="40"/>
    </row>
    <row r="24464" spans="45:45" x14ac:dyDescent="0.35">
      <c r="AS24464" s="40"/>
    </row>
    <row r="24465" spans="45:45" x14ac:dyDescent="0.35">
      <c r="AS24465" s="40"/>
    </row>
    <row r="24466" spans="45:45" x14ac:dyDescent="0.35">
      <c r="AS24466" s="40"/>
    </row>
    <row r="24467" spans="45:45" x14ac:dyDescent="0.35">
      <c r="AS24467" s="40"/>
    </row>
    <row r="24468" spans="45:45" x14ac:dyDescent="0.35">
      <c r="AS24468" s="40"/>
    </row>
    <row r="24469" spans="45:45" x14ac:dyDescent="0.35">
      <c r="AS24469" s="40"/>
    </row>
    <row r="24470" spans="45:45" x14ac:dyDescent="0.35">
      <c r="AS24470" s="40"/>
    </row>
    <row r="24471" spans="45:45" x14ac:dyDescent="0.35">
      <c r="AS24471" s="40"/>
    </row>
    <row r="24472" spans="45:45" x14ac:dyDescent="0.35">
      <c r="AS24472" s="40"/>
    </row>
    <row r="24473" spans="45:45" x14ac:dyDescent="0.35">
      <c r="AS24473" s="40"/>
    </row>
    <row r="24474" spans="45:45" x14ac:dyDescent="0.35">
      <c r="AS24474" s="40"/>
    </row>
    <row r="24475" spans="45:45" x14ac:dyDescent="0.35">
      <c r="AS24475" s="40"/>
    </row>
    <row r="24476" spans="45:45" x14ac:dyDescent="0.35">
      <c r="AS24476" s="40"/>
    </row>
    <row r="24477" spans="45:45" x14ac:dyDescent="0.35">
      <c r="AS24477" s="40"/>
    </row>
    <row r="24478" spans="45:45" x14ac:dyDescent="0.35">
      <c r="AS24478" s="40"/>
    </row>
    <row r="24479" spans="45:45" x14ac:dyDescent="0.35">
      <c r="AS24479" s="40"/>
    </row>
    <row r="24480" spans="45:45" x14ac:dyDescent="0.35">
      <c r="AS24480" s="40"/>
    </row>
    <row r="24481" spans="45:45" x14ac:dyDescent="0.35">
      <c r="AS24481" s="40"/>
    </row>
    <row r="24482" spans="45:45" x14ac:dyDescent="0.35">
      <c r="AS24482" s="40"/>
    </row>
    <row r="24483" spans="45:45" x14ac:dyDescent="0.35">
      <c r="AS24483" s="40"/>
    </row>
    <row r="24484" spans="45:45" x14ac:dyDescent="0.35">
      <c r="AS24484" s="40"/>
    </row>
    <row r="24485" spans="45:45" x14ac:dyDescent="0.35">
      <c r="AS24485" s="40"/>
    </row>
    <row r="24486" spans="45:45" x14ac:dyDescent="0.35">
      <c r="AS24486" s="40"/>
    </row>
    <row r="24487" spans="45:45" x14ac:dyDescent="0.35">
      <c r="AS24487" s="40"/>
    </row>
    <row r="24488" spans="45:45" x14ac:dyDescent="0.35">
      <c r="AS24488" s="40"/>
    </row>
    <row r="24489" spans="45:45" x14ac:dyDescent="0.35">
      <c r="AS24489" s="40"/>
    </row>
    <row r="24490" spans="45:45" x14ac:dyDescent="0.35">
      <c r="AS24490" s="40"/>
    </row>
    <row r="24491" spans="45:45" x14ac:dyDescent="0.35">
      <c r="AS24491" s="40"/>
    </row>
    <row r="24492" spans="45:45" x14ac:dyDescent="0.35">
      <c r="AS24492" s="40"/>
    </row>
    <row r="24493" spans="45:45" x14ac:dyDescent="0.35">
      <c r="AS24493" s="40"/>
    </row>
    <row r="24494" spans="45:45" x14ac:dyDescent="0.35">
      <c r="AS24494" s="40"/>
    </row>
    <row r="24495" spans="45:45" x14ac:dyDescent="0.35">
      <c r="AS24495" s="40"/>
    </row>
    <row r="24496" spans="45:45" x14ac:dyDescent="0.35">
      <c r="AS24496" s="40"/>
    </row>
    <row r="24497" spans="45:45" x14ac:dyDescent="0.35">
      <c r="AS24497" s="40"/>
    </row>
    <row r="24498" spans="45:45" x14ac:dyDescent="0.35">
      <c r="AS24498" s="40"/>
    </row>
    <row r="24499" spans="45:45" x14ac:dyDescent="0.35">
      <c r="AS24499" s="40"/>
    </row>
    <row r="24500" spans="45:45" x14ac:dyDescent="0.35">
      <c r="AS24500" s="40"/>
    </row>
    <row r="24501" spans="45:45" x14ac:dyDescent="0.35">
      <c r="AS24501" s="40"/>
    </row>
    <row r="24502" spans="45:45" x14ac:dyDescent="0.35">
      <c r="AS24502" s="40"/>
    </row>
    <row r="24503" spans="45:45" x14ac:dyDescent="0.35">
      <c r="AS24503" s="40"/>
    </row>
    <row r="24504" spans="45:45" x14ac:dyDescent="0.35">
      <c r="AS24504" s="40"/>
    </row>
    <row r="24505" spans="45:45" x14ac:dyDescent="0.35">
      <c r="AS24505" s="40"/>
    </row>
    <row r="24506" spans="45:45" x14ac:dyDescent="0.35">
      <c r="AS24506" s="40"/>
    </row>
    <row r="24507" spans="45:45" x14ac:dyDescent="0.35">
      <c r="AS24507" s="40"/>
    </row>
    <row r="24508" spans="45:45" x14ac:dyDescent="0.35">
      <c r="AS24508" s="40"/>
    </row>
    <row r="24509" spans="45:45" x14ac:dyDescent="0.35">
      <c r="AS24509" s="40"/>
    </row>
    <row r="24510" spans="45:45" x14ac:dyDescent="0.35">
      <c r="AS24510" s="40"/>
    </row>
    <row r="24511" spans="45:45" x14ac:dyDescent="0.35">
      <c r="AS24511" s="40"/>
    </row>
    <row r="24512" spans="45:45" x14ac:dyDescent="0.35">
      <c r="AS24512" s="40"/>
    </row>
    <row r="24513" spans="45:45" x14ac:dyDescent="0.35">
      <c r="AS24513" s="40"/>
    </row>
    <row r="24514" spans="45:45" x14ac:dyDescent="0.35">
      <c r="AS24514" s="40"/>
    </row>
    <row r="24515" spans="45:45" x14ac:dyDescent="0.35">
      <c r="AS24515" s="40"/>
    </row>
    <row r="24516" spans="45:45" x14ac:dyDescent="0.35">
      <c r="AS24516" s="40"/>
    </row>
    <row r="24517" spans="45:45" x14ac:dyDescent="0.35">
      <c r="AS24517" s="40"/>
    </row>
    <row r="24518" spans="45:45" x14ac:dyDescent="0.35">
      <c r="AS24518" s="40"/>
    </row>
    <row r="24519" spans="45:45" x14ac:dyDescent="0.35">
      <c r="AS24519" s="40"/>
    </row>
    <row r="24520" spans="45:45" x14ac:dyDescent="0.35">
      <c r="AS24520" s="40"/>
    </row>
    <row r="24521" spans="45:45" x14ac:dyDescent="0.35">
      <c r="AS24521" s="40"/>
    </row>
    <row r="24522" spans="45:45" x14ac:dyDescent="0.35">
      <c r="AS24522" s="40"/>
    </row>
    <row r="24523" spans="45:45" x14ac:dyDescent="0.35">
      <c r="AS24523" s="40"/>
    </row>
    <row r="24524" spans="45:45" x14ac:dyDescent="0.35">
      <c r="AS24524" s="40"/>
    </row>
    <row r="24525" spans="45:45" x14ac:dyDescent="0.35">
      <c r="AS24525" s="40"/>
    </row>
    <row r="24526" spans="45:45" x14ac:dyDescent="0.35">
      <c r="AS24526" s="40"/>
    </row>
    <row r="24527" spans="45:45" x14ac:dyDescent="0.35">
      <c r="AS24527" s="40"/>
    </row>
    <row r="24528" spans="45:45" x14ac:dyDescent="0.35">
      <c r="AS24528" s="40"/>
    </row>
    <row r="24529" spans="45:45" x14ac:dyDescent="0.35">
      <c r="AS24529" s="40"/>
    </row>
    <row r="24530" spans="45:45" x14ac:dyDescent="0.35">
      <c r="AS24530" s="40"/>
    </row>
    <row r="24531" spans="45:45" x14ac:dyDescent="0.35">
      <c r="AS24531" s="40"/>
    </row>
    <row r="24532" spans="45:45" x14ac:dyDescent="0.35">
      <c r="AS24532" s="40"/>
    </row>
    <row r="24533" spans="45:45" x14ac:dyDescent="0.35">
      <c r="AS24533" s="40"/>
    </row>
    <row r="24534" spans="45:45" x14ac:dyDescent="0.35">
      <c r="AS24534" s="40"/>
    </row>
    <row r="24535" spans="45:45" x14ac:dyDescent="0.35">
      <c r="AS24535" s="40"/>
    </row>
    <row r="24536" spans="45:45" x14ac:dyDescent="0.35">
      <c r="AS24536" s="40"/>
    </row>
    <row r="24537" spans="45:45" x14ac:dyDescent="0.35">
      <c r="AS24537" s="40"/>
    </row>
    <row r="24538" spans="45:45" x14ac:dyDescent="0.35">
      <c r="AS24538" s="40"/>
    </row>
    <row r="24539" spans="45:45" x14ac:dyDescent="0.35">
      <c r="AS24539" s="40"/>
    </row>
    <row r="24540" spans="45:45" x14ac:dyDescent="0.35">
      <c r="AS24540" s="40"/>
    </row>
    <row r="24541" spans="45:45" x14ac:dyDescent="0.35">
      <c r="AS24541" s="40"/>
    </row>
    <row r="24542" spans="45:45" x14ac:dyDescent="0.35">
      <c r="AS24542" s="40"/>
    </row>
    <row r="24543" spans="45:45" x14ac:dyDescent="0.35">
      <c r="AS24543" s="40"/>
    </row>
    <row r="24544" spans="45:45" x14ac:dyDescent="0.35">
      <c r="AS24544" s="40"/>
    </row>
    <row r="24545" spans="45:45" x14ac:dyDescent="0.35">
      <c r="AS24545" s="40"/>
    </row>
    <row r="24546" spans="45:45" x14ac:dyDescent="0.35">
      <c r="AS24546" s="40"/>
    </row>
    <row r="24547" spans="45:45" x14ac:dyDescent="0.35">
      <c r="AS24547" s="40"/>
    </row>
    <row r="24548" spans="45:45" x14ac:dyDescent="0.35">
      <c r="AS24548" s="40"/>
    </row>
    <row r="24549" spans="45:45" x14ac:dyDescent="0.35">
      <c r="AS24549" s="40"/>
    </row>
    <row r="24550" spans="45:45" x14ac:dyDescent="0.35">
      <c r="AS24550" s="40"/>
    </row>
    <row r="24551" spans="45:45" x14ac:dyDescent="0.35">
      <c r="AS24551" s="40"/>
    </row>
    <row r="24552" spans="45:45" x14ac:dyDescent="0.35">
      <c r="AS24552" s="40"/>
    </row>
    <row r="24553" spans="45:45" x14ac:dyDescent="0.35">
      <c r="AS24553" s="40"/>
    </row>
    <row r="24554" spans="45:45" x14ac:dyDescent="0.35">
      <c r="AS24554" s="40"/>
    </row>
    <row r="24555" spans="45:45" x14ac:dyDescent="0.35">
      <c r="AS24555" s="40"/>
    </row>
    <row r="24556" spans="45:45" x14ac:dyDescent="0.35">
      <c r="AS24556" s="40"/>
    </row>
    <row r="24557" spans="45:45" x14ac:dyDescent="0.35">
      <c r="AS24557" s="40"/>
    </row>
    <row r="24558" spans="45:45" x14ac:dyDescent="0.35">
      <c r="AS24558" s="40"/>
    </row>
    <row r="24559" spans="45:45" x14ac:dyDescent="0.35">
      <c r="AS24559" s="40"/>
    </row>
    <row r="24560" spans="45:45" x14ac:dyDescent="0.35">
      <c r="AS24560" s="40"/>
    </row>
    <row r="24561" spans="45:45" x14ac:dyDescent="0.35">
      <c r="AS24561" s="40"/>
    </row>
    <row r="24562" spans="45:45" x14ac:dyDescent="0.35">
      <c r="AS24562" s="40"/>
    </row>
    <row r="24563" spans="45:45" x14ac:dyDescent="0.35">
      <c r="AS24563" s="40"/>
    </row>
    <row r="24564" spans="45:45" x14ac:dyDescent="0.35">
      <c r="AS24564" s="40"/>
    </row>
    <row r="24565" spans="45:45" x14ac:dyDescent="0.35">
      <c r="AS24565" s="40"/>
    </row>
    <row r="24566" spans="45:45" x14ac:dyDescent="0.35">
      <c r="AS24566" s="40"/>
    </row>
    <row r="24567" spans="45:45" x14ac:dyDescent="0.35">
      <c r="AS24567" s="40"/>
    </row>
    <row r="24568" spans="45:45" x14ac:dyDescent="0.35">
      <c r="AS24568" s="40"/>
    </row>
    <row r="24569" spans="45:45" x14ac:dyDescent="0.35">
      <c r="AS24569" s="40"/>
    </row>
    <row r="24570" spans="45:45" x14ac:dyDescent="0.35">
      <c r="AS24570" s="40"/>
    </row>
    <row r="24571" spans="45:45" x14ac:dyDescent="0.35">
      <c r="AS24571" s="40"/>
    </row>
    <row r="24572" spans="45:45" x14ac:dyDescent="0.35">
      <c r="AS24572" s="40"/>
    </row>
    <row r="24573" spans="45:45" x14ac:dyDescent="0.35">
      <c r="AS24573" s="40"/>
    </row>
    <row r="24574" spans="45:45" x14ac:dyDescent="0.35">
      <c r="AS24574" s="40"/>
    </row>
    <row r="24575" spans="45:45" x14ac:dyDescent="0.35">
      <c r="AS24575" s="40"/>
    </row>
    <row r="24576" spans="45:45" x14ac:dyDescent="0.35">
      <c r="AS24576" s="40"/>
    </row>
    <row r="24577" spans="45:45" x14ac:dyDescent="0.35">
      <c r="AS24577" s="40"/>
    </row>
    <row r="24578" spans="45:45" x14ac:dyDescent="0.35">
      <c r="AS24578" s="40"/>
    </row>
    <row r="24579" spans="45:45" x14ac:dyDescent="0.35">
      <c r="AS24579" s="40"/>
    </row>
    <row r="24580" spans="45:45" x14ac:dyDescent="0.35">
      <c r="AS24580" s="40"/>
    </row>
    <row r="24581" spans="45:45" x14ac:dyDescent="0.35">
      <c r="AS24581" s="40"/>
    </row>
    <row r="24582" spans="45:45" x14ac:dyDescent="0.35">
      <c r="AS24582" s="40"/>
    </row>
    <row r="24583" spans="45:45" x14ac:dyDescent="0.35">
      <c r="AS24583" s="40"/>
    </row>
    <row r="24584" spans="45:45" x14ac:dyDescent="0.35">
      <c r="AS24584" s="40"/>
    </row>
    <row r="24585" spans="45:45" x14ac:dyDescent="0.35">
      <c r="AS24585" s="40"/>
    </row>
    <row r="24586" spans="45:45" x14ac:dyDescent="0.35">
      <c r="AS24586" s="40"/>
    </row>
    <row r="24587" spans="45:45" x14ac:dyDescent="0.35">
      <c r="AS24587" s="40"/>
    </row>
    <row r="24588" spans="45:45" x14ac:dyDescent="0.35">
      <c r="AS24588" s="40"/>
    </row>
    <row r="24589" spans="45:45" x14ac:dyDescent="0.35">
      <c r="AS24589" s="40"/>
    </row>
    <row r="24590" spans="45:45" x14ac:dyDescent="0.35">
      <c r="AS24590" s="40"/>
    </row>
    <row r="24591" spans="45:45" x14ac:dyDescent="0.35">
      <c r="AS24591" s="40"/>
    </row>
    <row r="24592" spans="45:45" x14ac:dyDescent="0.35">
      <c r="AS24592" s="40"/>
    </row>
    <row r="24593" spans="45:45" x14ac:dyDescent="0.35">
      <c r="AS24593" s="40"/>
    </row>
    <row r="24594" spans="45:45" x14ac:dyDescent="0.35">
      <c r="AS24594" s="40"/>
    </row>
    <row r="24595" spans="45:45" x14ac:dyDescent="0.35">
      <c r="AS24595" s="40"/>
    </row>
    <row r="24596" spans="45:45" x14ac:dyDescent="0.35">
      <c r="AS24596" s="40"/>
    </row>
    <row r="24597" spans="45:45" x14ac:dyDescent="0.35">
      <c r="AS24597" s="40"/>
    </row>
    <row r="24598" spans="45:45" x14ac:dyDescent="0.35">
      <c r="AS24598" s="40"/>
    </row>
    <row r="24599" spans="45:45" x14ac:dyDescent="0.35">
      <c r="AS24599" s="40"/>
    </row>
    <row r="24600" spans="45:45" x14ac:dyDescent="0.35">
      <c r="AS24600" s="40"/>
    </row>
    <row r="24601" spans="45:45" x14ac:dyDescent="0.35">
      <c r="AS24601" s="40"/>
    </row>
    <row r="24602" spans="45:45" x14ac:dyDescent="0.35">
      <c r="AS24602" s="40"/>
    </row>
    <row r="24603" spans="45:45" x14ac:dyDescent="0.35">
      <c r="AS24603" s="40"/>
    </row>
    <row r="24604" spans="45:45" x14ac:dyDescent="0.35">
      <c r="AS24604" s="40"/>
    </row>
    <row r="24605" spans="45:45" x14ac:dyDescent="0.35">
      <c r="AS24605" s="40"/>
    </row>
    <row r="24606" spans="45:45" x14ac:dyDescent="0.35">
      <c r="AS24606" s="40"/>
    </row>
    <row r="24607" spans="45:45" x14ac:dyDescent="0.35">
      <c r="AS24607" s="40"/>
    </row>
    <row r="24608" spans="45:45" x14ac:dyDescent="0.35">
      <c r="AS24608" s="40"/>
    </row>
    <row r="24609" spans="45:45" x14ac:dyDescent="0.35">
      <c r="AS24609" s="40"/>
    </row>
    <row r="24610" spans="45:45" x14ac:dyDescent="0.35">
      <c r="AS24610" s="40"/>
    </row>
    <row r="24611" spans="45:45" x14ac:dyDescent="0.35">
      <c r="AS24611" s="40"/>
    </row>
    <row r="24612" spans="45:45" x14ac:dyDescent="0.35">
      <c r="AS24612" s="40"/>
    </row>
    <row r="24613" spans="45:45" x14ac:dyDescent="0.35">
      <c r="AS24613" s="40"/>
    </row>
    <row r="24614" spans="45:45" x14ac:dyDescent="0.35">
      <c r="AS24614" s="40"/>
    </row>
    <row r="24615" spans="45:45" x14ac:dyDescent="0.35">
      <c r="AS24615" s="40"/>
    </row>
    <row r="24616" spans="45:45" x14ac:dyDescent="0.35">
      <c r="AS24616" s="40"/>
    </row>
    <row r="24617" spans="45:45" x14ac:dyDescent="0.35">
      <c r="AS24617" s="40"/>
    </row>
    <row r="24618" spans="45:45" x14ac:dyDescent="0.35">
      <c r="AS24618" s="40"/>
    </row>
    <row r="24619" spans="45:45" x14ac:dyDescent="0.35">
      <c r="AS24619" s="40"/>
    </row>
    <row r="24620" spans="45:45" x14ac:dyDescent="0.35">
      <c r="AS24620" s="40"/>
    </row>
    <row r="24621" spans="45:45" x14ac:dyDescent="0.35">
      <c r="AS24621" s="40"/>
    </row>
    <row r="24622" spans="45:45" x14ac:dyDescent="0.35">
      <c r="AS24622" s="40"/>
    </row>
    <row r="24623" spans="45:45" x14ac:dyDescent="0.35">
      <c r="AS24623" s="40"/>
    </row>
    <row r="24624" spans="45:45" x14ac:dyDescent="0.35">
      <c r="AS24624" s="40"/>
    </row>
    <row r="24625" spans="45:45" x14ac:dyDescent="0.35">
      <c r="AS24625" s="40"/>
    </row>
    <row r="24626" spans="45:45" x14ac:dyDescent="0.35">
      <c r="AS24626" s="40"/>
    </row>
    <row r="24627" spans="45:45" x14ac:dyDescent="0.35">
      <c r="AS24627" s="40"/>
    </row>
    <row r="24628" spans="45:45" x14ac:dyDescent="0.35">
      <c r="AS24628" s="40"/>
    </row>
    <row r="24629" spans="45:45" x14ac:dyDescent="0.35">
      <c r="AS24629" s="40"/>
    </row>
    <row r="24630" spans="45:45" x14ac:dyDescent="0.35">
      <c r="AS24630" s="40"/>
    </row>
    <row r="24631" spans="45:45" x14ac:dyDescent="0.35">
      <c r="AS24631" s="40"/>
    </row>
    <row r="24632" spans="45:45" x14ac:dyDescent="0.35">
      <c r="AS24632" s="40"/>
    </row>
    <row r="24633" spans="45:45" x14ac:dyDescent="0.35">
      <c r="AS24633" s="40"/>
    </row>
    <row r="24634" spans="45:45" x14ac:dyDescent="0.35">
      <c r="AS24634" s="40"/>
    </row>
    <row r="24635" spans="45:45" x14ac:dyDescent="0.35">
      <c r="AS24635" s="40"/>
    </row>
    <row r="24636" spans="45:45" x14ac:dyDescent="0.35">
      <c r="AS24636" s="40"/>
    </row>
    <row r="24637" spans="45:45" x14ac:dyDescent="0.35">
      <c r="AS24637" s="40"/>
    </row>
    <row r="24638" spans="45:45" x14ac:dyDescent="0.35">
      <c r="AS24638" s="40"/>
    </row>
    <row r="24639" spans="45:45" x14ac:dyDescent="0.35">
      <c r="AS24639" s="40"/>
    </row>
    <row r="24640" spans="45:45" x14ac:dyDescent="0.35">
      <c r="AS24640" s="40"/>
    </row>
    <row r="24641" spans="45:45" x14ac:dyDescent="0.35">
      <c r="AS24641" s="40"/>
    </row>
    <row r="24642" spans="45:45" x14ac:dyDescent="0.35">
      <c r="AS24642" s="40"/>
    </row>
    <row r="24643" spans="45:45" x14ac:dyDescent="0.35">
      <c r="AS24643" s="40"/>
    </row>
    <row r="24644" spans="45:45" x14ac:dyDescent="0.35">
      <c r="AS24644" s="40"/>
    </row>
    <row r="24645" spans="45:45" x14ac:dyDescent="0.35">
      <c r="AS24645" s="40"/>
    </row>
    <row r="24646" spans="45:45" x14ac:dyDescent="0.35">
      <c r="AS24646" s="40"/>
    </row>
    <row r="24647" spans="45:45" x14ac:dyDescent="0.35">
      <c r="AS24647" s="40"/>
    </row>
    <row r="24648" spans="45:45" x14ac:dyDescent="0.35">
      <c r="AS24648" s="40"/>
    </row>
    <row r="24649" spans="45:45" x14ac:dyDescent="0.35">
      <c r="AS24649" s="40"/>
    </row>
    <row r="24650" spans="45:45" x14ac:dyDescent="0.35">
      <c r="AS24650" s="40"/>
    </row>
    <row r="24651" spans="45:45" x14ac:dyDescent="0.35">
      <c r="AS24651" s="40"/>
    </row>
    <row r="24652" spans="45:45" x14ac:dyDescent="0.35">
      <c r="AS24652" s="40"/>
    </row>
    <row r="24653" spans="45:45" x14ac:dyDescent="0.35">
      <c r="AS24653" s="40"/>
    </row>
    <row r="24654" spans="45:45" x14ac:dyDescent="0.35">
      <c r="AS24654" s="40"/>
    </row>
    <row r="24655" spans="45:45" x14ac:dyDescent="0.35">
      <c r="AS24655" s="40"/>
    </row>
    <row r="24656" spans="45:45" x14ac:dyDescent="0.35">
      <c r="AS24656" s="40"/>
    </row>
    <row r="24657" spans="45:45" x14ac:dyDescent="0.35">
      <c r="AS24657" s="40"/>
    </row>
    <row r="24658" spans="45:45" x14ac:dyDescent="0.35">
      <c r="AS24658" s="40"/>
    </row>
    <row r="24659" spans="45:45" x14ac:dyDescent="0.35">
      <c r="AS24659" s="40"/>
    </row>
    <row r="24660" spans="45:45" x14ac:dyDescent="0.35">
      <c r="AS24660" s="40"/>
    </row>
    <row r="24661" spans="45:45" x14ac:dyDescent="0.35">
      <c r="AS24661" s="40"/>
    </row>
    <row r="24662" spans="45:45" x14ac:dyDescent="0.35">
      <c r="AS24662" s="40"/>
    </row>
    <row r="24663" spans="45:45" x14ac:dyDescent="0.35">
      <c r="AS24663" s="40"/>
    </row>
    <row r="24664" spans="45:45" x14ac:dyDescent="0.35">
      <c r="AS24664" s="40"/>
    </row>
    <row r="24665" spans="45:45" x14ac:dyDescent="0.35">
      <c r="AS24665" s="40"/>
    </row>
    <row r="24666" spans="45:45" x14ac:dyDescent="0.35">
      <c r="AS24666" s="40"/>
    </row>
    <row r="24667" spans="45:45" x14ac:dyDescent="0.35">
      <c r="AS24667" s="40"/>
    </row>
    <row r="24668" spans="45:45" x14ac:dyDescent="0.35">
      <c r="AS24668" s="40"/>
    </row>
    <row r="24669" spans="45:45" x14ac:dyDescent="0.35">
      <c r="AS24669" s="40"/>
    </row>
    <row r="24670" spans="45:45" x14ac:dyDescent="0.35">
      <c r="AS24670" s="40"/>
    </row>
    <row r="24671" spans="45:45" x14ac:dyDescent="0.35">
      <c r="AS24671" s="40"/>
    </row>
    <row r="24672" spans="45:45" x14ac:dyDescent="0.35">
      <c r="AS24672" s="40"/>
    </row>
    <row r="24673" spans="45:45" x14ac:dyDescent="0.35">
      <c r="AS24673" s="40"/>
    </row>
    <row r="24674" spans="45:45" x14ac:dyDescent="0.35">
      <c r="AS24674" s="40"/>
    </row>
    <row r="24675" spans="45:45" x14ac:dyDescent="0.35">
      <c r="AS24675" s="40"/>
    </row>
    <row r="24676" spans="45:45" x14ac:dyDescent="0.35">
      <c r="AS24676" s="40"/>
    </row>
    <row r="24677" spans="45:45" x14ac:dyDescent="0.35">
      <c r="AS24677" s="40"/>
    </row>
    <row r="24678" spans="45:45" x14ac:dyDescent="0.35">
      <c r="AS24678" s="40"/>
    </row>
    <row r="24679" spans="45:45" x14ac:dyDescent="0.35">
      <c r="AS24679" s="40"/>
    </row>
    <row r="24680" spans="45:45" x14ac:dyDescent="0.35">
      <c r="AS24680" s="40"/>
    </row>
    <row r="24681" spans="45:45" x14ac:dyDescent="0.35">
      <c r="AS24681" s="40"/>
    </row>
    <row r="24682" spans="45:45" x14ac:dyDescent="0.35">
      <c r="AS24682" s="40"/>
    </row>
    <row r="24683" spans="45:45" x14ac:dyDescent="0.35">
      <c r="AS24683" s="40"/>
    </row>
    <row r="24684" spans="45:45" x14ac:dyDescent="0.35">
      <c r="AS24684" s="40"/>
    </row>
    <row r="24685" spans="45:45" x14ac:dyDescent="0.35">
      <c r="AS24685" s="40"/>
    </row>
    <row r="24686" spans="45:45" x14ac:dyDescent="0.35">
      <c r="AS24686" s="40"/>
    </row>
    <row r="24687" spans="45:45" x14ac:dyDescent="0.35">
      <c r="AS24687" s="40"/>
    </row>
    <row r="24688" spans="45:45" x14ac:dyDescent="0.35">
      <c r="AS24688" s="40"/>
    </row>
    <row r="24689" spans="45:45" x14ac:dyDescent="0.35">
      <c r="AS24689" s="40"/>
    </row>
    <row r="24690" spans="45:45" x14ac:dyDescent="0.35">
      <c r="AS24690" s="40"/>
    </row>
    <row r="24691" spans="45:45" x14ac:dyDescent="0.35">
      <c r="AS24691" s="40"/>
    </row>
    <row r="24692" spans="45:45" x14ac:dyDescent="0.35">
      <c r="AS24692" s="40"/>
    </row>
    <row r="24693" spans="45:45" x14ac:dyDescent="0.35">
      <c r="AS24693" s="40"/>
    </row>
    <row r="24694" spans="45:45" x14ac:dyDescent="0.35">
      <c r="AS24694" s="40"/>
    </row>
    <row r="24695" spans="45:45" x14ac:dyDescent="0.35">
      <c r="AS24695" s="40"/>
    </row>
    <row r="24696" spans="45:45" x14ac:dyDescent="0.35">
      <c r="AS24696" s="40"/>
    </row>
    <row r="24697" spans="45:45" x14ac:dyDescent="0.35">
      <c r="AS24697" s="40"/>
    </row>
    <row r="24698" spans="45:45" x14ac:dyDescent="0.35">
      <c r="AS24698" s="40"/>
    </row>
    <row r="24699" spans="45:45" x14ac:dyDescent="0.35">
      <c r="AS24699" s="40"/>
    </row>
    <row r="24700" spans="45:45" x14ac:dyDescent="0.35">
      <c r="AS24700" s="40"/>
    </row>
    <row r="24701" spans="45:45" x14ac:dyDescent="0.35">
      <c r="AS24701" s="40"/>
    </row>
    <row r="24702" spans="45:45" x14ac:dyDescent="0.35">
      <c r="AS24702" s="40"/>
    </row>
    <row r="24703" spans="45:45" x14ac:dyDescent="0.35">
      <c r="AS24703" s="40"/>
    </row>
    <row r="24704" spans="45:45" x14ac:dyDescent="0.35">
      <c r="AS24704" s="40"/>
    </row>
    <row r="24705" spans="45:45" x14ac:dyDescent="0.35">
      <c r="AS24705" s="40"/>
    </row>
    <row r="24706" spans="45:45" x14ac:dyDescent="0.35">
      <c r="AS24706" s="40"/>
    </row>
    <row r="24707" spans="45:45" x14ac:dyDescent="0.35">
      <c r="AS24707" s="40"/>
    </row>
    <row r="24708" spans="45:45" x14ac:dyDescent="0.35">
      <c r="AS24708" s="40"/>
    </row>
    <row r="24709" spans="45:45" x14ac:dyDescent="0.35">
      <c r="AS24709" s="40"/>
    </row>
    <row r="24710" spans="45:45" x14ac:dyDescent="0.35">
      <c r="AS24710" s="40"/>
    </row>
    <row r="24711" spans="45:45" x14ac:dyDescent="0.35">
      <c r="AS24711" s="40"/>
    </row>
    <row r="24712" spans="45:45" x14ac:dyDescent="0.35">
      <c r="AS24712" s="40"/>
    </row>
    <row r="24713" spans="45:45" x14ac:dyDescent="0.35">
      <c r="AS24713" s="40"/>
    </row>
    <row r="24714" spans="45:45" x14ac:dyDescent="0.35">
      <c r="AS24714" s="40"/>
    </row>
    <row r="24715" spans="45:45" x14ac:dyDescent="0.35">
      <c r="AS24715" s="40"/>
    </row>
    <row r="24716" spans="45:45" x14ac:dyDescent="0.35">
      <c r="AS24716" s="40"/>
    </row>
    <row r="24717" spans="45:45" x14ac:dyDescent="0.35">
      <c r="AS24717" s="40"/>
    </row>
    <row r="24718" spans="45:45" x14ac:dyDescent="0.35">
      <c r="AS24718" s="40"/>
    </row>
    <row r="24719" spans="45:45" x14ac:dyDescent="0.35">
      <c r="AS24719" s="40"/>
    </row>
    <row r="24720" spans="45:45" x14ac:dyDescent="0.35">
      <c r="AS24720" s="40"/>
    </row>
    <row r="24721" spans="45:45" x14ac:dyDescent="0.35">
      <c r="AS24721" s="40"/>
    </row>
    <row r="24722" spans="45:45" x14ac:dyDescent="0.35">
      <c r="AS24722" s="40"/>
    </row>
    <row r="24723" spans="45:45" x14ac:dyDescent="0.35">
      <c r="AS24723" s="40"/>
    </row>
    <row r="24724" spans="45:45" x14ac:dyDescent="0.35">
      <c r="AS24724" s="40"/>
    </row>
    <row r="24725" spans="45:45" x14ac:dyDescent="0.35">
      <c r="AS24725" s="40"/>
    </row>
    <row r="24726" spans="45:45" x14ac:dyDescent="0.35">
      <c r="AS24726" s="40"/>
    </row>
    <row r="24727" spans="45:45" x14ac:dyDescent="0.35">
      <c r="AS24727" s="40"/>
    </row>
    <row r="24728" spans="45:45" x14ac:dyDescent="0.35">
      <c r="AS24728" s="40"/>
    </row>
    <row r="24729" spans="45:45" x14ac:dyDescent="0.35">
      <c r="AS24729" s="40"/>
    </row>
    <row r="24730" spans="45:45" x14ac:dyDescent="0.35">
      <c r="AS24730" s="40"/>
    </row>
    <row r="24731" spans="45:45" x14ac:dyDescent="0.35">
      <c r="AS24731" s="40"/>
    </row>
    <row r="24732" spans="45:45" x14ac:dyDescent="0.35">
      <c r="AS24732" s="40"/>
    </row>
    <row r="24733" spans="45:45" x14ac:dyDescent="0.35">
      <c r="AS24733" s="40"/>
    </row>
    <row r="24734" spans="45:45" x14ac:dyDescent="0.35">
      <c r="AS24734" s="40"/>
    </row>
    <row r="24735" spans="45:45" x14ac:dyDescent="0.35">
      <c r="AS24735" s="40"/>
    </row>
    <row r="24736" spans="45:45" x14ac:dyDescent="0.35">
      <c r="AS24736" s="40"/>
    </row>
    <row r="24737" spans="45:45" x14ac:dyDescent="0.35">
      <c r="AS24737" s="40"/>
    </row>
    <row r="24738" spans="45:45" x14ac:dyDescent="0.35">
      <c r="AS24738" s="40"/>
    </row>
    <row r="24739" spans="45:45" x14ac:dyDescent="0.35">
      <c r="AS24739" s="40"/>
    </row>
    <row r="24740" spans="45:45" x14ac:dyDescent="0.35">
      <c r="AS24740" s="40"/>
    </row>
    <row r="24741" spans="45:45" x14ac:dyDescent="0.35">
      <c r="AS24741" s="40"/>
    </row>
    <row r="24742" spans="45:45" x14ac:dyDescent="0.35">
      <c r="AS24742" s="40"/>
    </row>
    <row r="24743" spans="45:45" x14ac:dyDescent="0.35">
      <c r="AS24743" s="40"/>
    </row>
    <row r="24744" spans="45:45" x14ac:dyDescent="0.35">
      <c r="AS24744" s="40"/>
    </row>
    <row r="24745" spans="45:45" x14ac:dyDescent="0.35">
      <c r="AS24745" s="40"/>
    </row>
    <row r="24746" spans="45:45" x14ac:dyDescent="0.35">
      <c r="AS24746" s="40"/>
    </row>
    <row r="24747" spans="45:45" x14ac:dyDescent="0.35">
      <c r="AS24747" s="40"/>
    </row>
    <row r="24748" spans="45:45" x14ac:dyDescent="0.35">
      <c r="AS24748" s="40"/>
    </row>
    <row r="24749" spans="45:45" x14ac:dyDescent="0.35">
      <c r="AS24749" s="40"/>
    </row>
    <row r="24750" spans="45:45" x14ac:dyDescent="0.35">
      <c r="AS24750" s="40"/>
    </row>
    <row r="24751" spans="45:45" x14ac:dyDescent="0.35">
      <c r="AS24751" s="40"/>
    </row>
    <row r="24752" spans="45:45" x14ac:dyDescent="0.35">
      <c r="AS24752" s="40"/>
    </row>
    <row r="24753" spans="45:45" x14ac:dyDescent="0.35">
      <c r="AS24753" s="40"/>
    </row>
    <row r="24754" spans="45:45" x14ac:dyDescent="0.35">
      <c r="AS24754" s="40"/>
    </row>
    <row r="24755" spans="45:45" x14ac:dyDescent="0.35">
      <c r="AS24755" s="40"/>
    </row>
    <row r="24756" spans="45:45" x14ac:dyDescent="0.35">
      <c r="AS24756" s="40"/>
    </row>
    <row r="24757" spans="45:45" x14ac:dyDescent="0.35">
      <c r="AS24757" s="40"/>
    </row>
    <row r="24758" spans="45:45" x14ac:dyDescent="0.35">
      <c r="AS24758" s="40"/>
    </row>
    <row r="24759" spans="45:45" x14ac:dyDescent="0.35">
      <c r="AS24759" s="40"/>
    </row>
    <row r="24760" spans="45:45" x14ac:dyDescent="0.35">
      <c r="AS24760" s="40"/>
    </row>
    <row r="24761" spans="45:45" x14ac:dyDescent="0.35">
      <c r="AS24761" s="40"/>
    </row>
    <row r="24762" spans="45:45" x14ac:dyDescent="0.35">
      <c r="AS24762" s="40"/>
    </row>
    <row r="24763" spans="45:45" x14ac:dyDescent="0.35">
      <c r="AS24763" s="40"/>
    </row>
    <row r="24764" spans="45:45" x14ac:dyDescent="0.35">
      <c r="AS24764" s="40"/>
    </row>
    <row r="24765" spans="45:45" x14ac:dyDescent="0.35">
      <c r="AS24765" s="40"/>
    </row>
    <row r="24766" spans="45:45" x14ac:dyDescent="0.35">
      <c r="AS24766" s="40"/>
    </row>
    <row r="24767" spans="45:45" x14ac:dyDescent="0.35">
      <c r="AS24767" s="40"/>
    </row>
    <row r="24768" spans="45:45" x14ac:dyDescent="0.35">
      <c r="AS24768" s="40"/>
    </row>
    <row r="24769" spans="45:45" x14ac:dyDescent="0.35">
      <c r="AS24769" s="40"/>
    </row>
    <row r="24770" spans="45:45" x14ac:dyDescent="0.35">
      <c r="AS24770" s="40"/>
    </row>
    <row r="24771" spans="45:45" x14ac:dyDescent="0.35">
      <c r="AS24771" s="40"/>
    </row>
    <row r="24772" spans="45:45" x14ac:dyDescent="0.35">
      <c r="AS24772" s="40"/>
    </row>
    <row r="24773" spans="45:45" x14ac:dyDescent="0.35">
      <c r="AS24773" s="40"/>
    </row>
    <row r="24774" spans="45:45" x14ac:dyDescent="0.35">
      <c r="AS24774" s="40"/>
    </row>
    <row r="24775" spans="45:45" x14ac:dyDescent="0.35">
      <c r="AS24775" s="40"/>
    </row>
    <row r="24776" spans="45:45" x14ac:dyDescent="0.35">
      <c r="AS24776" s="40"/>
    </row>
    <row r="24777" spans="45:45" x14ac:dyDescent="0.35">
      <c r="AS24777" s="40"/>
    </row>
    <row r="24778" spans="45:45" x14ac:dyDescent="0.35">
      <c r="AS24778" s="40"/>
    </row>
    <row r="24779" spans="45:45" x14ac:dyDescent="0.35">
      <c r="AS24779" s="40"/>
    </row>
    <row r="24780" spans="45:45" x14ac:dyDescent="0.35">
      <c r="AS24780" s="40"/>
    </row>
    <row r="24781" spans="45:45" x14ac:dyDescent="0.35">
      <c r="AS24781" s="40"/>
    </row>
    <row r="24782" spans="45:45" x14ac:dyDescent="0.35">
      <c r="AS24782" s="40"/>
    </row>
    <row r="24783" spans="45:45" x14ac:dyDescent="0.35">
      <c r="AS24783" s="40"/>
    </row>
    <row r="24784" spans="45:45" x14ac:dyDescent="0.35">
      <c r="AS24784" s="40"/>
    </row>
    <row r="24785" spans="45:45" x14ac:dyDescent="0.35">
      <c r="AS24785" s="40"/>
    </row>
    <row r="24786" spans="45:45" x14ac:dyDescent="0.35">
      <c r="AS24786" s="40"/>
    </row>
    <row r="24787" spans="45:45" x14ac:dyDescent="0.35">
      <c r="AS24787" s="40"/>
    </row>
    <row r="24788" spans="45:45" x14ac:dyDescent="0.35">
      <c r="AS24788" s="40"/>
    </row>
    <row r="24789" spans="45:45" x14ac:dyDescent="0.35">
      <c r="AS24789" s="40"/>
    </row>
    <row r="24790" spans="45:45" x14ac:dyDescent="0.35">
      <c r="AS24790" s="40"/>
    </row>
    <row r="24791" spans="45:45" x14ac:dyDescent="0.35">
      <c r="AS24791" s="40"/>
    </row>
    <row r="24792" spans="45:45" x14ac:dyDescent="0.35">
      <c r="AS24792" s="40"/>
    </row>
    <row r="24793" spans="45:45" x14ac:dyDescent="0.35">
      <c r="AS24793" s="40"/>
    </row>
    <row r="24794" spans="45:45" x14ac:dyDescent="0.35">
      <c r="AS24794" s="40"/>
    </row>
    <row r="24795" spans="45:45" x14ac:dyDescent="0.35">
      <c r="AS24795" s="40"/>
    </row>
    <row r="24796" spans="45:45" x14ac:dyDescent="0.35">
      <c r="AS24796" s="40"/>
    </row>
    <row r="24797" spans="45:45" x14ac:dyDescent="0.35">
      <c r="AS24797" s="40"/>
    </row>
    <row r="24798" spans="45:45" x14ac:dyDescent="0.35">
      <c r="AS24798" s="40"/>
    </row>
    <row r="24799" spans="45:45" x14ac:dyDescent="0.35">
      <c r="AS24799" s="40"/>
    </row>
    <row r="24800" spans="45:45" x14ac:dyDescent="0.35">
      <c r="AS24800" s="40"/>
    </row>
    <row r="24801" spans="45:45" x14ac:dyDescent="0.35">
      <c r="AS24801" s="40"/>
    </row>
    <row r="24802" spans="45:45" x14ac:dyDescent="0.35">
      <c r="AS24802" s="40"/>
    </row>
    <row r="24803" spans="45:45" x14ac:dyDescent="0.35">
      <c r="AS24803" s="40"/>
    </row>
    <row r="24804" spans="45:45" x14ac:dyDescent="0.35">
      <c r="AS24804" s="40"/>
    </row>
    <row r="24805" spans="45:45" x14ac:dyDescent="0.35">
      <c r="AS24805" s="40"/>
    </row>
    <row r="24806" spans="45:45" x14ac:dyDescent="0.35">
      <c r="AS24806" s="40"/>
    </row>
    <row r="24807" spans="45:45" x14ac:dyDescent="0.35">
      <c r="AS24807" s="40"/>
    </row>
    <row r="24808" spans="45:45" x14ac:dyDescent="0.35">
      <c r="AS24808" s="40"/>
    </row>
    <row r="24809" spans="45:45" x14ac:dyDescent="0.35">
      <c r="AS24809" s="40"/>
    </row>
    <row r="24810" spans="45:45" x14ac:dyDescent="0.35">
      <c r="AS24810" s="40"/>
    </row>
    <row r="24811" spans="45:45" x14ac:dyDescent="0.35">
      <c r="AS24811" s="40"/>
    </row>
    <row r="24812" spans="45:45" x14ac:dyDescent="0.35">
      <c r="AS24812" s="40"/>
    </row>
    <row r="24813" spans="45:45" x14ac:dyDescent="0.35">
      <c r="AS24813" s="40"/>
    </row>
    <row r="24814" spans="45:45" x14ac:dyDescent="0.35">
      <c r="AS24814" s="40"/>
    </row>
    <row r="24815" spans="45:45" x14ac:dyDescent="0.35">
      <c r="AS24815" s="40"/>
    </row>
    <row r="24816" spans="45:45" x14ac:dyDescent="0.35">
      <c r="AS24816" s="40"/>
    </row>
    <row r="24817" spans="45:45" x14ac:dyDescent="0.35">
      <c r="AS24817" s="40"/>
    </row>
    <row r="24818" spans="45:45" x14ac:dyDescent="0.35">
      <c r="AS24818" s="40"/>
    </row>
    <row r="24819" spans="45:45" x14ac:dyDescent="0.35">
      <c r="AS24819" s="40"/>
    </row>
    <row r="24820" spans="45:45" x14ac:dyDescent="0.35">
      <c r="AS24820" s="40"/>
    </row>
    <row r="24821" spans="45:45" x14ac:dyDescent="0.35">
      <c r="AS24821" s="40"/>
    </row>
    <row r="24822" spans="45:45" x14ac:dyDescent="0.35">
      <c r="AS24822" s="40"/>
    </row>
    <row r="24823" spans="45:45" x14ac:dyDescent="0.35">
      <c r="AS24823" s="40"/>
    </row>
    <row r="24824" spans="45:45" x14ac:dyDescent="0.35">
      <c r="AS24824" s="40"/>
    </row>
    <row r="24825" spans="45:45" x14ac:dyDescent="0.35">
      <c r="AS24825" s="40"/>
    </row>
    <row r="24826" spans="45:45" x14ac:dyDescent="0.35">
      <c r="AS24826" s="40"/>
    </row>
    <row r="24827" spans="45:45" x14ac:dyDescent="0.35">
      <c r="AS24827" s="40"/>
    </row>
    <row r="24828" spans="45:45" x14ac:dyDescent="0.35">
      <c r="AS24828" s="40"/>
    </row>
    <row r="24829" spans="45:45" x14ac:dyDescent="0.35">
      <c r="AS24829" s="40"/>
    </row>
    <row r="24830" spans="45:45" x14ac:dyDescent="0.35">
      <c r="AS24830" s="40"/>
    </row>
    <row r="24831" spans="45:45" x14ac:dyDescent="0.35">
      <c r="AS24831" s="40"/>
    </row>
    <row r="24832" spans="45:45" x14ac:dyDescent="0.35">
      <c r="AS24832" s="40"/>
    </row>
    <row r="24833" spans="45:45" x14ac:dyDescent="0.35">
      <c r="AS24833" s="40"/>
    </row>
    <row r="24834" spans="45:45" x14ac:dyDescent="0.35">
      <c r="AS24834" s="40"/>
    </row>
    <row r="24835" spans="45:45" x14ac:dyDescent="0.35">
      <c r="AS24835" s="40"/>
    </row>
    <row r="24836" spans="45:45" x14ac:dyDescent="0.35">
      <c r="AS24836" s="40"/>
    </row>
    <row r="24837" spans="45:45" x14ac:dyDescent="0.35">
      <c r="AS24837" s="40"/>
    </row>
    <row r="24838" spans="45:45" x14ac:dyDescent="0.35">
      <c r="AS24838" s="40"/>
    </row>
    <row r="24839" spans="45:45" x14ac:dyDescent="0.35">
      <c r="AS24839" s="40"/>
    </row>
    <row r="24840" spans="45:45" x14ac:dyDescent="0.35">
      <c r="AS24840" s="40"/>
    </row>
    <row r="24841" spans="45:45" x14ac:dyDescent="0.35">
      <c r="AS24841" s="40"/>
    </row>
    <row r="24842" spans="45:45" x14ac:dyDescent="0.35">
      <c r="AS24842" s="40"/>
    </row>
    <row r="24843" spans="45:45" x14ac:dyDescent="0.35">
      <c r="AS24843" s="40"/>
    </row>
    <row r="24844" spans="45:45" x14ac:dyDescent="0.35">
      <c r="AS24844" s="40"/>
    </row>
    <row r="24845" spans="45:45" x14ac:dyDescent="0.35">
      <c r="AS24845" s="40"/>
    </row>
    <row r="24846" spans="45:45" x14ac:dyDescent="0.35">
      <c r="AS24846" s="40"/>
    </row>
    <row r="24847" spans="45:45" x14ac:dyDescent="0.35">
      <c r="AS24847" s="40"/>
    </row>
    <row r="24848" spans="45:45" x14ac:dyDescent="0.35">
      <c r="AS24848" s="40"/>
    </row>
    <row r="24849" spans="45:45" x14ac:dyDescent="0.35">
      <c r="AS24849" s="40"/>
    </row>
    <row r="24850" spans="45:45" x14ac:dyDescent="0.35">
      <c r="AS24850" s="40"/>
    </row>
    <row r="24851" spans="45:45" x14ac:dyDescent="0.35">
      <c r="AS24851" s="40"/>
    </row>
    <row r="24852" spans="45:45" x14ac:dyDescent="0.35">
      <c r="AS24852" s="40"/>
    </row>
    <row r="24853" spans="45:45" x14ac:dyDescent="0.35">
      <c r="AS24853" s="40"/>
    </row>
    <row r="24854" spans="45:45" x14ac:dyDescent="0.35">
      <c r="AS24854" s="40"/>
    </row>
    <row r="24855" spans="45:45" x14ac:dyDescent="0.35">
      <c r="AS24855" s="40"/>
    </row>
    <row r="24856" spans="45:45" x14ac:dyDescent="0.35">
      <c r="AS24856" s="40"/>
    </row>
    <row r="24857" spans="45:45" x14ac:dyDescent="0.35">
      <c r="AS24857" s="40"/>
    </row>
    <row r="24858" spans="45:45" x14ac:dyDescent="0.35">
      <c r="AS24858" s="40"/>
    </row>
    <row r="24859" spans="45:45" x14ac:dyDescent="0.35">
      <c r="AS24859" s="40"/>
    </row>
    <row r="24860" spans="45:45" x14ac:dyDescent="0.35">
      <c r="AS24860" s="40"/>
    </row>
    <row r="24861" spans="45:45" x14ac:dyDescent="0.35">
      <c r="AS24861" s="40"/>
    </row>
    <row r="24862" spans="45:45" x14ac:dyDescent="0.35">
      <c r="AS24862" s="40"/>
    </row>
    <row r="24863" spans="45:45" x14ac:dyDescent="0.35">
      <c r="AS24863" s="40"/>
    </row>
    <row r="24864" spans="45:45" x14ac:dyDescent="0.35">
      <c r="AS24864" s="40"/>
    </row>
    <row r="24865" spans="45:45" x14ac:dyDescent="0.35">
      <c r="AS24865" s="40"/>
    </row>
    <row r="24866" spans="45:45" x14ac:dyDescent="0.35">
      <c r="AS24866" s="40"/>
    </row>
    <row r="24867" spans="45:45" x14ac:dyDescent="0.35">
      <c r="AS24867" s="40"/>
    </row>
    <row r="24868" spans="45:45" x14ac:dyDescent="0.35">
      <c r="AS24868" s="40"/>
    </row>
    <row r="24869" spans="45:45" x14ac:dyDescent="0.35">
      <c r="AS24869" s="40"/>
    </row>
    <row r="24870" spans="45:45" x14ac:dyDescent="0.35">
      <c r="AS24870" s="40"/>
    </row>
    <row r="24871" spans="45:45" x14ac:dyDescent="0.35">
      <c r="AS24871" s="40"/>
    </row>
    <row r="24872" spans="45:45" x14ac:dyDescent="0.35">
      <c r="AS24872" s="40"/>
    </row>
    <row r="24873" spans="45:45" x14ac:dyDescent="0.35">
      <c r="AS24873" s="40"/>
    </row>
    <row r="24874" spans="45:45" x14ac:dyDescent="0.35">
      <c r="AS24874" s="40"/>
    </row>
    <row r="24875" spans="45:45" x14ac:dyDescent="0.35">
      <c r="AS24875" s="40"/>
    </row>
    <row r="24876" spans="45:45" x14ac:dyDescent="0.35">
      <c r="AS24876" s="40"/>
    </row>
    <row r="24877" spans="45:45" x14ac:dyDescent="0.35">
      <c r="AS24877" s="40"/>
    </row>
    <row r="24878" spans="45:45" x14ac:dyDescent="0.35">
      <c r="AS24878" s="40"/>
    </row>
    <row r="24879" spans="45:45" x14ac:dyDescent="0.35">
      <c r="AS24879" s="40"/>
    </row>
    <row r="24880" spans="45:45" x14ac:dyDescent="0.35">
      <c r="AS24880" s="40"/>
    </row>
    <row r="24881" spans="45:45" x14ac:dyDescent="0.35">
      <c r="AS24881" s="40"/>
    </row>
    <row r="24882" spans="45:45" x14ac:dyDescent="0.35">
      <c r="AS24882" s="40"/>
    </row>
    <row r="24883" spans="45:45" x14ac:dyDescent="0.35">
      <c r="AS24883" s="40"/>
    </row>
    <row r="24884" spans="45:45" x14ac:dyDescent="0.35">
      <c r="AS24884" s="40"/>
    </row>
    <row r="24885" spans="45:45" x14ac:dyDescent="0.35">
      <c r="AS24885" s="40"/>
    </row>
    <row r="24886" spans="45:45" x14ac:dyDescent="0.35">
      <c r="AS24886" s="40"/>
    </row>
    <row r="24887" spans="45:45" x14ac:dyDescent="0.35">
      <c r="AS24887" s="40"/>
    </row>
    <row r="24888" spans="45:45" x14ac:dyDescent="0.35">
      <c r="AS24888" s="40"/>
    </row>
    <row r="24889" spans="45:45" x14ac:dyDescent="0.35">
      <c r="AS24889" s="40"/>
    </row>
    <row r="24890" spans="45:45" x14ac:dyDescent="0.35">
      <c r="AS24890" s="40"/>
    </row>
    <row r="24891" spans="45:45" x14ac:dyDescent="0.35">
      <c r="AS24891" s="40"/>
    </row>
    <row r="24892" spans="45:45" x14ac:dyDescent="0.35">
      <c r="AS24892" s="40"/>
    </row>
    <row r="24893" spans="45:45" x14ac:dyDescent="0.35">
      <c r="AS24893" s="40"/>
    </row>
    <row r="24894" spans="45:45" x14ac:dyDescent="0.35">
      <c r="AS24894" s="40"/>
    </row>
    <row r="24895" spans="45:45" x14ac:dyDescent="0.35">
      <c r="AS24895" s="40"/>
    </row>
    <row r="24896" spans="45:45" x14ac:dyDescent="0.35">
      <c r="AS24896" s="40"/>
    </row>
    <row r="24897" spans="45:45" x14ac:dyDescent="0.35">
      <c r="AS24897" s="40"/>
    </row>
    <row r="24898" spans="45:45" x14ac:dyDescent="0.35">
      <c r="AS24898" s="40"/>
    </row>
    <row r="24899" spans="45:45" x14ac:dyDescent="0.35">
      <c r="AS24899" s="40"/>
    </row>
    <row r="24900" spans="45:45" x14ac:dyDescent="0.35">
      <c r="AS24900" s="40"/>
    </row>
    <row r="24901" spans="45:45" x14ac:dyDescent="0.35">
      <c r="AS24901" s="40"/>
    </row>
    <row r="24902" spans="45:45" x14ac:dyDescent="0.35">
      <c r="AS24902" s="40"/>
    </row>
    <row r="24903" spans="45:45" x14ac:dyDescent="0.35">
      <c r="AS24903" s="40"/>
    </row>
    <row r="24904" spans="45:45" x14ac:dyDescent="0.35">
      <c r="AS24904" s="40"/>
    </row>
    <row r="24905" spans="45:45" x14ac:dyDescent="0.35">
      <c r="AS24905" s="40"/>
    </row>
    <row r="24906" spans="45:45" x14ac:dyDescent="0.35">
      <c r="AS24906" s="40"/>
    </row>
    <row r="24907" spans="45:45" x14ac:dyDescent="0.35">
      <c r="AS24907" s="40"/>
    </row>
    <row r="24908" spans="45:45" x14ac:dyDescent="0.35">
      <c r="AS24908" s="40"/>
    </row>
    <row r="24909" spans="45:45" x14ac:dyDescent="0.35">
      <c r="AS24909" s="40"/>
    </row>
    <row r="24910" spans="45:45" x14ac:dyDescent="0.35">
      <c r="AS24910" s="40"/>
    </row>
    <row r="24911" spans="45:45" x14ac:dyDescent="0.35">
      <c r="AS24911" s="40"/>
    </row>
    <row r="24912" spans="45:45" x14ac:dyDescent="0.35">
      <c r="AS24912" s="40"/>
    </row>
    <row r="24913" spans="45:45" x14ac:dyDescent="0.35">
      <c r="AS24913" s="40"/>
    </row>
    <row r="24914" spans="45:45" x14ac:dyDescent="0.35">
      <c r="AS24914" s="40"/>
    </row>
    <row r="24915" spans="45:45" x14ac:dyDescent="0.35">
      <c r="AS24915" s="40"/>
    </row>
    <row r="24916" spans="45:45" x14ac:dyDescent="0.35">
      <c r="AS24916" s="40"/>
    </row>
    <row r="24917" spans="45:45" x14ac:dyDescent="0.35">
      <c r="AS24917" s="40"/>
    </row>
    <row r="24918" spans="45:45" x14ac:dyDescent="0.35">
      <c r="AS24918" s="40"/>
    </row>
    <row r="24919" spans="45:45" x14ac:dyDescent="0.35">
      <c r="AS24919" s="40"/>
    </row>
    <row r="24920" spans="45:45" x14ac:dyDescent="0.35">
      <c r="AS24920" s="40"/>
    </row>
    <row r="24921" spans="45:45" x14ac:dyDescent="0.35">
      <c r="AS24921" s="40"/>
    </row>
    <row r="24922" spans="45:45" x14ac:dyDescent="0.35">
      <c r="AS24922" s="40"/>
    </row>
    <row r="24923" spans="45:45" x14ac:dyDescent="0.35">
      <c r="AS24923" s="40"/>
    </row>
    <row r="24924" spans="45:45" x14ac:dyDescent="0.35">
      <c r="AS24924" s="40"/>
    </row>
    <row r="24925" spans="45:45" x14ac:dyDescent="0.35">
      <c r="AS24925" s="40"/>
    </row>
    <row r="24926" spans="45:45" x14ac:dyDescent="0.35">
      <c r="AS24926" s="40"/>
    </row>
    <row r="24927" spans="45:45" x14ac:dyDescent="0.35">
      <c r="AS24927" s="40"/>
    </row>
    <row r="24928" spans="45:45" x14ac:dyDescent="0.35">
      <c r="AS24928" s="40"/>
    </row>
    <row r="24929" spans="45:45" x14ac:dyDescent="0.35">
      <c r="AS24929" s="40"/>
    </row>
    <row r="24930" spans="45:45" x14ac:dyDescent="0.35">
      <c r="AS24930" s="40"/>
    </row>
    <row r="24931" spans="45:45" x14ac:dyDescent="0.35">
      <c r="AS24931" s="40"/>
    </row>
    <row r="24932" spans="45:45" x14ac:dyDescent="0.35">
      <c r="AS24932" s="40"/>
    </row>
    <row r="24933" spans="45:45" x14ac:dyDescent="0.35">
      <c r="AS24933" s="40"/>
    </row>
    <row r="24934" spans="45:45" x14ac:dyDescent="0.35">
      <c r="AS24934" s="40"/>
    </row>
    <row r="24935" spans="45:45" x14ac:dyDescent="0.35">
      <c r="AS24935" s="40"/>
    </row>
    <row r="24936" spans="45:45" x14ac:dyDescent="0.35">
      <c r="AS24936" s="40"/>
    </row>
    <row r="24937" spans="45:45" x14ac:dyDescent="0.35">
      <c r="AS24937" s="40"/>
    </row>
    <row r="24938" spans="45:45" x14ac:dyDescent="0.35">
      <c r="AS24938" s="40"/>
    </row>
    <row r="24939" spans="45:45" x14ac:dyDescent="0.35">
      <c r="AS24939" s="40"/>
    </row>
    <row r="24940" spans="45:45" x14ac:dyDescent="0.35">
      <c r="AS24940" s="40"/>
    </row>
    <row r="24941" spans="45:45" x14ac:dyDescent="0.35">
      <c r="AS24941" s="40"/>
    </row>
    <row r="24942" spans="45:45" x14ac:dyDescent="0.35">
      <c r="AS24942" s="40"/>
    </row>
    <row r="24943" spans="45:45" x14ac:dyDescent="0.35">
      <c r="AS24943" s="40"/>
    </row>
    <row r="24944" spans="45:45" x14ac:dyDescent="0.35">
      <c r="AS24944" s="40"/>
    </row>
    <row r="24945" spans="45:45" x14ac:dyDescent="0.35">
      <c r="AS24945" s="40"/>
    </row>
    <row r="24946" spans="45:45" x14ac:dyDescent="0.35">
      <c r="AS24946" s="40"/>
    </row>
    <row r="24947" spans="45:45" x14ac:dyDescent="0.35">
      <c r="AS24947" s="40"/>
    </row>
    <row r="24948" spans="45:45" x14ac:dyDescent="0.35">
      <c r="AS24948" s="40"/>
    </row>
    <row r="24949" spans="45:45" x14ac:dyDescent="0.35">
      <c r="AS24949" s="40"/>
    </row>
    <row r="24950" spans="45:45" x14ac:dyDescent="0.35">
      <c r="AS24950" s="40"/>
    </row>
    <row r="24951" spans="45:45" x14ac:dyDescent="0.35">
      <c r="AS24951" s="40"/>
    </row>
    <row r="24952" spans="45:45" x14ac:dyDescent="0.35">
      <c r="AS24952" s="40"/>
    </row>
    <row r="24953" spans="45:45" x14ac:dyDescent="0.35">
      <c r="AS24953" s="40"/>
    </row>
    <row r="24954" spans="45:45" x14ac:dyDescent="0.35">
      <c r="AS24954" s="40"/>
    </row>
    <row r="24955" spans="45:45" x14ac:dyDescent="0.35">
      <c r="AS24955" s="40"/>
    </row>
    <row r="24956" spans="45:45" x14ac:dyDescent="0.35">
      <c r="AS24956" s="40"/>
    </row>
    <row r="24957" spans="45:45" x14ac:dyDescent="0.35">
      <c r="AS24957" s="40"/>
    </row>
    <row r="24958" spans="45:45" x14ac:dyDescent="0.35">
      <c r="AS24958" s="40"/>
    </row>
    <row r="24959" spans="45:45" x14ac:dyDescent="0.35">
      <c r="AS24959" s="40"/>
    </row>
    <row r="24960" spans="45:45" x14ac:dyDescent="0.35">
      <c r="AS24960" s="40"/>
    </row>
    <row r="24961" spans="45:45" x14ac:dyDescent="0.35">
      <c r="AS24961" s="40"/>
    </row>
    <row r="24962" spans="45:45" x14ac:dyDescent="0.35">
      <c r="AS24962" s="40"/>
    </row>
    <row r="24963" spans="45:45" x14ac:dyDescent="0.35">
      <c r="AS24963" s="40"/>
    </row>
    <row r="24964" spans="45:45" x14ac:dyDescent="0.35">
      <c r="AS24964" s="40"/>
    </row>
    <row r="24965" spans="45:45" x14ac:dyDescent="0.35">
      <c r="AS24965" s="40"/>
    </row>
    <row r="24966" spans="45:45" x14ac:dyDescent="0.35">
      <c r="AS24966" s="40"/>
    </row>
    <row r="24967" spans="45:45" x14ac:dyDescent="0.35">
      <c r="AS24967" s="40"/>
    </row>
    <row r="24968" spans="45:45" x14ac:dyDescent="0.35">
      <c r="AS24968" s="40"/>
    </row>
    <row r="24969" spans="45:45" x14ac:dyDescent="0.35">
      <c r="AS24969" s="40"/>
    </row>
    <row r="24970" spans="45:45" x14ac:dyDescent="0.35">
      <c r="AS24970" s="40"/>
    </row>
    <row r="24971" spans="45:45" x14ac:dyDescent="0.35">
      <c r="AS24971" s="40"/>
    </row>
    <row r="24972" spans="45:45" x14ac:dyDescent="0.35">
      <c r="AS24972" s="40"/>
    </row>
    <row r="24973" spans="45:45" x14ac:dyDescent="0.35">
      <c r="AS24973" s="40"/>
    </row>
    <row r="24974" spans="45:45" x14ac:dyDescent="0.35">
      <c r="AS24974" s="40"/>
    </row>
    <row r="24975" spans="45:45" x14ac:dyDescent="0.35">
      <c r="AS24975" s="40"/>
    </row>
    <row r="24976" spans="45:45" x14ac:dyDescent="0.35">
      <c r="AS24976" s="40"/>
    </row>
    <row r="24977" spans="45:45" x14ac:dyDescent="0.35">
      <c r="AS24977" s="40"/>
    </row>
    <row r="24978" spans="45:45" x14ac:dyDescent="0.35">
      <c r="AS24978" s="40"/>
    </row>
    <row r="24979" spans="45:45" x14ac:dyDescent="0.35">
      <c r="AS24979" s="40"/>
    </row>
    <row r="24980" spans="45:45" x14ac:dyDescent="0.35">
      <c r="AS24980" s="40"/>
    </row>
    <row r="24981" spans="45:45" x14ac:dyDescent="0.35">
      <c r="AS24981" s="40"/>
    </row>
    <row r="24982" spans="45:45" x14ac:dyDescent="0.35">
      <c r="AS24982" s="40"/>
    </row>
    <row r="24983" spans="45:45" x14ac:dyDescent="0.35">
      <c r="AS24983" s="40"/>
    </row>
    <row r="24984" spans="45:45" x14ac:dyDescent="0.35">
      <c r="AS24984" s="40"/>
    </row>
    <row r="24985" spans="45:45" x14ac:dyDescent="0.35">
      <c r="AS24985" s="40"/>
    </row>
    <row r="24986" spans="45:45" x14ac:dyDescent="0.35">
      <c r="AS24986" s="40"/>
    </row>
    <row r="24987" spans="45:45" x14ac:dyDescent="0.35">
      <c r="AS24987" s="40"/>
    </row>
    <row r="24988" spans="45:45" x14ac:dyDescent="0.35">
      <c r="AS24988" s="40"/>
    </row>
    <row r="24989" spans="45:45" x14ac:dyDescent="0.35">
      <c r="AS24989" s="40"/>
    </row>
    <row r="24990" spans="45:45" x14ac:dyDescent="0.35">
      <c r="AS24990" s="40"/>
    </row>
    <row r="24991" spans="45:45" x14ac:dyDescent="0.35">
      <c r="AS24991" s="40"/>
    </row>
    <row r="24992" spans="45:45" x14ac:dyDescent="0.35">
      <c r="AS24992" s="40"/>
    </row>
    <row r="24993" spans="45:45" x14ac:dyDescent="0.35">
      <c r="AS24993" s="40"/>
    </row>
    <row r="24994" spans="45:45" x14ac:dyDescent="0.35">
      <c r="AS24994" s="40"/>
    </row>
    <row r="24995" spans="45:45" x14ac:dyDescent="0.35">
      <c r="AS24995" s="40"/>
    </row>
    <row r="24996" spans="45:45" x14ac:dyDescent="0.35">
      <c r="AS24996" s="40"/>
    </row>
    <row r="24997" spans="45:45" x14ac:dyDescent="0.35">
      <c r="AS24997" s="40"/>
    </row>
    <row r="24998" spans="45:45" x14ac:dyDescent="0.35">
      <c r="AS24998" s="40"/>
    </row>
    <row r="24999" spans="45:45" x14ac:dyDescent="0.35">
      <c r="AS24999" s="40"/>
    </row>
    <row r="25000" spans="45:45" x14ac:dyDescent="0.35">
      <c r="AS25000" s="40"/>
    </row>
    <row r="25001" spans="45:45" x14ac:dyDescent="0.35">
      <c r="AS25001" s="40"/>
    </row>
    <row r="25002" spans="45:45" x14ac:dyDescent="0.35">
      <c r="AS25002" s="40"/>
    </row>
    <row r="25003" spans="45:45" x14ac:dyDescent="0.35">
      <c r="AS25003" s="40"/>
    </row>
    <row r="25004" spans="45:45" x14ac:dyDescent="0.35">
      <c r="AS25004" s="40"/>
    </row>
    <row r="25005" spans="45:45" x14ac:dyDescent="0.35">
      <c r="AS25005" s="40"/>
    </row>
    <row r="25006" spans="45:45" x14ac:dyDescent="0.35">
      <c r="AS25006" s="40"/>
    </row>
    <row r="25007" spans="45:45" x14ac:dyDescent="0.35">
      <c r="AS25007" s="40"/>
    </row>
    <row r="25008" spans="45:45" x14ac:dyDescent="0.35">
      <c r="AS25008" s="40"/>
    </row>
    <row r="25009" spans="45:45" x14ac:dyDescent="0.35">
      <c r="AS25009" s="40"/>
    </row>
    <row r="25010" spans="45:45" x14ac:dyDescent="0.35">
      <c r="AS25010" s="40"/>
    </row>
    <row r="25011" spans="45:45" x14ac:dyDescent="0.35">
      <c r="AS25011" s="40"/>
    </row>
    <row r="25012" spans="45:45" x14ac:dyDescent="0.35">
      <c r="AS25012" s="40"/>
    </row>
    <row r="25013" spans="45:45" x14ac:dyDescent="0.35">
      <c r="AS25013" s="40"/>
    </row>
    <row r="25014" spans="45:45" x14ac:dyDescent="0.35">
      <c r="AS25014" s="40"/>
    </row>
    <row r="25015" spans="45:45" x14ac:dyDescent="0.35">
      <c r="AS25015" s="40"/>
    </row>
    <row r="25016" spans="45:45" x14ac:dyDescent="0.35">
      <c r="AS25016" s="40"/>
    </row>
    <row r="25017" spans="45:45" x14ac:dyDescent="0.35">
      <c r="AS25017" s="40"/>
    </row>
    <row r="25018" spans="45:45" x14ac:dyDescent="0.35">
      <c r="AS25018" s="40"/>
    </row>
    <row r="25019" spans="45:45" x14ac:dyDescent="0.35">
      <c r="AS25019" s="40"/>
    </row>
    <row r="25020" spans="45:45" x14ac:dyDescent="0.35">
      <c r="AS25020" s="40"/>
    </row>
    <row r="25021" spans="45:45" x14ac:dyDescent="0.35">
      <c r="AS25021" s="40"/>
    </row>
    <row r="25022" spans="45:45" x14ac:dyDescent="0.35">
      <c r="AS25022" s="40"/>
    </row>
    <row r="25023" spans="45:45" x14ac:dyDescent="0.35">
      <c r="AS25023" s="40"/>
    </row>
    <row r="25024" spans="45:45" x14ac:dyDescent="0.35">
      <c r="AS25024" s="40"/>
    </row>
    <row r="25025" spans="45:45" x14ac:dyDescent="0.35">
      <c r="AS25025" s="40"/>
    </row>
    <row r="25026" spans="45:45" x14ac:dyDescent="0.35">
      <c r="AS25026" s="40"/>
    </row>
    <row r="25027" spans="45:45" x14ac:dyDescent="0.35">
      <c r="AS25027" s="40"/>
    </row>
    <row r="25028" spans="45:45" x14ac:dyDescent="0.35">
      <c r="AS25028" s="40"/>
    </row>
    <row r="25029" spans="45:45" x14ac:dyDescent="0.35">
      <c r="AS25029" s="40"/>
    </row>
    <row r="25030" spans="45:45" x14ac:dyDescent="0.35">
      <c r="AS25030" s="40"/>
    </row>
    <row r="25031" spans="45:45" x14ac:dyDescent="0.35">
      <c r="AS25031" s="40"/>
    </row>
    <row r="25032" spans="45:45" x14ac:dyDescent="0.35">
      <c r="AS25032" s="40"/>
    </row>
    <row r="25033" spans="45:45" x14ac:dyDescent="0.35">
      <c r="AS25033" s="40"/>
    </row>
    <row r="25034" spans="45:45" x14ac:dyDescent="0.35">
      <c r="AS25034" s="40"/>
    </row>
    <row r="25035" spans="45:45" x14ac:dyDescent="0.35">
      <c r="AS25035" s="40"/>
    </row>
    <row r="25036" spans="45:45" x14ac:dyDescent="0.35">
      <c r="AS25036" s="40"/>
    </row>
    <row r="25037" spans="45:45" x14ac:dyDescent="0.35">
      <c r="AS25037" s="40"/>
    </row>
    <row r="25038" spans="45:45" x14ac:dyDescent="0.35">
      <c r="AS25038" s="40"/>
    </row>
    <row r="25039" spans="45:45" x14ac:dyDescent="0.35">
      <c r="AS25039" s="40"/>
    </row>
    <row r="25040" spans="45:45" x14ac:dyDescent="0.35">
      <c r="AS25040" s="40"/>
    </row>
    <row r="25041" spans="45:45" x14ac:dyDescent="0.35">
      <c r="AS25041" s="40"/>
    </row>
    <row r="25042" spans="45:45" x14ac:dyDescent="0.35">
      <c r="AS25042" s="40"/>
    </row>
    <row r="25043" spans="45:45" x14ac:dyDescent="0.35">
      <c r="AS25043" s="40"/>
    </row>
    <row r="25044" spans="45:45" x14ac:dyDescent="0.35">
      <c r="AS25044" s="40"/>
    </row>
    <row r="25045" spans="45:45" x14ac:dyDescent="0.35">
      <c r="AS25045" s="40"/>
    </row>
    <row r="25046" spans="45:45" x14ac:dyDescent="0.35">
      <c r="AS25046" s="40"/>
    </row>
    <row r="25047" spans="45:45" x14ac:dyDescent="0.35">
      <c r="AS25047" s="40"/>
    </row>
    <row r="25048" spans="45:45" x14ac:dyDescent="0.35">
      <c r="AS25048" s="40"/>
    </row>
    <row r="25049" spans="45:45" x14ac:dyDescent="0.35">
      <c r="AS25049" s="40"/>
    </row>
    <row r="25050" spans="45:45" x14ac:dyDescent="0.35">
      <c r="AS25050" s="40"/>
    </row>
    <row r="25051" spans="45:45" x14ac:dyDescent="0.35">
      <c r="AS25051" s="40"/>
    </row>
    <row r="25052" spans="45:45" x14ac:dyDescent="0.35">
      <c r="AS25052" s="40"/>
    </row>
    <row r="25053" spans="45:45" x14ac:dyDescent="0.35">
      <c r="AS25053" s="40"/>
    </row>
    <row r="25054" spans="45:45" x14ac:dyDescent="0.35">
      <c r="AS25054" s="40"/>
    </row>
    <row r="25055" spans="45:45" x14ac:dyDescent="0.35">
      <c r="AS25055" s="40"/>
    </row>
    <row r="25056" spans="45:45" x14ac:dyDescent="0.35">
      <c r="AS25056" s="40"/>
    </row>
    <row r="25057" spans="45:45" x14ac:dyDescent="0.35">
      <c r="AS25057" s="40"/>
    </row>
    <row r="25058" spans="45:45" x14ac:dyDescent="0.35">
      <c r="AS25058" s="40"/>
    </row>
    <row r="25059" spans="45:45" x14ac:dyDescent="0.35">
      <c r="AS25059" s="40"/>
    </row>
    <row r="25060" spans="45:45" x14ac:dyDescent="0.35">
      <c r="AS25060" s="40"/>
    </row>
    <row r="25061" spans="45:45" x14ac:dyDescent="0.35">
      <c r="AS25061" s="40"/>
    </row>
    <row r="25062" spans="45:45" x14ac:dyDescent="0.35">
      <c r="AS25062" s="40"/>
    </row>
    <row r="25063" spans="45:45" x14ac:dyDescent="0.35">
      <c r="AS25063" s="40"/>
    </row>
    <row r="25064" spans="45:45" x14ac:dyDescent="0.35">
      <c r="AS25064" s="40"/>
    </row>
    <row r="25065" spans="45:45" x14ac:dyDescent="0.35">
      <c r="AS25065" s="40"/>
    </row>
    <row r="25066" spans="45:45" x14ac:dyDescent="0.35">
      <c r="AS25066" s="40"/>
    </row>
    <row r="25067" spans="45:45" x14ac:dyDescent="0.35">
      <c r="AS25067" s="40"/>
    </row>
    <row r="25068" spans="45:45" x14ac:dyDescent="0.35">
      <c r="AS25068" s="40"/>
    </row>
    <row r="25069" spans="45:45" x14ac:dyDescent="0.35">
      <c r="AS25069" s="40"/>
    </row>
    <row r="25070" spans="45:45" x14ac:dyDescent="0.35">
      <c r="AS25070" s="40"/>
    </row>
    <row r="25071" spans="45:45" x14ac:dyDescent="0.35">
      <c r="AS25071" s="40"/>
    </row>
    <row r="25072" spans="45:45" x14ac:dyDescent="0.35">
      <c r="AS25072" s="40"/>
    </row>
    <row r="25073" spans="45:45" x14ac:dyDescent="0.35">
      <c r="AS25073" s="40"/>
    </row>
    <row r="25074" spans="45:45" x14ac:dyDescent="0.35">
      <c r="AS25074" s="40"/>
    </row>
    <row r="25075" spans="45:45" x14ac:dyDescent="0.35">
      <c r="AS25075" s="40"/>
    </row>
    <row r="25076" spans="45:45" x14ac:dyDescent="0.35">
      <c r="AS25076" s="40"/>
    </row>
    <row r="25077" spans="45:45" x14ac:dyDescent="0.35">
      <c r="AS25077" s="40"/>
    </row>
    <row r="25078" spans="45:45" x14ac:dyDescent="0.35">
      <c r="AS25078" s="40"/>
    </row>
    <row r="25079" spans="45:45" x14ac:dyDescent="0.35">
      <c r="AS25079" s="40"/>
    </row>
    <row r="25080" spans="45:45" x14ac:dyDescent="0.35">
      <c r="AS25080" s="40"/>
    </row>
    <row r="25081" spans="45:45" x14ac:dyDescent="0.35">
      <c r="AS25081" s="40"/>
    </row>
    <row r="25082" spans="45:45" x14ac:dyDescent="0.35">
      <c r="AS25082" s="40"/>
    </row>
    <row r="25083" spans="45:45" x14ac:dyDescent="0.35">
      <c r="AS25083" s="40"/>
    </row>
    <row r="25084" spans="45:45" x14ac:dyDescent="0.35">
      <c r="AS25084" s="40"/>
    </row>
    <row r="25085" spans="45:45" x14ac:dyDescent="0.35">
      <c r="AS25085" s="40"/>
    </row>
    <row r="25086" spans="45:45" x14ac:dyDescent="0.35">
      <c r="AS25086" s="40"/>
    </row>
    <row r="25087" spans="45:45" x14ac:dyDescent="0.35">
      <c r="AS25087" s="40"/>
    </row>
    <row r="25088" spans="45:45" x14ac:dyDescent="0.35">
      <c r="AS25088" s="40"/>
    </row>
    <row r="25089" spans="45:45" x14ac:dyDescent="0.35">
      <c r="AS25089" s="40"/>
    </row>
    <row r="25090" spans="45:45" x14ac:dyDescent="0.35">
      <c r="AS25090" s="40"/>
    </row>
    <row r="25091" spans="45:45" x14ac:dyDescent="0.35">
      <c r="AS25091" s="40"/>
    </row>
    <row r="25092" spans="45:45" x14ac:dyDescent="0.35">
      <c r="AS25092" s="40"/>
    </row>
    <row r="25093" spans="45:45" x14ac:dyDescent="0.35">
      <c r="AS25093" s="40"/>
    </row>
    <row r="25094" spans="45:45" x14ac:dyDescent="0.35">
      <c r="AS25094" s="40"/>
    </row>
    <row r="25095" spans="45:45" x14ac:dyDescent="0.35">
      <c r="AS25095" s="40"/>
    </row>
    <row r="25096" spans="45:45" x14ac:dyDescent="0.35">
      <c r="AS25096" s="40"/>
    </row>
    <row r="25097" spans="45:45" x14ac:dyDescent="0.35">
      <c r="AS25097" s="40"/>
    </row>
    <row r="25098" spans="45:45" x14ac:dyDescent="0.35">
      <c r="AS25098" s="40"/>
    </row>
    <row r="25099" spans="45:45" x14ac:dyDescent="0.35">
      <c r="AS25099" s="40"/>
    </row>
    <row r="25100" spans="45:45" x14ac:dyDescent="0.35">
      <c r="AS25100" s="40"/>
    </row>
    <row r="25101" spans="45:45" x14ac:dyDescent="0.35">
      <c r="AS25101" s="40"/>
    </row>
    <row r="25102" spans="45:45" x14ac:dyDescent="0.35">
      <c r="AS25102" s="40"/>
    </row>
    <row r="25103" spans="45:45" x14ac:dyDescent="0.35">
      <c r="AS25103" s="40"/>
    </row>
    <row r="25104" spans="45:45" x14ac:dyDescent="0.35">
      <c r="AS25104" s="40"/>
    </row>
    <row r="25105" spans="45:45" x14ac:dyDescent="0.35">
      <c r="AS25105" s="40"/>
    </row>
    <row r="25106" spans="45:45" x14ac:dyDescent="0.35">
      <c r="AS25106" s="40"/>
    </row>
    <row r="25107" spans="45:45" x14ac:dyDescent="0.35">
      <c r="AS25107" s="40"/>
    </row>
    <row r="25108" spans="45:45" x14ac:dyDescent="0.35">
      <c r="AS25108" s="40"/>
    </row>
    <row r="25109" spans="45:45" x14ac:dyDescent="0.35">
      <c r="AS25109" s="40"/>
    </row>
    <row r="25110" spans="45:45" x14ac:dyDescent="0.35">
      <c r="AS25110" s="40"/>
    </row>
    <row r="25111" spans="45:45" x14ac:dyDescent="0.35">
      <c r="AS25111" s="40"/>
    </row>
    <row r="25112" spans="45:45" x14ac:dyDescent="0.35">
      <c r="AS25112" s="40"/>
    </row>
    <row r="25113" spans="45:45" x14ac:dyDescent="0.35">
      <c r="AS25113" s="40"/>
    </row>
    <row r="25114" spans="45:45" x14ac:dyDescent="0.35">
      <c r="AS25114" s="40"/>
    </row>
    <row r="25115" spans="45:45" x14ac:dyDescent="0.35">
      <c r="AS25115" s="40"/>
    </row>
    <row r="25116" spans="45:45" x14ac:dyDescent="0.35">
      <c r="AS25116" s="40"/>
    </row>
    <row r="25117" spans="45:45" x14ac:dyDescent="0.35">
      <c r="AS25117" s="40"/>
    </row>
    <row r="25118" spans="45:45" x14ac:dyDescent="0.35">
      <c r="AS25118" s="40"/>
    </row>
    <row r="25119" spans="45:45" x14ac:dyDescent="0.35">
      <c r="AS25119" s="40"/>
    </row>
    <row r="25120" spans="45:45" x14ac:dyDescent="0.35">
      <c r="AS25120" s="40"/>
    </row>
    <row r="25121" spans="45:45" x14ac:dyDescent="0.35">
      <c r="AS25121" s="40"/>
    </row>
    <row r="25122" spans="45:45" x14ac:dyDescent="0.35">
      <c r="AS25122" s="40"/>
    </row>
    <row r="25123" spans="45:45" x14ac:dyDescent="0.35">
      <c r="AS25123" s="40"/>
    </row>
    <row r="25124" spans="45:45" x14ac:dyDescent="0.35">
      <c r="AS25124" s="40"/>
    </row>
    <row r="25125" spans="45:45" x14ac:dyDescent="0.35">
      <c r="AS25125" s="40"/>
    </row>
    <row r="25126" spans="45:45" x14ac:dyDescent="0.35">
      <c r="AS25126" s="40"/>
    </row>
    <row r="25127" spans="45:45" x14ac:dyDescent="0.35">
      <c r="AS25127" s="40"/>
    </row>
    <row r="25128" spans="45:45" x14ac:dyDescent="0.35">
      <c r="AS25128" s="40"/>
    </row>
    <row r="25129" spans="45:45" x14ac:dyDescent="0.35">
      <c r="AS25129" s="40"/>
    </row>
    <row r="25130" spans="45:45" x14ac:dyDescent="0.35">
      <c r="AS25130" s="40"/>
    </row>
    <row r="25131" spans="45:45" x14ac:dyDescent="0.35">
      <c r="AS25131" s="40"/>
    </row>
    <row r="25132" spans="45:45" x14ac:dyDescent="0.35">
      <c r="AS25132" s="40"/>
    </row>
    <row r="25133" spans="45:45" x14ac:dyDescent="0.35">
      <c r="AS25133" s="40"/>
    </row>
    <row r="25134" spans="45:45" x14ac:dyDescent="0.35">
      <c r="AS25134" s="40"/>
    </row>
    <row r="25135" spans="45:45" x14ac:dyDescent="0.35">
      <c r="AS25135" s="40"/>
    </row>
    <row r="25136" spans="45:45" x14ac:dyDescent="0.35">
      <c r="AS25136" s="40"/>
    </row>
    <row r="25137" spans="45:45" x14ac:dyDescent="0.35">
      <c r="AS25137" s="40"/>
    </row>
    <row r="25138" spans="45:45" x14ac:dyDescent="0.35">
      <c r="AS25138" s="40"/>
    </row>
    <row r="25139" spans="45:45" x14ac:dyDescent="0.35">
      <c r="AS25139" s="40"/>
    </row>
    <row r="25140" spans="45:45" x14ac:dyDescent="0.35">
      <c r="AS25140" s="40"/>
    </row>
    <row r="25141" spans="45:45" x14ac:dyDescent="0.35">
      <c r="AS25141" s="40"/>
    </row>
    <row r="25142" spans="45:45" x14ac:dyDescent="0.35">
      <c r="AS25142" s="40"/>
    </row>
    <row r="25143" spans="45:45" x14ac:dyDescent="0.35">
      <c r="AS25143" s="40"/>
    </row>
    <row r="25144" spans="45:45" x14ac:dyDescent="0.35">
      <c r="AS25144" s="40"/>
    </row>
    <row r="25145" spans="45:45" x14ac:dyDescent="0.35">
      <c r="AS25145" s="40"/>
    </row>
    <row r="25146" spans="45:45" x14ac:dyDescent="0.35">
      <c r="AS25146" s="40"/>
    </row>
    <row r="25147" spans="45:45" x14ac:dyDescent="0.35">
      <c r="AS25147" s="40"/>
    </row>
    <row r="25148" spans="45:45" x14ac:dyDescent="0.35">
      <c r="AS25148" s="40"/>
    </row>
    <row r="25149" spans="45:45" x14ac:dyDescent="0.35">
      <c r="AS25149" s="40"/>
    </row>
    <row r="25150" spans="45:45" x14ac:dyDescent="0.35">
      <c r="AS25150" s="40"/>
    </row>
    <row r="25151" spans="45:45" x14ac:dyDescent="0.35">
      <c r="AS25151" s="40"/>
    </row>
    <row r="25152" spans="45:45" x14ac:dyDescent="0.35">
      <c r="AS25152" s="40"/>
    </row>
    <row r="25153" spans="45:45" x14ac:dyDescent="0.35">
      <c r="AS25153" s="40"/>
    </row>
    <row r="25154" spans="45:45" x14ac:dyDescent="0.35">
      <c r="AS25154" s="40"/>
    </row>
    <row r="25155" spans="45:45" x14ac:dyDescent="0.35">
      <c r="AS25155" s="40"/>
    </row>
    <row r="25156" spans="45:45" x14ac:dyDescent="0.35">
      <c r="AS25156" s="40"/>
    </row>
    <row r="25157" spans="45:45" x14ac:dyDescent="0.35">
      <c r="AS25157" s="40"/>
    </row>
    <row r="25158" spans="45:45" x14ac:dyDescent="0.35">
      <c r="AS25158" s="40"/>
    </row>
    <row r="25159" spans="45:45" x14ac:dyDescent="0.35">
      <c r="AS25159" s="40"/>
    </row>
    <row r="25160" spans="45:45" x14ac:dyDescent="0.35">
      <c r="AS25160" s="40"/>
    </row>
    <row r="25161" spans="45:45" x14ac:dyDescent="0.35">
      <c r="AS25161" s="40"/>
    </row>
    <row r="25162" spans="45:45" x14ac:dyDescent="0.35">
      <c r="AS25162" s="40"/>
    </row>
    <row r="25163" spans="45:45" x14ac:dyDescent="0.35">
      <c r="AS25163" s="40"/>
    </row>
    <row r="25164" spans="45:45" x14ac:dyDescent="0.35">
      <c r="AS25164" s="40"/>
    </row>
    <row r="25165" spans="45:45" x14ac:dyDescent="0.35">
      <c r="AS25165" s="40"/>
    </row>
    <row r="25166" spans="45:45" x14ac:dyDescent="0.35">
      <c r="AS25166" s="40"/>
    </row>
    <row r="25167" spans="45:45" x14ac:dyDescent="0.35">
      <c r="AS25167" s="40"/>
    </row>
    <row r="25168" spans="45:45" x14ac:dyDescent="0.35">
      <c r="AS25168" s="40"/>
    </row>
    <row r="25169" spans="45:45" x14ac:dyDescent="0.35">
      <c r="AS25169" s="40"/>
    </row>
    <row r="25170" spans="45:45" x14ac:dyDescent="0.35">
      <c r="AS25170" s="40"/>
    </row>
    <row r="25171" spans="45:45" x14ac:dyDescent="0.35">
      <c r="AS25171" s="40"/>
    </row>
    <row r="25172" spans="45:45" x14ac:dyDescent="0.35">
      <c r="AS25172" s="40"/>
    </row>
    <row r="25173" spans="45:45" x14ac:dyDescent="0.35">
      <c r="AS25173" s="40"/>
    </row>
    <row r="25174" spans="45:45" x14ac:dyDescent="0.35">
      <c r="AS25174" s="40"/>
    </row>
    <row r="25175" spans="45:45" x14ac:dyDescent="0.35">
      <c r="AS25175" s="40"/>
    </row>
    <row r="25176" spans="45:45" x14ac:dyDescent="0.35">
      <c r="AS25176" s="40"/>
    </row>
    <row r="25177" spans="45:45" x14ac:dyDescent="0.35">
      <c r="AS25177" s="40"/>
    </row>
    <row r="25178" spans="45:45" x14ac:dyDescent="0.35">
      <c r="AS25178" s="40"/>
    </row>
    <row r="25179" spans="45:45" x14ac:dyDescent="0.35">
      <c r="AS25179" s="40"/>
    </row>
    <row r="25180" spans="45:45" x14ac:dyDescent="0.35">
      <c r="AS25180" s="40"/>
    </row>
    <row r="25181" spans="45:45" x14ac:dyDescent="0.35">
      <c r="AS25181" s="40"/>
    </row>
    <row r="25182" spans="45:45" x14ac:dyDescent="0.35">
      <c r="AS25182" s="40"/>
    </row>
    <row r="25183" spans="45:45" x14ac:dyDescent="0.35">
      <c r="AS25183" s="40"/>
    </row>
    <row r="25184" spans="45:45" x14ac:dyDescent="0.35">
      <c r="AS25184" s="40"/>
    </row>
    <row r="25185" spans="45:45" x14ac:dyDescent="0.35">
      <c r="AS25185" s="40"/>
    </row>
    <row r="25186" spans="45:45" x14ac:dyDescent="0.35">
      <c r="AS25186" s="40"/>
    </row>
    <row r="25187" spans="45:45" x14ac:dyDescent="0.35">
      <c r="AS25187" s="40"/>
    </row>
    <row r="25188" spans="45:45" x14ac:dyDescent="0.35">
      <c r="AS25188" s="40"/>
    </row>
    <row r="25189" spans="45:45" x14ac:dyDescent="0.35">
      <c r="AS25189" s="40"/>
    </row>
    <row r="25190" spans="45:45" x14ac:dyDescent="0.35">
      <c r="AS25190" s="40"/>
    </row>
    <row r="25191" spans="45:45" x14ac:dyDescent="0.35">
      <c r="AS25191" s="40"/>
    </row>
    <row r="25192" spans="45:45" x14ac:dyDescent="0.35">
      <c r="AS25192" s="40"/>
    </row>
    <row r="25193" spans="45:45" x14ac:dyDescent="0.35">
      <c r="AS25193" s="40"/>
    </row>
    <row r="25194" spans="45:45" x14ac:dyDescent="0.35">
      <c r="AS25194" s="40"/>
    </row>
    <row r="25195" spans="45:45" x14ac:dyDescent="0.35">
      <c r="AS25195" s="40"/>
    </row>
    <row r="25196" spans="45:45" x14ac:dyDescent="0.35">
      <c r="AS25196" s="40"/>
    </row>
    <row r="25197" spans="45:45" x14ac:dyDescent="0.35">
      <c r="AS25197" s="40"/>
    </row>
    <row r="25198" spans="45:45" x14ac:dyDescent="0.35">
      <c r="AS25198" s="40"/>
    </row>
    <row r="25199" spans="45:45" x14ac:dyDescent="0.35">
      <c r="AS25199" s="40"/>
    </row>
    <row r="25200" spans="45:45" x14ac:dyDescent="0.35">
      <c r="AS25200" s="40"/>
    </row>
    <row r="25201" spans="45:45" x14ac:dyDescent="0.35">
      <c r="AS25201" s="40"/>
    </row>
    <row r="25202" spans="45:45" x14ac:dyDescent="0.35">
      <c r="AS25202" s="40"/>
    </row>
    <row r="25203" spans="45:45" x14ac:dyDescent="0.35">
      <c r="AS25203" s="40"/>
    </row>
    <row r="25204" spans="45:45" x14ac:dyDescent="0.35">
      <c r="AS25204" s="40"/>
    </row>
    <row r="25205" spans="45:45" x14ac:dyDescent="0.35">
      <c r="AS25205" s="40"/>
    </row>
    <row r="25206" spans="45:45" x14ac:dyDescent="0.35">
      <c r="AS25206" s="40"/>
    </row>
    <row r="25207" spans="45:45" x14ac:dyDescent="0.35">
      <c r="AS25207" s="40"/>
    </row>
    <row r="25208" spans="45:45" x14ac:dyDescent="0.35">
      <c r="AS25208" s="40"/>
    </row>
    <row r="25209" spans="45:45" x14ac:dyDescent="0.35">
      <c r="AS25209" s="40"/>
    </row>
    <row r="25210" spans="45:45" x14ac:dyDescent="0.35">
      <c r="AS25210" s="40"/>
    </row>
    <row r="25211" spans="45:45" x14ac:dyDescent="0.35">
      <c r="AS25211" s="40"/>
    </row>
    <row r="25212" spans="45:45" x14ac:dyDescent="0.35">
      <c r="AS25212" s="40"/>
    </row>
    <row r="25213" spans="45:45" x14ac:dyDescent="0.35">
      <c r="AS25213" s="40"/>
    </row>
    <row r="25214" spans="45:45" x14ac:dyDescent="0.35">
      <c r="AS25214" s="40"/>
    </row>
    <row r="25215" spans="45:45" x14ac:dyDescent="0.35">
      <c r="AS25215" s="40"/>
    </row>
    <row r="25216" spans="45:45" x14ac:dyDescent="0.35">
      <c r="AS25216" s="40"/>
    </row>
    <row r="25217" spans="45:45" x14ac:dyDescent="0.35">
      <c r="AS25217" s="40"/>
    </row>
    <row r="25218" spans="45:45" x14ac:dyDescent="0.35">
      <c r="AS25218" s="40"/>
    </row>
    <row r="25219" spans="45:45" x14ac:dyDescent="0.35">
      <c r="AS25219" s="40"/>
    </row>
    <row r="25220" spans="45:45" x14ac:dyDescent="0.35">
      <c r="AS25220" s="40"/>
    </row>
    <row r="25221" spans="45:45" x14ac:dyDescent="0.35">
      <c r="AS25221" s="40"/>
    </row>
    <row r="25222" spans="45:45" x14ac:dyDescent="0.35">
      <c r="AS25222" s="40"/>
    </row>
    <row r="25223" spans="45:45" x14ac:dyDescent="0.35">
      <c r="AS25223" s="40"/>
    </row>
    <row r="25224" spans="45:45" x14ac:dyDescent="0.35">
      <c r="AS25224" s="40"/>
    </row>
    <row r="25225" spans="45:45" x14ac:dyDescent="0.35">
      <c r="AS25225" s="40"/>
    </row>
    <row r="25226" spans="45:45" x14ac:dyDescent="0.35">
      <c r="AS25226" s="40"/>
    </row>
    <row r="25227" spans="45:45" x14ac:dyDescent="0.35">
      <c r="AS25227" s="40"/>
    </row>
    <row r="25228" spans="45:45" x14ac:dyDescent="0.35">
      <c r="AS25228" s="40"/>
    </row>
    <row r="25229" spans="45:45" x14ac:dyDescent="0.35">
      <c r="AS25229" s="40"/>
    </row>
    <row r="25230" spans="45:45" x14ac:dyDescent="0.35">
      <c r="AS25230" s="40"/>
    </row>
    <row r="25231" spans="45:45" x14ac:dyDescent="0.35">
      <c r="AS25231" s="40"/>
    </row>
    <row r="25232" spans="45:45" x14ac:dyDescent="0.35">
      <c r="AS25232" s="40"/>
    </row>
    <row r="25233" spans="45:45" x14ac:dyDescent="0.35">
      <c r="AS25233" s="40"/>
    </row>
    <row r="25234" spans="45:45" x14ac:dyDescent="0.35">
      <c r="AS25234" s="40"/>
    </row>
    <row r="25235" spans="45:45" x14ac:dyDescent="0.35">
      <c r="AS25235" s="40"/>
    </row>
    <row r="25236" spans="45:45" x14ac:dyDescent="0.35">
      <c r="AS25236" s="40"/>
    </row>
    <row r="25237" spans="45:45" x14ac:dyDescent="0.35">
      <c r="AS25237" s="40"/>
    </row>
    <row r="25238" spans="45:45" x14ac:dyDescent="0.35">
      <c r="AS25238" s="40"/>
    </row>
    <row r="25239" spans="45:45" x14ac:dyDescent="0.35">
      <c r="AS25239" s="40"/>
    </row>
    <row r="25240" spans="45:45" x14ac:dyDescent="0.35">
      <c r="AS25240" s="40"/>
    </row>
    <row r="25241" spans="45:45" x14ac:dyDescent="0.35">
      <c r="AS25241" s="40"/>
    </row>
    <row r="25242" spans="45:45" x14ac:dyDescent="0.35">
      <c r="AS25242" s="40"/>
    </row>
    <row r="25243" spans="45:45" x14ac:dyDescent="0.35">
      <c r="AS25243" s="40"/>
    </row>
    <row r="25244" spans="45:45" x14ac:dyDescent="0.35">
      <c r="AS25244" s="40"/>
    </row>
    <row r="25245" spans="45:45" x14ac:dyDescent="0.35">
      <c r="AS25245" s="40"/>
    </row>
    <row r="25246" spans="45:45" x14ac:dyDescent="0.35">
      <c r="AS25246" s="40"/>
    </row>
    <row r="25247" spans="45:45" x14ac:dyDescent="0.35">
      <c r="AS25247" s="40"/>
    </row>
    <row r="25248" spans="45:45" x14ac:dyDescent="0.35">
      <c r="AS25248" s="40"/>
    </row>
    <row r="25249" spans="45:45" x14ac:dyDescent="0.35">
      <c r="AS25249" s="40"/>
    </row>
    <row r="25250" spans="45:45" x14ac:dyDescent="0.35">
      <c r="AS25250" s="40"/>
    </row>
    <row r="25251" spans="45:45" x14ac:dyDescent="0.35">
      <c r="AS25251" s="40"/>
    </row>
    <row r="25252" spans="45:45" x14ac:dyDescent="0.35">
      <c r="AS25252" s="40"/>
    </row>
    <row r="25253" spans="45:45" x14ac:dyDescent="0.35">
      <c r="AS25253" s="40"/>
    </row>
    <row r="25254" spans="45:45" x14ac:dyDescent="0.35">
      <c r="AS25254" s="40"/>
    </row>
    <row r="25255" spans="45:45" x14ac:dyDescent="0.35">
      <c r="AS25255" s="40"/>
    </row>
    <row r="25256" spans="45:45" x14ac:dyDescent="0.35">
      <c r="AS25256" s="40"/>
    </row>
    <row r="25257" spans="45:45" x14ac:dyDescent="0.35">
      <c r="AS25257" s="40"/>
    </row>
    <row r="25258" spans="45:45" x14ac:dyDescent="0.35">
      <c r="AS25258" s="40"/>
    </row>
    <row r="25259" spans="45:45" x14ac:dyDescent="0.35">
      <c r="AS25259" s="40"/>
    </row>
    <row r="25260" spans="45:45" x14ac:dyDescent="0.35">
      <c r="AS25260" s="40"/>
    </row>
    <row r="25261" spans="45:45" x14ac:dyDescent="0.35">
      <c r="AS25261" s="40"/>
    </row>
    <row r="25262" spans="45:45" x14ac:dyDescent="0.35">
      <c r="AS25262" s="40"/>
    </row>
    <row r="25263" spans="45:45" x14ac:dyDescent="0.35">
      <c r="AS25263" s="40"/>
    </row>
    <row r="25264" spans="45:45" x14ac:dyDescent="0.35">
      <c r="AS25264" s="40"/>
    </row>
    <row r="25265" spans="45:45" x14ac:dyDescent="0.35">
      <c r="AS25265" s="40"/>
    </row>
    <row r="25266" spans="45:45" x14ac:dyDescent="0.35">
      <c r="AS25266" s="40"/>
    </row>
    <row r="25267" spans="45:45" x14ac:dyDescent="0.35">
      <c r="AS25267" s="40"/>
    </row>
    <row r="25268" spans="45:45" x14ac:dyDescent="0.35">
      <c r="AS25268" s="40"/>
    </row>
    <row r="25269" spans="45:45" x14ac:dyDescent="0.35">
      <c r="AS25269" s="40"/>
    </row>
    <row r="25270" spans="45:45" x14ac:dyDescent="0.35">
      <c r="AS25270" s="40"/>
    </row>
    <row r="25271" spans="45:45" x14ac:dyDescent="0.35">
      <c r="AS25271" s="40"/>
    </row>
    <row r="25272" spans="45:45" x14ac:dyDescent="0.35">
      <c r="AS25272" s="40"/>
    </row>
    <row r="25273" spans="45:45" x14ac:dyDescent="0.35">
      <c r="AS25273" s="40"/>
    </row>
    <row r="25274" spans="45:45" x14ac:dyDescent="0.35">
      <c r="AS25274" s="40"/>
    </row>
    <row r="25275" spans="45:45" x14ac:dyDescent="0.35">
      <c r="AS25275" s="40"/>
    </row>
    <row r="25276" spans="45:45" x14ac:dyDescent="0.35">
      <c r="AS25276" s="40"/>
    </row>
    <row r="25277" spans="45:45" x14ac:dyDescent="0.35">
      <c r="AS25277" s="40"/>
    </row>
    <row r="25278" spans="45:45" x14ac:dyDescent="0.35">
      <c r="AS25278" s="40"/>
    </row>
    <row r="25279" spans="45:45" x14ac:dyDescent="0.35">
      <c r="AS25279" s="40"/>
    </row>
    <row r="25280" spans="45:45" x14ac:dyDescent="0.35">
      <c r="AS25280" s="40"/>
    </row>
    <row r="25281" spans="45:45" x14ac:dyDescent="0.35">
      <c r="AS25281" s="40"/>
    </row>
    <row r="25282" spans="45:45" x14ac:dyDescent="0.35">
      <c r="AS25282" s="40"/>
    </row>
    <row r="25283" spans="45:45" x14ac:dyDescent="0.35">
      <c r="AS25283" s="40"/>
    </row>
    <row r="25284" spans="45:45" x14ac:dyDescent="0.35">
      <c r="AS25284" s="40"/>
    </row>
    <row r="25285" spans="45:45" x14ac:dyDescent="0.35">
      <c r="AS25285" s="40"/>
    </row>
    <row r="25286" spans="45:45" x14ac:dyDescent="0.35">
      <c r="AS25286" s="40"/>
    </row>
    <row r="25287" spans="45:45" x14ac:dyDescent="0.35">
      <c r="AS25287" s="40"/>
    </row>
    <row r="25288" spans="45:45" x14ac:dyDescent="0.35">
      <c r="AS25288" s="40"/>
    </row>
    <row r="25289" spans="45:45" x14ac:dyDescent="0.35">
      <c r="AS25289" s="40"/>
    </row>
    <row r="25290" spans="45:45" x14ac:dyDescent="0.35">
      <c r="AS25290" s="40"/>
    </row>
    <row r="25291" spans="45:45" x14ac:dyDescent="0.35">
      <c r="AS25291" s="40"/>
    </row>
    <row r="25292" spans="45:45" x14ac:dyDescent="0.35">
      <c r="AS25292" s="40"/>
    </row>
    <row r="25293" spans="45:45" x14ac:dyDescent="0.35">
      <c r="AS25293" s="40"/>
    </row>
    <row r="25294" spans="45:45" x14ac:dyDescent="0.35">
      <c r="AS25294" s="40"/>
    </row>
    <row r="25295" spans="45:45" x14ac:dyDescent="0.35">
      <c r="AS25295" s="40"/>
    </row>
    <row r="25296" spans="45:45" x14ac:dyDescent="0.35">
      <c r="AS25296" s="40"/>
    </row>
    <row r="25297" spans="45:45" x14ac:dyDescent="0.35">
      <c r="AS25297" s="40"/>
    </row>
    <row r="25298" spans="45:45" x14ac:dyDescent="0.35">
      <c r="AS25298" s="40"/>
    </row>
    <row r="25299" spans="45:45" x14ac:dyDescent="0.35">
      <c r="AS25299" s="40"/>
    </row>
    <row r="25300" spans="45:45" x14ac:dyDescent="0.35">
      <c r="AS25300" s="40"/>
    </row>
    <row r="25301" spans="45:45" x14ac:dyDescent="0.35">
      <c r="AS25301" s="40"/>
    </row>
    <row r="25302" spans="45:45" x14ac:dyDescent="0.35">
      <c r="AS25302" s="40"/>
    </row>
    <row r="25303" spans="45:45" x14ac:dyDescent="0.35">
      <c r="AS25303" s="40"/>
    </row>
    <row r="25304" spans="45:45" x14ac:dyDescent="0.35">
      <c r="AS25304" s="40"/>
    </row>
    <row r="25305" spans="45:45" x14ac:dyDescent="0.35">
      <c r="AS25305" s="40"/>
    </row>
    <row r="25306" spans="45:45" x14ac:dyDescent="0.35">
      <c r="AS25306" s="40"/>
    </row>
    <row r="25307" spans="45:45" x14ac:dyDescent="0.35">
      <c r="AS25307" s="40"/>
    </row>
    <row r="25308" spans="45:45" x14ac:dyDescent="0.35">
      <c r="AS25308" s="40"/>
    </row>
    <row r="25309" spans="45:45" x14ac:dyDescent="0.35">
      <c r="AS25309" s="40"/>
    </row>
    <row r="25310" spans="45:45" x14ac:dyDescent="0.35">
      <c r="AS25310" s="40"/>
    </row>
    <row r="25311" spans="45:45" x14ac:dyDescent="0.35">
      <c r="AS25311" s="40"/>
    </row>
    <row r="25312" spans="45:45" x14ac:dyDescent="0.35">
      <c r="AS25312" s="40"/>
    </row>
    <row r="25313" spans="45:45" x14ac:dyDescent="0.35">
      <c r="AS25313" s="40"/>
    </row>
    <row r="25314" spans="45:45" x14ac:dyDescent="0.35">
      <c r="AS25314" s="40"/>
    </row>
    <row r="25315" spans="45:45" x14ac:dyDescent="0.35">
      <c r="AS25315" s="40"/>
    </row>
    <row r="25316" spans="45:45" x14ac:dyDescent="0.35">
      <c r="AS25316" s="40"/>
    </row>
    <row r="25317" spans="45:45" x14ac:dyDescent="0.35">
      <c r="AS25317" s="40"/>
    </row>
    <row r="25318" spans="45:45" x14ac:dyDescent="0.35">
      <c r="AS25318" s="40"/>
    </row>
    <row r="25319" spans="45:45" x14ac:dyDescent="0.35">
      <c r="AS25319" s="40"/>
    </row>
    <row r="25320" spans="45:45" x14ac:dyDescent="0.35">
      <c r="AS25320" s="40"/>
    </row>
    <row r="25321" spans="45:45" x14ac:dyDescent="0.35">
      <c r="AS25321" s="40"/>
    </row>
    <row r="25322" spans="45:45" x14ac:dyDescent="0.35">
      <c r="AS25322" s="40"/>
    </row>
    <row r="25323" spans="45:45" x14ac:dyDescent="0.35">
      <c r="AS25323" s="40"/>
    </row>
    <row r="25324" spans="45:45" x14ac:dyDescent="0.35">
      <c r="AS25324" s="40"/>
    </row>
    <row r="25325" spans="45:45" x14ac:dyDescent="0.35">
      <c r="AS25325" s="40"/>
    </row>
    <row r="25326" spans="45:45" x14ac:dyDescent="0.35">
      <c r="AS25326" s="40"/>
    </row>
    <row r="25327" spans="45:45" x14ac:dyDescent="0.35">
      <c r="AS25327" s="40"/>
    </row>
    <row r="25328" spans="45:45" x14ac:dyDescent="0.35">
      <c r="AS25328" s="40"/>
    </row>
    <row r="25329" spans="45:45" x14ac:dyDescent="0.35">
      <c r="AS25329" s="40"/>
    </row>
    <row r="25330" spans="45:45" x14ac:dyDescent="0.35">
      <c r="AS25330" s="40"/>
    </row>
    <row r="25331" spans="45:45" x14ac:dyDescent="0.35">
      <c r="AS25331" s="40"/>
    </row>
    <row r="25332" spans="45:45" x14ac:dyDescent="0.35">
      <c r="AS25332" s="40"/>
    </row>
    <row r="25333" spans="45:45" x14ac:dyDescent="0.35">
      <c r="AS25333" s="40"/>
    </row>
    <row r="25334" spans="45:45" x14ac:dyDescent="0.35">
      <c r="AS25334" s="40"/>
    </row>
    <row r="25335" spans="45:45" x14ac:dyDescent="0.35">
      <c r="AS25335" s="40"/>
    </row>
    <row r="25336" spans="45:45" x14ac:dyDescent="0.35">
      <c r="AS25336" s="40"/>
    </row>
    <row r="25337" spans="45:45" x14ac:dyDescent="0.35">
      <c r="AS25337" s="40"/>
    </row>
    <row r="25338" spans="45:45" x14ac:dyDescent="0.35">
      <c r="AS25338" s="40"/>
    </row>
    <row r="25339" spans="45:45" x14ac:dyDescent="0.35">
      <c r="AS25339" s="40"/>
    </row>
    <row r="25340" spans="45:45" x14ac:dyDescent="0.35">
      <c r="AS25340" s="40"/>
    </row>
    <row r="25341" spans="45:45" x14ac:dyDescent="0.35">
      <c r="AS25341" s="40"/>
    </row>
    <row r="25342" spans="45:45" x14ac:dyDescent="0.35">
      <c r="AS25342" s="40"/>
    </row>
    <row r="25343" spans="45:45" x14ac:dyDescent="0.35">
      <c r="AS25343" s="40"/>
    </row>
    <row r="25344" spans="45:45" x14ac:dyDescent="0.35">
      <c r="AS25344" s="40"/>
    </row>
    <row r="25345" spans="45:45" x14ac:dyDescent="0.35">
      <c r="AS25345" s="40"/>
    </row>
    <row r="25346" spans="45:45" x14ac:dyDescent="0.35">
      <c r="AS25346" s="40"/>
    </row>
    <row r="25347" spans="45:45" x14ac:dyDescent="0.35">
      <c r="AS25347" s="40"/>
    </row>
    <row r="25348" spans="45:45" x14ac:dyDescent="0.35">
      <c r="AS25348" s="40"/>
    </row>
    <row r="25349" spans="45:45" x14ac:dyDescent="0.35">
      <c r="AS25349" s="40"/>
    </row>
    <row r="25350" spans="45:45" x14ac:dyDescent="0.35">
      <c r="AS25350" s="40"/>
    </row>
    <row r="25351" spans="45:45" x14ac:dyDescent="0.35">
      <c r="AS25351" s="40"/>
    </row>
    <row r="25352" spans="45:45" x14ac:dyDescent="0.35">
      <c r="AS25352" s="40"/>
    </row>
    <row r="25353" spans="45:45" x14ac:dyDescent="0.35">
      <c r="AS25353" s="40"/>
    </row>
    <row r="25354" spans="45:45" x14ac:dyDescent="0.35">
      <c r="AS25354" s="40"/>
    </row>
    <row r="25355" spans="45:45" x14ac:dyDescent="0.35">
      <c r="AS25355" s="40"/>
    </row>
    <row r="25356" spans="45:45" x14ac:dyDescent="0.35">
      <c r="AS25356" s="40"/>
    </row>
    <row r="25357" spans="45:45" x14ac:dyDescent="0.35">
      <c r="AS25357" s="40"/>
    </row>
    <row r="25358" spans="45:45" x14ac:dyDescent="0.35">
      <c r="AS25358" s="40"/>
    </row>
    <row r="25359" spans="45:45" x14ac:dyDescent="0.35">
      <c r="AS25359" s="40"/>
    </row>
    <row r="25360" spans="45:45" x14ac:dyDescent="0.35">
      <c r="AS25360" s="40"/>
    </row>
    <row r="25361" spans="45:45" x14ac:dyDescent="0.35">
      <c r="AS25361" s="40"/>
    </row>
    <row r="25362" spans="45:45" x14ac:dyDescent="0.35">
      <c r="AS25362" s="40"/>
    </row>
    <row r="25363" spans="45:45" x14ac:dyDescent="0.35">
      <c r="AS25363" s="40"/>
    </row>
    <row r="25364" spans="45:45" x14ac:dyDescent="0.35">
      <c r="AS25364" s="40"/>
    </row>
    <row r="25365" spans="45:45" x14ac:dyDescent="0.35">
      <c r="AS25365" s="40"/>
    </row>
    <row r="25366" spans="45:45" x14ac:dyDescent="0.35">
      <c r="AS25366" s="40"/>
    </row>
    <row r="25367" spans="45:45" x14ac:dyDescent="0.35">
      <c r="AS25367" s="40"/>
    </row>
    <row r="25368" spans="45:45" x14ac:dyDescent="0.35">
      <c r="AS25368" s="40"/>
    </row>
    <row r="25369" spans="45:45" x14ac:dyDescent="0.35">
      <c r="AS25369" s="40"/>
    </row>
    <row r="25370" spans="45:45" x14ac:dyDescent="0.35">
      <c r="AS25370" s="40"/>
    </row>
    <row r="25371" spans="45:45" x14ac:dyDescent="0.35">
      <c r="AS25371" s="40"/>
    </row>
    <row r="25372" spans="45:45" x14ac:dyDescent="0.35">
      <c r="AS25372" s="40"/>
    </row>
    <row r="25373" spans="45:45" x14ac:dyDescent="0.35">
      <c r="AS25373" s="40"/>
    </row>
    <row r="25374" spans="45:45" x14ac:dyDescent="0.35">
      <c r="AS25374" s="40"/>
    </row>
    <row r="25375" spans="45:45" x14ac:dyDescent="0.35">
      <c r="AS25375" s="40"/>
    </row>
    <row r="25376" spans="45:45" x14ac:dyDescent="0.35">
      <c r="AS25376" s="40"/>
    </row>
    <row r="25377" spans="45:45" x14ac:dyDescent="0.35">
      <c r="AS25377" s="40"/>
    </row>
    <row r="25378" spans="45:45" x14ac:dyDescent="0.35">
      <c r="AS25378" s="40"/>
    </row>
    <row r="25379" spans="45:45" x14ac:dyDescent="0.35">
      <c r="AS25379" s="40"/>
    </row>
    <row r="25380" spans="45:45" x14ac:dyDescent="0.35">
      <c r="AS25380" s="40"/>
    </row>
    <row r="25381" spans="45:45" x14ac:dyDescent="0.35">
      <c r="AS25381" s="40"/>
    </row>
    <row r="25382" spans="45:45" x14ac:dyDescent="0.35">
      <c r="AS25382" s="40"/>
    </row>
    <row r="25383" spans="45:45" x14ac:dyDescent="0.35">
      <c r="AS25383" s="40"/>
    </row>
    <row r="25384" spans="45:45" x14ac:dyDescent="0.35">
      <c r="AS25384" s="40"/>
    </row>
    <row r="25385" spans="45:45" x14ac:dyDescent="0.35">
      <c r="AS25385" s="40"/>
    </row>
    <row r="25386" spans="45:45" x14ac:dyDescent="0.35">
      <c r="AS25386" s="40"/>
    </row>
    <row r="25387" spans="45:45" x14ac:dyDescent="0.35">
      <c r="AS25387" s="40"/>
    </row>
    <row r="25388" spans="45:45" x14ac:dyDescent="0.35">
      <c r="AS25388" s="40"/>
    </row>
    <row r="25389" spans="45:45" x14ac:dyDescent="0.35">
      <c r="AS25389" s="40"/>
    </row>
    <row r="25390" spans="45:45" x14ac:dyDescent="0.35">
      <c r="AS25390" s="40"/>
    </row>
    <row r="25391" spans="45:45" x14ac:dyDescent="0.35">
      <c r="AS25391" s="40"/>
    </row>
    <row r="25392" spans="45:45" x14ac:dyDescent="0.35">
      <c r="AS25392" s="40"/>
    </row>
    <row r="25393" spans="45:45" x14ac:dyDescent="0.35">
      <c r="AS25393" s="40"/>
    </row>
    <row r="25394" spans="45:45" x14ac:dyDescent="0.35">
      <c r="AS25394" s="40"/>
    </row>
    <row r="25395" spans="45:45" x14ac:dyDescent="0.35">
      <c r="AS25395" s="40"/>
    </row>
    <row r="25396" spans="45:45" x14ac:dyDescent="0.35">
      <c r="AS25396" s="40"/>
    </row>
    <row r="25397" spans="45:45" x14ac:dyDescent="0.35">
      <c r="AS25397" s="40"/>
    </row>
    <row r="25398" spans="45:45" x14ac:dyDescent="0.35">
      <c r="AS25398" s="40"/>
    </row>
    <row r="25399" spans="45:45" x14ac:dyDescent="0.35">
      <c r="AS25399" s="40"/>
    </row>
    <row r="25400" spans="45:45" x14ac:dyDescent="0.35">
      <c r="AS25400" s="40"/>
    </row>
    <row r="25401" spans="45:45" x14ac:dyDescent="0.35">
      <c r="AS25401" s="40"/>
    </row>
    <row r="25402" spans="45:45" x14ac:dyDescent="0.35">
      <c r="AS25402" s="40"/>
    </row>
    <row r="25403" spans="45:45" x14ac:dyDescent="0.35">
      <c r="AS25403" s="40"/>
    </row>
    <row r="25404" spans="45:45" x14ac:dyDescent="0.35">
      <c r="AS25404" s="40"/>
    </row>
    <row r="25405" spans="45:45" x14ac:dyDescent="0.35">
      <c r="AS25405" s="40"/>
    </row>
    <row r="25406" spans="45:45" x14ac:dyDescent="0.35">
      <c r="AS25406" s="40"/>
    </row>
    <row r="25407" spans="45:45" x14ac:dyDescent="0.35">
      <c r="AS25407" s="40"/>
    </row>
    <row r="25408" spans="45:45" x14ac:dyDescent="0.35">
      <c r="AS25408" s="40"/>
    </row>
    <row r="25409" spans="45:45" x14ac:dyDescent="0.35">
      <c r="AS25409" s="40"/>
    </row>
    <row r="25410" spans="45:45" x14ac:dyDescent="0.35">
      <c r="AS25410" s="40"/>
    </row>
    <row r="25411" spans="45:45" x14ac:dyDescent="0.35">
      <c r="AS25411" s="40"/>
    </row>
    <row r="25412" spans="45:45" x14ac:dyDescent="0.35">
      <c r="AS25412" s="40"/>
    </row>
    <row r="25413" spans="45:45" x14ac:dyDescent="0.35">
      <c r="AS25413" s="40"/>
    </row>
    <row r="25414" spans="45:45" x14ac:dyDescent="0.35">
      <c r="AS25414" s="40"/>
    </row>
    <row r="25415" spans="45:45" x14ac:dyDescent="0.35">
      <c r="AS25415" s="40"/>
    </row>
    <row r="25416" spans="45:45" x14ac:dyDescent="0.35">
      <c r="AS25416" s="40"/>
    </row>
    <row r="25417" spans="45:45" x14ac:dyDescent="0.35">
      <c r="AS25417" s="40"/>
    </row>
    <row r="25418" spans="45:45" x14ac:dyDescent="0.35">
      <c r="AS25418" s="40"/>
    </row>
    <row r="25419" spans="45:45" x14ac:dyDescent="0.35">
      <c r="AS25419" s="40"/>
    </row>
    <row r="25420" spans="45:45" x14ac:dyDescent="0.35">
      <c r="AS25420" s="40"/>
    </row>
    <row r="25421" spans="45:45" x14ac:dyDescent="0.35">
      <c r="AS25421" s="40"/>
    </row>
    <row r="25422" spans="45:45" x14ac:dyDescent="0.35">
      <c r="AS25422" s="40"/>
    </row>
    <row r="25423" spans="45:45" x14ac:dyDescent="0.35">
      <c r="AS25423" s="40"/>
    </row>
    <row r="25424" spans="45:45" x14ac:dyDescent="0.35">
      <c r="AS25424" s="40"/>
    </row>
    <row r="25425" spans="45:45" x14ac:dyDescent="0.35">
      <c r="AS25425" s="40"/>
    </row>
    <row r="25426" spans="45:45" x14ac:dyDescent="0.35">
      <c r="AS25426" s="40"/>
    </row>
    <row r="25427" spans="45:45" x14ac:dyDescent="0.35">
      <c r="AS25427" s="40"/>
    </row>
    <row r="25428" spans="45:45" x14ac:dyDescent="0.35">
      <c r="AS25428" s="40"/>
    </row>
    <row r="25429" spans="45:45" x14ac:dyDescent="0.35">
      <c r="AS25429" s="40"/>
    </row>
    <row r="25430" spans="45:45" x14ac:dyDescent="0.35">
      <c r="AS25430" s="40"/>
    </row>
    <row r="25431" spans="45:45" x14ac:dyDescent="0.35">
      <c r="AS25431" s="40"/>
    </row>
    <row r="25432" spans="45:45" x14ac:dyDescent="0.35">
      <c r="AS25432" s="40"/>
    </row>
    <row r="25433" spans="45:45" x14ac:dyDescent="0.35">
      <c r="AS25433" s="40"/>
    </row>
    <row r="25434" spans="45:45" x14ac:dyDescent="0.35">
      <c r="AS25434" s="40"/>
    </row>
    <row r="25435" spans="45:45" x14ac:dyDescent="0.35">
      <c r="AS25435" s="40"/>
    </row>
    <row r="25436" spans="45:45" x14ac:dyDescent="0.35">
      <c r="AS25436" s="40"/>
    </row>
    <row r="25437" spans="45:45" x14ac:dyDescent="0.35">
      <c r="AS25437" s="40"/>
    </row>
    <row r="25438" spans="45:45" x14ac:dyDescent="0.35">
      <c r="AS25438" s="40"/>
    </row>
    <row r="25439" spans="45:45" x14ac:dyDescent="0.35">
      <c r="AS25439" s="40"/>
    </row>
    <row r="25440" spans="45:45" x14ac:dyDescent="0.35">
      <c r="AS25440" s="40"/>
    </row>
    <row r="25441" spans="45:45" x14ac:dyDescent="0.35">
      <c r="AS25441" s="40"/>
    </row>
    <row r="25442" spans="45:45" x14ac:dyDescent="0.35">
      <c r="AS25442" s="40"/>
    </row>
    <row r="25443" spans="45:45" x14ac:dyDescent="0.35">
      <c r="AS25443" s="40"/>
    </row>
    <row r="25444" spans="45:45" x14ac:dyDescent="0.35">
      <c r="AS25444" s="40"/>
    </row>
    <row r="25445" spans="45:45" x14ac:dyDescent="0.35">
      <c r="AS25445" s="40"/>
    </row>
    <row r="25446" spans="45:45" x14ac:dyDescent="0.35">
      <c r="AS25446" s="40"/>
    </row>
    <row r="25447" spans="45:45" x14ac:dyDescent="0.35">
      <c r="AS25447" s="40"/>
    </row>
    <row r="25448" spans="45:45" x14ac:dyDescent="0.35">
      <c r="AS25448" s="40"/>
    </row>
    <row r="25449" spans="45:45" x14ac:dyDescent="0.35">
      <c r="AS25449" s="40"/>
    </row>
    <row r="25450" spans="45:45" x14ac:dyDescent="0.35">
      <c r="AS25450" s="40"/>
    </row>
    <row r="25451" spans="45:45" x14ac:dyDescent="0.35">
      <c r="AS25451" s="40"/>
    </row>
    <row r="25452" spans="45:45" x14ac:dyDescent="0.35">
      <c r="AS25452" s="40"/>
    </row>
    <row r="25453" spans="45:45" x14ac:dyDescent="0.35">
      <c r="AS25453" s="40"/>
    </row>
    <row r="25454" spans="45:45" x14ac:dyDescent="0.35">
      <c r="AS25454" s="40"/>
    </row>
    <row r="25455" spans="45:45" x14ac:dyDescent="0.35">
      <c r="AS25455" s="40"/>
    </row>
    <row r="25456" spans="45:45" x14ac:dyDescent="0.35">
      <c r="AS25456" s="40"/>
    </row>
    <row r="25457" spans="45:45" x14ac:dyDescent="0.35">
      <c r="AS25457" s="40"/>
    </row>
    <row r="25458" spans="45:45" x14ac:dyDescent="0.35">
      <c r="AS25458" s="40"/>
    </row>
    <row r="25459" spans="45:45" x14ac:dyDescent="0.35">
      <c r="AS25459" s="40"/>
    </row>
    <row r="25460" spans="45:45" x14ac:dyDescent="0.35">
      <c r="AS25460" s="40"/>
    </row>
    <row r="25461" spans="45:45" x14ac:dyDescent="0.35">
      <c r="AS25461" s="40"/>
    </row>
    <row r="25462" spans="45:45" x14ac:dyDescent="0.35">
      <c r="AS25462" s="40"/>
    </row>
    <row r="25463" spans="45:45" x14ac:dyDescent="0.35">
      <c r="AS25463" s="40"/>
    </row>
    <row r="25464" spans="45:45" x14ac:dyDescent="0.35">
      <c r="AS25464" s="40"/>
    </row>
    <row r="25465" spans="45:45" x14ac:dyDescent="0.35">
      <c r="AS25465" s="40"/>
    </row>
    <row r="25466" spans="45:45" x14ac:dyDescent="0.35">
      <c r="AS25466" s="40"/>
    </row>
    <row r="25467" spans="45:45" x14ac:dyDescent="0.35">
      <c r="AS25467" s="40"/>
    </row>
    <row r="25468" spans="45:45" x14ac:dyDescent="0.35">
      <c r="AS25468" s="40"/>
    </row>
    <row r="25469" spans="45:45" x14ac:dyDescent="0.35">
      <c r="AS25469" s="40"/>
    </row>
    <row r="25470" spans="45:45" x14ac:dyDescent="0.35">
      <c r="AS25470" s="40"/>
    </row>
    <row r="25471" spans="45:45" x14ac:dyDescent="0.35">
      <c r="AS25471" s="40"/>
    </row>
    <row r="25472" spans="45:45" x14ac:dyDescent="0.35">
      <c r="AS25472" s="40"/>
    </row>
    <row r="25473" spans="45:45" x14ac:dyDescent="0.35">
      <c r="AS25473" s="40"/>
    </row>
    <row r="25474" spans="45:45" x14ac:dyDescent="0.35">
      <c r="AS25474" s="40"/>
    </row>
    <row r="25475" spans="45:45" x14ac:dyDescent="0.35">
      <c r="AS25475" s="40"/>
    </row>
    <row r="25476" spans="45:45" x14ac:dyDescent="0.35">
      <c r="AS25476" s="40"/>
    </row>
    <row r="25477" spans="45:45" x14ac:dyDescent="0.35">
      <c r="AS25477" s="40"/>
    </row>
    <row r="25478" spans="45:45" x14ac:dyDescent="0.35">
      <c r="AS25478" s="40"/>
    </row>
    <row r="25479" spans="45:45" x14ac:dyDescent="0.35">
      <c r="AS25479" s="40"/>
    </row>
    <row r="25480" spans="45:45" x14ac:dyDescent="0.35">
      <c r="AS25480" s="40"/>
    </row>
    <row r="25481" spans="45:45" x14ac:dyDescent="0.35">
      <c r="AS25481" s="40"/>
    </row>
    <row r="25482" spans="45:45" x14ac:dyDescent="0.35">
      <c r="AS25482" s="40"/>
    </row>
    <row r="25483" spans="45:45" x14ac:dyDescent="0.35">
      <c r="AS25483" s="40"/>
    </row>
    <row r="25484" spans="45:45" x14ac:dyDescent="0.35">
      <c r="AS25484" s="40"/>
    </row>
    <row r="25485" spans="45:45" x14ac:dyDescent="0.35">
      <c r="AS25485" s="40"/>
    </row>
    <row r="25486" spans="45:45" x14ac:dyDescent="0.35">
      <c r="AS25486" s="40"/>
    </row>
    <row r="25487" spans="45:45" x14ac:dyDescent="0.35">
      <c r="AS25487" s="40"/>
    </row>
    <row r="25488" spans="45:45" x14ac:dyDescent="0.35">
      <c r="AS25488" s="40"/>
    </row>
    <row r="25489" spans="45:45" x14ac:dyDescent="0.35">
      <c r="AS25489" s="40"/>
    </row>
    <row r="25490" spans="45:45" x14ac:dyDescent="0.35">
      <c r="AS25490" s="40"/>
    </row>
    <row r="25491" spans="45:45" x14ac:dyDescent="0.35">
      <c r="AS25491" s="40"/>
    </row>
    <row r="25492" spans="45:45" x14ac:dyDescent="0.35">
      <c r="AS25492" s="40"/>
    </row>
    <row r="25493" spans="45:45" x14ac:dyDescent="0.35">
      <c r="AS25493" s="40"/>
    </row>
    <row r="25494" spans="45:45" x14ac:dyDescent="0.35">
      <c r="AS25494" s="40"/>
    </row>
    <row r="25495" spans="45:45" x14ac:dyDescent="0.35">
      <c r="AS25495" s="40"/>
    </row>
    <row r="25496" spans="45:45" x14ac:dyDescent="0.35">
      <c r="AS25496" s="40"/>
    </row>
    <row r="25497" spans="45:45" x14ac:dyDescent="0.35">
      <c r="AS25497" s="40"/>
    </row>
    <row r="25498" spans="45:45" x14ac:dyDescent="0.35">
      <c r="AS25498" s="40"/>
    </row>
    <row r="25499" spans="45:45" x14ac:dyDescent="0.35">
      <c r="AS25499" s="40"/>
    </row>
    <row r="25500" spans="45:45" x14ac:dyDescent="0.35">
      <c r="AS25500" s="40"/>
    </row>
    <row r="25501" spans="45:45" x14ac:dyDescent="0.35">
      <c r="AS25501" s="40"/>
    </row>
    <row r="25502" spans="45:45" x14ac:dyDescent="0.35">
      <c r="AS25502" s="40"/>
    </row>
    <row r="25503" spans="45:45" x14ac:dyDescent="0.35">
      <c r="AS25503" s="40"/>
    </row>
    <row r="25504" spans="45:45" x14ac:dyDescent="0.35">
      <c r="AS25504" s="40"/>
    </row>
    <row r="25505" spans="45:45" x14ac:dyDescent="0.35">
      <c r="AS25505" s="40"/>
    </row>
    <row r="25506" spans="45:45" x14ac:dyDescent="0.35">
      <c r="AS25506" s="40"/>
    </row>
    <row r="25507" spans="45:45" x14ac:dyDescent="0.35">
      <c r="AS25507" s="40"/>
    </row>
    <row r="25508" spans="45:45" x14ac:dyDescent="0.35">
      <c r="AS25508" s="40"/>
    </row>
    <row r="25509" spans="45:45" x14ac:dyDescent="0.35">
      <c r="AS25509" s="40"/>
    </row>
    <row r="25510" spans="45:45" x14ac:dyDescent="0.35">
      <c r="AS25510" s="40"/>
    </row>
    <row r="25511" spans="45:45" x14ac:dyDescent="0.35">
      <c r="AS25511" s="40"/>
    </row>
    <row r="25512" spans="45:45" x14ac:dyDescent="0.35">
      <c r="AS25512" s="40"/>
    </row>
    <row r="25513" spans="45:45" x14ac:dyDescent="0.35">
      <c r="AS25513" s="40"/>
    </row>
    <row r="25514" spans="45:45" x14ac:dyDescent="0.35">
      <c r="AS25514" s="40"/>
    </row>
    <row r="25515" spans="45:45" x14ac:dyDescent="0.35">
      <c r="AS25515" s="40"/>
    </row>
    <row r="25516" spans="45:45" x14ac:dyDescent="0.35">
      <c r="AS25516" s="40"/>
    </row>
    <row r="25517" spans="45:45" x14ac:dyDescent="0.35">
      <c r="AS25517" s="40"/>
    </row>
    <row r="25518" spans="45:45" x14ac:dyDescent="0.35">
      <c r="AS25518" s="40"/>
    </row>
    <row r="25519" spans="45:45" x14ac:dyDescent="0.35">
      <c r="AS25519" s="40"/>
    </row>
    <row r="25520" spans="45:45" x14ac:dyDescent="0.35">
      <c r="AS25520" s="40"/>
    </row>
    <row r="25521" spans="45:45" x14ac:dyDescent="0.35">
      <c r="AS25521" s="40"/>
    </row>
    <row r="25522" spans="45:45" x14ac:dyDescent="0.35">
      <c r="AS25522" s="40"/>
    </row>
    <row r="25523" spans="45:45" x14ac:dyDescent="0.35">
      <c r="AS25523" s="40"/>
    </row>
    <row r="25524" spans="45:45" x14ac:dyDescent="0.35">
      <c r="AS25524" s="40"/>
    </row>
    <row r="25525" spans="45:45" x14ac:dyDescent="0.35">
      <c r="AS25525" s="40"/>
    </row>
    <row r="25526" spans="45:45" x14ac:dyDescent="0.35">
      <c r="AS25526" s="40"/>
    </row>
    <row r="25527" spans="45:45" x14ac:dyDescent="0.35">
      <c r="AS25527" s="40"/>
    </row>
    <row r="25528" spans="45:45" x14ac:dyDescent="0.35">
      <c r="AS25528" s="40"/>
    </row>
    <row r="25529" spans="45:45" x14ac:dyDescent="0.35">
      <c r="AS25529" s="40"/>
    </row>
    <row r="25530" spans="45:45" x14ac:dyDescent="0.35">
      <c r="AS25530" s="40"/>
    </row>
    <row r="25531" spans="45:45" x14ac:dyDescent="0.35">
      <c r="AS25531" s="40"/>
    </row>
    <row r="25532" spans="45:45" x14ac:dyDescent="0.35">
      <c r="AS25532" s="40"/>
    </row>
    <row r="25533" spans="45:45" x14ac:dyDescent="0.35">
      <c r="AS25533" s="40"/>
    </row>
    <row r="25534" spans="45:45" x14ac:dyDescent="0.35">
      <c r="AS25534" s="40"/>
    </row>
    <row r="25535" spans="45:45" x14ac:dyDescent="0.35">
      <c r="AS25535" s="40"/>
    </row>
    <row r="25536" spans="45:45" x14ac:dyDescent="0.35">
      <c r="AS25536" s="40"/>
    </row>
    <row r="25537" spans="45:45" x14ac:dyDescent="0.35">
      <c r="AS25537" s="40"/>
    </row>
    <row r="25538" spans="45:45" x14ac:dyDescent="0.35">
      <c r="AS25538" s="40"/>
    </row>
    <row r="25539" spans="45:45" x14ac:dyDescent="0.35">
      <c r="AS25539" s="40"/>
    </row>
    <row r="25540" spans="45:45" x14ac:dyDescent="0.35">
      <c r="AS25540" s="40"/>
    </row>
    <row r="25541" spans="45:45" x14ac:dyDescent="0.35">
      <c r="AS25541" s="40"/>
    </row>
    <row r="25542" spans="45:45" x14ac:dyDescent="0.35">
      <c r="AS25542" s="40"/>
    </row>
    <row r="25543" spans="45:45" x14ac:dyDescent="0.35">
      <c r="AS25543" s="40"/>
    </row>
    <row r="25544" spans="45:45" x14ac:dyDescent="0.35">
      <c r="AS25544" s="40"/>
    </row>
    <row r="25545" spans="45:45" x14ac:dyDescent="0.35">
      <c r="AS25545" s="40"/>
    </row>
    <row r="25546" spans="45:45" x14ac:dyDescent="0.35">
      <c r="AS25546" s="40"/>
    </row>
    <row r="25547" spans="45:45" x14ac:dyDescent="0.35">
      <c r="AS25547" s="40"/>
    </row>
    <row r="25548" spans="45:45" x14ac:dyDescent="0.35">
      <c r="AS25548" s="40"/>
    </row>
    <row r="25549" spans="45:45" x14ac:dyDescent="0.35">
      <c r="AS25549" s="40"/>
    </row>
    <row r="25550" spans="45:45" x14ac:dyDescent="0.35">
      <c r="AS25550" s="40"/>
    </row>
    <row r="25551" spans="45:45" x14ac:dyDescent="0.35">
      <c r="AS25551" s="40"/>
    </row>
    <row r="25552" spans="45:45" x14ac:dyDescent="0.35">
      <c r="AS25552" s="40"/>
    </row>
    <row r="25553" spans="45:45" x14ac:dyDescent="0.35">
      <c r="AS25553" s="40"/>
    </row>
    <row r="25554" spans="45:45" x14ac:dyDescent="0.35">
      <c r="AS25554" s="40"/>
    </row>
    <row r="25555" spans="45:45" x14ac:dyDescent="0.35">
      <c r="AS25555" s="40"/>
    </row>
    <row r="25556" spans="45:45" x14ac:dyDescent="0.35">
      <c r="AS25556" s="40"/>
    </row>
    <row r="25557" spans="45:45" x14ac:dyDescent="0.35">
      <c r="AS25557" s="40"/>
    </row>
    <row r="25558" spans="45:45" x14ac:dyDescent="0.35">
      <c r="AS25558" s="40"/>
    </row>
    <row r="25559" spans="45:45" x14ac:dyDescent="0.35">
      <c r="AS25559" s="40"/>
    </row>
    <row r="25560" spans="45:45" x14ac:dyDescent="0.35">
      <c r="AS25560" s="40"/>
    </row>
    <row r="25561" spans="45:45" x14ac:dyDescent="0.35">
      <c r="AS25561" s="40"/>
    </row>
    <row r="25562" spans="45:45" x14ac:dyDescent="0.35">
      <c r="AS25562" s="40"/>
    </row>
    <row r="25563" spans="45:45" x14ac:dyDescent="0.35">
      <c r="AS25563" s="40"/>
    </row>
    <row r="25564" spans="45:45" x14ac:dyDescent="0.35">
      <c r="AS25564" s="40"/>
    </row>
    <row r="25565" spans="45:45" x14ac:dyDescent="0.35">
      <c r="AS25565" s="40"/>
    </row>
    <row r="25566" spans="45:45" x14ac:dyDescent="0.35">
      <c r="AS25566" s="40"/>
    </row>
    <row r="25567" spans="45:45" x14ac:dyDescent="0.35">
      <c r="AS25567" s="40"/>
    </row>
    <row r="25568" spans="45:45" x14ac:dyDescent="0.35">
      <c r="AS25568" s="40"/>
    </row>
    <row r="25569" spans="45:45" x14ac:dyDescent="0.35">
      <c r="AS25569" s="40"/>
    </row>
    <row r="25570" spans="45:45" x14ac:dyDescent="0.35">
      <c r="AS25570" s="40"/>
    </row>
    <row r="25571" spans="45:45" x14ac:dyDescent="0.35">
      <c r="AS25571" s="40"/>
    </row>
    <row r="25572" spans="45:45" x14ac:dyDescent="0.35">
      <c r="AS25572" s="40"/>
    </row>
    <row r="25573" spans="45:45" x14ac:dyDescent="0.35">
      <c r="AS25573" s="40"/>
    </row>
    <row r="25574" spans="45:45" x14ac:dyDescent="0.35">
      <c r="AS25574" s="40"/>
    </row>
    <row r="25575" spans="45:45" x14ac:dyDescent="0.35">
      <c r="AS25575" s="40"/>
    </row>
    <row r="25576" spans="45:45" x14ac:dyDescent="0.35">
      <c r="AS25576" s="40"/>
    </row>
    <row r="25577" spans="45:45" x14ac:dyDescent="0.35">
      <c r="AS25577" s="40"/>
    </row>
    <row r="25578" spans="45:45" x14ac:dyDescent="0.35">
      <c r="AS25578" s="40"/>
    </row>
    <row r="25579" spans="45:45" x14ac:dyDescent="0.35">
      <c r="AS25579" s="40"/>
    </row>
    <row r="25580" spans="45:45" x14ac:dyDescent="0.35">
      <c r="AS25580" s="40"/>
    </row>
    <row r="25581" spans="45:45" x14ac:dyDescent="0.35">
      <c r="AS25581" s="40"/>
    </row>
    <row r="25582" spans="45:45" x14ac:dyDescent="0.35">
      <c r="AS25582" s="40"/>
    </row>
    <row r="25583" spans="45:45" x14ac:dyDescent="0.35">
      <c r="AS25583" s="40"/>
    </row>
    <row r="25584" spans="45:45" x14ac:dyDescent="0.35">
      <c r="AS25584" s="40"/>
    </row>
    <row r="25585" spans="45:45" x14ac:dyDescent="0.35">
      <c r="AS25585" s="40"/>
    </row>
    <row r="25586" spans="45:45" x14ac:dyDescent="0.35">
      <c r="AS25586" s="40"/>
    </row>
    <row r="25587" spans="45:45" x14ac:dyDescent="0.35">
      <c r="AS25587" s="40"/>
    </row>
    <row r="25588" spans="45:45" x14ac:dyDescent="0.35">
      <c r="AS25588" s="40"/>
    </row>
    <row r="25589" spans="45:45" x14ac:dyDescent="0.35">
      <c r="AS25589" s="40"/>
    </row>
    <row r="25590" spans="45:45" x14ac:dyDescent="0.35">
      <c r="AS25590" s="40"/>
    </row>
    <row r="25591" spans="45:45" x14ac:dyDescent="0.35">
      <c r="AS25591" s="40"/>
    </row>
    <row r="25592" spans="45:45" x14ac:dyDescent="0.35">
      <c r="AS25592" s="40"/>
    </row>
    <row r="25593" spans="45:45" x14ac:dyDescent="0.35">
      <c r="AS25593" s="40"/>
    </row>
    <row r="25594" spans="45:45" x14ac:dyDescent="0.35">
      <c r="AS25594" s="40"/>
    </row>
    <row r="25595" spans="45:45" x14ac:dyDescent="0.35">
      <c r="AS25595" s="40"/>
    </row>
    <row r="25596" spans="45:45" x14ac:dyDescent="0.35">
      <c r="AS25596" s="40"/>
    </row>
    <row r="25597" spans="45:45" x14ac:dyDescent="0.35">
      <c r="AS25597" s="40"/>
    </row>
    <row r="25598" spans="45:45" x14ac:dyDescent="0.35">
      <c r="AS25598" s="40"/>
    </row>
    <row r="25599" spans="45:45" x14ac:dyDescent="0.35">
      <c r="AS25599" s="40"/>
    </row>
    <row r="25600" spans="45:45" x14ac:dyDescent="0.35">
      <c r="AS25600" s="40"/>
    </row>
    <row r="25601" spans="45:45" x14ac:dyDescent="0.35">
      <c r="AS25601" s="40"/>
    </row>
    <row r="25602" spans="45:45" x14ac:dyDescent="0.35">
      <c r="AS25602" s="40"/>
    </row>
    <row r="25603" spans="45:45" x14ac:dyDescent="0.35">
      <c r="AS25603" s="40"/>
    </row>
    <row r="25604" spans="45:45" x14ac:dyDescent="0.35">
      <c r="AS25604" s="40"/>
    </row>
    <row r="25605" spans="45:45" x14ac:dyDescent="0.35">
      <c r="AS25605" s="40"/>
    </row>
    <row r="25606" spans="45:45" x14ac:dyDescent="0.35">
      <c r="AS25606" s="40"/>
    </row>
    <row r="25607" spans="45:45" x14ac:dyDescent="0.35">
      <c r="AS25607" s="40"/>
    </row>
    <row r="25608" spans="45:45" x14ac:dyDescent="0.35">
      <c r="AS25608" s="40"/>
    </row>
    <row r="25609" spans="45:45" x14ac:dyDescent="0.35">
      <c r="AS25609" s="40"/>
    </row>
    <row r="25610" spans="45:45" x14ac:dyDescent="0.35">
      <c r="AS25610" s="40"/>
    </row>
    <row r="25611" spans="45:45" x14ac:dyDescent="0.35">
      <c r="AS25611" s="40"/>
    </row>
    <row r="25612" spans="45:45" x14ac:dyDescent="0.35">
      <c r="AS25612" s="40"/>
    </row>
    <row r="25613" spans="45:45" x14ac:dyDescent="0.35">
      <c r="AS25613" s="40"/>
    </row>
    <row r="25614" spans="45:45" x14ac:dyDescent="0.35">
      <c r="AS25614" s="40"/>
    </row>
    <row r="25615" spans="45:45" x14ac:dyDescent="0.35">
      <c r="AS25615" s="40"/>
    </row>
    <row r="25616" spans="45:45" x14ac:dyDescent="0.35">
      <c r="AS25616" s="40"/>
    </row>
    <row r="25617" spans="45:45" x14ac:dyDescent="0.35">
      <c r="AS25617" s="40"/>
    </row>
    <row r="25618" spans="45:45" x14ac:dyDescent="0.35">
      <c r="AS25618" s="40"/>
    </row>
    <row r="25619" spans="45:45" x14ac:dyDescent="0.35">
      <c r="AS25619" s="40"/>
    </row>
    <row r="25620" spans="45:45" x14ac:dyDescent="0.35">
      <c r="AS25620" s="40"/>
    </row>
    <row r="25621" spans="45:45" x14ac:dyDescent="0.35">
      <c r="AS25621" s="40"/>
    </row>
    <row r="25622" spans="45:45" x14ac:dyDescent="0.35">
      <c r="AS25622" s="40"/>
    </row>
    <row r="25623" spans="45:45" x14ac:dyDescent="0.35">
      <c r="AS25623" s="40"/>
    </row>
    <row r="25624" spans="45:45" x14ac:dyDescent="0.35">
      <c r="AS25624" s="40"/>
    </row>
    <row r="25625" spans="45:45" x14ac:dyDescent="0.35">
      <c r="AS25625" s="40"/>
    </row>
    <row r="25626" spans="45:45" x14ac:dyDescent="0.35">
      <c r="AS25626" s="40"/>
    </row>
    <row r="25627" spans="45:45" x14ac:dyDescent="0.35">
      <c r="AS25627" s="40"/>
    </row>
    <row r="25628" spans="45:45" x14ac:dyDescent="0.35">
      <c r="AS25628" s="40"/>
    </row>
    <row r="25629" spans="45:45" x14ac:dyDescent="0.35">
      <c r="AS25629" s="40"/>
    </row>
    <row r="25630" spans="45:45" x14ac:dyDescent="0.35">
      <c r="AS25630" s="40"/>
    </row>
    <row r="25631" spans="45:45" x14ac:dyDescent="0.35">
      <c r="AS25631" s="40"/>
    </row>
    <row r="25632" spans="45:45" x14ac:dyDescent="0.35">
      <c r="AS25632" s="40"/>
    </row>
    <row r="25633" spans="45:45" x14ac:dyDescent="0.35">
      <c r="AS25633" s="40"/>
    </row>
    <row r="25634" spans="45:45" x14ac:dyDescent="0.35">
      <c r="AS25634" s="40"/>
    </row>
    <row r="25635" spans="45:45" x14ac:dyDescent="0.35">
      <c r="AS25635" s="40"/>
    </row>
    <row r="25636" spans="45:45" x14ac:dyDescent="0.35">
      <c r="AS25636" s="40"/>
    </row>
    <row r="25637" spans="45:45" x14ac:dyDescent="0.35">
      <c r="AS25637" s="40"/>
    </row>
    <row r="25638" spans="45:45" x14ac:dyDescent="0.35">
      <c r="AS25638" s="40"/>
    </row>
    <row r="25639" spans="45:45" x14ac:dyDescent="0.35">
      <c r="AS25639" s="40"/>
    </row>
    <row r="25640" spans="45:45" x14ac:dyDescent="0.35">
      <c r="AS25640" s="40"/>
    </row>
    <row r="25641" spans="45:45" x14ac:dyDescent="0.35">
      <c r="AS25641" s="40"/>
    </row>
    <row r="25642" spans="45:45" x14ac:dyDescent="0.35">
      <c r="AS25642" s="40"/>
    </row>
    <row r="25643" spans="45:45" x14ac:dyDescent="0.35">
      <c r="AS25643" s="40"/>
    </row>
    <row r="25644" spans="45:45" x14ac:dyDescent="0.35">
      <c r="AS25644" s="40"/>
    </row>
    <row r="25645" spans="45:45" x14ac:dyDescent="0.35">
      <c r="AS25645" s="40"/>
    </row>
    <row r="25646" spans="45:45" x14ac:dyDescent="0.35">
      <c r="AS25646" s="40"/>
    </row>
    <row r="25647" spans="45:45" x14ac:dyDescent="0.35">
      <c r="AS25647" s="40"/>
    </row>
    <row r="25648" spans="45:45" x14ac:dyDescent="0.35">
      <c r="AS25648" s="40"/>
    </row>
    <row r="25649" spans="45:45" x14ac:dyDescent="0.35">
      <c r="AS25649" s="40"/>
    </row>
    <row r="25650" spans="45:45" x14ac:dyDescent="0.35">
      <c r="AS25650" s="40"/>
    </row>
    <row r="25651" spans="45:45" x14ac:dyDescent="0.35">
      <c r="AS25651" s="40"/>
    </row>
    <row r="25652" spans="45:45" x14ac:dyDescent="0.35">
      <c r="AS25652" s="40"/>
    </row>
    <row r="25653" spans="45:45" x14ac:dyDescent="0.35">
      <c r="AS25653" s="40"/>
    </row>
    <row r="25654" spans="45:45" x14ac:dyDescent="0.35">
      <c r="AS25654" s="40"/>
    </row>
    <row r="25655" spans="45:45" x14ac:dyDescent="0.35">
      <c r="AS25655" s="40"/>
    </row>
    <row r="25656" spans="45:45" x14ac:dyDescent="0.35">
      <c r="AS25656" s="40"/>
    </row>
    <row r="25657" spans="45:45" x14ac:dyDescent="0.35">
      <c r="AS25657" s="40"/>
    </row>
    <row r="25658" spans="45:45" x14ac:dyDescent="0.35">
      <c r="AS25658" s="40"/>
    </row>
    <row r="25659" spans="45:45" x14ac:dyDescent="0.35">
      <c r="AS25659" s="40"/>
    </row>
    <row r="25660" spans="45:45" x14ac:dyDescent="0.35">
      <c r="AS25660" s="40"/>
    </row>
    <row r="25661" spans="45:45" x14ac:dyDescent="0.35">
      <c r="AS25661" s="40"/>
    </row>
    <row r="25662" spans="45:45" x14ac:dyDescent="0.35">
      <c r="AS25662" s="40"/>
    </row>
    <row r="25663" spans="45:45" x14ac:dyDescent="0.35">
      <c r="AS25663" s="40"/>
    </row>
    <row r="25664" spans="45:45" x14ac:dyDescent="0.35">
      <c r="AS25664" s="40"/>
    </row>
    <row r="25665" spans="45:45" x14ac:dyDescent="0.35">
      <c r="AS25665" s="40"/>
    </row>
    <row r="25666" spans="45:45" x14ac:dyDescent="0.35">
      <c r="AS25666" s="40"/>
    </row>
    <row r="25667" spans="45:45" x14ac:dyDescent="0.35">
      <c r="AS25667" s="40"/>
    </row>
    <row r="25668" spans="45:45" x14ac:dyDescent="0.35">
      <c r="AS25668" s="40"/>
    </row>
    <row r="25669" spans="45:45" x14ac:dyDescent="0.35">
      <c r="AS25669" s="40"/>
    </row>
    <row r="25670" spans="45:45" x14ac:dyDescent="0.35">
      <c r="AS25670" s="40"/>
    </row>
    <row r="25671" spans="45:45" x14ac:dyDescent="0.35">
      <c r="AS25671" s="40"/>
    </row>
    <row r="25672" spans="45:45" x14ac:dyDescent="0.35">
      <c r="AS25672" s="40"/>
    </row>
    <row r="25673" spans="45:45" x14ac:dyDescent="0.35">
      <c r="AS25673" s="40"/>
    </row>
    <row r="25674" spans="45:45" x14ac:dyDescent="0.35">
      <c r="AS25674" s="40"/>
    </row>
    <row r="25675" spans="45:45" x14ac:dyDescent="0.35">
      <c r="AS25675" s="40"/>
    </row>
    <row r="25676" spans="45:45" x14ac:dyDescent="0.35">
      <c r="AS25676" s="40"/>
    </row>
    <row r="25677" spans="45:45" x14ac:dyDescent="0.35">
      <c r="AS25677" s="40"/>
    </row>
    <row r="25678" spans="45:45" x14ac:dyDescent="0.35">
      <c r="AS25678" s="40"/>
    </row>
    <row r="25679" spans="45:45" x14ac:dyDescent="0.35">
      <c r="AS25679" s="40"/>
    </row>
    <row r="25680" spans="45:45" x14ac:dyDescent="0.35">
      <c r="AS25680" s="40"/>
    </row>
    <row r="25681" spans="45:45" x14ac:dyDescent="0.35">
      <c r="AS25681" s="40"/>
    </row>
    <row r="25682" spans="45:45" x14ac:dyDescent="0.35">
      <c r="AS25682" s="40"/>
    </row>
    <row r="25683" spans="45:45" x14ac:dyDescent="0.35">
      <c r="AS25683" s="40"/>
    </row>
    <row r="25684" spans="45:45" x14ac:dyDescent="0.35">
      <c r="AS25684" s="40"/>
    </row>
    <row r="25685" spans="45:45" x14ac:dyDescent="0.35">
      <c r="AS25685" s="40"/>
    </row>
    <row r="25686" spans="45:45" x14ac:dyDescent="0.35">
      <c r="AS25686" s="40"/>
    </row>
    <row r="25687" spans="45:45" x14ac:dyDescent="0.35">
      <c r="AS25687" s="40"/>
    </row>
    <row r="25688" spans="45:45" x14ac:dyDescent="0.35">
      <c r="AS25688" s="40"/>
    </row>
    <row r="25689" spans="45:45" x14ac:dyDescent="0.35">
      <c r="AS25689" s="40"/>
    </row>
    <row r="25690" spans="45:45" x14ac:dyDescent="0.35">
      <c r="AS25690" s="40"/>
    </row>
    <row r="25691" spans="45:45" x14ac:dyDescent="0.35">
      <c r="AS25691" s="40"/>
    </row>
    <row r="25692" spans="45:45" x14ac:dyDescent="0.35">
      <c r="AS25692" s="40"/>
    </row>
    <row r="25693" spans="45:45" x14ac:dyDescent="0.35">
      <c r="AS25693" s="40"/>
    </row>
    <row r="25694" spans="45:45" x14ac:dyDescent="0.35">
      <c r="AS25694" s="40"/>
    </row>
    <row r="25695" spans="45:45" x14ac:dyDescent="0.35">
      <c r="AS25695" s="40"/>
    </row>
    <row r="25696" spans="45:45" x14ac:dyDescent="0.35">
      <c r="AS25696" s="40"/>
    </row>
    <row r="25697" spans="45:45" x14ac:dyDescent="0.35">
      <c r="AS25697" s="40"/>
    </row>
    <row r="25698" spans="45:45" x14ac:dyDescent="0.35">
      <c r="AS25698" s="40"/>
    </row>
    <row r="25699" spans="45:45" x14ac:dyDescent="0.35">
      <c r="AS25699" s="40"/>
    </row>
    <row r="25700" spans="45:45" x14ac:dyDescent="0.35">
      <c r="AS25700" s="40"/>
    </row>
    <row r="25701" spans="45:45" x14ac:dyDescent="0.35">
      <c r="AS25701" s="40"/>
    </row>
    <row r="25702" spans="45:45" x14ac:dyDescent="0.35">
      <c r="AS25702" s="40"/>
    </row>
    <row r="25703" spans="45:45" x14ac:dyDescent="0.35">
      <c r="AS25703" s="40"/>
    </row>
    <row r="25704" spans="45:45" x14ac:dyDescent="0.35">
      <c r="AS25704" s="40"/>
    </row>
    <row r="25705" spans="45:45" x14ac:dyDescent="0.35">
      <c r="AS25705" s="40"/>
    </row>
    <row r="25706" spans="45:45" x14ac:dyDescent="0.35">
      <c r="AS25706" s="40"/>
    </row>
    <row r="25707" spans="45:45" x14ac:dyDescent="0.35">
      <c r="AS25707" s="40"/>
    </row>
    <row r="25708" spans="45:45" x14ac:dyDescent="0.35">
      <c r="AS25708" s="40"/>
    </row>
    <row r="25709" spans="45:45" x14ac:dyDescent="0.35">
      <c r="AS25709" s="40"/>
    </row>
    <row r="25710" spans="45:45" x14ac:dyDescent="0.35">
      <c r="AS25710" s="40"/>
    </row>
    <row r="25711" spans="45:45" x14ac:dyDescent="0.35">
      <c r="AS25711" s="40"/>
    </row>
    <row r="25712" spans="45:45" x14ac:dyDescent="0.35">
      <c r="AS25712" s="40"/>
    </row>
    <row r="25713" spans="45:45" x14ac:dyDescent="0.35">
      <c r="AS25713" s="40"/>
    </row>
    <row r="25714" spans="45:45" x14ac:dyDescent="0.35">
      <c r="AS25714" s="40"/>
    </row>
    <row r="25715" spans="45:45" x14ac:dyDescent="0.35">
      <c r="AS25715" s="40"/>
    </row>
    <row r="25716" spans="45:45" x14ac:dyDescent="0.35">
      <c r="AS25716" s="40"/>
    </row>
    <row r="25717" spans="45:45" x14ac:dyDescent="0.35">
      <c r="AS25717" s="40"/>
    </row>
    <row r="25718" spans="45:45" x14ac:dyDescent="0.35">
      <c r="AS25718" s="40"/>
    </row>
    <row r="25719" spans="45:45" x14ac:dyDescent="0.35">
      <c r="AS25719" s="40"/>
    </row>
    <row r="25720" spans="45:45" x14ac:dyDescent="0.35">
      <c r="AS25720" s="40"/>
    </row>
    <row r="25721" spans="45:45" x14ac:dyDescent="0.35">
      <c r="AS25721" s="40"/>
    </row>
    <row r="25722" spans="45:45" x14ac:dyDescent="0.35">
      <c r="AS25722" s="40"/>
    </row>
    <row r="25723" spans="45:45" x14ac:dyDescent="0.35">
      <c r="AS25723" s="40"/>
    </row>
    <row r="25724" spans="45:45" x14ac:dyDescent="0.35">
      <c r="AS25724" s="40"/>
    </row>
    <row r="25725" spans="45:45" x14ac:dyDescent="0.35">
      <c r="AS25725" s="40"/>
    </row>
    <row r="25726" spans="45:45" x14ac:dyDescent="0.35">
      <c r="AS25726" s="40"/>
    </row>
    <row r="25727" spans="45:45" x14ac:dyDescent="0.35">
      <c r="AS25727" s="40"/>
    </row>
    <row r="25728" spans="45:45" x14ac:dyDescent="0.35">
      <c r="AS25728" s="40"/>
    </row>
    <row r="25729" spans="45:45" x14ac:dyDescent="0.35">
      <c r="AS25729" s="40"/>
    </row>
    <row r="25730" spans="45:45" x14ac:dyDescent="0.35">
      <c r="AS25730" s="40"/>
    </row>
    <row r="25731" spans="45:45" x14ac:dyDescent="0.35">
      <c r="AS25731" s="40"/>
    </row>
    <row r="25732" spans="45:45" x14ac:dyDescent="0.35">
      <c r="AS25732" s="40"/>
    </row>
    <row r="25733" spans="45:45" x14ac:dyDescent="0.35">
      <c r="AS25733" s="40"/>
    </row>
    <row r="25734" spans="45:45" x14ac:dyDescent="0.35">
      <c r="AS25734" s="40"/>
    </row>
    <row r="25735" spans="45:45" x14ac:dyDescent="0.35">
      <c r="AS25735" s="40"/>
    </row>
    <row r="25736" spans="45:45" x14ac:dyDescent="0.35">
      <c r="AS25736" s="40"/>
    </row>
    <row r="25737" spans="45:45" x14ac:dyDescent="0.35">
      <c r="AS25737" s="40"/>
    </row>
    <row r="25738" spans="45:45" x14ac:dyDescent="0.35">
      <c r="AS25738" s="40"/>
    </row>
    <row r="25739" spans="45:45" x14ac:dyDescent="0.35">
      <c r="AS25739" s="40"/>
    </row>
    <row r="25740" spans="45:45" x14ac:dyDescent="0.35">
      <c r="AS25740" s="40"/>
    </row>
    <row r="25741" spans="45:45" x14ac:dyDescent="0.35">
      <c r="AS25741" s="40"/>
    </row>
    <row r="25742" spans="45:45" x14ac:dyDescent="0.35">
      <c r="AS25742" s="40"/>
    </row>
    <row r="25743" spans="45:45" x14ac:dyDescent="0.35">
      <c r="AS25743" s="40"/>
    </row>
    <row r="25744" spans="45:45" x14ac:dyDescent="0.35">
      <c r="AS25744" s="40"/>
    </row>
    <row r="25745" spans="45:45" x14ac:dyDescent="0.35">
      <c r="AS25745" s="40"/>
    </row>
    <row r="25746" spans="45:45" x14ac:dyDescent="0.35">
      <c r="AS25746" s="40"/>
    </row>
    <row r="25747" spans="45:45" x14ac:dyDescent="0.35">
      <c r="AS25747" s="40"/>
    </row>
    <row r="25748" spans="45:45" x14ac:dyDescent="0.35">
      <c r="AS25748" s="40"/>
    </row>
    <row r="25749" spans="45:45" x14ac:dyDescent="0.35">
      <c r="AS25749" s="40"/>
    </row>
    <row r="25750" spans="45:45" x14ac:dyDescent="0.35">
      <c r="AS25750" s="40"/>
    </row>
    <row r="25751" spans="45:45" x14ac:dyDescent="0.35">
      <c r="AS25751" s="40"/>
    </row>
    <row r="25752" spans="45:45" x14ac:dyDescent="0.35">
      <c r="AS25752" s="40"/>
    </row>
    <row r="25753" spans="45:45" x14ac:dyDescent="0.35">
      <c r="AS25753" s="40"/>
    </row>
    <row r="25754" spans="45:45" x14ac:dyDescent="0.35">
      <c r="AS25754" s="40"/>
    </row>
    <row r="25755" spans="45:45" x14ac:dyDescent="0.35">
      <c r="AS25755" s="40"/>
    </row>
    <row r="25756" spans="45:45" x14ac:dyDescent="0.35">
      <c r="AS25756" s="40"/>
    </row>
    <row r="25757" spans="45:45" x14ac:dyDescent="0.35">
      <c r="AS25757" s="40"/>
    </row>
    <row r="25758" spans="45:45" x14ac:dyDescent="0.35">
      <c r="AS25758" s="40"/>
    </row>
    <row r="25759" spans="45:45" x14ac:dyDescent="0.35">
      <c r="AS25759" s="40"/>
    </row>
    <row r="25760" spans="45:45" x14ac:dyDescent="0.35">
      <c r="AS25760" s="40"/>
    </row>
    <row r="25761" spans="45:45" x14ac:dyDescent="0.35">
      <c r="AS25761" s="40"/>
    </row>
    <row r="25762" spans="45:45" x14ac:dyDescent="0.35">
      <c r="AS25762" s="40"/>
    </row>
    <row r="25763" spans="45:45" x14ac:dyDescent="0.35">
      <c r="AS25763" s="40"/>
    </row>
    <row r="25764" spans="45:45" x14ac:dyDescent="0.35">
      <c r="AS25764" s="40"/>
    </row>
    <row r="25765" spans="45:45" x14ac:dyDescent="0.35">
      <c r="AS25765" s="40"/>
    </row>
    <row r="25766" spans="45:45" x14ac:dyDescent="0.35">
      <c r="AS25766" s="40"/>
    </row>
    <row r="25767" spans="45:45" x14ac:dyDescent="0.35">
      <c r="AS25767" s="40"/>
    </row>
    <row r="25768" spans="45:45" x14ac:dyDescent="0.35">
      <c r="AS25768" s="40"/>
    </row>
    <row r="25769" spans="45:45" x14ac:dyDescent="0.35">
      <c r="AS25769" s="40"/>
    </row>
    <row r="25770" spans="45:45" x14ac:dyDescent="0.35">
      <c r="AS25770" s="40"/>
    </row>
    <row r="25771" spans="45:45" x14ac:dyDescent="0.35">
      <c r="AS25771" s="40"/>
    </row>
    <row r="25772" spans="45:45" x14ac:dyDescent="0.35">
      <c r="AS25772" s="40"/>
    </row>
    <row r="25773" spans="45:45" x14ac:dyDescent="0.35">
      <c r="AS25773" s="40"/>
    </row>
    <row r="25774" spans="45:45" x14ac:dyDescent="0.35">
      <c r="AS25774" s="40"/>
    </row>
    <row r="25775" spans="45:45" x14ac:dyDescent="0.35">
      <c r="AS25775" s="40"/>
    </row>
    <row r="25776" spans="45:45" x14ac:dyDescent="0.35">
      <c r="AS25776" s="40"/>
    </row>
    <row r="25777" spans="45:45" x14ac:dyDescent="0.35">
      <c r="AS25777" s="40"/>
    </row>
    <row r="25778" spans="45:45" x14ac:dyDescent="0.35">
      <c r="AS25778" s="40"/>
    </row>
    <row r="25779" spans="45:45" x14ac:dyDescent="0.35">
      <c r="AS25779" s="40"/>
    </row>
    <row r="25780" spans="45:45" x14ac:dyDescent="0.35">
      <c r="AS25780" s="40"/>
    </row>
    <row r="25781" spans="45:45" x14ac:dyDescent="0.35">
      <c r="AS25781" s="40"/>
    </row>
    <row r="25782" spans="45:45" x14ac:dyDescent="0.35">
      <c r="AS25782" s="40"/>
    </row>
    <row r="25783" spans="45:45" x14ac:dyDescent="0.35">
      <c r="AS25783" s="40"/>
    </row>
    <row r="25784" spans="45:45" x14ac:dyDescent="0.35">
      <c r="AS25784" s="40"/>
    </row>
    <row r="25785" spans="45:45" x14ac:dyDescent="0.35">
      <c r="AS25785" s="40"/>
    </row>
    <row r="25786" spans="45:45" x14ac:dyDescent="0.35">
      <c r="AS25786" s="40"/>
    </row>
    <row r="25787" spans="45:45" x14ac:dyDescent="0.35">
      <c r="AS25787" s="40"/>
    </row>
    <row r="25788" spans="45:45" x14ac:dyDescent="0.35">
      <c r="AS25788" s="40"/>
    </row>
    <row r="25789" spans="45:45" x14ac:dyDescent="0.35">
      <c r="AS25789" s="40"/>
    </row>
    <row r="25790" spans="45:45" x14ac:dyDescent="0.35">
      <c r="AS25790" s="40"/>
    </row>
    <row r="25791" spans="45:45" x14ac:dyDescent="0.35">
      <c r="AS25791" s="40"/>
    </row>
    <row r="25792" spans="45:45" x14ac:dyDescent="0.35">
      <c r="AS25792" s="40"/>
    </row>
    <row r="25793" spans="45:45" x14ac:dyDescent="0.35">
      <c r="AS25793" s="40"/>
    </row>
    <row r="25794" spans="45:45" x14ac:dyDescent="0.35">
      <c r="AS25794" s="40"/>
    </row>
    <row r="25795" spans="45:45" x14ac:dyDescent="0.35">
      <c r="AS25795" s="40"/>
    </row>
    <row r="25796" spans="45:45" x14ac:dyDescent="0.35">
      <c r="AS25796" s="40"/>
    </row>
    <row r="25797" spans="45:45" x14ac:dyDescent="0.35">
      <c r="AS25797" s="40"/>
    </row>
    <row r="25798" spans="45:45" x14ac:dyDescent="0.35">
      <c r="AS25798" s="40"/>
    </row>
    <row r="25799" spans="45:45" x14ac:dyDescent="0.35">
      <c r="AS25799" s="40"/>
    </row>
    <row r="25800" spans="45:45" x14ac:dyDescent="0.35">
      <c r="AS25800" s="40"/>
    </row>
    <row r="25801" spans="45:45" x14ac:dyDescent="0.35">
      <c r="AS25801" s="40"/>
    </row>
    <row r="25802" spans="45:45" x14ac:dyDescent="0.35">
      <c r="AS25802" s="40"/>
    </row>
    <row r="25803" spans="45:45" x14ac:dyDescent="0.35">
      <c r="AS25803" s="40"/>
    </row>
    <row r="25804" spans="45:45" x14ac:dyDescent="0.35">
      <c r="AS25804" s="40"/>
    </row>
    <row r="25805" spans="45:45" x14ac:dyDescent="0.35">
      <c r="AS25805" s="40"/>
    </row>
    <row r="25806" spans="45:45" x14ac:dyDescent="0.35">
      <c r="AS25806" s="40"/>
    </row>
    <row r="25807" spans="45:45" x14ac:dyDescent="0.35">
      <c r="AS25807" s="40"/>
    </row>
    <row r="25808" spans="45:45" x14ac:dyDescent="0.35">
      <c r="AS25808" s="40"/>
    </row>
    <row r="25809" spans="45:45" x14ac:dyDescent="0.35">
      <c r="AS25809" s="40"/>
    </row>
    <row r="25810" spans="45:45" x14ac:dyDescent="0.35">
      <c r="AS25810" s="40"/>
    </row>
    <row r="25811" spans="45:45" x14ac:dyDescent="0.35">
      <c r="AS25811" s="40"/>
    </row>
    <row r="25812" spans="45:45" x14ac:dyDescent="0.35">
      <c r="AS25812" s="40"/>
    </row>
    <row r="25813" spans="45:45" x14ac:dyDescent="0.35">
      <c r="AS25813" s="40"/>
    </row>
    <row r="25814" spans="45:45" x14ac:dyDescent="0.35">
      <c r="AS25814" s="40"/>
    </row>
    <row r="25815" spans="45:45" x14ac:dyDescent="0.35">
      <c r="AS25815" s="40"/>
    </row>
    <row r="25816" spans="45:45" x14ac:dyDescent="0.35">
      <c r="AS25816" s="40"/>
    </row>
    <row r="25817" spans="45:45" x14ac:dyDescent="0.35">
      <c r="AS25817" s="40"/>
    </row>
    <row r="25818" spans="45:45" x14ac:dyDescent="0.35">
      <c r="AS25818" s="40"/>
    </row>
    <row r="25819" spans="45:45" x14ac:dyDescent="0.35">
      <c r="AS25819" s="40"/>
    </row>
    <row r="25820" spans="45:45" x14ac:dyDescent="0.35">
      <c r="AS25820" s="40"/>
    </row>
    <row r="25821" spans="45:45" x14ac:dyDescent="0.35">
      <c r="AS25821" s="40"/>
    </row>
    <row r="25822" spans="45:45" x14ac:dyDescent="0.35">
      <c r="AS25822" s="40"/>
    </row>
    <row r="25823" spans="45:45" x14ac:dyDescent="0.35">
      <c r="AS25823" s="40"/>
    </row>
    <row r="25824" spans="45:45" x14ac:dyDescent="0.35">
      <c r="AS25824" s="40"/>
    </row>
    <row r="25825" spans="45:45" x14ac:dyDescent="0.35">
      <c r="AS25825" s="40"/>
    </row>
    <row r="25826" spans="45:45" x14ac:dyDescent="0.35">
      <c r="AS25826" s="40"/>
    </row>
    <row r="25827" spans="45:45" x14ac:dyDescent="0.35">
      <c r="AS25827" s="40"/>
    </row>
    <row r="25828" spans="45:45" x14ac:dyDescent="0.35">
      <c r="AS25828" s="40"/>
    </row>
    <row r="25829" spans="45:45" x14ac:dyDescent="0.35">
      <c r="AS25829" s="40"/>
    </row>
    <row r="25830" spans="45:45" x14ac:dyDescent="0.35">
      <c r="AS25830" s="40"/>
    </row>
    <row r="25831" spans="45:45" x14ac:dyDescent="0.35">
      <c r="AS25831" s="40"/>
    </row>
    <row r="25832" spans="45:45" x14ac:dyDescent="0.35">
      <c r="AS25832" s="40"/>
    </row>
    <row r="25833" spans="45:45" x14ac:dyDescent="0.35">
      <c r="AS25833" s="40"/>
    </row>
    <row r="25834" spans="45:45" x14ac:dyDescent="0.35">
      <c r="AS25834" s="40"/>
    </row>
    <row r="25835" spans="45:45" x14ac:dyDescent="0.35">
      <c r="AS25835" s="40"/>
    </row>
    <row r="25836" spans="45:45" x14ac:dyDescent="0.35">
      <c r="AS25836" s="40"/>
    </row>
    <row r="25837" spans="45:45" x14ac:dyDescent="0.35">
      <c r="AS25837" s="40"/>
    </row>
    <row r="25838" spans="45:45" x14ac:dyDescent="0.35">
      <c r="AS25838" s="40"/>
    </row>
    <row r="25839" spans="45:45" x14ac:dyDescent="0.35">
      <c r="AS25839" s="40"/>
    </row>
    <row r="25840" spans="45:45" x14ac:dyDescent="0.35">
      <c r="AS25840" s="40"/>
    </row>
    <row r="25841" spans="45:45" x14ac:dyDescent="0.35">
      <c r="AS25841" s="40"/>
    </row>
    <row r="25842" spans="45:45" x14ac:dyDescent="0.35">
      <c r="AS25842" s="40"/>
    </row>
    <row r="25843" spans="45:45" x14ac:dyDescent="0.35">
      <c r="AS25843" s="40"/>
    </row>
    <row r="25844" spans="45:45" x14ac:dyDescent="0.35">
      <c r="AS25844" s="40"/>
    </row>
    <row r="25845" spans="45:45" x14ac:dyDescent="0.35">
      <c r="AS25845" s="40"/>
    </row>
    <row r="25846" spans="45:45" x14ac:dyDescent="0.35">
      <c r="AS25846" s="40"/>
    </row>
    <row r="25847" spans="45:45" x14ac:dyDescent="0.35">
      <c r="AS25847" s="40"/>
    </row>
    <row r="25848" spans="45:45" x14ac:dyDescent="0.35">
      <c r="AS25848" s="40"/>
    </row>
    <row r="25849" spans="45:45" x14ac:dyDescent="0.35">
      <c r="AS25849" s="40"/>
    </row>
    <row r="25850" spans="45:45" x14ac:dyDescent="0.35">
      <c r="AS25850" s="40"/>
    </row>
    <row r="25851" spans="45:45" x14ac:dyDescent="0.35">
      <c r="AS25851" s="40"/>
    </row>
    <row r="25852" spans="45:45" x14ac:dyDescent="0.35">
      <c r="AS25852" s="40"/>
    </row>
    <row r="25853" spans="45:45" x14ac:dyDescent="0.35">
      <c r="AS25853" s="40"/>
    </row>
    <row r="25854" spans="45:45" x14ac:dyDescent="0.35">
      <c r="AS25854" s="40"/>
    </row>
    <row r="25855" spans="45:45" x14ac:dyDescent="0.35">
      <c r="AS25855" s="40"/>
    </row>
    <row r="25856" spans="45:45" x14ac:dyDescent="0.35">
      <c r="AS25856" s="40"/>
    </row>
    <row r="25857" spans="45:45" x14ac:dyDescent="0.35">
      <c r="AS25857" s="40"/>
    </row>
    <row r="25858" spans="45:45" x14ac:dyDescent="0.35">
      <c r="AS25858" s="40"/>
    </row>
    <row r="25859" spans="45:45" x14ac:dyDescent="0.35">
      <c r="AS25859" s="40"/>
    </row>
    <row r="25860" spans="45:45" x14ac:dyDescent="0.35">
      <c r="AS25860" s="40"/>
    </row>
    <row r="25861" spans="45:45" x14ac:dyDescent="0.35">
      <c r="AS25861" s="40"/>
    </row>
    <row r="25862" spans="45:45" x14ac:dyDescent="0.35">
      <c r="AS25862" s="40"/>
    </row>
    <row r="25863" spans="45:45" x14ac:dyDescent="0.35">
      <c r="AS25863" s="40"/>
    </row>
    <row r="25864" spans="45:45" x14ac:dyDescent="0.35">
      <c r="AS25864" s="40"/>
    </row>
    <row r="25865" spans="45:45" x14ac:dyDescent="0.35">
      <c r="AS25865" s="40"/>
    </row>
    <row r="25866" spans="45:45" x14ac:dyDescent="0.35">
      <c r="AS25866" s="40"/>
    </row>
    <row r="25867" spans="45:45" x14ac:dyDescent="0.35">
      <c r="AS25867" s="40"/>
    </row>
    <row r="25868" spans="45:45" x14ac:dyDescent="0.35">
      <c r="AS25868" s="40"/>
    </row>
    <row r="25869" spans="45:45" x14ac:dyDescent="0.35">
      <c r="AS25869" s="40"/>
    </row>
    <row r="25870" spans="45:45" x14ac:dyDescent="0.35">
      <c r="AS25870" s="40"/>
    </row>
    <row r="25871" spans="45:45" x14ac:dyDescent="0.35">
      <c r="AS25871" s="40"/>
    </row>
    <row r="25872" spans="45:45" x14ac:dyDescent="0.35">
      <c r="AS25872" s="40"/>
    </row>
    <row r="25873" spans="45:45" x14ac:dyDescent="0.35">
      <c r="AS25873" s="40"/>
    </row>
    <row r="25874" spans="45:45" x14ac:dyDescent="0.35">
      <c r="AS25874" s="40"/>
    </row>
    <row r="25875" spans="45:45" x14ac:dyDescent="0.35">
      <c r="AS25875" s="40"/>
    </row>
    <row r="25876" spans="45:45" x14ac:dyDescent="0.35">
      <c r="AS25876" s="40"/>
    </row>
    <row r="25877" spans="45:45" x14ac:dyDescent="0.35">
      <c r="AS25877" s="40"/>
    </row>
    <row r="25878" spans="45:45" x14ac:dyDescent="0.35">
      <c r="AS25878" s="40"/>
    </row>
    <row r="25879" spans="45:45" x14ac:dyDescent="0.35">
      <c r="AS25879" s="40"/>
    </row>
    <row r="25880" spans="45:45" x14ac:dyDescent="0.35">
      <c r="AS25880" s="40"/>
    </row>
    <row r="25881" spans="45:45" x14ac:dyDescent="0.35">
      <c r="AS25881" s="40"/>
    </row>
    <row r="25882" spans="45:45" x14ac:dyDescent="0.35">
      <c r="AS25882" s="40"/>
    </row>
    <row r="25883" spans="45:45" x14ac:dyDescent="0.35">
      <c r="AS25883" s="40"/>
    </row>
    <row r="25884" spans="45:45" x14ac:dyDescent="0.35">
      <c r="AS25884" s="40"/>
    </row>
    <row r="25885" spans="45:45" x14ac:dyDescent="0.35">
      <c r="AS25885" s="40"/>
    </row>
    <row r="25886" spans="45:45" x14ac:dyDescent="0.35">
      <c r="AS25886" s="40"/>
    </row>
    <row r="25887" spans="45:45" x14ac:dyDescent="0.35">
      <c r="AS25887" s="40"/>
    </row>
    <row r="25888" spans="45:45" x14ac:dyDescent="0.35">
      <c r="AS25888" s="40"/>
    </row>
    <row r="25889" spans="45:45" x14ac:dyDescent="0.35">
      <c r="AS25889" s="40"/>
    </row>
    <row r="25890" spans="45:45" x14ac:dyDescent="0.35">
      <c r="AS25890" s="40"/>
    </row>
    <row r="25891" spans="45:45" x14ac:dyDescent="0.35">
      <c r="AS25891" s="40"/>
    </row>
    <row r="25892" spans="45:45" x14ac:dyDescent="0.35">
      <c r="AS25892" s="40"/>
    </row>
    <row r="25893" spans="45:45" x14ac:dyDescent="0.35">
      <c r="AS25893" s="40"/>
    </row>
    <row r="25894" spans="45:45" x14ac:dyDescent="0.35">
      <c r="AS25894" s="40"/>
    </row>
    <row r="25895" spans="45:45" x14ac:dyDescent="0.35">
      <c r="AS25895" s="40"/>
    </row>
    <row r="25896" spans="45:45" x14ac:dyDescent="0.35">
      <c r="AS25896" s="40"/>
    </row>
    <row r="25897" spans="45:45" x14ac:dyDescent="0.35">
      <c r="AS25897" s="40"/>
    </row>
    <row r="25898" spans="45:45" x14ac:dyDescent="0.35">
      <c r="AS25898" s="40"/>
    </row>
    <row r="25899" spans="45:45" x14ac:dyDescent="0.35">
      <c r="AS25899" s="40"/>
    </row>
    <row r="25900" spans="45:45" x14ac:dyDescent="0.35">
      <c r="AS25900" s="40"/>
    </row>
    <row r="25901" spans="45:45" x14ac:dyDescent="0.35">
      <c r="AS25901" s="40"/>
    </row>
    <row r="25902" spans="45:45" x14ac:dyDescent="0.35">
      <c r="AS25902" s="40"/>
    </row>
    <row r="25903" spans="45:45" x14ac:dyDescent="0.35">
      <c r="AS25903" s="40"/>
    </row>
    <row r="25904" spans="45:45" x14ac:dyDescent="0.35">
      <c r="AS25904" s="40"/>
    </row>
    <row r="25905" spans="45:45" x14ac:dyDescent="0.35">
      <c r="AS25905" s="40"/>
    </row>
    <row r="25906" spans="45:45" x14ac:dyDescent="0.35">
      <c r="AS25906" s="40"/>
    </row>
    <row r="25907" spans="45:45" x14ac:dyDescent="0.35">
      <c r="AS25907" s="40"/>
    </row>
    <row r="25908" spans="45:45" x14ac:dyDescent="0.35">
      <c r="AS25908" s="40"/>
    </row>
    <row r="25909" spans="45:45" x14ac:dyDescent="0.35">
      <c r="AS25909" s="40"/>
    </row>
    <row r="25910" spans="45:45" x14ac:dyDescent="0.35">
      <c r="AS25910" s="40"/>
    </row>
    <row r="25911" spans="45:45" x14ac:dyDescent="0.35">
      <c r="AS25911" s="40"/>
    </row>
    <row r="25912" spans="45:45" x14ac:dyDescent="0.35">
      <c r="AS25912" s="40"/>
    </row>
    <row r="25913" spans="45:45" x14ac:dyDescent="0.35">
      <c r="AS25913" s="40"/>
    </row>
    <row r="25914" spans="45:45" x14ac:dyDescent="0.35">
      <c r="AS25914" s="40"/>
    </row>
    <row r="25915" spans="45:45" x14ac:dyDescent="0.35">
      <c r="AS25915" s="40"/>
    </row>
    <row r="25916" spans="45:45" x14ac:dyDescent="0.35">
      <c r="AS25916" s="40"/>
    </row>
    <row r="25917" spans="45:45" x14ac:dyDescent="0.35">
      <c r="AS25917" s="40"/>
    </row>
    <row r="25918" spans="45:45" x14ac:dyDescent="0.35">
      <c r="AS25918" s="40"/>
    </row>
    <row r="25919" spans="45:45" x14ac:dyDescent="0.35">
      <c r="AS25919" s="40"/>
    </row>
    <row r="25920" spans="45:45" x14ac:dyDescent="0.35">
      <c r="AS25920" s="40"/>
    </row>
    <row r="25921" spans="45:45" x14ac:dyDescent="0.35">
      <c r="AS25921" s="40"/>
    </row>
    <row r="25922" spans="45:45" x14ac:dyDescent="0.35">
      <c r="AS25922" s="40"/>
    </row>
    <row r="25923" spans="45:45" x14ac:dyDescent="0.35">
      <c r="AS25923" s="40"/>
    </row>
    <row r="25924" spans="45:45" x14ac:dyDescent="0.35">
      <c r="AS25924" s="40"/>
    </row>
    <row r="25925" spans="45:45" x14ac:dyDescent="0.35">
      <c r="AS25925" s="40"/>
    </row>
    <row r="25926" spans="45:45" x14ac:dyDescent="0.35">
      <c r="AS25926" s="40"/>
    </row>
    <row r="25927" spans="45:45" x14ac:dyDescent="0.35">
      <c r="AS25927" s="40"/>
    </row>
    <row r="25928" spans="45:45" x14ac:dyDescent="0.35">
      <c r="AS25928" s="40"/>
    </row>
    <row r="25929" spans="45:45" x14ac:dyDescent="0.35">
      <c r="AS25929" s="40"/>
    </row>
    <row r="25930" spans="45:45" x14ac:dyDescent="0.35">
      <c r="AS25930" s="40"/>
    </row>
    <row r="25931" spans="45:45" x14ac:dyDescent="0.35">
      <c r="AS25931" s="40"/>
    </row>
    <row r="25932" spans="45:45" x14ac:dyDescent="0.35">
      <c r="AS25932" s="40"/>
    </row>
    <row r="25933" spans="45:45" x14ac:dyDescent="0.35">
      <c r="AS25933" s="40"/>
    </row>
    <row r="25934" spans="45:45" x14ac:dyDescent="0.35">
      <c r="AS25934" s="40"/>
    </row>
    <row r="25935" spans="45:45" x14ac:dyDescent="0.35">
      <c r="AS25935" s="40"/>
    </row>
    <row r="25936" spans="45:45" x14ac:dyDescent="0.35">
      <c r="AS25936" s="40"/>
    </row>
    <row r="25937" spans="45:45" x14ac:dyDescent="0.35">
      <c r="AS25937" s="40"/>
    </row>
    <row r="25938" spans="45:45" x14ac:dyDescent="0.35">
      <c r="AS25938" s="40"/>
    </row>
    <row r="25939" spans="45:45" x14ac:dyDescent="0.35">
      <c r="AS25939" s="40"/>
    </row>
    <row r="25940" spans="45:45" x14ac:dyDescent="0.35">
      <c r="AS25940" s="40"/>
    </row>
    <row r="25941" spans="45:45" x14ac:dyDescent="0.35">
      <c r="AS25941" s="40"/>
    </row>
    <row r="25942" spans="45:45" x14ac:dyDescent="0.35">
      <c r="AS25942" s="40"/>
    </row>
    <row r="25943" spans="45:45" x14ac:dyDescent="0.35">
      <c r="AS25943" s="40"/>
    </row>
    <row r="25944" spans="45:45" x14ac:dyDescent="0.35">
      <c r="AS25944" s="40"/>
    </row>
    <row r="25945" spans="45:45" x14ac:dyDescent="0.35">
      <c r="AS25945" s="40"/>
    </row>
    <row r="25946" spans="45:45" x14ac:dyDescent="0.35">
      <c r="AS25946" s="40"/>
    </row>
    <row r="25947" spans="45:45" x14ac:dyDescent="0.35">
      <c r="AS25947" s="40"/>
    </row>
    <row r="25948" spans="45:45" x14ac:dyDescent="0.35">
      <c r="AS25948" s="40"/>
    </row>
    <row r="25949" spans="45:45" x14ac:dyDescent="0.35">
      <c r="AS25949" s="40"/>
    </row>
    <row r="25950" spans="45:45" x14ac:dyDescent="0.35">
      <c r="AS25950" s="40"/>
    </row>
    <row r="25951" spans="45:45" x14ac:dyDescent="0.35">
      <c r="AS25951" s="40"/>
    </row>
    <row r="25952" spans="45:45" x14ac:dyDescent="0.35">
      <c r="AS25952" s="40"/>
    </row>
    <row r="25953" spans="45:45" x14ac:dyDescent="0.35">
      <c r="AS25953" s="40"/>
    </row>
    <row r="25954" spans="45:45" x14ac:dyDescent="0.35">
      <c r="AS25954" s="40"/>
    </row>
    <row r="25955" spans="45:45" x14ac:dyDescent="0.35">
      <c r="AS25955" s="40"/>
    </row>
    <row r="25956" spans="45:45" x14ac:dyDescent="0.35">
      <c r="AS25956" s="40"/>
    </row>
    <row r="25957" spans="45:45" x14ac:dyDescent="0.35">
      <c r="AS25957" s="40"/>
    </row>
    <row r="25958" spans="45:45" x14ac:dyDescent="0.35">
      <c r="AS25958" s="40"/>
    </row>
    <row r="25959" spans="45:45" x14ac:dyDescent="0.35">
      <c r="AS25959" s="40"/>
    </row>
    <row r="25960" spans="45:45" x14ac:dyDescent="0.35">
      <c r="AS25960" s="40"/>
    </row>
    <row r="25961" spans="45:45" x14ac:dyDescent="0.35">
      <c r="AS25961" s="40"/>
    </row>
    <row r="25962" spans="45:45" x14ac:dyDescent="0.35">
      <c r="AS25962" s="40"/>
    </row>
    <row r="25963" spans="45:45" x14ac:dyDescent="0.35">
      <c r="AS25963" s="40"/>
    </row>
    <row r="25964" spans="45:45" x14ac:dyDescent="0.35">
      <c r="AS25964" s="40"/>
    </row>
    <row r="25965" spans="45:45" x14ac:dyDescent="0.35">
      <c r="AS25965" s="40"/>
    </row>
    <row r="25966" spans="45:45" x14ac:dyDescent="0.35">
      <c r="AS25966" s="40"/>
    </row>
    <row r="25967" spans="45:45" x14ac:dyDescent="0.35">
      <c r="AS25967" s="40"/>
    </row>
    <row r="25968" spans="45:45" x14ac:dyDescent="0.35">
      <c r="AS25968" s="40"/>
    </row>
    <row r="25969" spans="45:45" x14ac:dyDescent="0.35">
      <c r="AS25969" s="40"/>
    </row>
    <row r="25970" spans="45:45" x14ac:dyDescent="0.35">
      <c r="AS25970" s="40"/>
    </row>
    <row r="25971" spans="45:45" x14ac:dyDescent="0.35">
      <c r="AS25971" s="40"/>
    </row>
    <row r="25972" spans="45:45" x14ac:dyDescent="0.35">
      <c r="AS25972" s="40"/>
    </row>
    <row r="25973" spans="45:45" x14ac:dyDescent="0.35">
      <c r="AS25973" s="40"/>
    </row>
    <row r="25974" spans="45:45" x14ac:dyDescent="0.35">
      <c r="AS25974" s="40"/>
    </row>
    <row r="25975" spans="45:45" x14ac:dyDescent="0.35">
      <c r="AS25975" s="40"/>
    </row>
    <row r="25976" spans="45:45" x14ac:dyDescent="0.35">
      <c r="AS25976" s="40"/>
    </row>
    <row r="25977" spans="45:45" x14ac:dyDescent="0.35">
      <c r="AS25977" s="40"/>
    </row>
    <row r="25978" spans="45:45" x14ac:dyDescent="0.35">
      <c r="AS25978" s="40"/>
    </row>
    <row r="25979" spans="45:45" x14ac:dyDescent="0.35">
      <c r="AS25979" s="40"/>
    </row>
    <row r="25980" spans="45:45" x14ac:dyDescent="0.35">
      <c r="AS25980" s="40"/>
    </row>
    <row r="25981" spans="45:45" x14ac:dyDescent="0.35">
      <c r="AS25981" s="40"/>
    </row>
    <row r="25982" spans="45:45" x14ac:dyDescent="0.35">
      <c r="AS25982" s="40"/>
    </row>
    <row r="25983" spans="45:45" x14ac:dyDescent="0.35">
      <c r="AS25983" s="40"/>
    </row>
    <row r="25984" spans="45:45" x14ac:dyDescent="0.35">
      <c r="AS25984" s="40"/>
    </row>
    <row r="25985" spans="45:45" x14ac:dyDescent="0.35">
      <c r="AS25985" s="40"/>
    </row>
    <row r="25986" spans="45:45" x14ac:dyDescent="0.35">
      <c r="AS25986" s="40"/>
    </row>
    <row r="25987" spans="45:45" x14ac:dyDescent="0.35">
      <c r="AS25987" s="40"/>
    </row>
    <row r="25988" spans="45:45" x14ac:dyDescent="0.35">
      <c r="AS25988" s="40"/>
    </row>
    <row r="25989" spans="45:45" x14ac:dyDescent="0.35">
      <c r="AS25989" s="40"/>
    </row>
    <row r="25990" spans="45:45" x14ac:dyDescent="0.35">
      <c r="AS25990" s="40"/>
    </row>
    <row r="25991" spans="45:45" x14ac:dyDescent="0.35">
      <c r="AS25991" s="40"/>
    </row>
    <row r="25992" spans="45:45" x14ac:dyDescent="0.35">
      <c r="AS25992" s="40"/>
    </row>
    <row r="25993" spans="45:45" x14ac:dyDescent="0.35">
      <c r="AS25993" s="40"/>
    </row>
    <row r="25994" spans="45:45" x14ac:dyDescent="0.35">
      <c r="AS25994" s="40"/>
    </row>
    <row r="25995" spans="45:45" x14ac:dyDescent="0.35">
      <c r="AS25995" s="40"/>
    </row>
    <row r="25996" spans="45:45" x14ac:dyDescent="0.35">
      <c r="AS25996" s="40"/>
    </row>
    <row r="25997" spans="45:45" x14ac:dyDescent="0.35">
      <c r="AS25997" s="40"/>
    </row>
    <row r="25998" spans="45:45" x14ac:dyDescent="0.35">
      <c r="AS25998" s="40"/>
    </row>
    <row r="25999" spans="45:45" x14ac:dyDescent="0.35">
      <c r="AS25999" s="40"/>
    </row>
    <row r="26000" spans="45:45" x14ac:dyDescent="0.35">
      <c r="AS26000" s="40"/>
    </row>
    <row r="26001" spans="45:45" x14ac:dyDescent="0.35">
      <c r="AS26001" s="40"/>
    </row>
    <row r="26002" spans="45:45" x14ac:dyDescent="0.35">
      <c r="AS26002" s="40"/>
    </row>
    <row r="26003" spans="45:45" x14ac:dyDescent="0.35">
      <c r="AS26003" s="40"/>
    </row>
    <row r="26004" spans="45:45" x14ac:dyDescent="0.35">
      <c r="AS26004" s="40"/>
    </row>
    <row r="26005" spans="45:45" x14ac:dyDescent="0.35">
      <c r="AS26005" s="40"/>
    </row>
    <row r="26006" spans="45:45" x14ac:dyDescent="0.35">
      <c r="AS26006" s="40"/>
    </row>
    <row r="26007" spans="45:45" x14ac:dyDescent="0.35">
      <c r="AS26007" s="40"/>
    </row>
    <row r="26008" spans="45:45" x14ac:dyDescent="0.35">
      <c r="AS26008" s="40"/>
    </row>
    <row r="26009" spans="45:45" x14ac:dyDescent="0.35">
      <c r="AS26009" s="40"/>
    </row>
    <row r="26010" spans="45:45" x14ac:dyDescent="0.35">
      <c r="AS26010" s="40"/>
    </row>
    <row r="26011" spans="45:45" x14ac:dyDescent="0.35">
      <c r="AS26011" s="40"/>
    </row>
    <row r="26012" spans="45:45" x14ac:dyDescent="0.35">
      <c r="AS26012" s="40"/>
    </row>
    <row r="26013" spans="45:45" x14ac:dyDescent="0.35">
      <c r="AS26013" s="40"/>
    </row>
    <row r="26014" spans="45:45" x14ac:dyDescent="0.35">
      <c r="AS26014" s="40"/>
    </row>
    <row r="26015" spans="45:45" x14ac:dyDescent="0.35">
      <c r="AS26015" s="40"/>
    </row>
    <row r="26016" spans="45:45" x14ac:dyDescent="0.35">
      <c r="AS26016" s="40"/>
    </row>
    <row r="26017" spans="45:45" x14ac:dyDescent="0.35">
      <c r="AS26017" s="40"/>
    </row>
    <row r="26018" spans="45:45" x14ac:dyDescent="0.35">
      <c r="AS26018" s="40"/>
    </row>
    <row r="26019" spans="45:45" x14ac:dyDescent="0.35">
      <c r="AS26019" s="40"/>
    </row>
    <row r="26020" spans="45:45" x14ac:dyDescent="0.35">
      <c r="AS26020" s="40"/>
    </row>
    <row r="26021" spans="45:45" x14ac:dyDescent="0.35">
      <c r="AS26021" s="40"/>
    </row>
    <row r="26022" spans="45:45" x14ac:dyDescent="0.35">
      <c r="AS26022" s="40"/>
    </row>
    <row r="26023" spans="45:45" x14ac:dyDescent="0.35">
      <c r="AS26023" s="40"/>
    </row>
    <row r="26024" spans="45:45" x14ac:dyDescent="0.35">
      <c r="AS26024" s="40"/>
    </row>
    <row r="26025" spans="45:45" x14ac:dyDescent="0.35">
      <c r="AS26025" s="40"/>
    </row>
    <row r="26026" spans="45:45" x14ac:dyDescent="0.35">
      <c r="AS26026" s="40"/>
    </row>
    <row r="26027" spans="45:45" x14ac:dyDescent="0.35">
      <c r="AS26027" s="40"/>
    </row>
    <row r="26028" spans="45:45" x14ac:dyDescent="0.35">
      <c r="AS26028" s="40"/>
    </row>
    <row r="26029" spans="45:45" x14ac:dyDescent="0.35">
      <c r="AS26029" s="40"/>
    </row>
    <row r="26030" spans="45:45" x14ac:dyDescent="0.35">
      <c r="AS26030" s="40"/>
    </row>
    <row r="26031" spans="45:45" x14ac:dyDescent="0.35">
      <c r="AS26031" s="40"/>
    </row>
    <row r="26032" spans="45:45" x14ac:dyDescent="0.35">
      <c r="AS26032" s="40"/>
    </row>
    <row r="26033" spans="45:45" x14ac:dyDescent="0.35">
      <c r="AS26033" s="40"/>
    </row>
    <row r="26034" spans="45:45" x14ac:dyDescent="0.35">
      <c r="AS26034" s="40"/>
    </row>
    <row r="26035" spans="45:45" x14ac:dyDescent="0.35">
      <c r="AS26035" s="40"/>
    </row>
    <row r="26036" spans="45:45" x14ac:dyDescent="0.35">
      <c r="AS26036" s="40"/>
    </row>
    <row r="26037" spans="45:45" x14ac:dyDescent="0.35">
      <c r="AS26037" s="40"/>
    </row>
    <row r="26038" spans="45:45" x14ac:dyDescent="0.35">
      <c r="AS26038" s="40"/>
    </row>
    <row r="26039" spans="45:45" x14ac:dyDescent="0.35">
      <c r="AS26039" s="40"/>
    </row>
    <row r="26040" spans="45:45" x14ac:dyDescent="0.35">
      <c r="AS26040" s="40"/>
    </row>
    <row r="26041" spans="45:45" x14ac:dyDescent="0.35">
      <c r="AS26041" s="40"/>
    </row>
    <row r="26042" spans="45:45" x14ac:dyDescent="0.35">
      <c r="AS26042" s="40"/>
    </row>
    <row r="26043" spans="45:45" x14ac:dyDescent="0.35">
      <c r="AS26043" s="40"/>
    </row>
    <row r="26044" spans="45:45" x14ac:dyDescent="0.35">
      <c r="AS26044" s="40"/>
    </row>
    <row r="26045" spans="45:45" x14ac:dyDescent="0.35">
      <c r="AS26045" s="40"/>
    </row>
    <row r="26046" spans="45:45" x14ac:dyDescent="0.35">
      <c r="AS26046" s="40"/>
    </row>
    <row r="26047" spans="45:45" x14ac:dyDescent="0.35">
      <c r="AS26047" s="40"/>
    </row>
    <row r="26048" spans="45:45" x14ac:dyDescent="0.35">
      <c r="AS26048" s="40"/>
    </row>
    <row r="26049" spans="45:45" x14ac:dyDescent="0.35">
      <c r="AS26049" s="40"/>
    </row>
    <row r="26050" spans="45:45" x14ac:dyDescent="0.35">
      <c r="AS26050" s="40"/>
    </row>
    <row r="26051" spans="45:45" x14ac:dyDescent="0.35">
      <c r="AS26051" s="40"/>
    </row>
    <row r="26052" spans="45:45" x14ac:dyDescent="0.35">
      <c r="AS26052" s="40"/>
    </row>
    <row r="26053" spans="45:45" x14ac:dyDescent="0.35">
      <c r="AS26053" s="40"/>
    </row>
    <row r="26054" spans="45:45" x14ac:dyDescent="0.35">
      <c r="AS26054" s="40"/>
    </row>
    <row r="26055" spans="45:45" x14ac:dyDescent="0.35">
      <c r="AS26055" s="40"/>
    </row>
    <row r="26056" spans="45:45" x14ac:dyDescent="0.35">
      <c r="AS26056" s="40"/>
    </row>
    <row r="26057" spans="45:45" x14ac:dyDescent="0.35">
      <c r="AS26057" s="40"/>
    </row>
    <row r="26058" spans="45:45" x14ac:dyDescent="0.35">
      <c r="AS26058" s="40"/>
    </row>
    <row r="26059" spans="45:45" x14ac:dyDescent="0.35">
      <c r="AS26059" s="40"/>
    </row>
    <row r="26060" spans="45:45" x14ac:dyDescent="0.35">
      <c r="AS26060" s="40"/>
    </row>
    <row r="26061" spans="45:45" x14ac:dyDescent="0.35">
      <c r="AS26061" s="40"/>
    </row>
    <row r="26062" spans="45:45" x14ac:dyDescent="0.35">
      <c r="AS26062" s="40"/>
    </row>
    <row r="26063" spans="45:45" x14ac:dyDescent="0.35">
      <c r="AS26063" s="40"/>
    </row>
    <row r="26064" spans="45:45" x14ac:dyDescent="0.35">
      <c r="AS26064" s="40"/>
    </row>
    <row r="26065" spans="45:45" x14ac:dyDescent="0.35">
      <c r="AS26065" s="40"/>
    </row>
    <row r="26066" spans="45:45" x14ac:dyDescent="0.35">
      <c r="AS26066" s="40"/>
    </row>
    <row r="26067" spans="45:45" x14ac:dyDescent="0.35">
      <c r="AS26067" s="40"/>
    </row>
    <row r="26068" spans="45:45" x14ac:dyDescent="0.35">
      <c r="AS26068" s="40"/>
    </row>
    <row r="26069" spans="45:45" x14ac:dyDescent="0.35">
      <c r="AS26069" s="40"/>
    </row>
    <row r="26070" spans="45:45" x14ac:dyDescent="0.35">
      <c r="AS26070" s="40"/>
    </row>
    <row r="26071" spans="45:45" x14ac:dyDescent="0.35">
      <c r="AS26071" s="40"/>
    </row>
    <row r="26072" spans="45:45" x14ac:dyDescent="0.35">
      <c r="AS26072" s="40"/>
    </row>
    <row r="26073" spans="45:45" x14ac:dyDescent="0.35">
      <c r="AS26073" s="40"/>
    </row>
    <row r="26074" spans="45:45" x14ac:dyDescent="0.35">
      <c r="AS26074" s="40"/>
    </row>
    <row r="26075" spans="45:45" x14ac:dyDescent="0.35">
      <c r="AS26075" s="40"/>
    </row>
    <row r="26076" spans="45:45" x14ac:dyDescent="0.35">
      <c r="AS26076" s="40"/>
    </row>
    <row r="26077" spans="45:45" x14ac:dyDescent="0.35">
      <c r="AS26077" s="40"/>
    </row>
    <row r="26078" spans="45:45" x14ac:dyDescent="0.35">
      <c r="AS26078" s="40"/>
    </row>
    <row r="26079" spans="45:45" x14ac:dyDescent="0.35">
      <c r="AS26079" s="40"/>
    </row>
    <row r="26080" spans="45:45" x14ac:dyDescent="0.35">
      <c r="AS26080" s="40"/>
    </row>
    <row r="26081" spans="45:45" x14ac:dyDescent="0.35">
      <c r="AS26081" s="40"/>
    </row>
    <row r="26082" spans="45:45" x14ac:dyDescent="0.35">
      <c r="AS26082" s="40"/>
    </row>
    <row r="26083" spans="45:45" x14ac:dyDescent="0.35">
      <c r="AS26083" s="40"/>
    </row>
    <row r="26084" spans="45:45" x14ac:dyDescent="0.35">
      <c r="AS26084" s="40"/>
    </row>
    <row r="26085" spans="45:45" x14ac:dyDescent="0.35">
      <c r="AS26085" s="40"/>
    </row>
    <row r="26086" spans="45:45" x14ac:dyDescent="0.35">
      <c r="AS26086" s="40"/>
    </row>
    <row r="26087" spans="45:45" x14ac:dyDescent="0.35">
      <c r="AS26087" s="40"/>
    </row>
    <row r="26088" spans="45:45" x14ac:dyDescent="0.35">
      <c r="AS26088" s="40"/>
    </row>
    <row r="26089" spans="45:45" x14ac:dyDescent="0.35">
      <c r="AS26089" s="40"/>
    </row>
    <row r="26090" spans="45:45" x14ac:dyDescent="0.35">
      <c r="AS26090" s="40"/>
    </row>
    <row r="26091" spans="45:45" x14ac:dyDescent="0.35">
      <c r="AS26091" s="40"/>
    </row>
    <row r="26092" spans="45:45" x14ac:dyDescent="0.35">
      <c r="AS26092" s="40"/>
    </row>
    <row r="26093" spans="45:45" x14ac:dyDescent="0.35">
      <c r="AS26093" s="40"/>
    </row>
    <row r="26094" spans="45:45" x14ac:dyDescent="0.35">
      <c r="AS26094" s="40"/>
    </row>
    <row r="26095" spans="45:45" x14ac:dyDescent="0.35">
      <c r="AS26095" s="40"/>
    </row>
    <row r="26096" spans="45:45" x14ac:dyDescent="0.35">
      <c r="AS26096" s="40"/>
    </row>
    <row r="26097" spans="45:45" x14ac:dyDescent="0.35">
      <c r="AS26097" s="40"/>
    </row>
    <row r="26098" spans="45:45" x14ac:dyDescent="0.35">
      <c r="AS26098" s="40"/>
    </row>
    <row r="26099" spans="45:45" x14ac:dyDescent="0.35">
      <c r="AS26099" s="40"/>
    </row>
    <row r="26100" spans="45:45" x14ac:dyDescent="0.35">
      <c r="AS26100" s="40"/>
    </row>
    <row r="26101" spans="45:45" x14ac:dyDescent="0.35">
      <c r="AS26101" s="40"/>
    </row>
    <row r="26102" spans="45:45" x14ac:dyDescent="0.35">
      <c r="AS26102" s="40"/>
    </row>
    <row r="26103" spans="45:45" x14ac:dyDescent="0.35">
      <c r="AS26103" s="40"/>
    </row>
    <row r="26104" spans="45:45" x14ac:dyDescent="0.35">
      <c r="AS26104" s="40"/>
    </row>
    <row r="26105" spans="45:45" x14ac:dyDescent="0.35">
      <c r="AS26105" s="40"/>
    </row>
    <row r="26106" spans="45:45" x14ac:dyDescent="0.35">
      <c r="AS26106" s="40"/>
    </row>
    <row r="26107" spans="45:45" x14ac:dyDescent="0.35">
      <c r="AS26107" s="40"/>
    </row>
    <row r="26108" spans="45:45" x14ac:dyDescent="0.35">
      <c r="AS26108" s="40"/>
    </row>
    <row r="26109" spans="45:45" x14ac:dyDescent="0.35">
      <c r="AS26109" s="40"/>
    </row>
    <row r="26110" spans="45:45" x14ac:dyDescent="0.35">
      <c r="AS26110" s="40"/>
    </row>
    <row r="26111" spans="45:45" x14ac:dyDescent="0.35">
      <c r="AS26111" s="40"/>
    </row>
    <row r="26112" spans="45:45" x14ac:dyDescent="0.35">
      <c r="AS26112" s="40"/>
    </row>
    <row r="26113" spans="45:45" x14ac:dyDescent="0.35">
      <c r="AS26113" s="40"/>
    </row>
    <row r="26114" spans="45:45" x14ac:dyDescent="0.35">
      <c r="AS26114" s="40"/>
    </row>
    <row r="26115" spans="45:45" x14ac:dyDescent="0.35">
      <c r="AS26115" s="40"/>
    </row>
    <row r="26116" spans="45:45" x14ac:dyDescent="0.35">
      <c r="AS26116" s="40"/>
    </row>
    <row r="26117" spans="45:45" x14ac:dyDescent="0.35">
      <c r="AS26117" s="40"/>
    </row>
    <row r="26118" spans="45:45" x14ac:dyDescent="0.35">
      <c r="AS26118" s="40"/>
    </row>
    <row r="26119" spans="45:45" x14ac:dyDescent="0.35">
      <c r="AS26119" s="40"/>
    </row>
    <row r="26120" spans="45:45" x14ac:dyDescent="0.35">
      <c r="AS26120" s="40"/>
    </row>
    <row r="26121" spans="45:45" x14ac:dyDescent="0.35">
      <c r="AS26121" s="40"/>
    </row>
    <row r="26122" spans="45:45" x14ac:dyDescent="0.35">
      <c r="AS26122" s="40"/>
    </row>
    <row r="26123" spans="45:45" x14ac:dyDescent="0.35">
      <c r="AS26123" s="40"/>
    </row>
    <row r="26124" spans="45:45" x14ac:dyDescent="0.35">
      <c r="AS26124" s="40"/>
    </row>
    <row r="26125" spans="45:45" x14ac:dyDescent="0.35">
      <c r="AS26125" s="40"/>
    </row>
    <row r="26126" spans="45:45" x14ac:dyDescent="0.35">
      <c r="AS26126" s="40"/>
    </row>
    <row r="26127" spans="45:45" x14ac:dyDescent="0.35">
      <c r="AS26127" s="40"/>
    </row>
    <row r="26128" spans="45:45" x14ac:dyDescent="0.35">
      <c r="AS26128" s="40"/>
    </row>
    <row r="26129" spans="45:45" x14ac:dyDescent="0.35">
      <c r="AS26129" s="40"/>
    </row>
    <row r="26130" spans="45:45" x14ac:dyDescent="0.35">
      <c r="AS26130" s="40"/>
    </row>
    <row r="26131" spans="45:45" x14ac:dyDescent="0.35">
      <c r="AS26131" s="40"/>
    </row>
    <row r="26132" spans="45:45" x14ac:dyDescent="0.35">
      <c r="AS26132" s="40"/>
    </row>
    <row r="26133" spans="45:45" x14ac:dyDescent="0.35">
      <c r="AS26133" s="40"/>
    </row>
    <row r="26134" spans="45:45" x14ac:dyDescent="0.35">
      <c r="AS26134" s="40"/>
    </row>
    <row r="26135" spans="45:45" x14ac:dyDescent="0.35">
      <c r="AS26135" s="40"/>
    </row>
    <row r="26136" spans="45:45" x14ac:dyDescent="0.35">
      <c r="AS26136" s="40"/>
    </row>
    <row r="26137" spans="45:45" x14ac:dyDescent="0.35">
      <c r="AS26137" s="40"/>
    </row>
    <row r="26138" spans="45:45" x14ac:dyDescent="0.35">
      <c r="AS26138" s="40"/>
    </row>
    <row r="26139" spans="45:45" x14ac:dyDescent="0.35">
      <c r="AS26139" s="40"/>
    </row>
    <row r="26140" spans="45:45" x14ac:dyDescent="0.35">
      <c r="AS26140" s="40"/>
    </row>
    <row r="26141" spans="45:45" x14ac:dyDescent="0.35">
      <c r="AS26141" s="40"/>
    </row>
    <row r="26142" spans="45:45" x14ac:dyDescent="0.35">
      <c r="AS26142" s="40"/>
    </row>
    <row r="26143" spans="45:45" x14ac:dyDescent="0.35">
      <c r="AS26143" s="40"/>
    </row>
    <row r="26144" spans="45:45" x14ac:dyDescent="0.35">
      <c r="AS26144" s="40"/>
    </row>
    <row r="26145" spans="45:45" x14ac:dyDescent="0.35">
      <c r="AS26145" s="40"/>
    </row>
    <row r="26146" spans="45:45" x14ac:dyDescent="0.35">
      <c r="AS26146" s="40"/>
    </row>
    <row r="26147" spans="45:45" x14ac:dyDescent="0.35">
      <c r="AS26147" s="40"/>
    </row>
    <row r="26148" spans="45:45" x14ac:dyDescent="0.35">
      <c r="AS26148" s="40"/>
    </row>
    <row r="26149" spans="45:45" x14ac:dyDescent="0.35">
      <c r="AS26149" s="40"/>
    </row>
    <row r="26150" spans="45:45" x14ac:dyDescent="0.35">
      <c r="AS26150" s="40"/>
    </row>
    <row r="26151" spans="45:45" x14ac:dyDescent="0.35">
      <c r="AS26151" s="40"/>
    </row>
    <row r="26152" spans="45:45" x14ac:dyDescent="0.35">
      <c r="AS26152" s="40"/>
    </row>
    <row r="26153" spans="45:45" x14ac:dyDescent="0.35">
      <c r="AS26153" s="40"/>
    </row>
    <row r="26154" spans="45:45" x14ac:dyDescent="0.35">
      <c r="AS26154" s="40"/>
    </row>
    <row r="26155" spans="45:45" x14ac:dyDescent="0.35">
      <c r="AS26155" s="40"/>
    </row>
    <row r="26156" spans="45:45" x14ac:dyDescent="0.35">
      <c r="AS26156" s="40"/>
    </row>
    <row r="26157" spans="45:45" x14ac:dyDescent="0.35">
      <c r="AS26157" s="40"/>
    </row>
    <row r="26158" spans="45:45" x14ac:dyDescent="0.35">
      <c r="AS26158" s="40"/>
    </row>
    <row r="26159" spans="45:45" x14ac:dyDescent="0.35">
      <c r="AS26159" s="40"/>
    </row>
    <row r="26160" spans="45:45" x14ac:dyDescent="0.35">
      <c r="AS26160" s="40"/>
    </row>
    <row r="26161" spans="45:45" x14ac:dyDescent="0.35">
      <c r="AS26161" s="40"/>
    </row>
    <row r="26162" spans="45:45" x14ac:dyDescent="0.35">
      <c r="AS26162" s="40"/>
    </row>
    <row r="26163" spans="45:45" x14ac:dyDescent="0.35">
      <c r="AS26163" s="40"/>
    </row>
    <row r="26164" spans="45:45" x14ac:dyDescent="0.35">
      <c r="AS26164" s="40"/>
    </row>
    <row r="26165" spans="45:45" x14ac:dyDescent="0.35">
      <c r="AS26165" s="40"/>
    </row>
    <row r="26166" spans="45:45" x14ac:dyDescent="0.35">
      <c r="AS26166" s="40"/>
    </row>
    <row r="26167" spans="45:45" x14ac:dyDescent="0.35">
      <c r="AS26167" s="40"/>
    </row>
    <row r="26168" spans="45:45" x14ac:dyDescent="0.35">
      <c r="AS26168" s="40"/>
    </row>
    <row r="26169" spans="45:45" x14ac:dyDescent="0.35">
      <c r="AS26169" s="40"/>
    </row>
    <row r="26170" spans="45:45" x14ac:dyDescent="0.35">
      <c r="AS26170" s="40"/>
    </row>
    <row r="26171" spans="45:45" x14ac:dyDescent="0.35">
      <c r="AS26171" s="40"/>
    </row>
    <row r="26172" spans="45:45" x14ac:dyDescent="0.35">
      <c r="AS26172" s="40"/>
    </row>
    <row r="26173" spans="45:45" x14ac:dyDescent="0.35">
      <c r="AS26173" s="40"/>
    </row>
    <row r="26174" spans="45:45" x14ac:dyDescent="0.35">
      <c r="AS26174" s="40"/>
    </row>
    <row r="26175" spans="45:45" x14ac:dyDescent="0.35">
      <c r="AS26175" s="40"/>
    </row>
    <row r="26176" spans="45:45" x14ac:dyDescent="0.35">
      <c r="AS26176" s="40"/>
    </row>
    <row r="26177" spans="45:45" x14ac:dyDescent="0.35">
      <c r="AS26177" s="40"/>
    </row>
    <row r="26178" spans="45:45" x14ac:dyDescent="0.35">
      <c r="AS26178" s="40"/>
    </row>
    <row r="26179" spans="45:45" x14ac:dyDescent="0.35">
      <c r="AS26179" s="40"/>
    </row>
    <row r="26180" spans="45:45" x14ac:dyDescent="0.35">
      <c r="AS26180" s="40"/>
    </row>
    <row r="26181" spans="45:45" x14ac:dyDescent="0.35">
      <c r="AS26181" s="40"/>
    </row>
    <row r="26182" spans="45:45" x14ac:dyDescent="0.35">
      <c r="AS26182" s="40"/>
    </row>
    <row r="26183" spans="45:45" x14ac:dyDescent="0.35">
      <c r="AS26183" s="40"/>
    </row>
    <row r="26184" spans="45:45" x14ac:dyDescent="0.35">
      <c r="AS26184" s="40"/>
    </row>
    <row r="26185" spans="45:45" x14ac:dyDescent="0.35">
      <c r="AS26185" s="40"/>
    </row>
    <row r="26186" spans="45:45" x14ac:dyDescent="0.35">
      <c r="AS26186" s="40"/>
    </row>
    <row r="26187" spans="45:45" x14ac:dyDescent="0.35">
      <c r="AS26187" s="40"/>
    </row>
    <row r="26188" spans="45:45" x14ac:dyDescent="0.35">
      <c r="AS26188" s="40"/>
    </row>
    <row r="26189" spans="45:45" x14ac:dyDescent="0.35">
      <c r="AS26189" s="40"/>
    </row>
    <row r="26190" spans="45:45" x14ac:dyDescent="0.35">
      <c r="AS26190" s="40"/>
    </row>
    <row r="26191" spans="45:45" x14ac:dyDescent="0.35">
      <c r="AS26191" s="40"/>
    </row>
    <row r="26192" spans="45:45" x14ac:dyDescent="0.35">
      <c r="AS26192" s="40"/>
    </row>
    <row r="26193" spans="45:45" x14ac:dyDescent="0.35">
      <c r="AS26193" s="40"/>
    </row>
    <row r="26194" spans="45:45" x14ac:dyDescent="0.35">
      <c r="AS26194" s="40"/>
    </row>
    <row r="26195" spans="45:45" x14ac:dyDescent="0.35">
      <c r="AS26195" s="40"/>
    </row>
    <row r="26196" spans="45:45" x14ac:dyDescent="0.35">
      <c r="AS26196" s="40"/>
    </row>
    <row r="26197" spans="45:45" x14ac:dyDescent="0.35">
      <c r="AS26197" s="40"/>
    </row>
    <row r="26198" spans="45:45" x14ac:dyDescent="0.35">
      <c r="AS26198" s="40"/>
    </row>
    <row r="26199" spans="45:45" x14ac:dyDescent="0.35">
      <c r="AS26199" s="40"/>
    </row>
    <row r="26200" spans="45:45" x14ac:dyDescent="0.35">
      <c r="AS26200" s="40"/>
    </row>
    <row r="26201" spans="45:45" x14ac:dyDescent="0.35">
      <c r="AS26201" s="40"/>
    </row>
    <row r="26202" spans="45:45" x14ac:dyDescent="0.35">
      <c r="AS26202" s="40"/>
    </row>
    <row r="26203" spans="45:45" x14ac:dyDescent="0.35">
      <c r="AS26203" s="40"/>
    </row>
    <row r="26204" spans="45:45" x14ac:dyDescent="0.35">
      <c r="AS26204" s="40"/>
    </row>
    <row r="26205" spans="45:45" x14ac:dyDescent="0.35">
      <c r="AS26205" s="40"/>
    </row>
    <row r="26206" spans="45:45" x14ac:dyDescent="0.35">
      <c r="AS26206" s="40"/>
    </row>
    <row r="26207" spans="45:45" x14ac:dyDescent="0.35">
      <c r="AS26207" s="40"/>
    </row>
    <row r="26208" spans="45:45" x14ac:dyDescent="0.35">
      <c r="AS26208" s="40"/>
    </row>
    <row r="26209" spans="45:45" x14ac:dyDescent="0.35">
      <c r="AS26209" s="40"/>
    </row>
    <row r="26210" spans="45:45" x14ac:dyDescent="0.35">
      <c r="AS26210" s="40"/>
    </row>
    <row r="26211" spans="45:45" x14ac:dyDescent="0.35">
      <c r="AS26211" s="40"/>
    </row>
    <row r="26212" spans="45:45" x14ac:dyDescent="0.35">
      <c r="AS26212" s="40"/>
    </row>
    <row r="26213" spans="45:45" x14ac:dyDescent="0.35">
      <c r="AS26213" s="40"/>
    </row>
    <row r="26214" spans="45:45" x14ac:dyDescent="0.35">
      <c r="AS26214" s="40"/>
    </row>
    <row r="26215" spans="45:45" x14ac:dyDescent="0.35">
      <c r="AS26215" s="40"/>
    </row>
    <row r="26216" spans="45:45" x14ac:dyDescent="0.35">
      <c r="AS26216" s="40"/>
    </row>
    <row r="26217" spans="45:45" x14ac:dyDescent="0.35">
      <c r="AS26217" s="40"/>
    </row>
    <row r="26218" spans="45:45" x14ac:dyDescent="0.35">
      <c r="AS26218" s="40"/>
    </row>
    <row r="26219" spans="45:45" x14ac:dyDescent="0.35">
      <c r="AS26219" s="40"/>
    </row>
    <row r="26220" spans="45:45" x14ac:dyDescent="0.35">
      <c r="AS26220" s="40"/>
    </row>
    <row r="26221" spans="45:45" x14ac:dyDescent="0.35">
      <c r="AS26221" s="40"/>
    </row>
    <row r="26222" spans="45:45" x14ac:dyDescent="0.35">
      <c r="AS26222" s="40"/>
    </row>
    <row r="26223" spans="45:45" x14ac:dyDescent="0.35">
      <c r="AS26223" s="40"/>
    </row>
    <row r="26224" spans="45:45" x14ac:dyDescent="0.35">
      <c r="AS26224" s="40"/>
    </row>
    <row r="26225" spans="45:45" x14ac:dyDescent="0.35">
      <c r="AS26225" s="40"/>
    </row>
    <row r="26226" spans="45:45" x14ac:dyDescent="0.35">
      <c r="AS26226" s="40"/>
    </row>
    <row r="26227" spans="45:45" x14ac:dyDescent="0.35">
      <c r="AS26227" s="40"/>
    </row>
    <row r="26228" spans="45:45" x14ac:dyDescent="0.35">
      <c r="AS26228" s="40"/>
    </row>
    <row r="26229" spans="45:45" x14ac:dyDescent="0.35">
      <c r="AS26229" s="40"/>
    </row>
    <row r="26230" spans="45:45" x14ac:dyDescent="0.35">
      <c r="AS26230" s="40"/>
    </row>
    <row r="26231" spans="45:45" x14ac:dyDescent="0.35">
      <c r="AS26231" s="40"/>
    </row>
    <row r="26232" spans="45:45" x14ac:dyDescent="0.35">
      <c r="AS26232" s="40"/>
    </row>
    <row r="26233" spans="45:45" x14ac:dyDescent="0.35">
      <c r="AS26233" s="40"/>
    </row>
    <row r="26234" spans="45:45" x14ac:dyDescent="0.35">
      <c r="AS26234" s="40"/>
    </row>
    <row r="26235" spans="45:45" x14ac:dyDescent="0.35">
      <c r="AS26235" s="40"/>
    </row>
    <row r="26236" spans="45:45" x14ac:dyDescent="0.35">
      <c r="AS26236" s="40"/>
    </row>
    <row r="26237" spans="45:45" x14ac:dyDescent="0.35">
      <c r="AS26237" s="40"/>
    </row>
    <row r="26238" spans="45:45" x14ac:dyDescent="0.35">
      <c r="AS26238" s="40"/>
    </row>
    <row r="26239" spans="45:45" x14ac:dyDescent="0.35">
      <c r="AS26239" s="40"/>
    </row>
    <row r="26240" spans="45:45" x14ac:dyDescent="0.35">
      <c r="AS26240" s="40"/>
    </row>
    <row r="26241" spans="45:45" x14ac:dyDescent="0.35">
      <c r="AS26241" s="40"/>
    </row>
    <row r="26242" spans="45:45" x14ac:dyDescent="0.35">
      <c r="AS26242" s="40"/>
    </row>
    <row r="26243" spans="45:45" x14ac:dyDescent="0.35">
      <c r="AS26243" s="40"/>
    </row>
    <row r="26244" spans="45:45" x14ac:dyDescent="0.35">
      <c r="AS26244" s="40"/>
    </row>
    <row r="26245" spans="45:45" x14ac:dyDescent="0.35">
      <c r="AS26245" s="40"/>
    </row>
    <row r="26246" spans="45:45" x14ac:dyDescent="0.35">
      <c r="AS26246" s="40"/>
    </row>
    <row r="26247" spans="45:45" x14ac:dyDescent="0.35">
      <c r="AS26247" s="40"/>
    </row>
    <row r="26248" spans="45:45" x14ac:dyDescent="0.35">
      <c r="AS26248" s="40"/>
    </row>
    <row r="26249" spans="45:45" x14ac:dyDescent="0.35">
      <c r="AS26249" s="40"/>
    </row>
    <row r="26250" spans="45:45" x14ac:dyDescent="0.35">
      <c r="AS26250" s="40"/>
    </row>
    <row r="26251" spans="45:45" x14ac:dyDescent="0.35">
      <c r="AS26251" s="40"/>
    </row>
    <row r="26252" spans="45:45" x14ac:dyDescent="0.35">
      <c r="AS26252" s="40"/>
    </row>
    <row r="26253" spans="45:45" x14ac:dyDescent="0.35">
      <c r="AS26253" s="40"/>
    </row>
    <row r="26254" spans="45:45" x14ac:dyDescent="0.35">
      <c r="AS26254" s="40"/>
    </row>
    <row r="26255" spans="45:45" x14ac:dyDescent="0.35">
      <c r="AS26255" s="40"/>
    </row>
    <row r="26256" spans="45:45" x14ac:dyDescent="0.35">
      <c r="AS26256" s="40"/>
    </row>
    <row r="26257" spans="45:45" x14ac:dyDescent="0.35">
      <c r="AS26257" s="40"/>
    </row>
    <row r="26258" spans="45:45" x14ac:dyDescent="0.35">
      <c r="AS26258" s="40"/>
    </row>
    <row r="26259" spans="45:45" x14ac:dyDescent="0.35">
      <c r="AS26259" s="40"/>
    </row>
    <row r="26260" spans="45:45" x14ac:dyDescent="0.35">
      <c r="AS26260" s="40"/>
    </row>
    <row r="26261" spans="45:45" x14ac:dyDescent="0.35">
      <c r="AS26261" s="40"/>
    </row>
    <row r="26262" spans="45:45" x14ac:dyDescent="0.35">
      <c r="AS26262" s="40"/>
    </row>
    <row r="26263" spans="45:45" x14ac:dyDescent="0.35">
      <c r="AS26263" s="40"/>
    </row>
    <row r="26264" spans="45:45" x14ac:dyDescent="0.35">
      <c r="AS26264" s="40"/>
    </row>
    <row r="26265" spans="45:45" x14ac:dyDescent="0.35">
      <c r="AS26265" s="40"/>
    </row>
    <row r="26266" spans="45:45" x14ac:dyDescent="0.35">
      <c r="AS26266" s="40"/>
    </row>
    <row r="26267" spans="45:45" x14ac:dyDescent="0.35">
      <c r="AS26267" s="40"/>
    </row>
    <row r="26268" spans="45:45" x14ac:dyDescent="0.35">
      <c r="AS26268" s="40"/>
    </row>
    <row r="26269" spans="45:45" x14ac:dyDescent="0.35">
      <c r="AS26269" s="40"/>
    </row>
    <row r="26270" spans="45:45" x14ac:dyDescent="0.35">
      <c r="AS26270" s="40"/>
    </row>
    <row r="26271" spans="45:45" x14ac:dyDescent="0.35">
      <c r="AS26271" s="40"/>
    </row>
    <row r="26272" spans="45:45" x14ac:dyDescent="0.35">
      <c r="AS26272" s="40"/>
    </row>
    <row r="26273" spans="45:45" x14ac:dyDescent="0.35">
      <c r="AS26273" s="40"/>
    </row>
    <row r="26274" spans="45:45" x14ac:dyDescent="0.35">
      <c r="AS26274" s="40"/>
    </row>
    <row r="26275" spans="45:45" x14ac:dyDescent="0.35">
      <c r="AS26275" s="40"/>
    </row>
    <row r="26276" spans="45:45" x14ac:dyDescent="0.35">
      <c r="AS26276" s="40"/>
    </row>
    <row r="26277" spans="45:45" x14ac:dyDescent="0.35">
      <c r="AS26277" s="40"/>
    </row>
    <row r="26278" spans="45:45" x14ac:dyDescent="0.35">
      <c r="AS26278" s="40"/>
    </row>
    <row r="26279" spans="45:45" x14ac:dyDescent="0.35">
      <c r="AS26279" s="40"/>
    </row>
    <row r="26280" spans="45:45" x14ac:dyDescent="0.35">
      <c r="AS26280" s="40"/>
    </row>
    <row r="26281" spans="45:45" x14ac:dyDescent="0.35">
      <c r="AS26281" s="40"/>
    </row>
    <row r="26282" spans="45:45" x14ac:dyDescent="0.35">
      <c r="AS26282" s="40"/>
    </row>
    <row r="26283" spans="45:45" x14ac:dyDescent="0.35">
      <c r="AS26283" s="40"/>
    </row>
    <row r="26284" spans="45:45" x14ac:dyDescent="0.35">
      <c r="AS26284" s="40"/>
    </row>
    <row r="26285" spans="45:45" x14ac:dyDescent="0.35">
      <c r="AS26285" s="40"/>
    </row>
    <row r="26286" spans="45:45" x14ac:dyDescent="0.35">
      <c r="AS26286" s="40"/>
    </row>
    <row r="26287" spans="45:45" x14ac:dyDescent="0.35">
      <c r="AS26287" s="40"/>
    </row>
    <row r="26288" spans="45:45" x14ac:dyDescent="0.35">
      <c r="AS26288" s="40"/>
    </row>
    <row r="26289" spans="45:45" x14ac:dyDescent="0.35">
      <c r="AS26289" s="40"/>
    </row>
    <row r="26290" spans="45:45" x14ac:dyDescent="0.35">
      <c r="AS26290" s="40"/>
    </row>
    <row r="26291" spans="45:45" x14ac:dyDescent="0.35">
      <c r="AS26291" s="40"/>
    </row>
    <row r="26292" spans="45:45" x14ac:dyDescent="0.35">
      <c r="AS26292" s="40"/>
    </row>
    <row r="26293" spans="45:45" x14ac:dyDescent="0.35">
      <c r="AS26293" s="40"/>
    </row>
    <row r="26294" spans="45:45" x14ac:dyDescent="0.35">
      <c r="AS26294" s="40"/>
    </row>
    <row r="26295" spans="45:45" x14ac:dyDescent="0.35">
      <c r="AS26295" s="40"/>
    </row>
    <row r="26296" spans="45:45" x14ac:dyDescent="0.35">
      <c r="AS26296" s="40"/>
    </row>
    <row r="26297" spans="45:45" x14ac:dyDescent="0.35">
      <c r="AS26297" s="40"/>
    </row>
    <row r="26298" spans="45:45" x14ac:dyDescent="0.35">
      <c r="AS26298" s="40"/>
    </row>
    <row r="26299" spans="45:45" x14ac:dyDescent="0.35">
      <c r="AS26299" s="40"/>
    </row>
    <row r="26300" spans="45:45" x14ac:dyDescent="0.35">
      <c r="AS26300" s="40"/>
    </row>
    <row r="26301" spans="45:45" x14ac:dyDescent="0.35">
      <c r="AS26301" s="40"/>
    </row>
    <row r="26302" spans="45:45" x14ac:dyDescent="0.35">
      <c r="AS26302" s="40"/>
    </row>
    <row r="26303" spans="45:45" x14ac:dyDescent="0.35">
      <c r="AS26303" s="40"/>
    </row>
    <row r="26304" spans="45:45" x14ac:dyDescent="0.35">
      <c r="AS26304" s="40"/>
    </row>
    <row r="26305" spans="45:45" x14ac:dyDescent="0.35">
      <c r="AS26305" s="40"/>
    </row>
    <row r="26306" spans="45:45" x14ac:dyDescent="0.35">
      <c r="AS26306" s="40"/>
    </row>
    <row r="26307" spans="45:45" x14ac:dyDescent="0.35">
      <c r="AS26307" s="40"/>
    </row>
    <row r="26308" spans="45:45" x14ac:dyDescent="0.35">
      <c r="AS26308" s="40"/>
    </row>
    <row r="26309" spans="45:45" x14ac:dyDescent="0.35">
      <c r="AS26309" s="40"/>
    </row>
    <row r="26310" spans="45:45" x14ac:dyDescent="0.35">
      <c r="AS26310" s="40"/>
    </row>
    <row r="26311" spans="45:45" x14ac:dyDescent="0.35">
      <c r="AS26311" s="40"/>
    </row>
    <row r="26312" spans="45:45" x14ac:dyDescent="0.35">
      <c r="AS26312" s="40"/>
    </row>
    <row r="26313" spans="45:45" x14ac:dyDescent="0.35">
      <c r="AS26313" s="40"/>
    </row>
    <row r="26314" spans="45:45" x14ac:dyDescent="0.35">
      <c r="AS26314" s="40"/>
    </row>
    <row r="26315" spans="45:45" x14ac:dyDescent="0.35">
      <c r="AS26315" s="40"/>
    </row>
    <row r="26316" spans="45:45" x14ac:dyDescent="0.35">
      <c r="AS26316" s="40"/>
    </row>
    <row r="26317" spans="45:45" x14ac:dyDescent="0.35">
      <c r="AS26317" s="40"/>
    </row>
    <row r="26318" spans="45:45" x14ac:dyDescent="0.35">
      <c r="AS26318" s="40"/>
    </row>
    <row r="26319" spans="45:45" x14ac:dyDescent="0.35">
      <c r="AS26319" s="40"/>
    </row>
    <row r="26320" spans="45:45" x14ac:dyDescent="0.35">
      <c r="AS26320" s="40"/>
    </row>
    <row r="26321" spans="45:45" x14ac:dyDescent="0.35">
      <c r="AS26321" s="40"/>
    </row>
    <row r="26322" spans="45:45" x14ac:dyDescent="0.35">
      <c r="AS26322" s="40"/>
    </row>
    <row r="26323" spans="45:45" x14ac:dyDescent="0.35">
      <c r="AS26323" s="40"/>
    </row>
    <row r="26324" spans="45:45" x14ac:dyDescent="0.35">
      <c r="AS26324" s="40"/>
    </row>
    <row r="26325" spans="45:45" x14ac:dyDescent="0.35">
      <c r="AS26325" s="40"/>
    </row>
    <row r="26326" spans="45:45" x14ac:dyDescent="0.35">
      <c r="AS26326" s="40"/>
    </row>
    <row r="26327" spans="45:45" x14ac:dyDescent="0.35">
      <c r="AS26327" s="40"/>
    </row>
    <row r="26328" spans="45:45" x14ac:dyDescent="0.35">
      <c r="AS26328" s="40"/>
    </row>
    <row r="26329" spans="45:45" x14ac:dyDescent="0.35">
      <c r="AS26329" s="40"/>
    </row>
    <row r="26330" spans="45:45" x14ac:dyDescent="0.35">
      <c r="AS26330" s="40"/>
    </row>
    <row r="26331" spans="45:45" x14ac:dyDescent="0.35">
      <c r="AS26331" s="40"/>
    </row>
    <row r="26332" spans="45:45" x14ac:dyDescent="0.35">
      <c r="AS26332" s="40"/>
    </row>
    <row r="26333" spans="45:45" x14ac:dyDescent="0.35">
      <c r="AS26333" s="40"/>
    </row>
    <row r="26334" spans="45:45" x14ac:dyDescent="0.35">
      <c r="AS26334" s="40"/>
    </row>
    <row r="26335" spans="45:45" x14ac:dyDescent="0.35">
      <c r="AS26335" s="40"/>
    </row>
    <row r="26336" spans="45:45" x14ac:dyDescent="0.35">
      <c r="AS26336" s="40"/>
    </row>
    <row r="26337" spans="45:45" x14ac:dyDescent="0.35">
      <c r="AS26337" s="40"/>
    </row>
    <row r="26338" spans="45:45" x14ac:dyDescent="0.35">
      <c r="AS26338" s="40"/>
    </row>
    <row r="26339" spans="45:45" x14ac:dyDescent="0.35">
      <c r="AS26339" s="40"/>
    </row>
    <row r="26340" spans="45:45" x14ac:dyDescent="0.35">
      <c r="AS26340" s="40"/>
    </row>
    <row r="26341" spans="45:45" x14ac:dyDescent="0.35">
      <c r="AS26341" s="40"/>
    </row>
    <row r="26342" spans="45:45" x14ac:dyDescent="0.35">
      <c r="AS26342" s="40"/>
    </row>
    <row r="26343" spans="45:45" x14ac:dyDescent="0.35">
      <c r="AS26343" s="40"/>
    </row>
    <row r="26344" spans="45:45" x14ac:dyDescent="0.35">
      <c r="AS26344" s="40"/>
    </row>
    <row r="26345" spans="45:45" x14ac:dyDescent="0.35">
      <c r="AS26345" s="40"/>
    </row>
    <row r="26346" spans="45:45" x14ac:dyDescent="0.35">
      <c r="AS26346" s="40"/>
    </row>
    <row r="26347" spans="45:45" x14ac:dyDescent="0.35">
      <c r="AS26347" s="40"/>
    </row>
    <row r="26348" spans="45:45" x14ac:dyDescent="0.35">
      <c r="AS26348" s="40"/>
    </row>
    <row r="26349" spans="45:45" x14ac:dyDescent="0.35">
      <c r="AS26349" s="40"/>
    </row>
    <row r="26350" spans="45:45" x14ac:dyDescent="0.35">
      <c r="AS26350" s="40"/>
    </row>
    <row r="26351" spans="45:45" x14ac:dyDescent="0.35">
      <c r="AS26351" s="40"/>
    </row>
    <row r="26352" spans="45:45" x14ac:dyDescent="0.35">
      <c r="AS26352" s="40"/>
    </row>
    <row r="26353" spans="45:45" x14ac:dyDescent="0.35">
      <c r="AS26353" s="40"/>
    </row>
    <row r="26354" spans="45:45" x14ac:dyDescent="0.35">
      <c r="AS26354" s="40"/>
    </row>
    <row r="26355" spans="45:45" x14ac:dyDescent="0.35">
      <c r="AS26355" s="40"/>
    </row>
    <row r="26356" spans="45:45" x14ac:dyDescent="0.35">
      <c r="AS26356" s="40"/>
    </row>
    <row r="26357" spans="45:45" x14ac:dyDescent="0.35">
      <c r="AS26357" s="40"/>
    </row>
    <row r="26358" spans="45:45" x14ac:dyDescent="0.35">
      <c r="AS26358" s="40"/>
    </row>
    <row r="26359" spans="45:45" x14ac:dyDescent="0.35">
      <c r="AS26359" s="40"/>
    </row>
    <row r="26360" spans="45:45" x14ac:dyDescent="0.35">
      <c r="AS26360" s="40"/>
    </row>
    <row r="26361" spans="45:45" x14ac:dyDescent="0.35">
      <c r="AS26361" s="40"/>
    </row>
    <row r="26362" spans="45:45" x14ac:dyDescent="0.35">
      <c r="AS26362" s="40"/>
    </row>
    <row r="26363" spans="45:45" x14ac:dyDescent="0.35">
      <c r="AS26363" s="40"/>
    </row>
    <row r="26364" spans="45:45" x14ac:dyDescent="0.35">
      <c r="AS26364" s="40"/>
    </row>
    <row r="26365" spans="45:45" x14ac:dyDescent="0.35">
      <c r="AS26365" s="40"/>
    </row>
    <row r="26366" spans="45:45" x14ac:dyDescent="0.35">
      <c r="AS26366" s="40"/>
    </row>
    <row r="26367" spans="45:45" x14ac:dyDescent="0.35">
      <c r="AS26367" s="40"/>
    </row>
    <row r="26368" spans="45:45" x14ac:dyDescent="0.35">
      <c r="AS26368" s="40"/>
    </row>
    <row r="26369" spans="45:45" x14ac:dyDescent="0.35">
      <c r="AS26369" s="40"/>
    </row>
    <row r="26370" spans="45:45" x14ac:dyDescent="0.35">
      <c r="AS26370" s="40"/>
    </row>
    <row r="26371" spans="45:45" x14ac:dyDescent="0.35">
      <c r="AS26371" s="40"/>
    </row>
    <row r="26372" spans="45:45" x14ac:dyDescent="0.35">
      <c r="AS26372" s="40"/>
    </row>
    <row r="26373" spans="45:45" x14ac:dyDescent="0.35">
      <c r="AS26373" s="40"/>
    </row>
    <row r="26374" spans="45:45" x14ac:dyDescent="0.35">
      <c r="AS26374" s="40"/>
    </row>
    <row r="26375" spans="45:45" x14ac:dyDescent="0.35">
      <c r="AS26375" s="40"/>
    </row>
    <row r="26376" spans="45:45" x14ac:dyDescent="0.35">
      <c r="AS26376" s="40"/>
    </row>
    <row r="26377" spans="45:45" x14ac:dyDescent="0.35">
      <c r="AS26377" s="40"/>
    </row>
    <row r="26378" spans="45:45" x14ac:dyDescent="0.35">
      <c r="AS26378" s="40"/>
    </row>
    <row r="26379" spans="45:45" x14ac:dyDescent="0.35">
      <c r="AS26379" s="40"/>
    </row>
    <row r="26380" spans="45:45" x14ac:dyDescent="0.35">
      <c r="AS26380" s="40"/>
    </row>
    <row r="26381" spans="45:45" x14ac:dyDescent="0.35">
      <c r="AS26381" s="40"/>
    </row>
    <row r="26382" spans="45:45" x14ac:dyDescent="0.35">
      <c r="AS26382" s="40"/>
    </row>
    <row r="26383" spans="45:45" x14ac:dyDescent="0.35">
      <c r="AS26383" s="40"/>
    </row>
    <row r="26384" spans="45:45" x14ac:dyDescent="0.35">
      <c r="AS26384" s="40"/>
    </row>
    <row r="26385" spans="45:45" x14ac:dyDescent="0.35">
      <c r="AS26385" s="40"/>
    </row>
    <row r="26386" spans="45:45" x14ac:dyDescent="0.35">
      <c r="AS26386" s="40"/>
    </row>
    <row r="26387" spans="45:45" x14ac:dyDescent="0.35">
      <c r="AS26387" s="40"/>
    </row>
    <row r="26388" spans="45:45" x14ac:dyDescent="0.35">
      <c r="AS26388" s="40"/>
    </row>
    <row r="26389" spans="45:45" x14ac:dyDescent="0.35">
      <c r="AS26389" s="40"/>
    </row>
    <row r="26390" spans="45:45" x14ac:dyDescent="0.35">
      <c r="AS26390" s="40"/>
    </row>
    <row r="26391" spans="45:45" x14ac:dyDescent="0.35">
      <c r="AS26391" s="40"/>
    </row>
    <row r="26392" spans="45:45" x14ac:dyDescent="0.35">
      <c r="AS26392" s="40"/>
    </row>
    <row r="26393" spans="45:45" x14ac:dyDescent="0.35">
      <c r="AS26393" s="40"/>
    </row>
    <row r="26394" spans="45:45" x14ac:dyDescent="0.35">
      <c r="AS26394" s="40"/>
    </row>
    <row r="26395" spans="45:45" x14ac:dyDescent="0.35">
      <c r="AS26395" s="40"/>
    </row>
    <row r="26396" spans="45:45" x14ac:dyDescent="0.35">
      <c r="AS26396" s="40"/>
    </row>
    <row r="26397" spans="45:45" x14ac:dyDescent="0.35">
      <c r="AS26397" s="40"/>
    </row>
    <row r="26398" spans="45:45" x14ac:dyDescent="0.35">
      <c r="AS26398" s="40"/>
    </row>
    <row r="26399" spans="45:45" x14ac:dyDescent="0.35">
      <c r="AS26399" s="40"/>
    </row>
    <row r="26400" spans="45:45" x14ac:dyDescent="0.35">
      <c r="AS26400" s="40"/>
    </row>
    <row r="26401" spans="45:45" x14ac:dyDescent="0.35">
      <c r="AS26401" s="40"/>
    </row>
    <row r="26402" spans="45:45" x14ac:dyDescent="0.35">
      <c r="AS26402" s="40"/>
    </row>
    <row r="26403" spans="45:45" x14ac:dyDescent="0.35">
      <c r="AS26403" s="40"/>
    </row>
    <row r="26404" spans="45:45" x14ac:dyDescent="0.35">
      <c r="AS26404" s="40"/>
    </row>
    <row r="26405" spans="45:45" x14ac:dyDescent="0.35">
      <c r="AS26405" s="40"/>
    </row>
    <row r="26406" spans="45:45" x14ac:dyDescent="0.35">
      <c r="AS26406" s="40"/>
    </row>
    <row r="26407" spans="45:45" x14ac:dyDescent="0.35">
      <c r="AS26407" s="40"/>
    </row>
    <row r="26408" spans="45:45" x14ac:dyDescent="0.35">
      <c r="AS26408" s="40"/>
    </row>
    <row r="26409" spans="45:45" x14ac:dyDescent="0.35">
      <c r="AS26409" s="40"/>
    </row>
    <row r="26410" spans="45:45" x14ac:dyDescent="0.35">
      <c r="AS26410" s="40"/>
    </row>
    <row r="26411" spans="45:45" x14ac:dyDescent="0.35">
      <c r="AS26411" s="40"/>
    </row>
    <row r="26412" spans="45:45" x14ac:dyDescent="0.35">
      <c r="AS26412" s="40"/>
    </row>
    <row r="26413" spans="45:45" x14ac:dyDescent="0.35">
      <c r="AS26413" s="40"/>
    </row>
    <row r="26414" spans="45:45" x14ac:dyDescent="0.35">
      <c r="AS26414" s="40"/>
    </row>
    <row r="26415" spans="45:45" x14ac:dyDescent="0.35">
      <c r="AS26415" s="40"/>
    </row>
    <row r="26416" spans="45:45" x14ac:dyDescent="0.35">
      <c r="AS26416" s="40"/>
    </row>
    <row r="26417" spans="45:45" x14ac:dyDescent="0.35">
      <c r="AS26417" s="40"/>
    </row>
    <row r="26418" spans="45:45" x14ac:dyDescent="0.35">
      <c r="AS26418" s="40"/>
    </row>
    <row r="26419" spans="45:45" x14ac:dyDescent="0.35">
      <c r="AS26419" s="40"/>
    </row>
    <row r="26420" spans="45:45" x14ac:dyDescent="0.35">
      <c r="AS26420" s="40"/>
    </row>
    <row r="26421" spans="45:45" x14ac:dyDescent="0.35">
      <c r="AS26421" s="40"/>
    </row>
    <row r="26422" spans="45:45" x14ac:dyDescent="0.35">
      <c r="AS26422" s="40"/>
    </row>
    <row r="26423" spans="45:45" x14ac:dyDescent="0.35">
      <c r="AS26423" s="40"/>
    </row>
    <row r="26424" spans="45:45" x14ac:dyDescent="0.35">
      <c r="AS26424" s="40"/>
    </row>
    <row r="26425" spans="45:45" x14ac:dyDescent="0.35">
      <c r="AS26425" s="40"/>
    </row>
    <row r="26426" spans="45:45" x14ac:dyDescent="0.35">
      <c r="AS26426" s="40"/>
    </row>
    <row r="26427" spans="45:45" x14ac:dyDescent="0.35">
      <c r="AS26427" s="40"/>
    </row>
    <row r="26428" spans="45:45" x14ac:dyDescent="0.35">
      <c r="AS26428" s="40"/>
    </row>
    <row r="26429" spans="45:45" x14ac:dyDescent="0.35">
      <c r="AS26429" s="40"/>
    </row>
    <row r="26430" spans="45:45" x14ac:dyDescent="0.35">
      <c r="AS26430" s="40"/>
    </row>
    <row r="26431" spans="45:45" x14ac:dyDescent="0.35">
      <c r="AS26431" s="40"/>
    </row>
    <row r="26432" spans="45:45" x14ac:dyDescent="0.35">
      <c r="AS26432" s="40"/>
    </row>
    <row r="26433" spans="45:45" x14ac:dyDescent="0.35">
      <c r="AS26433" s="40"/>
    </row>
    <row r="26434" spans="45:45" x14ac:dyDescent="0.35">
      <c r="AS26434" s="40"/>
    </row>
    <row r="26435" spans="45:45" x14ac:dyDescent="0.35">
      <c r="AS26435" s="40"/>
    </row>
    <row r="26436" spans="45:45" x14ac:dyDescent="0.35">
      <c r="AS26436" s="40"/>
    </row>
    <row r="26437" spans="45:45" x14ac:dyDescent="0.35">
      <c r="AS26437" s="40"/>
    </row>
    <row r="26438" spans="45:45" x14ac:dyDescent="0.35">
      <c r="AS26438" s="40"/>
    </row>
    <row r="26439" spans="45:45" x14ac:dyDescent="0.35">
      <c r="AS26439" s="40"/>
    </row>
    <row r="26440" spans="45:45" x14ac:dyDescent="0.35">
      <c r="AS26440" s="40"/>
    </row>
    <row r="26441" spans="45:45" x14ac:dyDescent="0.35">
      <c r="AS26441" s="40"/>
    </row>
    <row r="26442" spans="45:45" x14ac:dyDescent="0.35">
      <c r="AS26442" s="40"/>
    </row>
    <row r="26443" spans="45:45" x14ac:dyDescent="0.35">
      <c r="AS26443" s="40"/>
    </row>
    <row r="26444" spans="45:45" x14ac:dyDescent="0.35">
      <c r="AS26444" s="40"/>
    </row>
    <row r="26445" spans="45:45" x14ac:dyDescent="0.35">
      <c r="AS26445" s="40"/>
    </row>
    <row r="26446" spans="45:45" x14ac:dyDescent="0.35">
      <c r="AS26446" s="40"/>
    </row>
    <row r="26447" spans="45:45" x14ac:dyDescent="0.35">
      <c r="AS26447" s="40"/>
    </row>
    <row r="26448" spans="45:45" x14ac:dyDescent="0.35">
      <c r="AS26448" s="40"/>
    </row>
    <row r="26449" spans="45:45" x14ac:dyDescent="0.35">
      <c r="AS26449" s="40"/>
    </row>
    <row r="26450" spans="45:45" x14ac:dyDescent="0.35">
      <c r="AS26450" s="40"/>
    </row>
    <row r="26451" spans="45:45" x14ac:dyDescent="0.35">
      <c r="AS26451" s="40"/>
    </row>
    <row r="26452" spans="45:45" x14ac:dyDescent="0.35">
      <c r="AS26452" s="40"/>
    </row>
    <row r="26453" spans="45:45" x14ac:dyDescent="0.35">
      <c r="AS26453" s="40"/>
    </row>
    <row r="26454" spans="45:45" x14ac:dyDescent="0.35">
      <c r="AS26454" s="40"/>
    </row>
    <row r="26455" spans="45:45" x14ac:dyDescent="0.35">
      <c r="AS26455" s="40"/>
    </row>
    <row r="26456" spans="45:45" x14ac:dyDescent="0.35">
      <c r="AS26456" s="40"/>
    </row>
    <row r="26457" spans="45:45" x14ac:dyDescent="0.35">
      <c r="AS26457" s="40"/>
    </row>
    <row r="26458" spans="45:45" x14ac:dyDescent="0.35">
      <c r="AS26458" s="40"/>
    </row>
    <row r="26459" spans="45:45" x14ac:dyDescent="0.35">
      <c r="AS26459" s="40"/>
    </row>
    <row r="26460" spans="45:45" x14ac:dyDescent="0.35">
      <c r="AS26460" s="40"/>
    </row>
    <row r="26461" spans="45:45" x14ac:dyDescent="0.35">
      <c r="AS26461" s="40"/>
    </row>
    <row r="26462" spans="45:45" x14ac:dyDescent="0.35">
      <c r="AS26462" s="40"/>
    </row>
    <row r="26463" spans="45:45" x14ac:dyDescent="0.35">
      <c r="AS26463" s="40"/>
    </row>
    <row r="26464" spans="45:45" x14ac:dyDescent="0.35">
      <c r="AS26464" s="40"/>
    </row>
    <row r="26465" spans="45:45" x14ac:dyDescent="0.35">
      <c r="AS26465" s="40"/>
    </row>
    <row r="26466" spans="45:45" x14ac:dyDescent="0.35">
      <c r="AS26466" s="40"/>
    </row>
    <row r="26467" spans="45:45" x14ac:dyDescent="0.35">
      <c r="AS26467" s="40"/>
    </row>
    <row r="26468" spans="45:45" x14ac:dyDescent="0.35">
      <c r="AS26468" s="40"/>
    </row>
    <row r="26469" spans="45:45" x14ac:dyDescent="0.35">
      <c r="AS26469" s="40"/>
    </row>
    <row r="26470" spans="45:45" x14ac:dyDescent="0.35">
      <c r="AS26470" s="40"/>
    </row>
    <row r="26471" spans="45:45" x14ac:dyDescent="0.35">
      <c r="AS26471" s="40"/>
    </row>
    <row r="26472" spans="45:45" x14ac:dyDescent="0.35">
      <c r="AS26472" s="40"/>
    </row>
    <row r="26473" spans="45:45" x14ac:dyDescent="0.35">
      <c r="AS26473" s="40"/>
    </row>
    <row r="26474" spans="45:45" x14ac:dyDescent="0.35">
      <c r="AS26474" s="40"/>
    </row>
    <row r="26475" spans="45:45" x14ac:dyDescent="0.35">
      <c r="AS26475" s="40"/>
    </row>
    <row r="26476" spans="45:45" x14ac:dyDescent="0.35">
      <c r="AS26476" s="40"/>
    </row>
    <row r="26477" spans="45:45" x14ac:dyDescent="0.35">
      <c r="AS26477" s="40"/>
    </row>
    <row r="26478" spans="45:45" x14ac:dyDescent="0.35">
      <c r="AS26478" s="40"/>
    </row>
    <row r="26479" spans="45:45" x14ac:dyDescent="0.35">
      <c r="AS26479" s="40"/>
    </row>
    <row r="26480" spans="45:45" x14ac:dyDescent="0.35">
      <c r="AS26480" s="40"/>
    </row>
    <row r="26481" spans="45:45" x14ac:dyDescent="0.35">
      <c r="AS26481" s="40"/>
    </row>
    <row r="26482" spans="45:45" x14ac:dyDescent="0.35">
      <c r="AS26482" s="40"/>
    </row>
    <row r="26483" spans="45:45" x14ac:dyDescent="0.35">
      <c r="AS26483" s="40"/>
    </row>
    <row r="26484" spans="45:45" x14ac:dyDescent="0.35">
      <c r="AS26484" s="40"/>
    </row>
    <row r="26485" spans="45:45" x14ac:dyDescent="0.35">
      <c r="AS26485" s="40"/>
    </row>
    <row r="26486" spans="45:45" x14ac:dyDescent="0.35">
      <c r="AS26486" s="40"/>
    </row>
    <row r="26487" spans="45:45" x14ac:dyDescent="0.35">
      <c r="AS26487" s="40"/>
    </row>
    <row r="26488" spans="45:45" x14ac:dyDescent="0.35">
      <c r="AS26488" s="40"/>
    </row>
    <row r="26489" spans="45:45" x14ac:dyDescent="0.35">
      <c r="AS26489" s="40"/>
    </row>
    <row r="26490" spans="45:45" x14ac:dyDescent="0.35">
      <c r="AS26490" s="40"/>
    </row>
    <row r="26491" spans="45:45" x14ac:dyDescent="0.35">
      <c r="AS26491" s="40"/>
    </row>
    <row r="26492" spans="45:45" x14ac:dyDescent="0.35">
      <c r="AS26492" s="40"/>
    </row>
    <row r="26493" spans="45:45" x14ac:dyDescent="0.35">
      <c r="AS26493" s="40"/>
    </row>
    <row r="26494" spans="45:45" x14ac:dyDescent="0.35">
      <c r="AS26494" s="40"/>
    </row>
    <row r="26495" spans="45:45" x14ac:dyDescent="0.35">
      <c r="AS26495" s="40"/>
    </row>
    <row r="26496" spans="45:45" x14ac:dyDescent="0.35">
      <c r="AS26496" s="40"/>
    </row>
    <row r="26497" spans="45:45" x14ac:dyDescent="0.35">
      <c r="AS26497" s="40"/>
    </row>
    <row r="26498" spans="45:45" x14ac:dyDescent="0.35">
      <c r="AS26498" s="40"/>
    </row>
    <row r="26499" spans="45:45" x14ac:dyDescent="0.35">
      <c r="AS26499" s="40"/>
    </row>
    <row r="26500" spans="45:45" x14ac:dyDescent="0.35">
      <c r="AS26500" s="40"/>
    </row>
    <row r="26501" spans="45:45" x14ac:dyDescent="0.35">
      <c r="AS26501" s="40"/>
    </row>
    <row r="26502" spans="45:45" x14ac:dyDescent="0.35">
      <c r="AS26502" s="40"/>
    </row>
    <row r="26503" spans="45:45" x14ac:dyDescent="0.35">
      <c r="AS26503" s="40"/>
    </row>
    <row r="26504" spans="45:45" x14ac:dyDescent="0.35">
      <c r="AS26504" s="40"/>
    </row>
    <row r="26505" spans="45:45" x14ac:dyDescent="0.35">
      <c r="AS26505" s="40"/>
    </row>
    <row r="26506" spans="45:45" x14ac:dyDescent="0.35">
      <c r="AS26506" s="40"/>
    </row>
    <row r="26507" spans="45:45" x14ac:dyDescent="0.35">
      <c r="AS26507" s="40"/>
    </row>
    <row r="26508" spans="45:45" x14ac:dyDescent="0.35">
      <c r="AS26508" s="40"/>
    </row>
    <row r="26509" spans="45:45" x14ac:dyDescent="0.35">
      <c r="AS26509" s="40"/>
    </row>
    <row r="26510" spans="45:45" x14ac:dyDescent="0.35">
      <c r="AS26510" s="40"/>
    </row>
    <row r="26511" spans="45:45" x14ac:dyDescent="0.35">
      <c r="AS26511" s="40"/>
    </row>
    <row r="26512" spans="45:45" x14ac:dyDescent="0.35">
      <c r="AS26512" s="40"/>
    </row>
    <row r="26513" spans="45:45" x14ac:dyDescent="0.35">
      <c r="AS26513" s="40"/>
    </row>
    <row r="26514" spans="45:45" x14ac:dyDescent="0.35">
      <c r="AS26514" s="40"/>
    </row>
    <row r="26515" spans="45:45" x14ac:dyDescent="0.35">
      <c r="AS26515" s="40"/>
    </row>
    <row r="26516" spans="45:45" x14ac:dyDescent="0.35">
      <c r="AS26516" s="40"/>
    </row>
    <row r="26517" spans="45:45" x14ac:dyDescent="0.35">
      <c r="AS26517" s="40"/>
    </row>
    <row r="26518" spans="45:45" x14ac:dyDescent="0.35">
      <c r="AS26518" s="40"/>
    </row>
    <row r="26519" spans="45:45" x14ac:dyDescent="0.35">
      <c r="AS26519" s="40"/>
    </row>
    <row r="26520" spans="45:45" x14ac:dyDescent="0.35">
      <c r="AS26520" s="40"/>
    </row>
    <row r="26521" spans="45:45" x14ac:dyDescent="0.35">
      <c r="AS26521" s="40"/>
    </row>
    <row r="26522" spans="45:45" x14ac:dyDescent="0.35">
      <c r="AS26522" s="40"/>
    </row>
    <row r="26523" spans="45:45" x14ac:dyDescent="0.35">
      <c r="AS26523" s="40"/>
    </row>
    <row r="26524" spans="45:45" x14ac:dyDescent="0.35">
      <c r="AS26524" s="40"/>
    </row>
    <row r="26525" spans="45:45" x14ac:dyDescent="0.35">
      <c r="AS26525" s="40"/>
    </row>
    <row r="26526" spans="45:45" x14ac:dyDescent="0.35">
      <c r="AS26526" s="40"/>
    </row>
    <row r="26527" spans="45:45" x14ac:dyDescent="0.35">
      <c r="AS26527" s="40"/>
    </row>
    <row r="26528" spans="45:45" x14ac:dyDescent="0.35">
      <c r="AS26528" s="40"/>
    </row>
    <row r="26529" spans="45:45" x14ac:dyDescent="0.35">
      <c r="AS26529" s="40"/>
    </row>
    <row r="26530" spans="45:45" x14ac:dyDescent="0.35">
      <c r="AS26530" s="40"/>
    </row>
    <row r="26531" spans="45:45" x14ac:dyDescent="0.35">
      <c r="AS26531" s="40"/>
    </row>
    <row r="26532" spans="45:45" x14ac:dyDescent="0.35">
      <c r="AS26532" s="40"/>
    </row>
    <row r="26533" spans="45:45" x14ac:dyDescent="0.35">
      <c r="AS26533" s="40"/>
    </row>
    <row r="26534" spans="45:45" x14ac:dyDescent="0.35">
      <c r="AS26534" s="40"/>
    </row>
    <row r="26535" spans="45:45" x14ac:dyDescent="0.35">
      <c r="AS26535" s="40"/>
    </row>
    <row r="26536" spans="45:45" x14ac:dyDescent="0.35">
      <c r="AS26536" s="40"/>
    </row>
    <row r="26537" spans="45:45" x14ac:dyDescent="0.35">
      <c r="AS26537" s="40"/>
    </row>
    <row r="26538" spans="45:45" x14ac:dyDescent="0.35">
      <c r="AS26538" s="40"/>
    </row>
    <row r="26539" spans="45:45" x14ac:dyDescent="0.35">
      <c r="AS26539" s="40"/>
    </row>
    <row r="26540" spans="45:45" x14ac:dyDescent="0.35">
      <c r="AS26540" s="40"/>
    </row>
    <row r="26541" spans="45:45" x14ac:dyDescent="0.35">
      <c r="AS26541" s="40"/>
    </row>
    <row r="26542" spans="45:45" x14ac:dyDescent="0.35">
      <c r="AS26542" s="40"/>
    </row>
    <row r="26543" spans="45:45" x14ac:dyDescent="0.35">
      <c r="AS26543" s="40"/>
    </row>
    <row r="26544" spans="45:45" x14ac:dyDescent="0.35">
      <c r="AS26544" s="40"/>
    </row>
    <row r="26545" spans="45:45" x14ac:dyDescent="0.35">
      <c r="AS26545" s="40"/>
    </row>
    <row r="26546" spans="45:45" x14ac:dyDescent="0.35">
      <c r="AS26546" s="40"/>
    </row>
    <row r="26547" spans="45:45" x14ac:dyDescent="0.35">
      <c r="AS26547" s="40"/>
    </row>
    <row r="26548" spans="45:45" x14ac:dyDescent="0.35">
      <c r="AS26548" s="40"/>
    </row>
    <row r="26549" spans="45:45" x14ac:dyDescent="0.35">
      <c r="AS26549" s="40"/>
    </row>
    <row r="26550" spans="45:45" x14ac:dyDescent="0.35">
      <c r="AS26550" s="40"/>
    </row>
    <row r="26551" spans="45:45" x14ac:dyDescent="0.35">
      <c r="AS26551" s="40"/>
    </row>
    <row r="26552" spans="45:45" x14ac:dyDescent="0.35">
      <c r="AS26552" s="40"/>
    </row>
    <row r="26553" spans="45:45" x14ac:dyDescent="0.35">
      <c r="AS26553" s="40"/>
    </row>
    <row r="26554" spans="45:45" x14ac:dyDescent="0.35">
      <c r="AS26554" s="40"/>
    </row>
    <row r="26555" spans="45:45" x14ac:dyDescent="0.35">
      <c r="AS26555" s="40"/>
    </row>
    <row r="26556" spans="45:45" x14ac:dyDescent="0.35">
      <c r="AS26556" s="40"/>
    </row>
    <row r="26557" spans="45:45" x14ac:dyDescent="0.35">
      <c r="AS26557" s="40"/>
    </row>
    <row r="26558" spans="45:45" x14ac:dyDescent="0.35">
      <c r="AS26558" s="40"/>
    </row>
    <row r="26559" spans="45:45" x14ac:dyDescent="0.35">
      <c r="AS26559" s="40"/>
    </row>
    <row r="26560" spans="45:45" x14ac:dyDescent="0.35">
      <c r="AS26560" s="40"/>
    </row>
    <row r="26561" spans="45:45" x14ac:dyDescent="0.35">
      <c r="AS26561" s="40"/>
    </row>
    <row r="26562" spans="45:45" x14ac:dyDescent="0.35">
      <c r="AS26562" s="40"/>
    </row>
    <row r="26563" spans="45:45" x14ac:dyDescent="0.35">
      <c r="AS26563" s="40"/>
    </row>
    <row r="26564" spans="45:45" x14ac:dyDescent="0.35">
      <c r="AS26564" s="40"/>
    </row>
    <row r="26565" spans="45:45" x14ac:dyDescent="0.35">
      <c r="AS26565" s="40"/>
    </row>
    <row r="26566" spans="45:45" x14ac:dyDescent="0.35">
      <c r="AS26566" s="40"/>
    </row>
    <row r="26567" spans="45:45" x14ac:dyDescent="0.35">
      <c r="AS26567" s="40"/>
    </row>
    <row r="26568" spans="45:45" x14ac:dyDescent="0.35">
      <c r="AS26568" s="40"/>
    </row>
    <row r="26569" spans="45:45" x14ac:dyDescent="0.35">
      <c r="AS26569" s="40"/>
    </row>
    <row r="26570" spans="45:45" x14ac:dyDescent="0.35">
      <c r="AS26570" s="40"/>
    </row>
    <row r="26571" spans="45:45" x14ac:dyDescent="0.35">
      <c r="AS26571" s="40"/>
    </row>
    <row r="26572" spans="45:45" x14ac:dyDescent="0.35">
      <c r="AS26572" s="40"/>
    </row>
    <row r="26573" spans="45:45" x14ac:dyDescent="0.35">
      <c r="AS26573" s="40"/>
    </row>
    <row r="26574" spans="45:45" x14ac:dyDescent="0.35">
      <c r="AS26574" s="40"/>
    </row>
    <row r="26575" spans="45:45" x14ac:dyDescent="0.35">
      <c r="AS26575" s="40"/>
    </row>
    <row r="26576" spans="45:45" x14ac:dyDescent="0.35">
      <c r="AS26576" s="40"/>
    </row>
    <row r="26577" spans="45:45" x14ac:dyDescent="0.35">
      <c r="AS26577" s="40"/>
    </row>
    <row r="26578" spans="45:45" x14ac:dyDescent="0.35">
      <c r="AS26578" s="40"/>
    </row>
    <row r="26579" spans="45:45" x14ac:dyDescent="0.35">
      <c r="AS26579" s="40"/>
    </row>
    <row r="26580" spans="45:45" x14ac:dyDescent="0.35">
      <c r="AS26580" s="40"/>
    </row>
    <row r="26581" spans="45:45" x14ac:dyDescent="0.35">
      <c r="AS26581" s="40"/>
    </row>
    <row r="26582" spans="45:45" x14ac:dyDescent="0.35">
      <c r="AS26582" s="40"/>
    </row>
    <row r="26583" spans="45:45" x14ac:dyDescent="0.35">
      <c r="AS26583" s="40"/>
    </row>
    <row r="26584" spans="45:45" x14ac:dyDescent="0.35">
      <c r="AS26584" s="40"/>
    </row>
    <row r="26585" spans="45:45" x14ac:dyDescent="0.35">
      <c r="AS26585" s="40"/>
    </row>
    <row r="26586" spans="45:45" x14ac:dyDescent="0.35">
      <c r="AS26586" s="40"/>
    </row>
    <row r="26587" spans="45:45" x14ac:dyDescent="0.35">
      <c r="AS26587" s="40"/>
    </row>
    <row r="26588" spans="45:45" x14ac:dyDescent="0.35">
      <c r="AS26588" s="40"/>
    </row>
    <row r="26589" spans="45:45" x14ac:dyDescent="0.35">
      <c r="AS26589" s="40"/>
    </row>
    <row r="26590" spans="45:45" x14ac:dyDescent="0.35">
      <c r="AS26590" s="40"/>
    </row>
    <row r="26591" spans="45:45" x14ac:dyDescent="0.35">
      <c r="AS26591" s="40"/>
    </row>
    <row r="26592" spans="45:45" x14ac:dyDescent="0.35">
      <c r="AS26592" s="40"/>
    </row>
    <row r="26593" spans="45:45" x14ac:dyDescent="0.35">
      <c r="AS26593" s="40"/>
    </row>
    <row r="26594" spans="45:45" x14ac:dyDescent="0.35">
      <c r="AS26594" s="40"/>
    </row>
    <row r="26595" spans="45:45" x14ac:dyDescent="0.35">
      <c r="AS26595" s="40"/>
    </row>
    <row r="26596" spans="45:45" x14ac:dyDescent="0.35">
      <c r="AS26596" s="40"/>
    </row>
    <row r="26597" spans="45:45" x14ac:dyDescent="0.35">
      <c r="AS26597" s="40"/>
    </row>
    <row r="26598" spans="45:45" x14ac:dyDescent="0.35">
      <c r="AS26598" s="40"/>
    </row>
    <row r="26599" spans="45:45" x14ac:dyDescent="0.35">
      <c r="AS26599" s="40"/>
    </row>
    <row r="26600" spans="45:45" x14ac:dyDescent="0.35">
      <c r="AS26600" s="40"/>
    </row>
    <row r="26601" spans="45:45" x14ac:dyDescent="0.35">
      <c r="AS26601" s="40"/>
    </row>
    <row r="26602" spans="45:45" x14ac:dyDescent="0.35">
      <c r="AS26602" s="40"/>
    </row>
    <row r="26603" spans="45:45" x14ac:dyDescent="0.35">
      <c r="AS26603" s="40"/>
    </row>
    <row r="26604" spans="45:45" x14ac:dyDescent="0.35">
      <c r="AS26604" s="40"/>
    </row>
    <row r="26605" spans="45:45" x14ac:dyDescent="0.35">
      <c r="AS26605" s="40"/>
    </row>
    <row r="26606" spans="45:45" x14ac:dyDescent="0.35">
      <c r="AS26606" s="40"/>
    </row>
    <row r="26607" spans="45:45" x14ac:dyDescent="0.35">
      <c r="AS26607" s="40"/>
    </row>
    <row r="26608" spans="45:45" x14ac:dyDescent="0.35">
      <c r="AS26608" s="40"/>
    </row>
    <row r="26609" spans="45:45" x14ac:dyDescent="0.35">
      <c r="AS26609" s="40"/>
    </row>
    <row r="26610" spans="45:45" x14ac:dyDescent="0.35">
      <c r="AS26610" s="40"/>
    </row>
    <row r="26611" spans="45:45" x14ac:dyDescent="0.35">
      <c r="AS26611" s="40"/>
    </row>
    <row r="26612" spans="45:45" x14ac:dyDescent="0.35">
      <c r="AS26612" s="40"/>
    </row>
    <row r="26613" spans="45:45" x14ac:dyDescent="0.35">
      <c r="AS26613" s="40"/>
    </row>
    <row r="26614" spans="45:45" x14ac:dyDescent="0.35">
      <c r="AS26614" s="40"/>
    </row>
    <row r="26615" spans="45:45" x14ac:dyDescent="0.35">
      <c r="AS26615" s="40"/>
    </row>
    <row r="26616" spans="45:45" x14ac:dyDescent="0.35">
      <c r="AS26616" s="40"/>
    </row>
    <row r="26617" spans="45:45" x14ac:dyDescent="0.35">
      <c r="AS26617" s="40"/>
    </row>
    <row r="26618" spans="45:45" x14ac:dyDescent="0.35">
      <c r="AS26618" s="40"/>
    </row>
    <row r="26619" spans="45:45" x14ac:dyDescent="0.35">
      <c r="AS26619" s="40"/>
    </row>
    <row r="26620" spans="45:45" x14ac:dyDescent="0.35">
      <c r="AS26620" s="40"/>
    </row>
    <row r="26621" spans="45:45" x14ac:dyDescent="0.35">
      <c r="AS26621" s="40"/>
    </row>
    <row r="26622" spans="45:45" x14ac:dyDescent="0.35">
      <c r="AS26622" s="40"/>
    </row>
    <row r="26623" spans="45:45" x14ac:dyDescent="0.35">
      <c r="AS26623" s="40"/>
    </row>
    <row r="26624" spans="45:45" x14ac:dyDescent="0.35">
      <c r="AS26624" s="40"/>
    </row>
    <row r="26625" spans="45:45" x14ac:dyDescent="0.35">
      <c r="AS26625" s="40"/>
    </row>
    <row r="26626" spans="45:45" x14ac:dyDescent="0.35">
      <c r="AS26626" s="40"/>
    </row>
    <row r="26627" spans="45:45" x14ac:dyDescent="0.35">
      <c r="AS26627" s="40"/>
    </row>
    <row r="26628" spans="45:45" x14ac:dyDescent="0.35">
      <c r="AS26628" s="40"/>
    </row>
    <row r="26629" spans="45:45" x14ac:dyDescent="0.35">
      <c r="AS26629" s="40"/>
    </row>
    <row r="26630" spans="45:45" x14ac:dyDescent="0.35">
      <c r="AS26630" s="40"/>
    </row>
    <row r="26631" spans="45:45" x14ac:dyDescent="0.35">
      <c r="AS26631" s="40"/>
    </row>
    <row r="26632" spans="45:45" x14ac:dyDescent="0.35">
      <c r="AS26632" s="40"/>
    </row>
    <row r="26633" spans="45:45" x14ac:dyDescent="0.35">
      <c r="AS26633" s="40"/>
    </row>
    <row r="26634" spans="45:45" x14ac:dyDescent="0.35">
      <c r="AS26634" s="40"/>
    </row>
    <row r="26635" spans="45:45" x14ac:dyDescent="0.35">
      <c r="AS26635" s="40"/>
    </row>
    <row r="26636" spans="45:45" x14ac:dyDescent="0.35">
      <c r="AS26636" s="40"/>
    </row>
    <row r="26637" spans="45:45" x14ac:dyDescent="0.35">
      <c r="AS26637" s="40"/>
    </row>
    <row r="26638" spans="45:45" x14ac:dyDescent="0.35">
      <c r="AS26638" s="40"/>
    </row>
    <row r="26639" spans="45:45" x14ac:dyDescent="0.35">
      <c r="AS26639" s="40"/>
    </row>
    <row r="26640" spans="45:45" x14ac:dyDescent="0.35">
      <c r="AS26640" s="40"/>
    </row>
    <row r="26641" spans="45:45" x14ac:dyDescent="0.35">
      <c r="AS26641" s="40"/>
    </row>
    <row r="26642" spans="45:45" x14ac:dyDescent="0.35">
      <c r="AS26642" s="40"/>
    </row>
    <row r="26643" spans="45:45" x14ac:dyDescent="0.35">
      <c r="AS26643" s="40"/>
    </row>
    <row r="26644" spans="45:45" x14ac:dyDescent="0.35">
      <c r="AS26644" s="40"/>
    </row>
    <row r="26645" spans="45:45" x14ac:dyDescent="0.35">
      <c r="AS26645" s="40"/>
    </row>
    <row r="26646" spans="45:45" x14ac:dyDescent="0.35">
      <c r="AS26646" s="40"/>
    </row>
    <row r="26647" spans="45:45" x14ac:dyDescent="0.35">
      <c r="AS26647" s="40"/>
    </row>
    <row r="26648" spans="45:45" x14ac:dyDescent="0.35">
      <c r="AS26648" s="40"/>
    </row>
    <row r="26649" spans="45:45" x14ac:dyDescent="0.35">
      <c r="AS26649" s="40"/>
    </row>
    <row r="26650" spans="45:45" x14ac:dyDescent="0.35">
      <c r="AS26650" s="40"/>
    </row>
    <row r="26651" spans="45:45" x14ac:dyDescent="0.35">
      <c r="AS26651" s="40"/>
    </row>
    <row r="26652" spans="45:45" x14ac:dyDescent="0.35">
      <c r="AS26652" s="40"/>
    </row>
    <row r="26653" spans="45:45" x14ac:dyDescent="0.35">
      <c r="AS26653" s="40"/>
    </row>
    <row r="26654" spans="45:45" x14ac:dyDescent="0.35">
      <c r="AS26654" s="40"/>
    </row>
    <row r="26655" spans="45:45" x14ac:dyDescent="0.35">
      <c r="AS26655" s="40"/>
    </row>
    <row r="26656" spans="45:45" x14ac:dyDescent="0.35">
      <c r="AS26656" s="40"/>
    </row>
    <row r="26657" spans="45:45" x14ac:dyDescent="0.35">
      <c r="AS26657" s="40"/>
    </row>
    <row r="26658" spans="45:45" x14ac:dyDescent="0.35">
      <c r="AS26658" s="40"/>
    </row>
    <row r="26659" spans="45:45" x14ac:dyDescent="0.35">
      <c r="AS26659" s="40"/>
    </row>
    <row r="26660" spans="45:45" x14ac:dyDescent="0.35">
      <c r="AS26660" s="40"/>
    </row>
    <row r="26661" spans="45:45" x14ac:dyDescent="0.35">
      <c r="AS26661" s="40"/>
    </row>
    <row r="26662" spans="45:45" x14ac:dyDescent="0.35">
      <c r="AS26662" s="40"/>
    </row>
    <row r="26663" spans="45:45" x14ac:dyDescent="0.35">
      <c r="AS26663" s="40"/>
    </row>
    <row r="26664" spans="45:45" x14ac:dyDescent="0.35">
      <c r="AS26664" s="40"/>
    </row>
    <row r="26665" spans="45:45" x14ac:dyDescent="0.35">
      <c r="AS26665" s="40"/>
    </row>
    <row r="26666" spans="45:45" x14ac:dyDescent="0.35">
      <c r="AS26666" s="40"/>
    </row>
    <row r="26667" spans="45:45" x14ac:dyDescent="0.35">
      <c r="AS26667" s="40"/>
    </row>
    <row r="26668" spans="45:45" x14ac:dyDescent="0.35">
      <c r="AS26668" s="40"/>
    </row>
    <row r="26669" spans="45:45" x14ac:dyDescent="0.35">
      <c r="AS26669" s="40"/>
    </row>
    <row r="26670" spans="45:45" x14ac:dyDescent="0.35">
      <c r="AS26670" s="40"/>
    </row>
    <row r="26671" spans="45:45" x14ac:dyDescent="0.35">
      <c r="AS26671" s="40"/>
    </row>
    <row r="26672" spans="45:45" x14ac:dyDescent="0.35">
      <c r="AS26672" s="40"/>
    </row>
    <row r="26673" spans="45:45" x14ac:dyDescent="0.35">
      <c r="AS26673" s="40"/>
    </row>
    <row r="26674" spans="45:45" x14ac:dyDescent="0.35">
      <c r="AS26674" s="40"/>
    </row>
    <row r="26675" spans="45:45" x14ac:dyDescent="0.35">
      <c r="AS26675" s="40"/>
    </row>
    <row r="26676" spans="45:45" x14ac:dyDescent="0.35">
      <c r="AS26676" s="40"/>
    </row>
    <row r="26677" spans="45:45" x14ac:dyDescent="0.35">
      <c r="AS26677" s="40"/>
    </row>
    <row r="26678" spans="45:45" x14ac:dyDescent="0.35">
      <c r="AS26678" s="40"/>
    </row>
    <row r="26679" spans="45:45" x14ac:dyDescent="0.35">
      <c r="AS26679" s="40"/>
    </row>
    <row r="26680" spans="45:45" x14ac:dyDescent="0.35">
      <c r="AS26680" s="40"/>
    </row>
    <row r="26681" spans="45:45" x14ac:dyDescent="0.35">
      <c r="AS26681" s="40"/>
    </row>
    <row r="26682" spans="45:45" x14ac:dyDescent="0.35">
      <c r="AS26682" s="40"/>
    </row>
    <row r="26683" spans="45:45" x14ac:dyDescent="0.35">
      <c r="AS26683" s="40"/>
    </row>
    <row r="26684" spans="45:45" x14ac:dyDescent="0.35">
      <c r="AS26684" s="40"/>
    </row>
    <row r="26685" spans="45:45" x14ac:dyDescent="0.35">
      <c r="AS26685" s="40"/>
    </row>
    <row r="26686" spans="45:45" x14ac:dyDescent="0.35">
      <c r="AS26686" s="40"/>
    </row>
    <row r="26687" spans="45:45" x14ac:dyDescent="0.35">
      <c r="AS26687" s="40"/>
    </row>
    <row r="26688" spans="45:45" x14ac:dyDescent="0.35">
      <c r="AS26688" s="40"/>
    </row>
    <row r="26689" spans="45:45" x14ac:dyDescent="0.35">
      <c r="AS26689" s="40"/>
    </row>
    <row r="26690" spans="45:45" x14ac:dyDescent="0.35">
      <c r="AS26690" s="40"/>
    </row>
    <row r="26691" spans="45:45" x14ac:dyDescent="0.35">
      <c r="AS26691" s="40"/>
    </row>
    <row r="26692" spans="45:45" x14ac:dyDescent="0.35">
      <c r="AS26692" s="40"/>
    </row>
    <row r="26693" spans="45:45" x14ac:dyDescent="0.35">
      <c r="AS26693" s="40"/>
    </row>
    <row r="26694" spans="45:45" x14ac:dyDescent="0.35">
      <c r="AS26694" s="40"/>
    </row>
    <row r="26695" spans="45:45" x14ac:dyDescent="0.35">
      <c r="AS26695" s="40"/>
    </row>
    <row r="26696" spans="45:45" x14ac:dyDescent="0.35">
      <c r="AS26696" s="40"/>
    </row>
    <row r="26697" spans="45:45" x14ac:dyDescent="0.35">
      <c r="AS26697" s="40"/>
    </row>
    <row r="26698" spans="45:45" x14ac:dyDescent="0.35">
      <c r="AS26698" s="40"/>
    </row>
    <row r="26699" spans="45:45" x14ac:dyDescent="0.35">
      <c r="AS26699" s="40"/>
    </row>
    <row r="26700" spans="45:45" x14ac:dyDescent="0.35">
      <c r="AS26700" s="40"/>
    </row>
    <row r="26701" spans="45:45" x14ac:dyDescent="0.35">
      <c r="AS26701" s="40"/>
    </row>
    <row r="26702" spans="45:45" x14ac:dyDescent="0.35">
      <c r="AS26702" s="40"/>
    </row>
    <row r="26703" spans="45:45" x14ac:dyDescent="0.35">
      <c r="AS26703" s="40"/>
    </row>
    <row r="26704" spans="45:45" x14ac:dyDescent="0.35">
      <c r="AS26704" s="40"/>
    </row>
    <row r="26705" spans="45:45" x14ac:dyDescent="0.35">
      <c r="AS26705" s="40"/>
    </row>
    <row r="26706" spans="45:45" x14ac:dyDescent="0.35">
      <c r="AS26706" s="40"/>
    </row>
    <row r="26707" spans="45:45" x14ac:dyDescent="0.35">
      <c r="AS26707" s="40"/>
    </row>
    <row r="26708" spans="45:45" x14ac:dyDescent="0.35">
      <c r="AS26708" s="40"/>
    </row>
    <row r="26709" spans="45:45" x14ac:dyDescent="0.35">
      <c r="AS26709" s="40"/>
    </row>
    <row r="26710" spans="45:45" x14ac:dyDescent="0.35">
      <c r="AS26710" s="40"/>
    </row>
    <row r="26711" spans="45:45" x14ac:dyDescent="0.35">
      <c r="AS26711" s="40"/>
    </row>
    <row r="26712" spans="45:45" x14ac:dyDescent="0.35">
      <c r="AS26712" s="40"/>
    </row>
    <row r="26713" spans="45:45" x14ac:dyDescent="0.35">
      <c r="AS26713" s="40"/>
    </row>
    <row r="26714" spans="45:45" x14ac:dyDescent="0.35">
      <c r="AS26714" s="40"/>
    </row>
    <row r="26715" spans="45:45" x14ac:dyDescent="0.35">
      <c r="AS26715" s="40"/>
    </row>
    <row r="26716" spans="45:45" x14ac:dyDescent="0.35">
      <c r="AS26716" s="40"/>
    </row>
    <row r="26717" spans="45:45" x14ac:dyDescent="0.35">
      <c r="AS26717" s="40"/>
    </row>
    <row r="26718" spans="45:45" x14ac:dyDescent="0.35">
      <c r="AS26718" s="40"/>
    </row>
    <row r="26719" spans="45:45" x14ac:dyDescent="0.35">
      <c r="AS26719" s="40"/>
    </row>
    <row r="26720" spans="45:45" x14ac:dyDescent="0.35">
      <c r="AS26720" s="40"/>
    </row>
    <row r="26721" spans="45:45" x14ac:dyDescent="0.35">
      <c r="AS26721" s="40"/>
    </row>
    <row r="26722" spans="45:45" x14ac:dyDescent="0.35">
      <c r="AS26722" s="40"/>
    </row>
    <row r="26723" spans="45:45" x14ac:dyDescent="0.35">
      <c r="AS26723" s="40"/>
    </row>
    <row r="26724" spans="45:45" x14ac:dyDescent="0.35">
      <c r="AS26724" s="40"/>
    </row>
    <row r="26725" spans="45:45" x14ac:dyDescent="0.35">
      <c r="AS26725" s="40"/>
    </row>
    <row r="26726" spans="45:45" x14ac:dyDescent="0.35">
      <c r="AS26726" s="40"/>
    </row>
    <row r="26727" spans="45:45" x14ac:dyDescent="0.35">
      <c r="AS26727" s="40"/>
    </row>
    <row r="26728" spans="45:45" x14ac:dyDescent="0.35">
      <c r="AS26728" s="40"/>
    </row>
    <row r="26729" spans="45:45" x14ac:dyDescent="0.35">
      <c r="AS26729" s="40"/>
    </row>
    <row r="26730" spans="45:45" x14ac:dyDescent="0.35">
      <c r="AS26730" s="40"/>
    </row>
    <row r="26731" spans="45:45" x14ac:dyDescent="0.35">
      <c r="AS26731" s="40"/>
    </row>
    <row r="26732" spans="45:45" x14ac:dyDescent="0.35">
      <c r="AS26732" s="40"/>
    </row>
    <row r="26733" spans="45:45" x14ac:dyDescent="0.35">
      <c r="AS26733" s="40"/>
    </row>
    <row r="26734" spans="45:45" x14ac:dyDescent="0.35">
      <c r="AS26734" s="40"/>
    </row>
    <row r="26735" spans="45:45" x14ac:dyDescent="0.35">
      <c r="AS26735" s="40"/>
    </row>
    <row r="26736" spans="45:45" x14ac:dyDescent="0.35">
      <c r="AS26736" s="40"/>
    </row>
    <row r="26737" spans="45:45" x14ac:dyDescent="0.35">
      <c r="AS26737" s="40"/>
    </row>
    <row r="26738" spans="45:45" x14ac:dyDescent="0.35">
      <c r="AS26738" s="40"/>
    </row>
    <row r="26739" spans="45:45" x14ac:dyDescent="0.35">
      <c r="AS26739" s="40"/>
    </row>
    <row r="26740" spans="45:45" x14ac:dyDescent="0.35">
      <c r="AS26740" s="40"/>
    </row>
    <row r="26741" spans="45:45" x14ac:dyDescent="0.35">
      <c r="AS26741" s="40"/>
    </row>
    <row r="26742" spans="45:45" x14ac:dyDescent="0.35">
      <c r="AS26742" s="40"/>
    </row>
    <row r="26743" spans="45:45" x14ac:dyDescent="0.35">
      <c r="AS26743" s="40"/>
    </row>
    <row r="26744" spans="45:45" x14ac:dyDescent="0.35">
      <c r="AS26744" s="40"/>
    </row>
    <row r="26745" spans="45:45" x14ac:dyDescent="0.35">
      <c r="AS26745" s="40"/>
    </row>
    <row r="26746" spans="45:45" x14ac:dyDescent="0.35">
      <c r="AS26746" s="40"/>
    </row>
    <row r="26747" spans="45:45" x14ac:dyDescent="0.35">
      <c r="AS26747" s="40"/>
    </row>
    <row r="26748" spans="45:45" x14ac:dyDescent="0.35">
      <c r="AS26748" s="40"/>
    </row>
    <row r="26749" spans="45:45" x14ac:dyDescent="0.35">
      <c r="AS26749" s="40"/>
    </row>
    <row r="26750" spans="45:45" x14ac:dyDescent="0.35">
      <c r="AS26750" s="40"/>
    </row>
    <row r="26751" spans="45:45" x14ac:dyDescent="0.35">
      <c r="AS26751" s="40"/>
    </row>
    <row r="26752" spans="45:45" x14ac:dyDescent="0.35">
      <c r="AS26752" s="40"/>
    </row>
    <row r="26753" spans="45:45" x14ac:dyDescent="0.35">
      <c r="AS26753" s="40"/>
    </row>
    <row r="26754" spans="45:45" x14ac:dyDescent="0.35">
      <c r="AS26754" s="40"/>
    </row>
    <row r="26755" spans="45:45" x14ac:dyDescent="0.35">
      <c r="AS26755" s="40"/>
    </row>
    <row r="26756" spans="45:45" x14ac:dyDescent="0.35">
      <c r="AS26756" s="40"/>
    </row>
    <row r="26757" spans="45:45" x14ac:dyDescent="0.35">
      <c r="AS26757" s="40"/>
    </row>
    <row r="26758" spans="45:45" x14ac:dyDescent="0.35">
      <c r="AS26758" s="40"/>
    </row>
    <row r="26759" spans="45:45" x14ac:dyDescent="0.35">
      <c r="AS26759" s="40"/>
    </row>
    <row r="26760" spans="45:45" x14ac:dyDescent="0.35">
      <c r="AS26760" s="40"/>
    </row>
    <row r="26761" spans="45:45" x14ac:dyDescent="0.35">
      <c r="AS26761" s="40"/>
    </row>
    <row r="26762" spans="45:45" x14ac:dyDescent="0.35">
      <c r="AS26762" s="40"/>
    </row>
    <row r="26763" spans="45:45" x14ac:dyDescent="0.35">
      <c r="AS26763" s="40"/>
    </row>
    <row r="26764" spans="45:45" x14ac:dyDescent="0.35">
      <c r="AS26764" s="40"/>
    </row>
    <row r="26765" spans="45:45" x14ac:dyDescent="0.35">
      <c r="AS26765" s="40"/>
    </row>
    <row r="26766" spans="45:45" x14ac:dyDescent="0.35">
      <c r="AS26766" s="40"/>
    </row>
    <row r="26767" spans="45:45" x14ac:dyDescent="0.35">
      <c r="AS26767" s="40"/>
    </row>
    <row r="26768" spans="45:45" x14ac:dyDescent="0.35">
      <c r="AS26768" s="40"/>
    </row>
    <row r="26769" spans="45:45" x14ac:dyDescent="0.35">
      <c r="AS26769" s="40"/>
    </row>
    <row r="26770" spans="45:45" x14ac:dyDescent="0.35">
      <c r="AS26770" s="40"/>
    </row>
    <row r="26771" spans="45:45" x14ac:dyDescent="0.35">
      <c r="AS26771" s="40"/>
    </row>
    <row r="26772" spans="45:45" x14ac:dyDescent="0.35">
      <c r="AS26772" s="40"/>
    </row>
    <row r="26773" spans="45:45" x14ac:dyDescent="0.35">
      <c r="AS26773" s="40"/>
    </row>
    <row r="26774" spans="45:45" x14ac:dyDescent="0.35">
      <c r="AS26774" s="40"/>
    </row>
    <row r="26775" spans="45:45" x14ac:dyDescent="0.35">
      <c r="AS26775" s="40"/>
    </row>
    <row r="26776" spans="45:45" x14ac:dyDescent="0.35">
      <c r="AS26776" s="40"/>
    </row>
    <row r="26777" spans="45:45" x14ac:dyDescent="0.35">
      <c r="AS26777" s="40"/>
    </row>
    <row r="26778" spans="45:45" x14ac:dyDescent="0.35">
      <c r="AS26778" s="40"/>
    </row>
    <row r="26779" spans="45:45" x14ac:dyDescent="0.35">
      <c r="AS26779" s="40"/>
    </row>
    <row r="26780" spans="45:45" x14ac:dyDescent="0.35">
      <c r="AS26780" s="40"/>
    </row>
    <row r="26781" spans="45:45" x14ac:dyDescent="0.35">
      <c r="AS26781" s="40"/>
    </row>
    <row r="26782" spans="45:45" x14ac:dyDescent="0.35">
      <c r="AS26782" s="40"/>
    </row>
    <row r="26783" spans="45:45" x14ac:dyDescent="0.35">
      <c r="AS26783" s="40"/>
    </row>
    <row r="26784" spans="45:45" x14ac:dyDescent="0.35">
      <c r="AS26784" s="40"/>
    </row>
    <row r="26785" spans="45:45" x14ac:dyDescent="0.35">
      <c r="AS26785" s="40"/>
    </row>
    <row r="26786" spans="45:45" x14ac:dyDescent="0.35">
      <c r="AS26786" s="40"/>
    </row>
    <row r="26787" spans="45:45" x14ac:dyDescent="0.35">
      <c r="AS26787" s="40"/>
    </row>
    <row r="26788" spans="45:45" x14ac:dyDescent="0.35">
      <c r="AS26788" s="40"/>
    </row>
    <row r="26789" spans="45:45" x14ac:dyDescent="0.35">
      <c r="AS26789" s="40"/>
    </row>
    <row r="26790" spans="45:45" x14ac:dyDescent="0.35">
      <c r="AS26790" s="40"/>
    </row>
    <row r="26791" spans="45:45" x14ac:dyDescent="0.35">
      <c r="AS26791" s="40"/>
    </row>
    <row r="26792" spans="45:45" x14ac:dyDescent="0.35">
      <c r="AS26792" s="40"/>
    </row>
    <row r="26793" spans="45:45" x14ac:dyDescent="0.35">
      <c r="AS26793" s="40"/>
    </row>
    <row r="26794" spans="45:45" x14ac:dyDescent="0.35">
      <c r="AS26794" s="40"/>
    </row>
    <row r="26795" spans="45:45" x14ac:dyDescent="0.35">
      <c r="AS26795" s="40"/>
    </row>
    <row r="26796" spans="45:45" x14ac:dyDescent="0.35">
      <c r="AS26796" s="40"/>
    </row>
    <row r="26797" spans="45:45" x14ac:dyDescent="0.35">
      <c r="AS26797" s="40"/>
    </row>
    <row r="26798" spans="45:45" x14ac:dyDescent="0.35">
      <c r="AS26798" s="40"/>
    </row>
    <row r="26799" spans="45:45" x14ac:dyDescent="0.35">
      <c r="AS26799" s="40"/>
    </row>
    <row r="26800" spans="45:45" x14ac:dyDescent="0.35">
      <c r="AS26800" s="40"/>
    </row>
    <row r="26801" spans="45:45" x14ac:dyDescent="0.35">
      <c r="AS26801" s="40"/>
    </row>
    <row r="26802" spans="45:45" x14ac:dyDescent="0.35">
      <c r="AS26802" s="40"/>
    </row>
    <row r="26803" spans="45:45" x14ac:dyDescent="0.35">
      <c r="AS26803" s="40"/>
    </row>
    <row r="26804" spans="45:45" x14ac:dyDescent="0.35">
      <c r="AS26804" s="40"/>
    </row>
    <row r="26805" spans="45:45" x14ac:dyDescent="0.35">
      <c r="AS26805" s="40"/>
    </row>
    <row r="26806" spans="45:45" x14ac:dyDescent="0.35">
      <c r="AS26806" s="40"/>
    </row>
    <row r="26807" spans="45:45" x14ac:dyDescent="0.35">
      <c r="AS26807" s="40"/>
    </row>
    <row r="26808" spans="45:45" x14ac:dyDescent="0.35">
      <c r="AS26808" s="40"/>
    </row>
    <row r="26809" spans="45:45" x14ac:dyDescent="0.35">
      <c r="AS26809" s="40"/>
    </row>
    <row r="26810" spans="45:45" x14ac:dyDescent="0.35">
      <c r="AS26810" s="40"/>
    </row>
    <row r="26811" spans="45:45" x14ac:dyDescent="0.35">
      <c r="AS26811" s="40"/>
    </row>
    <row r="26812" spans="45:45" x14ac:dyDescent="0.35">
      <c r="AS26812" s="40"/>
    </row>
    <row r="26813" spans="45:45" x14ac:dyDescent="0.35">
      <c r="AS26813" s="40"/>
    </row>
    <row r="26814" spans="45:45" x14ac:dyDescent="0.35">
      <c r="AS26814" s="40"/>
    </row>
    <row r="26815" spans="45:45" x14ac:dyDescent="0.35">
      <c r="AS26815" s="40"/>
    </row>
    <row r="26816" spans="45:45" x14ac:dyDescent="0.35">
      <c r="AS26816" s="40"/>
    </row>
    <row r="26817" spans="45:45" x14ac:dyDescent="0.35">
      <c r="AS26817" s="40"/>
    </row>
    <row r="26818" spans="45:45" x14ac:dyDescent="0.35">
      <c r="AS26818" s="40"/>
    </row>
    <row r="26819" spans="45:45" x14ac:dyDescent="0.35">
      <c r="AS26819" s="40"/>
    </row>
    <row r="26820" spans="45:45" x14ac:dyDescent="0.35">
      <c r="AS26820" s="40"/>
    </row>
    <row r="26821" spans="45:45" x14ac:dyDescent="0.35">
      <c r="AS26821" s="40"/>
    </row>
    <row r="26822" spans="45:45" x14ac:dyDescent="0.35">
      <c r="AS26822" s="40"/>
    </row>
    <row r="26823" spans="45:45" x14ac:dyDescent="0.35">
      <c r="AS26823" s="40"/>
    </row>
    <row r="26824" spans="45:45" x14ac:dyDescent="0.35">
      <c r="AS26824" s="40"/>
    </row>
    <row r="26825" spans="45:45" x14ac:dyDescent="0.35">
      <c r="AS26825" s="40"/>
    </row>
    <row r="26826" spans="45:45" x14ac:dyDescent="0.35">
      <c r="AS26826" s="40"/>
    </row>
    <row r="26827" spans="45:45" x14ac:dyDescent="0.35">
      <c r="AS26827" s="40"/>
    </row>
    <row r="26828" spans="45:45" x14ac:dyDescent="0.35">
      <c r="AS26828" s="40"/>
    </row>
    <row r="26829" spans="45:45" x14ac:dyDescent="0.35">
      <c r="AS26829" s="40"/>
    </row>
    <row r="26830" spans="45:45" x14ac:dyDescent="0.35">
      <c r="AS26830" s="40"/>
    </row>
    <row r="26831" spans="45:45" x14ac:dyDescent="0.35">
      <c r="AS26831" s="40"/>
    </row>
    <row r="26832" spans="45:45" x14ac:dyDescent="0.35">
      <c r="AS26832" s="40"/>
    </row>
    <row r="26833" spans="45:45" x14ac:dyDescent="0.35">
      <c r="AS26833" s="40"/>
    </row>
    <row r="26834" spans="45:45" x14ac:dyDescent="0.35">
      <c r="AS26834" s="40"/>
    </row>
    <row r="26835" spans="45:45" x14ac:dyDescent="0.35">
      <c r="AS26835" s="40"/>
    </row>
    <row r="26836" spans="45:45" x14ac:dyDescent="0.35">
      <c r="AS26836" s="40"/>
    </row>
    <row r="26837" spans="45:45" x14ac:dyDescent="0.35">
      <c r="AS26837" s="40"/>
    </row>
    <row r="26838" spans="45:45" x14ac:dyDescent="0.35">
      <c r="AS26838" s="40"/>
    </row>
    <row r="26839" spans="45:45" x14ac:dyDescent="0.35">
      <c r="AS26839" s="40"/>
    </row>
    <row r="26840" spans="45:45" x14ac:dyDescent="0.35">
      <c r="AS26840" s="40"/>
    </row>
    <row r="26841" spans="45:45" x14ac:dyDescent="0.35">
      <c r="AS26841" s="40"/>
    </row>
    <row r="26842" spans="45:45" x14ac:dyDescent="0.35">
      <c r="AS26842" s="40"/>
    </row>
    <row r="26843" spans="45:45" x14ac:dyDescent="0.35">
      <c r="AS26843" s="40"/>
    </row>
    <row r="26844" spans="45:45" x14ac:dyDescent="0.35">
      <c r="AS26844" s="40"/>
    </row>
    <row r="26845" spans="45:45" x14ac:dyDescent="0.35">
      <c r="AS26845" s="40"/>
    </row>
    <row r="26846" spans="45:45" x14ac:dyDescent="0.35">
      <c r="AS26846" s="40"/>
    </row>
    <row r="26847" spans="45:45" x14ac:dyDescent="0.35">
      <c r="AS26847" s="40"/>
    </row>
    <row r="26848" spans="45:45" x14ac:dyDescent="0.35">
      <c r="AS26848" s="40"/>
    </row>
    <row r="26849" spans="45:45" x14ac:dyDescent="0.35">
      <c r="AS26849" s="40"/>
    </row>
    <row r="26850" spans="45:45" x14ac:dyDescent="0.35">
      <c r="AS26850" s="40"/>
    </row>
    <row r="26851" spans="45:45" x14ac:dyDescent="0.35">
      <c r="AS26851" s="40"/>
    </row>
    <row r="26852" spans="45:45" x14ac:dyDescent="0.35">
      <c r="AS26852" s="40"/>
    </row>
    <row r="26853" spans="45:45" x14ac:dyDescent="0.35">
      <c r="AS26853" s="40"/>
    </row>
    <row r="26854" spans="45:45" x14ac:dyDescent="0.35">
      <c r="AS26854" s="40"/>
    </row>
    <row r="26855" spans="45:45" x14ac:dyDescent="0.35">
      <c r="AS26855" s="40"/>
    </row>
    <row r="26856" spans="45:45" x14ac:dyDescent="0.35">
      <c r="AS26856" s="40"/>
    </row>
    <row r="26857" spans="45:45" x14ac:dyDescent="0.35">
      <c r="AS26857" s="40"/>
    </row>
    <row r="26858" spans="45:45" x14ac:dyDescent="0.35">
      <c r="AS26858" s="40"/>
    </row>
    <row r="26859" spans="45:45" x14ac:dyDescent="0.35">
      <c r="AS26859" s="40"/>
    </row>
    <row r="26860" spans="45:45" x14ac:dyDescent="0.35">
      <c r="AS26860" s="40"/>
    </row>
    <row r="26861" spans="45:45" x14ac:dyDescent="0.35">
      <c r="AS26861" s="40"/>
    </row>
    <row r="26862" spans="45:45" x14ac:dyDescent="0.35">
      <c r="AS26862" s="40"/>
    </row>
    <row r="26863" spans="45:45" x14ac:dyDescent="0.35">
      <c r="AS26863" s="40"/>
    </row>
    <row r="26864" spans="45:45" x14ac:dyDescent="0.35">
      <c r="AS26864" s="40"/>
    </row>
    <row r="26865" spans="45:45" x14ac:dyDescent="0.35">
      <c r="AS26865" s="40"/>
    </row>
    <row r="26866" spans="45:45" x14ac:dyDescent="0.35">
      <c r="AS26866" s="40"/>
    </row>
    <row r="26867" spans="45:45" x14ac:dyDescent="0.35">
      <c r="AS26867" s="40"/>
    </row>
    <row r="26868" spans="45:45" x14ac:dyDescent="0.35">
      <c r="AS26868" s="40"/>
    </row>
    <row r="26869" spans="45:45" x14ac:dyDescent="0.35">
      <c r="AS26869" s="40"/>
    </row>
    <row r="26870" spans="45:45" x14ac:dyDescent="0.35">
      <c r="AS26870" s="40"/>
    </row>
    <row r="26871" spans="45:45" x14ac:dyDescent="0.35">
      <c r="AS26871" s="40"/>
    </row>
    <row r="26872" spans="45:45" x14ac:dyDescent="0.35">
      <c r="AS26872" s="40"/>
    </row>
    <row r="26873" spans="45:45" x14ac:dyDescent="0.35">
      <c r="AS26873" s="40"/>
    </row>
    <row r="26874" spans="45:45" x14ac:dyDescent="0.35">
      <c r="AS26874" s="40"/>
    </row>
    <row r="26875" spans="45:45" x14ac:dyDescent="0.35">
      <c r="AS26875" s="40"/>
    </row>
    <row r="26876" spans="45:45" x14ac:dyDescent="0.35">
      <c r="AS26876" s="40"/>
    </row>
    <row r="26877" spans="45:45" x14ac:dyDescent="0.35">
      <c r="AS26877" s="40"/>
    </row>
    <row r="26878" spans="45:45" x14ac:dyDescent="0.35">
      <c r="AS26878" s="40"/>
    </row>
    <row r="26879" spans="45:45" x14ac:dyDescent="0.35">
      <c r="AS26879" s="40"/>
    </row>
    <row r="26880" spans="45:45" x14ac:dyDescent="0.35">
      <c r="AS26880" s="40"/>
    </row>
    <row r="26881" spans="45:45" x14ac:dyDescent="0.35">
      <c r="AS26881" s="40"/>
    </row>
    <row r="26882" spans="45:45" x14ac:dyDescent="0.35">
      <c r="AS26882" s="40"/>
    </row>
    <row r="26883" spans="45:45" x14ac:dyDescent="0.35">
      <c r="AS26883" s="40"/>
    </row>
    <row r="26884" spans="45:45" x14ac:dyDescent="0.35">
      <c r="AS26884" s="40"/>
    </row>
    <row r="26885" spans="45:45" x14ac:dyDescent="0.35">
      <c r="AS26885" s="40"/>
    </row>
    <row r="26886" spans="45:45" x14ac:dyDescent="0.35">
      <c r="AS26886" s="40"/>
    </row>
    <row r="26887" spans="45:45" x14ac:dyDescent="0.35">
      <c r="AS26887" s="40"/>
    </row>
    <row r="26888" spans="45:45" x14ac:dyDescent="0.35">
      <c r="AS26888" s="40"/>
    </row>
    <row r="26889" spans="45:45" x14ac:dyDescent="0.35">
      <c r="AS26889" s="40"/>
    </row>
    <row r="26890" spans="45:45" x14ac:dyDescent="0.35">
      <c r="AS26890" s="40"/>
    </row>
    <row r="26891" spans="45:45" x14ac:dyDescent="0.35">
      <c r="AS26891" s="40"/>
    </row>
    <row r="26892" spans="45:45" x14ac:dyDescent="0.35">
      <c r="AS26892" s="40"/>
    </row>
    <row r="26893" spans="45:45" x14ac:dyDescent="0.35">
      <c r="AS26893" s="40"/>
    </row>
    <row r="26894" spans="45:45" x14ac:dyDescent="0.35">
      <c r="AS26894" s="40"/>
    </row>
    <row r="26895" spans="45:45" x14ac:dyDescent="0.35">
      <c r="AS26895" s="40"/>
    </row>
    <row r="26896" spans="45:45" x14ac:dyDescent="0.35">
      <c r="AS26896" s="40"/>
    </row>
    <row r="26897" spans="45:45" x14ac:dyDescent="0.35">
      <c r="AS26897" s="40"/>
    </row>
    <row r="26898" spans="45:45" x14ac:dyDescent="0.35">
      <c r="AS26898" s="40"/>
    </row>
    <row r="26899" spans="45:45" x14ac:dyDescent="0.35">
      <c r="AS26899" s="40"/>
    </row>
    <row r="26900" spans="45:45" x14ac:dyDescent="0.35">
      <c r="AS26900" s="40"/>
    </row>
    <row r="26901" spans="45:45" x14ac:dyDescent="0.35">
      <c r="AS26901" s="40"/>
    </row>
    <row r="26902" spans="45:45" x14ac:dyDescent="0.35">
      <c r="AS26902" s="40"/>
    </row>
    <row r="26903" spans="45:45" x14ac:dyDescent="0.35">
      <c r="AS26903" s="40"/>
    </row>
    <row r="26904" spans="45:45" x14ac:dyDescent="0.35">
      <c r="AS26904" s="40"/>
    </row>
    <row r="26905" spans="45:45" x14ac:dyDescent="0.35">
      <c r="AS26905" s="40"/>
    </row>
    <row r="26906" spans="45:45" x14ac:dyDescent="0.35">
      <c r="AS26906" s="40"/>
    </row>
    <row r="26907" spans="45:45" x14ac:dyDescent="0.35">
      <c r="AS26907" s="40"/>
    </row>
    <row r="26908" spans="45:45" x14ac:dyDescent="0.35">
      <c r="AS26908" s="40"/>
    </row>
    <row r="26909" spans="45:45" x14ac:dyDescent="0.35">
      <c r="AS26909" s="40"/>
    </row>
    <row r="26910" spans="45:45" x14ac:dyDescent="0.35">
      <c r="AS26910" s="40"/>
    </row>
    <row r="26911" spans="45:45" x14ac:dyDescent="0.35">
      <c r="AS26911" s="40"/>
    </row>
    <row r="26912" spans="45:45" x14ac:dyDescent="0.35">
      <c r="AS26912" s="40"/>
    </row>
    <row r="26913" spans="45:45" x14ac:dyDescent="0.35">
      <c r="AS26913" s="40"/>
    </row>
    <row r="26914" spans="45:45" x14ac:dyDescent="0.35">
      <c r="AS26914" s="40"/>
    </row>
    <row r="26915" spans="45:45" x14ac:dyDescent="0.35">
      <c r="AS26915" s="40"/>
    </row>
    <row r="26916" spans="45:45" x14ac:dyDescent="0.35">
      <c r="AS26916" s="40"/>
    </row>
    <row r="26917" spans="45:45" x14ac:dyDescent="0.35">
      <c r="AS26917" s="40"/>
    </row>
    <row r="26918" spans="45:45" x14ac:dyDescent="0.35">
      <c r="AS26918" s="40"/>
    </row>
    <row r="26919" spans="45:45" x14ac:dyDescent="0.35">
      <c r="AS26919" s="40"/>
    </row>
    <row r="26920" spans="45:45" x14ac:dyDescent="0.35">
      <c r="AS26920" s="40"/>
    </row>
    <row r="26921" spans="45:45" x14ac:dyDescent="0.35">
      <c r="AS26921" s="40"/>
    </row>
    <row r="26922" spans="45:45" x14ac:dyDescent="0.35">
      <c r="AS26922" s="40"/>
    </row>
    <row r="26923" spans="45:45" x14ac:dyDescent="0.35">
      <c r="AS26923" s="40"/>
    </row>
    <row r="26924" spans="45:45" x14ac:dyDescent="0.35">
      <c r="AS26924" s="40"/>
    </row>
    <row r="26925" spans="45:45" x14ac:dyDescent="0.35">
      <c r="AS26925" s="40"/>
    </row>
    <row r="26926" spans="45:45" x14ac:dyDescent="0.35">
      <c r="AS26926" s="40"/>
    </row>
    <row r="26927" spans="45:45" x14ac:dyDescent="0.35">
      <c r="AS26927" s="40"/>
    </row>
    <row r="26928" spans="45:45" x14ac:dyDescent="0.35">
      <c r="AS26928" s="40"/>
    </row>
    <row r="26929" spans="45:45" x14ac:dyDescent="0.35">
      <c r="AS26929" s="40"/>
    </row>
    <row r="26930" spans="45:45" x14ac:dyDescent="0.35">
      <c r="AS26930" s="40"/>
    </row>
    <row r="26931" spans="45:45" x14ac:dyDescent="0.35">
      <c r="AS26931" s="40"/>
    </row>
    <row r="26932" spans="45:45" x14ac:dyDescent="0.35">
      <c r="AS26932" s="40"/>
    </row>
    <row r="26933" spans="45:45" x14ac:dyDescent="0.35">
      <c r="AS26933" s="40"/>
    </row>
    <row r="26934" spans="45:45" x14ac:dyDescent="0.35">
      <c r="AS26934" s="40"/>
    </row>
    <row r="26935" spans="45:45" x14ac:dyDescent="0.35">
      <c r="AS26935" s="40"/>
    </row>
    <row r="26936" spans="45:45" x14ac:dyDescent="0.35">
      <c r="AS26936" s="40"/>
    </row>
    <row r="26937" spans="45:45" x14ac:dyDescent="0.35">
      <c r="AS26937" s="40"/>
    </row>
    <row r="26938" spans="45:45" x14ac:dyDescent="0.35">
      <c r="AS26938" s="40"/>
    </row>
    <row r="26939" spans="45:45" x14ac:dyDescent="0.35">
      <c r="AS26939" s="40"/>
    </row>
    <row r="26940" spans="45:45" x14ac:dyDescent="0.35">
      <c r="AS26940" s="40"/>
    </row>
    <row r="26941" spans="45:45" x14ac:dyDescent="0.35">
      <c r="AS26941" s="40"/>
    </row>
    <row r="26942" spans="45:45" x14ac:dyDescent="0.35">
      <c r="AS26942" s="40"/>
    </row>
    <row r="26943" spans="45:45" x14ac:dyDescent="0.35">
      <c r="AS26943" s="40"/>
    </row>
    <row r="26944" spans="45:45" x14ac:dyDescent="0.35">
      <c r="AS26944" s="40"/>
    </row>
    <row r="26945" spans="45:45" x14ac:dyDescent="0.35">
      <c r="AS26945" s="40"/>
    </row>
    <row r="26946" spans="45:45" x14ac:dyDescent="0.35">
      <c r="AS26946" s="40"/>
    </row>
    <row r="26947" spans="45:45" x14ac:dyDescent="0.35">
      <c r="AS26947" s="40"/>
    </row>
    <row r="26948" spans="45:45" x14ac:dyDescent="0.35">
      <c r="AS26948" s="40"/>
    </row>
    <row r="26949" spans="45:45" x14ac:dyDescent="0.35">
      <c r="AS26949" s="40"/>
    </row>
    <row r="26950" spans="45:45" x14ac:dyDescent="0.35">
      <c r="AS26950" s="40"/>
    </row>
    <row r="26951" spans="45:45" x14ac:dyDescent="0.35">
      <c r="AS26951" s="40"/>
    </row>
    <row r="26952" spans="45:45" x14ac:dyDescent="0.35">
      <c r="AS26952" s="40"/>
    </row>
    <row r="26953" spans="45:45" x14ac:dyDescent="0.35">
      <c r="AS26953" s="40"/>
    </row>
    <row r="26954" spans="45:45" x14ac:dyDescent="0.35">
      <c r="AS26954" s="40"/>
    </row>
    <row r="26955" spans="45:45" x14ac:dyDescent="0.35">
      <c r="AS26955" s="40"/>
    </row>
    <row r="26956" spans="45:45" x14ac:dyDescent="0.35">
      <c r="AS26956" s="40"/>
    </row>
    <row r="26957" spans="45:45" x14ac:dyDescent="0.35">
      <c r="AS26957" s="40"/>
    </row>
    <row r="26958" spans="45:45" x14ac:dyDescent="0.35">
      <c r="AS26958" s="40"/>
    </row>
    <row r="26959" spans="45:45" x14ac:dyDescent="0.35">
      <c r="AS26959" s="40"/>
    </row>
    <row r="26960" spans="45:45" x14ac:dyDescent="0.35">
      <c r="AS26960" s="40"/>
    </row>
    <row r="26961" spans="45:45" x14ac:dyDescent="0.35">
      <c r="AS26961" s="40"/>
    </row>
    <row r="26962" spans="45:45" x14ac:dyDescent="0.35">
      <c r="AS26962" s="40"/>
    </row>
    <row r="26963" spans="45:45" x14ac:dyDescent="0.35">
      <c r="AS26963" s="40"/>
    </row>
    <row r="26964" spans="45:45" x14ac:dyDescent="0.35">
      <c r="AS26964" s="40"/>
    </row>
    <row r="26965" spans="45:45" x14ac:dyDescent="0.35">
      <c r="AS26965" s="40"/>
    </row>
    <row r="26966" spans="45:45" x14ac:dyDescent="0.35">
      <c r="AS26966" s="40"/>
    </row>
    <row r="26967" spans="45:45" x14ac:dyDescent="0.35">
      <c r="AS26967" s="40"/>
    </row>
    <row r="26968" spans="45:45" x14ac:dyDescent="0.35">
      <c r="AS26968" s="40"/>
    </row>
    <row r="26969" spans="45:45" x14ac:dyDescent="0.35">
      <c r="AS26969" s="40"/>
    </row>
    <row r="26970" spans="45:45" x14ac:dyDescent="0.35">
      <c r="AS26970" s="40"/>
    </row>
    <row r="26971" spans="45:45" x14ac:dyDescent="0.35">
      <c r="AS26971" s="40"/>
    </row>
    <row r="26972" spans="45:45" x14ac:dyDescent="0.35">
      <c r="AS26972" s="40"/>
    </row>
    <row r="26973" spans="45:45" x14ac:dyDescent="0.35">
      <c r="AS26973" s="40"/>
    </row>
    <row r="26974" spans="45:45" x14ac:dyDescent="0.35">
      <c r="AS26974" s="40"/>
    </row>
    <row r="26975" spans="45:45" x14ac:dyDescent="0.35">
      <c r="AS26975" s="40"/>
    </row>
    <row r="26976" spans="45:45" x14ac:dyDescent="0.35">
      <c r="AS26976" s="40"/>
    </row>
    <row r="26977" spans="45:45" x14ac:dyDescent="0.35">
      <c r="AS26977" s="40"/>
    </row>
    <row r="26978" spans="45:45" x14ac:dyDescent="0.35">
      <c r="AS26978" s="40"/>
    </row>
    <row r="26979" spans="45:45" x14ac:dyDescent="0.35">
      <c r="AS26979" s="40"/>
    </row>
    <row r="26980" spans="45:45" x14ac:dyDescent="0.35">
      <c r="AS26980" s="40"/>
    </row>
    <row r="26981" spans="45:45" x14ac:dyDescent="0.35">
      <c r="AS26981" s="40"/>
    </row>
    <row r="26982" spans="45:45" x14ac:dyDescent="0.35">
      <c r="AS26982" s="40"/>
    </row>
    <row r="26983" spans="45:45" x14ac:dyDescent="0.35">
      <c r="AS26983" s="40"/>
    </row>
    <row r="26984" spans="45:45" x14ac:dyDescent="0.35">
      <c r="AS26984" s="40"/>
    </row>
    <row r="26985" spans="45:45" x14ac:dyDescent="0.35">
      <c r="AS26985" s="40"/>
    </row>
    <row r="26986" spans="45:45" x14ac:dyDescent="0.35">
      <c r="AS26986" s="40"/>
    </row>
    <row r="26987" spans="45:45" x14ac:dyDescent="0.35">
      <c r="AS26987" s="40"/>
    </row>
    <row r="26988" spans="45:45" x14ac:dyDescent="0.35">
      <c r="AS26988" s="40"/>
    </row>
    <row r="26989" spans="45:45" x14ac:dyDescent="0.35">
      <c r="AS26989" s="40"/>
    </row>
    <row r="26990" spans="45:45" x14ac:dyDescent="0.35">
      <c r="AS26990" s="40"/>
    </row>
    <row r="26991" spans="45:45" x14ac:dyDescent="0.35">
      <c r="AS26991" s="40"/>
    </row>
    <row r="26992" spans="45:45" x14ac:dyDescent="0.35">
      <c r="AS26992" s="40"/>
    </row>
    <row r="26993" spans="45:45" x14ac:dyDescent="0.35">
      <c r="AS26993" s="40"/>
    </row>
    <row r="26994" spans="45:45" x14ac:dyDescent="0.35">
      <c r="AS26994" s="40"/>
    </row>
    <row r="26995" spans="45:45" x14ac:dyDescent="0.35">
      <c r="AS26995" s="40"/>
    </row>
    <row r="26996" spans="45:45" x14ac:dyDescent="0.35">
      <c r="AS26996" s="40"/>
    </row>
    <row r="26997" spans="45:45" x14ac:dyDescent="0.35">
      <c r="AS26997" s="40"/>
    </row>
    <row r="26998" spans="45:45" x14ac:dyDescent="0.35">
      <c r="AS26998" s="40"/>
    </row>
    <row r="26999" spans="45:45" x14ac:dyDescent="0.35">
      <c r="AS26999" s="40"/>
    </row>
    <row r="27000" spans="45:45" x14ac:dyDescent="0.35">
      <c r="AS27000" s="40"/>
    </row>
    <row r="27001" spans="45:45" x14ac:dyDescent="0.35">
      <c r="AS27001" s="40"/>
    </row>
    <row r="27002" spans="45:45" x14ac:dyDescent="0.35">
      <c r="AS27002" s="40"/>
    </row>
    <row r="27003" spans="45:45" x14ac:dyDescent="0.35">
      <c r="AS27003" s="40"/>
    </row>
    <row r="27004" spans="45:45" x14ac:dyDescent="0.35">
      <c r="AS27004" s="40"/>
    </row>
    <row r="27005" spans="45:45" x14ac:dyDescent="0.35">
      <c r="AS27005" s="40"/>
    </row>
    <row r="27006" spans="45:45" x14ac:dyDescent="0.35">
      <c r="AS27006" s="40"/>
    </row>
    <row r="27007" spans="45:45" x14ac:dyDescent="0.35">
      <c r="AS27007" s="40"/>
    </row>
    <row r="27008" spans="45:45" x14ac:dyDescent="0.35">
      <c r="AS27008" s="40"/>
    </row>
    <row r="27009" spans="45:45" x14ac:dyDescent="0.35">
      <c r="AS27009" s="40"/>
    </row>
    <row r="27010" spans="45:45" x14ac:dyDescent="0.35">
      <c r="AS27010" s="40"/>
    </row>
    <row r="27011" spans="45:45" x14ac:dyDescent="0.35">
      <c r="AS27011" s="40"/>
    </row>
    <row r="27012" spans="45:45" x14ac:dyDescent="0.35">
      <c r="AS27012" s="40"/>
    </row>
    <row r="27013" spans="45:45" x14ac:dyDescent="0.35">
      <c r="AS27013" s="40"/>
    </row>
    <row r="27014" spans="45:45" x14ac:dyDescent="0.35">
      <c r="AS27014" s="40"/>
    </row>
    <row r="27015" spans="45:45" x14ac:dyDescent="0.35">
      <c r="AS27015" s="40"/>
    </row>
    <row r="27016" spans="45:45" x14ac:dyDescent="0.35">
      <c r="AS27016" s="40"/>
    </row>
    <row r="27017" spans="45:45" x14ac:dyDescent="0.35">
      <c r="AS27017" s="40"/>
    </row>
    <row r="27018" spans="45:45" x14ac:dyDescent="0.35">
      <c r="AS27018" s="40"/>
    </row>
    <row r="27019" spans="45:45" x14ac:dyDescent="0.35">
      <c r="AS27019" s="40"/>
    </row>
    <row r="27020" spans="45:45" x14ac:dyDescent="0.35">
      <c r="AS27020" s="40"/>
    </row>
    <row r="27021" spans="45:45" x14ac:dyDescent="0.35">
      <c r="AS27021" s="40"/>
    </row>
    <row r="27022" spans="45:45" x14ac:dyDescent="0.35">
      <c r="AS27022" s="40"/>
    </row>
    <row r="27023" spans="45:45" x14ac:dyDescent="0.35">
      <c r="AS27023" s="40"/>
    </row>
    <row r="27024" spans="45:45" x14ac:dyDescent="0.35">
      <c r="AS27024" s="40"/>
    </row>
    <row r="27025" spans="45:45" x14ac:dyDescent="0.35">
      <c r="AS27025" s="40"/>
    </row>
    <row r="27026" spans="45:45" x14ac:dyDescent="0.35">
      <c r="AS27026" s="40"/>
    </row>
    <row r="27027" spans="45:45" x14ac:dyDescent="0.35">
      <c r="AS27027" s="40"/>
    </row>
    <row r="27028" spans="45:45" x14ac:dyDescent="0.35">
      <c r="AS27028" s="40"/>
    </row>
    <row r="27029" spans="45:45" x14ac:dyDescent="0.35">
      <c r="AS27029" s="40"/>
    </row>
    <row r="27030" spans="45:45" x14ac:dyDescent="0.35">
      <c r="AS27030" s="40"/>
    </row>
    <row r="27031" spans="45:45" x14ac:dyDescent="0.35">
      <c r="AS27031" s="40"/>
    </row>
    <row r="27032" spans="45:45" x14ac:dyDescent="0.35">
      <c r="AS27032" s="40"/>
    </row>
    <row r="27033" spans="45:45" x14ac:dyDescent="0.35">
      <c r="AS27033" s="40"/>
    </row>
    <row r="27034" spans="45:45" x14ac:dyDescent="0.35">
      <c r="AS27034" s="40"/>
    </row>
    <row r="27035" spans="45:45" x14ac:dyDescent="0.35">
      <c r="AS27035" s="40"/>
    </row>
    <row r="27036" spans="45:45" x14ac:dyDescent="0.35">
      <c r="AS27036" s="40"/>
    </row>
    <row r="27037" spans="45:45" x14ac:dyDescent="0.35">
      <c r="AS27037" s="40"/>
    </row>
    <row r="27038" spans="45:45" x14ac:dyDescent="0.35">
      <c r="AS27038" s="40"/>
    </row>
    <row r="27039" spans="45:45" x14ac:dyDescent="0.35">
      <c r="AS27039" s="40"/>
    </row>
    <row r="27040" spans="45:45" x14ac:dyDescent="0.35">
      <c r="AS27040" s="40"/>
    </row>
    <row r="27041" spans="45:45" x14ac:dyDescent="0.35">
      <c r="AS27041" s="40"/>
    </row>
    <row r="27042" spans="45:45" x14ac:dyDescent="0.35">
      <c r="AS27042" s="40"/>
    </row>
    <row r="27043" spans="45:45" x14ac:dyDescent="0.35">
      <c r="AS27043" s="40"/>
    </row>
    <row r="27044" spans="45:45" x14ac:dyDescent="0.35">
      <c r="AS27044" s="40"/>
    </row>
    <row r="27045" spans="45:45" x14ac:dyDescent="0.35">
      <c r="AS27045" s="40"/>
    </row>
    <row r="27046" spans="45:45" x14ac:dyDescent="0.35">
      <c r="AS27046" s="40"/>
    </row>
    <row r="27047" spans="45:45" x14ac:dyDescent="0.35">
      <c r="AS27047" s="40"/>
    </row>
    <row r="27048" spans="45:45" x14ac:dyDescent="0.35">
      <c r="AS27048" s="40"/>
    </row>
    <row r="27049" spans="45:45" x14ac:dyDescent="0.35">
      <c r="AS27049" s="40"/>
    </row>
    <row r="27050" spans="45:45" x14ac:dyDescent="0.35">
      <c r="AS27050" s="40"/>
    </row>
    <row r="27051" spans="45:45" x14ac:dyDescent="0.35">
      <c r="AS27051" s="40"/>
    </row>
    <row r="27052" spans="45:45" x14ac:dyDescent="0.35">
      <c r="AS27052" s="40"/>
    </row>
    <row r="27053" spans="45:45" x14ac:dyDescent="0.35">
      <c r="AS27053" s="40"/>
    </row>
    <row r="27054" spans="45:45" x14ac:dyDescent="0.35">
      <c r="AS27054" s="40"/>
    </row>
    <row r="27055" spans="45:45" x14ac:dyDescent="0.35">
      <c r="AS27055" s="40"/>
    </row>
    <row r="27056" spans="45:45" x14ac:dyDescent="0.35">
      <c r="AS27056" s="40"/>
    </row>
    <row r="27057" spans="45:45" x14ac:dyDescent="0.35">
      <c r="AS27057" s="40"/>
    </row>
    <row r="27058" spans="45:45" x14ac:dyDescent="0.35">
      <c r="AS27058" s="40"/>
    </row>
    <row r="27059" spans="45:45" x14ac:dyDescent="0.35">
      <c r="AS27059" s="40"/>
    </row>
    <row r="27060" spans="45:45" x14ac:dyDescent="0.35">
      <c r="AS27060" s="40"/>
    </row>
    <row r="27061" spans="45:45" x14ac:dyDescent="0.35">
      <c r="AS27061" s="40"/>
    </row>
    <row r="27062" spans="45:45" x14ac:dyDescent="0.35">
      <c r="AS27062" s="40"/>
    </row>
    <row r="27063" spans="45:45" x14ac:dyDescent="0.35">
      <c r="AS27063" s="40"/>
    </row>
    <row r="27064" spans="45:45" x14ac:dyDescent="0.35">
      <c r="AS27064" s="40"/>
    </row>
    <row r="27065" spans="45:45" x14ac:dyDescent="0.35">
      <c r="AS27065" s="40"/>
    </row>
    <row r="27066" spans="45:45" x14ac:dyDescent="0.35">
      <c r="AS27066" s="40"/>
    </row>
    <row r="27067" spans="45:45" x14ac:dyDescent="0.35">
      <c r="AS27067" s="40"/>
    </row>
    <row r="27068" spans="45:45" x14ac:dyDescent="0.35">
      <c r="AS27068" s="40"/>
    </row>
    <row r="27069" spans="45:45" x14ac:dyDescent="0.35">
      <c r="AS27069" s="40"/>
    </row>
    <row r="27070" spans="45:45" x14ac:dyDescent="0.35">
      <c r="AS27070" s="40"/>
    </row>
    <row r="27071" spans="45:45" x14ac:dyDescent="0.35">
      <c r="AS27071" s="40"/>
    </row>
    <row r="27072" spans="45:45" x14ac:dyDescent="0.35">
      <c r="AS27072" s="40"/>
    </row>
    <row r="27073" spans="45:45" x14ac:dyDescent="0.35">
      <c r="AS27073" s="40"/>
    </row>
    <row r="27074" spans="45:45" x14ac:dyDescent="0.35">
      <c r="AS27074" s="40"/>
    </row>
    <row r="27075" spans="45:45" x14ac:dyDescent="0.35">
      <c r="AS27075" s="40"/>
    </row>
    <row r="27076" spans="45:45" x14ac:dyDescent="0.35">
      <c r="AS27076" s="40"/>
    </row>
    <row r="27077" spans="45:45" x14ac:dyDescent="0.35">
      <c r="AS27077" s="40"/>
    </row>
    <row r="27078" spans="45:45" x14ac:dyDescent="0.35">
      <c r="AS27078" s="40"/>
    </row>
    <row r="27079" spans="45:45" x14ac:dyDescent="0.35">
      <c r="AS27079" s="40"/>
    </row>
    <row r="27080" spans="45:45" x14ac:dyDescent="0.35">
      <c r="AS27080" s="40"/>
    </row>
    <row r="27081" spans="45:45" x14ac:dyDescent="0.35">
      <c r="AS27081" s="40"/>
    </row>
    <row r="27082" spans="45:45" x14ac:dyDescent="0.35">
      <c r="AS27082" s="40"/>
    </row>
    <row r="27083" spans="45:45" x14ac:dyDescent="0.35">
      <c r="AS27083" s="40"/>
    </row>
    <row r="27084" spans="45:45" x14ac:dyDescent="0.35">
      <c r="AS27084" s="40"/>
    </row>
    <row r="27085" spans="45:45" x14ac:dyDescent="0.35">
      <c r="AS27085" s="40"/>
    </row>
    <row r="27086" spans="45:45" x14ac:dyDescent="0.35">
      <c r="AS27086" s="40"/>
    </row>
    <row r="27087" spans="45:45" x14ac:dyDescent="0.35">
      <c r="AS27087" s="40"/>
    </row>
    <row r="27088" spans="45:45" x14ac:dyDescent="0.35">
      <c r="AS27088" s="40"/>
    </row>
    <row r="27089" spans="45:45" x14ac:dyDescent="0.35">
      <c r="AS27089" s="40"/>
    </row>
    <row r="27090" spans="45:45" x14ac:dyDescent="0.35">
      <c r="AS27090" s="40"/>
    </row>
    <row r="27091" spans="45:45" x14ac:dyDescent="0.35">
      <c r="AS27091" s="40"/>
    </row>
    <row r="27092" spans="45:45" x14ac:dyDescent="0.35">
      <c r="AS27092" s="40"/>
    </row>
    <row r="27093" spans="45:45" x14ac:dyDescent="0.35">
      <c r="AS27093" s="40"/>
    </row>
    <row r="27094" spans="45:45" x14ac:dyDescent="0.35">
      <c r="AS27094" s="40"/>
    </row>
    <row r="27095" spans="45:45" x14ac:dyDescent="0.35">
      <c r="AS27095" s="40"/>
    </row>
    <row r="27096" spans="45:45" x14ac:dyDescent="0.35">
      <c r="AS27096" s="40"/>
    </row>
    <row r="27097" spans="45:45" x14ac:dyDescent="0.35">
      <c r="AS27097" s="40"/>
    </row>
    <row r="27098" spans="45:45" x14ac:dyDescent="0.35">
      <c r="AS27098" s="40"/>
    </row>
    <row r="27099" spans="45:45" x14ac:dyDescent="0.35">
      <c r="AS27099" s="40"/>
    </row>
    <row r="27100" spans="45:45" x14ac:dyDescent="0.35">
      <c r="AS27100" s="40"/>
    </row>
    <row r="27101" spans="45:45" x14ac:dyDescent="0.35">
      <c r="AS27101" s="40"/>
    </row>
    <row r="27102" spans="45:45" x14ac:dyDescent="0.35">
      <c r="AS27102" s="40"/>
    </row>
    <row r="27103" spans="45:45" x14ac:dyDescent="0.35">
      <c r="AS27103" s="40"/>
    </row>
    <row r="27104" spans="45:45" x14ac:dyDescent="0.35">
      <c r="AS27104" s="40"/>
    </row>
    <row r="27105" spans="45:45" x14ac:dyDescent="0.35">
      <c r="AS27105" s="40"/>
    </row>
    <row r="27106" spans="45:45" x14ac:dyDescent="0.35">
      <c r="AS27106" s="40"/>
    </row>
    <row r="27107" spans="45:45" x14ac:dyDescent="0.35">
      <c r="AS27107" s="40"/>
    </row>
    <row r="27108" spans="45:45" x14ac:dyDescent="0.35">
      <c r="AS27108" s="40"/>
    </row>
    <row r="27109" spans="45:45" x14ac:dyDescent="0.35">
      <c r="AS27109" s="40"/>
    </row>
    <row r="27110" spans="45:45" x14ac:dyDescent="0.35">
      <c r="AS27110" s="40"/>
    </row>
    <row r="27111" spans="45:45" x14ac:dyDescent="0.35">
      <c r="AS27111" s="40"/>
    </row>
    <row r="27112" spans="45:45" x14ac:dyDescent="0.35">
      <c r="AS27112" s="40"/>
    </row>
    <row r="27113" spans="45:45" x14ac:dyDescent="0.35">
      <c r="AS27113" s="40"/>
    </row>
    <row r="27114" spans="45:45" x14ac:dyDescent="0.35">
      <c r="AS27114" s="40"/>
    </row>
    <row r="27115" spans="45:45" x14ac:dyDescent="0.35">
      <c r="AS27115" s="40"/>
    </row>
    <row r="27116" spans="45:45" x14ac:dyDescent="0.35">
      <c r="AS27116" s="40"/>
    </row>
    <row r="27117" spans="45:45" x14ac:dyDescent="0.35">
      <c r="AS27117" s="40"/>
    </row>
    <row r="27118" spans="45:45" x14ac:dyDescent="0.35">
      <c r="AS27118" s="40"/>
    </row>
    <row r="27119" spans="45:45" x14ac:dyDescent="0.35">
      <c r="AS27119" s="40"/>
    </row>
    <row r="27120" spans="45:45" x14ac:dyDescent="0.35">
      <c r="AS27120" s="40"/>
    </row>
    <row r="27121" spans="45:45" x14ac:dyDescent="0.35">
      <c r="AS27121" s="40"/>
    </row>
    <row r="27122" spans="45:45" x14ac:dyDescent="0.35">
      <c r="AS27122" s="40"/>
    </row>
    <row r="27123" spans="45:45" x14ac:dyDescent="0.35">
      <c r="AS27123" s="40"/>
    </row>
    <row r="27124" spans="45:45" x14ac:dyDescent="0.35">
      <c r="AS27124" s="40"/>
    </row>
    <row r="27125" spans="45:45" x14ac:dyDescent="0.35">
      <c r="AS27125" s="40"/>
    </row>
    <row r="27126" spans="45:45" x14ac:dyDescent="0.35">
      <c r="AS27126" s="40"/>
    </row>
    <row r="27127" spans="45:45" x14ac:dyDescent="0.35">
      <c r="AS27127" s="40"/>
    </row>
    <row r="27128" spans="45:45" x14ac:dyDescent="0.35">
      <c r="AS27128" s="40"/>
    </row>
    <row r="27129" spans="45:45" x14ac:dyDescent="0.35">
      <c r="AS27129" s="40"/>
    </row>
    <row r="27130" spans="45:45" x14ac:dyDescent="0.35">
      <c r="AS27130" s="40"/>
    </row>
    <row r="27131" spans="45:45" x14ac:dyDescent="0.35">
      <c r="AS27131" s="40"/>
    </row>
    <row r="27132" spans="45:45" x14ac:dyDescent="0.35">
      <c r="AS27132" s="40"/>
    </row>
    <row r="27133" spans="45:45" x14ac:dyDescent="0.35">
      <c r="AS27133" s="40"/>
    </row>
    <row r="27134" spans="45:45" x14ac:dyDescent="0.35">
      <c r="AS27134" s="40"/>
    </row>
    <row r="27135" spans="45:45" x14ac:dyDescent="0.35">
      <c r="AS27135" s="40"/>
    </row>
    <row r="27136" spans="45:45" x14ac:dyDescent="0.35">
      <c r="AS27136" s="40"/>
    </row>
    <row r="27137" spans="45:45" x14ac:dyDescent="0.35">
      <c r="AS27137" s="40"/>
    </row>
    <row r="27138" spans="45:45" x14ac:dyDescent="0.35">
      <c r="AS27138" s="40"/>
    </row>
    <row r="27139" spans="45:45" x14ac:dyDescent="0.35">
      <c r="AS27139" s="40"/>
    </row>
    <row r="27140" spans="45:45" x14ac:dyDescent="0.35">
      <c r="AS27140" s="40"/>
    </row>
    <row r="27141" spans="45:45" x14ac:dyDescent="0.35">
      <c r="AS27141" s="40"/>
    </row>
    <row r="27142" spans="45:45" x14ac:dyDescent="0.35">
      <c r="AS27142" s="40"/>
    </row>
    <row r="27143" spans="45:45" x14ac:dyDescent="0.35">
      <c r="AS27143" s="40"/>
    </row>
    <row r="27144" spans="45:45" x14ac:dyDescent="0.35">
      <c r="AS27144" s="40"/>
    </row>
    <row r="27145" spans="45:45" x14ac:dyDescent="0.35">
      <c r="AS27145" s="40"/>
    </row>
    <row r="27146" spans="45:45" x14ac:dyDescent="0.35">
      <c r="AS27146" s="40"/>
    </row>
    <row r="27147" spans="45:45" x14ac:dyDescent="0.35">
      <c r="AS27147" s="40"/>
    </row>
    <row r="27148" spans="45:45" x14ac:dyDescent="0.35">
      <c r="AS27148" s="40"/>
    </row>
    <row r="27149" spans="45:45" x14ac:dyDescent="0.35">
      <c r="AS27149" s="40"/>
    </row>
    <row r="27150" spans="45:45" x14ac:dyDescent="0.35">
      <c r="AS27150" s="40"/>
    </row>
    <row r="27151" spans="45:45" x14ac:dyDescent="0.35">
      <c r="AS27151" s="40"/>
    </row>
    <row r="27152" spans="45:45" x14ac:dyDescent="0.35">
      <c r="AS27152" s="40"/>
    </row>
    <row r="27153" spans="45:45" x14ac:dyDescent="0.35">
      <c r="AS27153" s="40"/>
    </row>
    <row r="27154" spans="45:45" x14ac:dyDescent="0.35">
      <c r="AS27154" s="40"/>
    </row>
    <row r="27155" spans="45:45" x14ac:dyDescent="0.35">
      <c r="AS27155" s="40"/>
    </row>
    <row r="27156" spans="45:45" x14ac:dyDescent="0.35">
      <c r="AS27156" s="40"/>
    </row>
    <row r="27157" spans="45:45" x14ac:dyDescent="0.35">
      <c r="AS27157" s="40"/>
    </row>
    <row r="27158" spans="45:45" x14ac:dyDescent="0.35">
      <c r="AS27158" s="40"/>
    </row>
    <row r="27159" spans="45:45" x14ac:dyDescent="0.35">
      <c r="AS27159" s="40"/>
    </row>
    <row r="27160" spans="45:45" x14ac:dyDescent="0.35">
      <c r="AS27160" s="40"/>
    </row>
    <row r="27161" spans="45:45" x14ac:dyDescent="0.35">
      <c r="AS27161" s="40"/>
    </row>
    <row r="27162" spans="45:45" x14ac:dyDescent="0.35">
      <c r="AS27162" s="40"/>
    </row>
    <row r="27163" spans="45:45" x14ac:dyDescent="0.35">
      <c r="AS27163" s="40"/>
    </row>
    <row r="27164" spans="45:45" x14ac:dyDescent="0.35">
      <c r="AS27164" s="40"/>
    </row>
    <row r="27165" spans="45:45" x14ac:dyDescent="0.35">
      <c r="AS27165" s="40"/>
    </row>
    <row r="27166" spans="45:45" x14ac:dyDescent="0.35">
      <c r="AS27166" s="40"/>
    </row>
    <row r="27167" spans="45:45" x14ac:dyDescent="0.35">
      <c r="AS27167" s="40"/>
    </row>
    <row r="27168" spans="45:45" x14ac:dyDescent="0.35">
      <c r="AS27168" s="40"/>
    </row>
    <row r="27169" spans="45:45" x14ac:dyDescent="0.35">
      <c r="AS27169" s="40"/>
    </row>
    <row r="27170" spans="45:45" x14ac:dyDescent="0.35">
      <c r="AS27170" s="40"/>
    </row>
    <row r="27171" spans="45:45" x14ac:dyDescent="0.35">
      <c r="AS27171" s="40"/>
    </row>
    <row r="27172" spans="45:45" x14ac:dyDescent="0.35">
      <c r="AS27172" s="40"/>
    </row>
    <row r="27173" spans="45:45" x14ac:dyDescent="0.35">
      <c r="AS27173" s="40"/>
    </row>
    <row r="27174" spans="45:45" x14ac:dyDescent="0.35">
      <c r="AS27174" s="40"/>
    </row>
    <row r="27175" spans="45:45" x14ac:dyDescent="0.35">
      <c r="AS27175" s="40"/>
    </row>
    <row r="27176" spans="45:45" x14ac:dyDescent="0.35">
      <c r="AS27176" s="40"/>
    </row>
    <row r="27177" spans="45:45" x14ac:dyDescent="0.35">
      <c r="AS27177" s="40"/>
    </row>
    <row r="27178" spans="45:45" x14ac:dyDescent="0.35">
      <c r="AS27178" s="40"/>
    </row>
    <row r="27179" spans="45:45" x14ac:dyDescent="0.35">
      <c r="AS27179" s="40"/>
    </row>
    <row r="27180" spans="45:45" x14ac:dyDescent="0.35">
      <c r="AS27180" s="40"/>
    </row>
    <row r="27181" spans="45:45" x14ac:dyDescent="0.35">
      <c r="AS27181" s="40"/>
    </row>
    <row r="27182" spans="45:45" x14ac:dyDescent="0.35">
      <c r="AS27182" s="40"/>
    </row>
    <row r="27183" spans="45:45" x14ac:dyDescent="0.35">
      <c r="AS27183" s="40"/>
    </row>
    <row r="27184" spans="45:45" x14ac:dyDescent="0.35">
      <c r="AS27184" s="40"/>
    </row>
    <row r="27185" spans="45:45" x14ac:dyDescent="0.35">
      <c r="AS27185" s="40"/>
    </row>
    <row r="27186" spans="45:45" x14ac:dyDescent="0.35">
      <c r="AS27186" s="40"/>
    </row>
    <row r="27187" spans="45:45" x14ac:dyDescent="0.35">
      <c r="AS27187" s="40"/>
    </row>
    <row r="27188" spans="45:45" x14ac:dyDescent="0.35">
      <c r="AS27188" s="40"/>
    </row>
    <row r="27189" spans="45:45" x14ac:dyDescent="0.35">
      <c r="AS27189" s="40"/>
    </row>
    <row r="27190" spans="45:45" x14ac:dyDescent="0.35">
      <c r="AS27190" s="40"/>
    </row>
    <row r="27191" spans="45:45" x14ac:dyDescent="0.35">
      <c r="AS27191" s="40"/>
    </row>
    <row r="27192" spans="45:45" x14ac:dyDescent="0.35">
      <c r="AS27192" s="40"/>
    </row>
    <row r="27193" spans="45:45" x14ac:dyDescent="0.35">
      <c r="AS27193" s="40"/>
    </row>
    <row r="27194" spans="45:45" x14ac:dyDescent="0.35">
      <c r="AS27194" s="40"/>
    </row>
    <row r="27195" spans="45:45" x14ac:dyDescent="0.35">
      <c r="AS27195" s="40"/>
    </row>
    <row r="27196" spans="45:45" x14ac:dyDescent="0.35">
      <c r="AS27196" s="40"/>
    </row>
    <row r="27197" spans="45:45" x14ac:dyDescent="0.35">
      <c r="AS27197" s="40"/>
    </row>
    <row r="27198" spans="45:45" x14ac:dyDescent="0.35">
      <c r="AS27198" s="40"/>
    </row>
    <row r="27199" spans="45:45" x14ac:dyDescent="0.35">
      <c r="AS27199" s="40"/>
    </row>
    <row r="27200" spans="45:45" x14ac:dyDescent="0.35">
      <c r="AS27200" s="40"/>
    </row>
    <row r="27201" spans="45:45" x14ac:dyDescent="0.35">
      <c r="AS27201" s="40"/>
    </row>
    <row r="27202" spans="45:45" x14ac:dyDescent="0.35">
      <c r="AS27202" s="40"/>
    </row>
    <row r="27203" spans="45:45" x14ac:dyDescent="0.35">
      <c r="AS27203" s="40"/>
    </row>
    <row r="27204" spans="45:45" x14ac:dyDescent="0.35">
      <c r="AS27204" s="40"/>
    </row>
    <row r="27205" spans="45:45" x14ac:dyDescent="0.35">
      <c r="AS27205" s="40"/>
    </row>
    <row r="27206" spans="45:45" x14ac:dyDescent="0.35">
      <c r="AS27206" s="40"/>
    </row>
    <row r="27207" spans="45:45" x14ac:dyDescent="0.35">
      <c r="AS27207" s="40"/>
    </row>
    <row r="27208" spans="45:45" x14ac:dyDescent="0.35">
      <c r="AS27208" s="40"/>
    </row>
    <row r="27209" spans="45:45" x14ac:dyDescent="0.35">
      <c r="AS27209" s="40"/>
    </row>
    <row r="27210" spans="45:45" x14ac:dyDescent="0.35">
      <c r="AS27210" s="40"/>
    </row>
    <row r="27211" spans="45:45" x14ac:dyDescent="0.35">
      <c r="AS27211" s="40"/>
    </row>
    <row r="27212" spans="45:45" x14ac:dyDescent="0.35">
      <c r="AS27212" s="40"/>
    </row>
    <row r="27213" spans="45:45" x14ac:dyDescent="0.35">
      <c r="AS27213" s="40"/>
    </row>
    <row r="27214" spans="45:45" x14ac:dyDescent="0.35">
      <c r="AS27214" s="40"/>
    </row>
    <row r="27215" spans="45:45" x14ac:dyDescent="0.35">
      <c r="AS27215" s="40"/>
    </row>
    <row r="27216" spans="45:45" x14ac:dyDescent="0.35">
      <c r="AS27216" s="40"/>
    </row>
    <row r="27217" spans="45:45" x14ac:dyDescent="0.35">
      <c r="AS27217" s="40"/>
    </row>
    <row r="27218" spans="45:45" x14ac:dyDescent="0.35">
      <c r="AS27218" s="40"/>
    </row>
    <row r="27219" spans="45:45" x14ac:dyDescent="0.35">
      <c r="AS27219" s="40"/>
    </row>
    <row r="27220" spans="45:45" x14ac:dyDescent="0.35">
      <c r="AS27220" s="40"/>
    </row>
    <row r="27221" spans="45:45" x14ac:dyDescent="0.35">
      <c r="AS27221" s="40"/>
    </row>
    <row r="27222" spans="45:45" x14ac:dyDescent="0.35">
      <c r="AS27222" s="40"/>
    </row>
    <row r="27223" spans="45:45" x14ac:dyDescent="0.35">
      <c r="AS27223" s="40"/>
    </row>
    <row r="27224" spans="45:45" x14ac:dyDescent="0.35">
      <c r="AS27224" s="40"/>
    </row>
    <row r="27225" spans="45:45" x14ac:dyDescent="0.35">
      <c r="AS27225" s="40"/>
    </row>
    <row r="27226" spans="45:45" x14ac:dyDescent="0.35">
      <c r="AS27226" s="40"/>
    </row>
    <row r="27227" spans="45:45" x14ac:dyDescent="0.35">
      <c r="AS27227" s="40"/>
    </row>
    <row r="27228" spans="45:45" x14ac:dyDescent="0.35">
      <c r="AS27228" s="40"/>
    </row>
    <row r="27229" spans="45:45" x14ac:dyDescent="0.35">
      <c r="AS27229" s="40"/>
    </row>
    <row r="27230" spans="45:45" x14ac:dyDescent="0.35">
      <c r="AS27230" s="40"/>
    </row>
    <row r="27231" spans="45:45" x14ac:dyDescent="0.35">
      <c r="AS27231" s="40"/>
    </row>
    <row r="27232" spans="45:45" x14ac:dyDescent="0.35">
      <c r="AS27232" s="40"/>
    </row>
    <row r="27233" spans="45:45" x14ac:dyDescent="0.35">
      <c r="AS27233" s="40"/>
    </row>
    <row r="27234" spans="45:45" x14ac:dyDescent="0.35">
      <c r="AS27234" s="40"/>
    </row>
    <row r="27235" spans="45:45" x14ac:dyDescent="0.35">
      <c r="AS27235" s="40"/>
    </row>
    <row r="27236" spans="45:45" x14ac:dyDescent="0.35">
      <c r="AS27236" s="40"/>
    </row>
    <row r="27237" spans="45:45" x14ac:dyDescent="0.35">
      <c r="AS27237" s="40"/>
    </row>
    <row r="27238" spans="45:45" x14ac:dyDescent="0.35">
      <c r="AS27238" s="40"/>
    </row>
    <row r="27239" spans="45:45" x14ac:dyDescent="0.35">
      <c r="AS27239" s="40"/>
    </row>
    <row r="27240" spans="45:45" x14ac:dyDescent="0.35">
      <c r="AS27240" s="40"/>
    </row>
    <row r="27241" spans="45:45" x14ac:dyDescent="0.35">
      <c r="AS27241" s="40"/>
    </row>
    <row r="27242" spans="45:45" x14ac:dyDescent="0.35">
      <c r="AS27242" s="40"/>
    </row>
    <row r="27243" spans="45:45" x14ac:dyDescent="0.35">
      <c r="AS27243" s="40"/>
    </row>
    <row r="27244" spans="45:45" x14ac:dyDescent="0.35">
      <c r="AS27244" s="40"/>
    </row>
    <row r="27245" spans="45:45" x14ac:dyDescent="0.35">
      <c r="AS27245" s="40"/>
    </row>
    <row r="27246" spans="45:45" x14ac:dyDescent="0.35">
      <c r="AS27246" s="40"/>
    </row>
    <row r="27247" spans="45:45" x14ac:dyDescent="0.35">
      <c r="AS27247" s="40"/>
    </row>
    <row r="27248" spans="45:45" x14ac:dyDescent="0.35">
      <c r="AS27248" s="40"/>
    </row>
    <row r="27249" spans="45:45" x14ac:dyDescent="0.35">
      <c r="AS27249" s="40"/>
    </row>
    <row r="27250" spans="45:45" x14ac:dyDescent="0.35">
      <c r="AS27250" s="40"/>
    </row>
    <row r="27251" spans="45:45" x14ac:dyDescent="0.35">
      <c r="AS27251" s="40"/>
    </row>
    <row r="27252" spans="45:45" x14ac:dyDescent="0.35">
      <c r="AS27252" s="40"/>
    </row>
    <row r="27253" spans="45:45" x14ac:dyDescent="0.35">
      <c r="AS27253" s="40"/>
    </row>
    <row r="27254" spans="45:45" x14ac:dyDescent="0.35">
      <c r="AS27254" s="40"/>
    </row>
    <row r="27255" spans="45:45" x14ac:dyDescent="0.35">
      <c r="AS27255" s="40"/>
    </row>
    <row r="27256" spans="45:45" x14ac:dyDescent="0.35">
      <c r="AS27256" s="40"/>
    </row>
    <row r="27257" spans="45:45" x14ac:dyDescent="0.35">
      <c r="AS27257" s="40"/>
    </row>
    <row r="27258" spans="45:45" x14ac:dyDescent="0.35">
      <c r="AS27258" s="40"/>
    </row>
    <row r="27259" spans="45:45" x14ac:dyDescent="0.35">
      <c r="AS27259" s="40"/>
    </row>
    <row r="27260" spans="45:45" x14ac:dyDescent="0.35">
      <c r="AS27260" s="40"/>
    </row>
    <row r="27261" spans="45:45" x14ac:dyDescent="0.35">
      <c r="AS27261" s="40"/>
    </row>
    <row r="27262" spans="45:45" x14ac:dyDescent="0.35">
      <c r="AS27262" s="40"/>
    </row>
    <row r="27263" spans="45:45" x14ac:dyDescent="0.35">
      <c r="AS27263" s="40"/>
    </row>
    <row r="27264" spans="45:45" x14ac:dyDescent="0.35">
      <c r="AS27264" s="40"/>
    </row>
    <row r="27265" spans="45:45" x14ac:dyDescent="0.35">
      <c r="AS27265" s="40"/>
    </row>
    <row r="27266" spans="45:45" x14ac:dyDescent="0.35">
      <c r="AS27266" s="40"/>
    </row>
    <row r="27267" spans="45:45" x14ac:dyDescent="0.35">
      <c r="AS27267" s="40"/>
    </row>
    <row r="27268" spans="45:45" x14ac:dyDescent="0.35">
      <c r="AS27268" s="40"/>
    </row>
    <row r="27269" spans="45:45" x14ac:dyDescent="0.35">
      <c r="AS27269" s="40"/>
    </row>
    <row r="27270" spans="45:45" x14ac:dyDescent="0.35">
      <c r="AS27270" s="40"/>
    </row>
    <row r="27271" spans="45:45" x14ac:dyDescent="0.35">
      <c r="AS27271" s="40"/>
    </row>
    <row r="27272" spans="45:45" x14ac:dyDescent="0.35">
      <c r="AS27272" s="40"/>
    </row>
    <row r="27273" spans="45:45" x14ac:dyDescent="0.35">
      <c r="AS27273" s="40"/>
    </row>
    <row r="27274" spans="45:45" x14ac:dyDescent="0.35">
      <c r="AS27274" s="40"/>
    </row>
    <row r="27275" spans="45:45" x14ac:dyDescent="0.35">
      <c r="AS27275" s="40"/>
    </row>
    <row r="27276" spans="45:45" x14ac:dyDescent="0.35">
      <c r="AS27276" s="40"/>
    </row>
    <row r="27277" spans="45:45" x14ac:dyDescent="0.35">
      <c r="AS27277" s="40"/>
    </row>
    <row r="27278" spans="45:45" x14ac:dyDescent="0.35">
      <c r="AS27278" s="40"/>
    </row>
    <row r="27279" spans="45:45" x14ac:dyDescent="0.35">
      <c r="AS27279" s="40"/>
    </row>
    <row r="27280" spans="45:45" x14ac:dyDescent="0.35">
      <c r="AS27280" s="40"/>
    </row>
    <row r="27281" spans="45:45" x14ac:dyDescent="0.35">
      <c r="AS27281" s="40"/>
    </row>
    <row r="27282" spans="45:45" x14ac:dyDescent="0.35">
      <c r="AS27282" s="40"/>
    </row>
    <row r="27283" spans="45:45" x14ac:dyDescent="0.35">
      <c r="AS27283" s="40"/>
    </row>
    <row r="27284" spans="45:45" x14ac:dyDescent="0.35">
      <c r="AS27284" s="40"/>
    </row>
    <row r="27285" spans="45:45" x14ac:dyDescent="0.35">
      <c r="AS27285" s="40"/>
    </row>
    <row r="27286" spans="45:45" x14ac:dyDescent="0.35">
      <c r="AS27286" s="40"/>
    </row>
    <row r="27287" spans="45:45" x14ac:dyDescent="0.35">
      <c r="AS27287" s="40"/>
    </row>
    <row r="27288" spans="45:45" x14ac:dyDescent="0.35">
      <c r="AS27288" s="40"/>
    </row>
    <row r="27289" spans="45:45" x14ac:dyDescent="0.35">
      <c r="AS27289" s="40"/>
    </row>
    <row r="27290" spans="45:45" x14ac:dyDescent="0.35">
      <c r="AS27290" s="40"/>
    </row>
    <row r="27291" spans="45:45" x14ac:dyDescent="0.35">
      <c r="AS27291" s="40"/>
    </row>
    <row r="27292" spans="45:45" x14ac:dyDescent="0.35">
      <c r="AS27292" s="40"/>
    </row>
    <row r="27293" spans="45:45" x14ac:dyDescent="0.35">
      <c r="AS27293" s="40"/>
    </row>
    <row r="27294" spans="45:45" x14ac:dyDescent="0.35">
      <c r="AS27294" s="40"/>
    </row>
    <row r="27295" spans="45:45" x14ac:dyDescent="0.35">
      <c r="AS27295" s="40"/>
    </row>
    <row r="27296" spans="45:45" x14ac:dyDescent="0.35">
      <c r="AS27296" s="40"/>
    </row>
    <row r="27297" spans="45:45" x14ac:dyDescent="0.35">
      <c r="AS27297" s="40"/>
    </row>
    <row r="27298" spans="45:45" x14ac:dyDescent="0.35">
      <c r="AS27298" s="40"/>
    </row>
    <row r="27299" spans="45:45" x14ac:dyDescent="0.35">
      <c r="AS27299" s="40"/>
    </row>
    <row r="27300" spans="45:45" x14ac:dyDescent="0.35">
      <c r="AS27300" s="40"/>
    </row>
    <row r="27301" spans="45:45" x14ac:dyDescent="0.35">
      <c r="AS27301" s="40"/>
    </row>
    <row r="27302" spans="45:45" x14ac:dyDescent="0.35">
      <c r="AS27302" s="40"/>
    </row>
    <row r="27303" spans="45:45" x14ac:dyDescent="0.35">
      <c r="AS27303" s="40"/>
    </row>
    <row r="27304" spans="45:45" x14ac:dyDescent="0.35">
      <c r="AS27304" s="40"/>
    </row>
    <row r="27305" spans="45:45" x14ac:dyDescent="0.35">
      <c r="AS27305" s="40"/>
    </row>
    <row r="27306" spans="45:45" x14ac:dyDescent="0.35">
      <c r="AS27306" s="40"/>
    </row>
    <row r="27307" spans="45:45" x14ac:dyDescent="0.35">
      <c r="AS27307" s="40"/>
    </row>
    <row r="27308" spans="45:45" x14ac:dyDescent="0.35">
      <c r="AS27308" s="40"/>
    </row>
    <row r="27309" spans="45:45" x14ac:dyDescent="0.35">
      <c r="AS27309" s="40"/>
    </row>
    <row r="27310" spans="45:45" x14ac:dyDescent="0.35">
      <c r="AS27310" s="40"/>
    </row>
    <row r="27311" spans="45:45" x14ac:dyDescent="0.35">
      <c r="AS27311" s="40"/>
    </row>
    <row r="27312" spans="45:45" x14ac:dyDescent="0.35">
      <c r="AS27312" s="40"/>
    </row>
    <row r="27313" spans="45:45" x14ac:dyDescent="0.35">
      <c r="AS27313" s="40"/>
    </row>
    <row r="27314" spans="45:45" x14ac:dyDescent="0.35">
      <c r="AS27314" s="40"/>
    </row>
    <row r="27315" spans="45:45" x14ac:dyDescent="0.35">
      <c r="AS27315" s="40"/>
    </row>
    <row r="27316" spans="45:45" x14ac:dyDescent="0.35">
      <c r="AS27316" s="40"/>
    </row>
    <row r="27317" spans="45:45" x14ac:dyDescent="0.35">
      <c r="AS27317" s="40"/>
    </row>
    <row r="27318" spans="45:45" x14ac:dyDescent="0.35">
      <c r="AS27318" s="40"/>
    </row>
    <row r="27319" spans="45:45" x14ac:dyDescent="0.35">
      <c r="AS27319" s="40"/>
    </row>
    <row r="27320" spans="45:45" x14ac:dyDescent="0.35">
      <c r="AS27320" s="40"/>
    </row>
    <row r="27321" spans="45:45" x14ac:dyDescent="0.35">
      <c r="AS27321" s="40"/>
    </row>
    <row r="27322" spans="45:45" x14ac:dyDescent="0.35">
      <c r="AS27322" s="40"/>
    </row>
    <row r="27323" spans="45:45" x14ac:dyDescent="0.35">
      <c r="AS27323" s="40"/>
    </row>
    <row r="27324" spans="45:45" x14ac:dyDescent="0.35">
      <c r="AS27324" s="40"/>
    </row>
    <row r="27325" spans="45:45" x14ac:dyDescent="0.35">
      <c r="AS27325" s="40"/>
    </row>
    <row r="27326" spans="45:45" x14ac:dyDescent="0.35">
      <c r="AS27326" s="40"/>
    </row>
    <row r="27327" spans="45:45" x14ac:dyDescent="0.35">
      <c r="AS27327" s="40"/>
    </row>
    <row r="27328" spans="45:45" x14ac:dyDescent="0.35">
      <c r="AS27328" s="40"/>
    </row>
    <row r="27329" spans="45:45" x14ac:dyDescent="0.35">
      <c r="AS27329" s="40"/>
    </row>
    <row r="27330" spans="45:45" x14ac:dyDescent="0.35">
      <c r="AS27330" s="40"/>
    </row>
    <row r="27331" spans="45:45" x14ac:dyDescent="0.35">
      <c r="AS27331" s="40"/>
    </row>
    <row r="27332" spans="45:45" x14ac:dyDescent="0.35">
      <c r="AS27332" s="40"/>
    </row>
    <row r="27333" spans="45:45" x14ac:dyDescent="0.35">
      <c r="AS27333" s="40"/>
    </row>
    <row r="27334" spans="45:45" x14ac:dyDescent="0.35">
      <c r="AS27334" s="40"/>
    </row>
    <row r="27335" spans="45:45" x14ac:dyDescent="0.35">
      <c r="AS27335" s="40"/>
    </row>
    <row r="27336" spans="45:45" x14ac:dyDescent="0.35">
      <c r="AS27336" s="40"/>
    </row>
    <row r="27337" spans="45:45" x14ac:dyDescent="0.35">
      <c r="AS27337" s="40"/>
    </row>
    <row r="27338" spans="45:45" x14ac:dyDescent="0.35">
      <c r="AS27338" s="40"/>
    </row>
    <row r="27339" spans="45:45" x14ac:dyDescent="0.35">
      <c r="AS27339" s="40"/>
    </row>
    <row r="27340" spans="45:45" x14ac:dyDescent="0.35">
      <c r="AS27340" s="40"/>
    </row>
    <row r="27341" spans="45:45" x14ac:dyDescent="0.35">
      <c r="AS27341" s="40"/>
    </row>
    <row r="27342" spans="45:45" x14ac:dyDescent="0.35">
      <c r="AS27342" s="40"/>
    </row>
    <row r="27343" spans="45:45" x14ac:dyDescent="0.35">
      <c r="AS27343" s="40"/>
    </row>
    <row r="27344" spans="45:45" x14ac:dyDescent="0.35">
      <c r="AS27344" s="40"/>
    </row>
    <row r="27345" spans="45:45" x14ac:dyDescent="0.35">
      <c r="AS27345" s="40"/>
    </row>
    <row r="27346" spans="45:45" x14ac:dyDescent="0.35">
      <c r="AS27346" s="40"/>
    </row>
    <row r="27347" spans="45:45" x14ac:dyDescent="0.35">
      <c r="AS27347" s="40"/>
    </row>
    <row r="27348" spans="45:45" x14ac:dyDescent="0.35">
      <c r="AS27348" s="40"/>
    </row>
    <row r="27349" spans="45:45" x14ac:dyDescent="0.35">
      <c r="AS27349" s="40"/>
    </row>
    <row r="27350" spans="45:45" x14ac:dyDescent="0.35">
      <c r="AS27350" s="40"/>
    </row>
    <row r="27351" spans="45:45" x14ac:dyDescent="0.35">
      <c r="AS27351" s="40"/>
    </row>
    <row r="27352" spans="45:45" x14ac:dyDescent="0.35">
      <c r="AS27352" s="40"/>
    </row>
    <row r="27353" spans="45:45" x14ac:dyDescent="0.35">
      <c r="AS27353" s="40"/>
    </row>
    <row r="27354" spans="45:45" x14ac:dyDescent="0.35">
      <c r="AS27354" s="40"/>
    </row>
    <row r="27355" spans="45:45" x14ac:dyDescent="0.35">
      <c r="AS27355" s="40"/>
    </row>
    <row r="27356" spans="45:45" x14ac:dyDescent="0.35">
      <c r="AS27356" s="40"/>
    </row>
    <row r="27357" spans="45:45" x14ac:dyDescent="0.35">
      <c r="AS27357" s="40"/>
    </row>
    <row r="27358" spans="45:45" x14ac:dyDescent="0.35">
      <c r="AS27358" s="40"/>
    </row>
    <row r="27359" spans="45:45" x14ac:dyDescent="0.35">
      <c r="AS27359" s="40"/>
    </row>
    <row r="27360" spans="45:45" x14ac:dyDescent="0.35">
      <c r="AS27360" s="40"/>
    </row>
    <row r="27361" spans="45:45" x14ac:dyDescent="0.35">
      <c r="AS27361" s="40"/>
    </row>
    <row r="27362" spans="45:45" x14ac:dyDescent="0.35">
      <c r="AS27362" s="40"/>
    </row>
    <row r="27363" spans="45:45" x14ac:dyDescent="0.35">
      <c r="AS27363" s="40"/>
    </row>
    <row r="27364" spans="45:45" x14ac:dyDescent="0.35">
      <c r="AS27364" s="40"/>
    </row>
    <row r="27365" spans="45:45" x14ac:dyDescent="0.35">
      <c r="AS27365" s="40"/>
    </row>
    <row r="27366" spans="45:45" x14ac:dyDescent="0.35">
      <c r="AS27366" s="40"/>
    </row>
    <row r="27367" spans="45:45" x14ac:dyDescent="0.35">
      <c r="AS27367" s="40"/>
    </row>
    <row r="27368" spans="45:45" x14ac:dyDescent="0.35">
      <c r="AS27368" s="40"/>
    </row>
    <row r="27369" spans="45:45" x14ac:dyDescent="0.35">
      <c r="AS27369" s="40"/>
    </row>
    <row r="27370" spans="45:45" x14ac:dyDescent="0.35">
      <c r="AS27370" s="40"/>
    </row>
    <row r="27371" spans="45:45" x14ac:dyDescent="0.35">
      <c r="AS27371" s="40"/>
    </row>
    <row r="27372" spans="45:45" x14ac:dyDescent="0.35">
      <c r="AS27372" s="40"/>
    </row>
    <row r="27373" spans="45:45" x14ac:dyDescent="0.35">
      <c r="AS27373" s="40"/>
    </row>
    <row r="27374" spans="45:45" x14ac:dyDescent="0.35">
      <c r="AS27374" s="40"/>
    </row>
    <row r="27375" spans="45:45" x14ac:dyDescent="0.35">
      <c r="AS27375" s="40"/>
    </row>
    <row r="27376" spans="45:45" x14ac:dyDescent="0.35">
      <c r="AS27376" s="40"/>
    </row>
    <row r="27377" spans="45:45" x14ac:dyDescent="0.35">
      <c r="AS27377" s="40"/>
    </row>
    <row r="27378" spans="45:45" x14ac:dyDescent="0.35">
      <c r="AS27378" s="40"/>
    </row>
    <row r="27379" spans="45:45" x14ac:dyDescent="0.35">
      <c r="AS27379" s="40"/>
    </row>
    <row r="27380" spans="45:45" x14ac:dyDescent="0.35">
      <c r="AS27380" s="40"/>
    </row>
    <row r="27381" spans="45:45" x14ac:dyDescent="0.35">
      <c r="AS27381" s="40"/>
    </row>
    <row r="27382" spans="45:45" x14ac:dyDescent="0.35">
      <c r="AS27382" s="40"/>
    </row>
    <row r="27383" spans="45:45" x14ac:dyDescent="0.35">
      <c r="AS27383" s="40"/>
    </row>
    <row r="27384" spans="45:45" x14ac:dyDescent="0.35">
      <c r="AS27384" s="40"/>
    </row>
    <row r="27385" spans="45:45" x14ac:dyDescent="0.35">
      <c r="AS27385" s="40"/>
    </row>
    <row r="27386" spans="45:45" x14ac:dyDescent="0.35">
      <c r="AS27386" s="40"/>
    </row>
    <row r="27387" spans="45:45" x14ac:dyDescent="0.35">
      <c r="AS27387" s="40"/>
    </row>
    <row r="27388" spans="45:45" x14ac:dyDescent="0.35">
      <c r="AS27388" s="40"/>
    </row>
    <row r="27389" spans="45:45" x14ac:dyDescent="0.35">
      <c r="AS27389" s="40"/>
    </row>
    <row r="27390" spans="45:45" x14ac:dyDescent="0.35">
      <c r="AS27390" s="40"/>
    </row>
    <row r="27391" spans="45:45" x14ac:dyDescent="0.35">
      <c r="AS27391" s="40"/>
    </row>
    <row r="27392" spans="45:45" x14ac:dyDescent="0.35">
      <c r="AS27392" s="40"/>
    </row>
    <row r="27393" spans="45:45" x14ac:dyDescent="0.35">
      <c r="AS27393" s="40"/>
    </row>
    <row r="27394" spans="45:45" x14ac:dyDescent="0.35">
      <c r="AS27394" s="40"/>
    </row>
    <row r="27395" spans="45:45" x14ac:dyDescent="0.35">
      <c r="AS27395" s="40"/>
    </row>
    <row r="27396" spans="45:45" x14ac:dyDescent="0.35">
      <c r="AS27396" s="40"/>
    </row>
    <row r="27397" spans="45:45" x14ac:dyDescent="0.35">
      <c r="AS27397" s="40"/>
    </row>
    <row r="27398" spans="45:45" x14ac:dyDescent="0.35">
      <c r="AS27398" s="40"/>
    </row>
    <row r="27399" spans="45:45" x14ac:dyDescent="0.35">
      <c r="AS27399" s="40"/>
    </row>
    <row r="27400" spans="45:45" x14ac:dyDescent="0.35">
      <c r="AS27400" s="40"/>
    </row>
    <row r="27401" spans="45:45" x14ac:dyDescent="0.35">
      <c r="AS27401" s="40"/>
    </row>
    <row r="27402" spans="45:45" x14ac:dyDescent="0.35">
      <c r="AS27402" s="40"/>
    </row>
    <row r="27403" spans="45:45" x14ac:dyDescent="0.35">
      <c r="AS27403" s="40"/>
    </row>
    <row r="27404" spans="45:45" x14ac:dyDescent="0.35">
      <c r="AS27404" s="40"/>
    </row>
    <row r="27405" spans="45:45" x14ac:dyDescent="0.35">
      <c r="AS27405" s="40"/>
    </row>
    <row r="27406" spans="45:45" x14ac:dyDescent="0.35">
      <c r="AS27406" s="40"/>
    </row>
    <row r="27407" spans="45:45" x14ac:dyDescent="0.35">
      <c r="AS27407" s="40"/>
    </row>
    <row r="27408" spans="45:45" x14ac:dyDescent="0.35">
      <c r="AS27408" s="40"/>
    </row>
    <row r="27409" spans="45:45" x14ac:dyDescent="0.35">
      <c r="AS27409" s="40"/>
    </row>
    <row r="27410" spans="45:45" x14ac:dyDescent="0.35">
      <c r="AS27410" s="40"/>
    </row>
    <row r="27411" spans="45:45" x14ac:dyDescent="0.35">
      <c r="AS27411" s="40"/>
    </row>
    <row r="27412" spans="45:45" x14ac:dyDescent="0.35">
      <c r="AS27412" s="40"/>
    </row>
    <row r="27413" spans="45:45" x14ac:dyDescent="0.35">
      <c r="AS27413" s="40"/>
    </row>
    <row r="27414" spans="45:45" x14ac:dyDescent="0.35">
      <c r="AS27414" s="40"/>
    </row>
    <row r="27415" spans="45:45" x14ac:dyDescent="0.35">
      <c r="AS27415" s="40"/>
    </row>
    <row r="27416" spans="45:45" x14ac:dyDescent="0.35">
      <c r="AS27416" s="40"/>
    </row>
    <row r="27417" spans="45:45" x14ac:dyDescent="0.35">
      <c r="AS27417" s="40"/>
    </row>
    <row r="27418" spans="45:45" x14ac:dyDescent="0.35">
      <c r="AS27418" s="40"/>
    </row>
    <row r="27419" spans="45:45" x14ac:dyDescent="0.35">
      <c r="AS27419" s="40"/>
    </row>
    <row r="27420" spans="45:45" x14ac:dyDescent="0.35">
      <c r="AS27420" s="40"/>
    </row>
    <row r="27421" spans="45:45" x14ac:dyDescent="0.35">
      <c r="AS27421" s="40"/>
    </row>
    <row r="27422" spans="45:45" x14ac:dyDescent="0.35">
      <c r="AS27422" s="40"/>
    </row>
    <row r="27423" spans="45:45" x14ac:dyDescent="0.35">
      <c r="AS27423" s="40"/>
    </row>
    <row r="27424" spans="45:45" x14ac:dyDescent="0.35">
      <c r="AS27424" s="40"/>
    </row>
    <row r="27425" spans="45:45" x14ac:dyDescent="0.35">
      <c r="AS27425" s="40"/>
    </row>
    <row r="27426" spans="45:45" x14ac:dyDescent="0.35">
      <c r="AS27426" s="40"/>
    </row>
    <row r="27427" spans="45:45" x14ac:dyDescent="0.35">
      <c r="AS27427" s="40"/>
    </row>
    <row r="27428" spans="45:45" x14ac:dyDescent="0.35">
      <c r="AS27428" s="40"/>
    </row>
    <row r="27429" spans="45:45" x14ac:dyDescent="0.35">
      <c r="AS27429" s="40"/>
    </row>
    <row r="27430" spans="45:45" x14ac:dyDescent="0.35">
      <c r="AS27430" s="40"/>
    </row>
    <row r="27431" spans="45:45" x14ac:dyDescent="0.35">
      <c r="AS27431" s="40"/>
    </row>
    <row r="27432" spans="45:45" x14ac:dyDescent="0.35">
      <c r="AS27432" s="40"/>
    </row>
    <row r="27433" spans="45:45" x14ac:dyDescent="0.35">
      <c r="AS27433" s="40"/>
    </row>
    <row r="27434" spans="45:45" x14ac:dyDescent="0.35">
      <c r="AS27434" s="40"/>
    </row>
    <row r="27435" spans="45:45" x14ac:dyDescent="0.35">
      <c r="AS27435" s="40"/>
    </row>
    <row r="27436" spans="45:45" x14ac:dyDescent="0.35">
      <c r="AS27436" s="40"/>
    </row>
    <row r="27437" spans="45:45" x14ac:dyDescent="0.35">
      <c r="AS27437" s="40"/>
    </row>
    <row r="27438" spans="45:45" x14ac:dyDescent="0.35">
      <c r="AS27438" s="40"/>
    </row>
    <row r="27439" spans="45:45" x14ac:dyDescent="0.35">
      <c r="AS27439" s="40"/>
    </row>
    <row r="27440" spans="45:45" x14ac:dyDescent="0.35">
      <c r="AS27440" s="40"/>
    </row>
    <row r="27441" spans="45:45" x14ac:dyDescent="0.35">
      <c r="AS27441" s="40"/>
    </row>
    <row r="27442" spans="45:45" x14ac:dyDescent="0.35">
      <c r="AS27442" s="40"/>
    </row>
    <row r="27443" spans="45:45" x14ac:dyDescent="0.35">
      <c r="AS27443" s="40"/>
    </row>
    <row r="27444" spans="45:45" x14ac:dyDescent="0.35">
      <c r="AS27444" s="40"/>
    </row>
    <row r="27445" spans="45:45" x14ac:dyDescent="0.35">
      <c r="AS27445" s="40"/>
    </row>
    <row r="27446" spans="45:45" x14ac:dyDescent="0.35">
      <c r="AS27446" s="40"/>
    </row>
    <row r="27447" spans="45:45" x14ac:dyDescent="0.35">
      <c r="AS27447" s="40"/>
    </row>
    <row r="27448" spans="45:45" x14ac:dyDescent="0.35">
      <c r="AS27448" s="40"/>
    </row>
    <row r="27449" spans="45:45" x14ac:dyDescent="0.35">
      <c r="AS27449" s="40"/>
    </row>
    <row r="27450" spans="45:45" x14ac:dyDescent="0.35">
      <c r="AS27450" s="40"/>
    </row>
    <row r="27451" spans="45:45" x14ac:dyDescent="0.35">
      <c r="AS27451" s="40"/>
    </row>
    <row r="27452" spans="45:45" x14ac:dyDescent="0.35">
      <c r="AS27452" s="40"/>
    </row>
    <row r="27453" spans="45:45" x14ac:dyDescent="0.35">
      <c r="AS27453" s="40"/>
    </row>
    <row r="27454" spans="45:45" x14ac:dyDescent="0.35">
      <c r="AS27454" s="40"/>
    </row>
    <row r="27455" spans="45:45" x14ac:dyDescent="0.35">
      <c r="AS27455" s="40"/>
    </row>
    <row r="27456" spans="45:45" x14ac:dyDescent="0.35">
      <c r="AS27456" s="40"/>
    </row>
    <row r="27457" spans="45:45" x14ac:dyDescent="0.35">
      <c r="AS27457" s="40"/>
    </row>
    <row r="27458" spans="45:45" x14ac:dyDescent="0.35">
      <c r="AS27458" s="40"/>
    </row>
    <row r="27459" spans="45:45" x14ac:dyDescent="0.35">
      <c r="AS27459" s="40"/>
    </row>
    <row r="27460" spans="45:45" x14ac:dyDescent="0.35">
      <c r="AS27460" s="40"/>
    </row>
    <row r="27461" spans="45:45" x14ac:dyDescent="0.35">
      <c r="AS27461" s="40"/>
    </row>
    <row r="27462" spans="45:45" x14ac:dyDescent="0.35">
      <c r="AS27462" s="40"/>
    </row>
    <row r="27463" spans="45:45" x14ac:dyDescent="0.35">
      <c r="AS27463" s="40"/>
    </row>
    <row r="27464" spans="45:45" x14ac:dyDescent="0.35">
      <c r="AS27464" s="40"/>
    </row>
    <row r="27465" spans="45:45" x14ac:dyDescent="0.35">
      <c r="AS27465" s="40"/>
    </row>
    <row r="27466" spans="45:45" x14ac:dyDescent="0.35">
      <c r="AS27466" s="40"/>
    </row>
    <row r="27467" spans="45:45" x14ac:dyDescent="0.35">
      <c r="AS27467" s="40"/>
    </row>
    <row r="27468" spans="45:45" x14ac:dyDescent="0.35">
      <c r="AS27468" s="40"/>
    </row>
    <row r="27469" spans="45:45" x14ac:dyDescent="0.35">
      <c r="AS27469" s="40"/>
    </row>
    <row r="27470" spans="45:45" x14ac:dyDescent="0.35">
      <c r="AS27470" s="40"/>
    </row>
    <row r="27471" spans="45:45" x14ac:dyDescent="0.35">
      <c r="AS27471" s="40"/>
    </row>
    <row r="27472" spans="45:45" x14ac:dyDescent="0.35">
      <c r="AS27472" s="40"/>
    </row>
    <row r="27473" spans="45:45" x14ac:dyDescent="0.35">
      <c r="AS27473" s="40"/>
    </row>
    <row r="27474" spans="45:45" x14ac:dyDescent="0.35">
      <c r="AS27474" s="40"/>
    </row>
    <row r="27475" spans="45:45" x14ac:dyDescent="0.35">
      <c r="AS27475" s="40"/>
    </row>
    <row r="27476" spans="45:45" x14ac:dyDescent="0.35">
      <c r="AS27476" s="40"/>
    </row>
    <row r="27477" spans="45:45" x14ac:dyDescent="0.35">
      <c r="AS27477" s="40"/>
    </row>
    <row r="27478" spans="45:45" x14ac:dyDescent="0.35">
      <c r="AS27478" s="40"/>
    </row>
    <row r="27479" spans="45:45" x14ac:dyDescent="0.35">
      <c r="AS27479" s="40"/>
    </row>
    <row r="27480" spans="45:45" x14ac:dyDescent="0.35">
      <c r="AS27480" s="40"/>
    </row>
    <row r="27481" spans="45:45" x14ac:dyDescent="0.35">
      <c r="AS27481" s="40"/>
    </row>
    <row r="27482" spans="45:45" x14ac:dyDescent="0.35">
      <c r="AS27482" s="40"/>
    </row>
    <row r="27483" spans="45:45" x14ac:dyDescent="0.35">
      <c r="AS27483" s="40"/>
    </row>
    <row r="27484" spans="45:45" x14ac:dyDescent="0.35">
      <c r="AS27484" s="40"/>
    </row>
    <row r="27485" spans="45:45" x14ac:dyDescent="0.35">
      <c r="AS27485" s="40"/>
    </row>
    <row r="27486" spans="45:45" x14ac:dyDescent="0.35">
      <c r="AS27486" s="40"/>
    </row>
    <row r="27487" spans="45:45" x14ac:dyDescent="0.35">
      <c r="AS27487" s="40"/>
    </row>
    <row r="27488" spans="45:45" x14ac:dyDescent="0.35">
      <c r="AS27488" s="40"/>
    </row>
    <row r="27489" spans="45:45" x14ac:dyDescent="0.35">
      <c r="AS27489" s="40"/>
    </row>
    <row r="27490" spans="45:45" x14ac:dyDescent="0.35">
      <c r="AS27490" s="40"/>
    </row>
    <row r="27491" spans="45:45" x14ac:dyDescent="0.35">
      <c r="AS27491" s="40"/>
    </row>
    <row r="27492" spans="45:45" x14ac:dyDescent="0.35">
      <c r="AS27492" s="40"/>
    </row>
    <row r="27493" spans="45:45" x14ac:dyDescent="0.35">
      <c r="AS27493" s="40"/>
    </row>
    <row r="27494" spans="45:45" x14ac:dyDescent="0.35">
      <c r="AS27494" s="40"/>
    </row>
    <row r="27495" spans="45:45" x14ac:dyDescent="0.35">
      <c r="AS27495" s="40"/>
    </row>
    <row r="27496" spans="45:45" x14ac:dyDescent="0.35">
      <c r="AS27496" s="40"/>
    </row>
    <row r="27497" spans="45:45" x14ac:dyDescent="0.35">
      <c r="AS27497" s="40"/>
    </row>
    <row r="27498" spans="45:45" x14ac:dyDescent="0.35">
      <c r="AS27498" s="40"/>
    </row>
    <row r="27499" spans="45:45" x14ac:dyDescent="0.35">
      <c r="AS27499" s="40"/>
    </row>
    <row r="27500" spans="45:45" x14ac:dyDescent="0.35">
      <c r="AS27500" s="40"/>
    </row>
    <row r="27501" spans="45:45" x14ac:dyDescent="0.35">
      <c r="AS27501" s="40"/>
    </row>
    <row r="27502" spans="45:45" x14ac:dyDescent="0.35">
      <c r="AS27502" s="40"/>
    </row>
    <row r="27503" spans="45:45" x14ac:dyDescent="0.35">
      <c r="AS27503" s="40"/>
    </row>
    <row r="27504" spans="45:45" x14ac:dyDescent="0.35">
      <c r="AS27504" s="40"/>
    </row>
    <row r="27505" spans="45:45" x14ac:dyDescent="0.35">
      <c r="AS27505" s="40"/>
    </row>
    <row r="27506" spans="45:45" x14ac:dyDescent="0.35">
      <c r="AS27506" s="40"/>
    </row>
    <row r="27507" spans="45:45" x14ac:dyDescent="0.35">
      <c r="AS27507" s="40"/>
    </row>
    <row r="27508" spans="45:45" x14ac:dyDescent="0.35">
      <c r="AS27508" s="40"/>
    </row>
    <row r="27509" spans="45:45" x14ac:dyDescent="0.35">
      <c r="AS27509" s="40"/>
    </row>
    <row r="27510" spans="45:45" x14ac:dyDescent="0.35">
      <c r="AS27510" s="40"/>
    </row>
    <row r="27511" spans="45:45" x14ac:dyDescent="0.35">
      <c r="AS27511" s="40"/>
    </row>
    <row r="27512" spans="45:45" x14ac:dyDescent="0.35">
      <c r="AS27512" s="40"/>
    </row>
    <row r="27513" spans="45:45" x14ac:dyDescent="0.35">
      <c r="AS27513" s="40"/>
    </row>
    <row r="27514" spans="45:45" x14ac:dyDescent="0.35">
      <c r="AS27514" s="40"/>
    </row>
    <row r="27515" spans="45:45" x14ac:dyDescent="0.35">
      <c r="AS27515" s="40"/>
    </row>
    <row r="27516" spans="45:45" x14ac:dyDescent="0.35">
      <c r="AS27516" s="40"/>
    </row>
    <row r="27517" spans="45:45" x14ac:dyDescent="0.35">
      <c r="AS27517" s="40"/>
    </row>
    <row r="27518" spans="45:45" x14ac:dyDescent="0.35">
      <c r="AS27518" s="40"/>
    </row>
    <row r="27519" spans="45:45" x14ac:dyDescent="0.35">
      <c r="AS27519" s="40"/>
    </row>
    <row r="27520" spans="45:45" x14ac:dyDescent="0.35">
      <c r="AS27520" s="40"/>
    </row>
    <row r="27521" spans="45:45" x14ac:dyDescent="0.35">
      <c r="AS27521" s="40"/>
    </row>
    <row r="27522" spans="45:45" x14ac:dyDescent="0.35">
      <c r="AS27522" s="40"/>
    </row>
    <row r="27523" spans="45:45" x14ac:dyDescent="0.35">
      <c r="AS27523" s="40"/>
    </row>
    <row r="27524" spans="45:45" x14ac:dyDescent="0.35">
      <c r="AS27524" s="40"/>
    </row>
    <row r="27525" spans="45:45" x14ac:dyDescent="0.35">
      <c r="AS27525" s="40"/>
    </row>
    <row r="27526" spans="45:45" x14ac:dyDescent="0.35">
      <c r="AS27526" s="40"/>
    </row>
    <row r="27527" spans="45:45" x14ac:dyDescent="0.35">
      <c r="AS27527" s="40"/>
    </row>
    <row r="27528" spans="45:45" x14ac:dyDescent="0.35">
      <c r="AS27528" s="40"/>
    </row>
    <row r="27529" spans="45:45" x14ac:dyDescent="0.35">
      <c r="AS27529" s="40"/>
    </row>
    <row r="27530" spans="45:45" x14ac:dyDescent="0.35">
      <c r="AS27530" s="40"/>
    </row>
    <row r="27531" spans="45:45" x14ac:dyDescent="0.35">
      <c r="AS27531" s="40"/>
    </row>
    <row r="27532" spans="45:45" x14ac:dyDescent="0.35">
      <c r="AS27532" s="40"/>
    </row>
    <row r="27533" spans="45:45" x14ac:dyDescent="0.35">
      <c r="AS27533" s="40"/>
    </row>
    <row r="27534" spans="45:45" x14ac:dyDescent="0.35">
      <c r="AS27534" s="40"/>
    </row>
    <row r="27535" spans="45:45" x14ac:dyDescent="0.35">
      <c r="AS27535" s="40"/>
    </row>
    <row r="27536" spans="45:45" x14ac:dyDescent="0.35">
      <c r="AS27536" s="40"/>
    </row>
    <row r="27537" spans="45:45" x14ac:dyDescent="0.35">
      <c r="AS27537" s="40"/>
    </row>
    <row r="27538" spans="45:45" x14ac:dyDescent="0.35">
      <c r="AS27538" s="40"/>
    </row>
    <row r="27539" spans="45:45" x14ac:dyDescent="0.35">
      <c r="AS27539" s="40"/>
    </row>
    <row r="27540" spans="45:45" x14ac:dyDescent="0.35">
      <c r="AS27540" s="40"/>
    </row>
    <row r="27541" spans="45:45" x14ac:dyDescent="0.35">
      <c r="AS27541" s="40"/>
    </row>
    <row r="27542" spans="45:45" x14ac:dyDescent="0.35">
      <c r="AS27542" s="40"/>
    </row>
    <row r="27543" spans="45:45" x14ac:dyDescent="0.35">
      <c r="AS27543" s="40"/>
    </row>
    <row r="27544" spans="45:45" x14ac:dyDescent="0.35">
      <c r="AS27544" s="40"/>
    </row>
    <row r="27545" spans="45:45" x14ac:dyDescent="0.35">
      <c r="AS27545" s="40"/>
    </row>
    <row r="27546" spans="45:45" x14ac:dyDescent="0.35">
      <c r="AS27546" s="40"/>
    </row>
    <row r="27547" spans="45:45" x14ac:dyDescent="0.35">
      <c r="AS27547" s="40"/>
    </row>
    <row r="27548" spans="45:45" x14ac:dyDescent="0.35">
      <c r="AS27548" s="40"/>
    </row>
    <row r="27549" spans="45:45" x14ac:dyDescent="0.35">
      <c r="AS27549" s="40"/>
    </row>
    <row r="27550" spans="45:45" x14ac:dyDescent="0.35">
      <c r="AS27550" s="40"/>
    </row>
    <row r="27551" spans="45:45" x14ac:dyDescent="0.35">
      <c r="AS27551" s="40"/>
    </row>
    <row r="27552" spans="45:45" x14ac:dyDescent="0.35">
      <c r="AS27552" s="40"/>
    </row>
    <row r="27553" spans="45:45" x14ac:dyDescent="0.35">
      <c r="AS27553" s="40"/>
    </row>
    <row r="27554" spans="45:45" x14ac:dyDescent="0.35">
      <c r="AS27554" s="40"/>
    </row>
    <row r="27555" spans="45:45" x14ac:dyDescent="0.35">
      <c r="AS27555" s="40"/>
    </row>
    <row r="27556" spans="45:45" x14ac:dyDescent="0.35">
      <c r="AS27556" s="40"/>
    </row>
    <row r="27557" spans="45:45" x14ac:dyDescent="0.35">
      <c r="AS27557" s="40"/>
    </row>
    <row r="27558" spans="45:45" x14ac:dyDescent="0.35">
      <c r="AS27558" s="40"/>
    </row>
    <row r="27559" spans="45:45" x14ac:dyDescent="0.35">
      <c r="AS27559" s="40"/>
    </row>
    <row r="27560" spans="45:45" x14ac:dyDescent="0.35">
      <c r="AS27560" s="40"/>
    </row>
    <row r="27561" spans="45:45" x14ac:dyDescent="0.35">
      <c r="AS27561" s="40"/>
    </row>
    <row r="27562" spans="45:45" x14ac:dyDescent="0.35">
      <c r="AS27562" s="40"/>
    </row>
    <row r="27563" spans="45:45" x14ac:dyDescent="0.35">
      <c r="AS27563" s="40"/>
    </row>
    <row r="27564" spans="45:45" x14ac:dyDescent="0.35">
      <c r="AS27564" s="40"/>
    </row>
    <row r="27565" spans="45:45" x14ac:dyDescent="0.35">
      <c r="AS27565" s="40"/>
    </row>
    <row r="27566" spans="45:45" x14ac:dyDescent="0.35">
      <c r="AS27566" s="40"/>
    </row>
    <row r="27567" spans="45:45" x14ac:dyDescent="0.35">
      <c r="AS27567" s="40"/>
    </row>
    <row r="27568" spans="45:45" x14ac:dyDescent="0.35">
      <c r="AS27568" s="40"/>
    </row>
    <row r="27569" spans="45:45" x14ac:dyDescent="0.35">
      <c r="AS27569" s="40"/>
    </row>
    <row r="27570" spans="45:45" x14ac:dyDescent="0.35">
      <c r="AS27570" s="40"/>
    </row>
    <row r="27571" spans="45:45" x14ac:dyDescent="0.35">
      <c r="AS27571" s="40"/>
    </row>
    <row r="27572" spans="45:45" x14ac:dyDescent="0.35">
      <c r="AS27572" s="40"/>
    </row>
    <row r="27573" spans="45:45" x14ac:dyDescent="0.35">
      <c r="AS27573" s="40"/>
    </row>
    <row r="27574" spans="45:45" x14ac:dyDescent="0.35">
      <c r="AS27574" s="40"/>
    </row>
    <row r="27575" spans="45:45" x14ac:dyDescent="0.35">
      <c r="AS27575" s="40"/>
    </row>
    <row r="27576" spans="45:45" x14ac:dyDescent="0.35">
      <c r="AS27576" s="40"/>
    </row>
    <row r="27577" spans="45:45" x14ac:dyDescent="0.35">
      <c r="AS27577" s="40"/>
    </row>
    <row r="27578" spans="45:45" x14ac:dyDescent="0.35">
      <c r="AS27578" s="40"/>
    </row>
    <row r="27579" spans="45:45" x14ac:dyDescent="0.35">
      <c r="AS27579" s="40"/>
    </row>
    <row r="27580" spans="45:45" x14ac:dyDescent="0.35">
      <c r="AS27580" s="40"/>
    </row>
    <row r="27581" spans="45:45" x14ac:dyDescent="0.35">
      <c r="AS27581" s="40"/>
    </row>
    <row r="27582" spans="45:45" x14ac:dyDescent="0.35">
      <c r="AS27582" s="40"/>
    </row>
    <row r="27583" spans="45:45" x14ac:dyDescent="0.35">
      <c r="AS27583" s="40"/>
    </row>
    <row r="27584" spans="45:45" x14ac:dyDescent="0.35">
      <c r="AS27584" s="40"/>
    </row>
    <row r="27585" spans="45:45" x14ac:dyDescent="0.35">
      <c r="AS27585" s="40"/>
    </row>
    <row r="27586" spans="45:45" x14ac:dyDescent="0.35">
      <c r="AS27586" s="40"/>
    </row>
    <row r="27587" spans="45:45" x14ac:dyDescent="0.35">
      <c r="AS27587" s="40"/>
    </row>
    <row r="27588" spans="45:45" x14ac:dyDescent="0.35">
      <c r="AS27588" s="40"/>
    </row>
    <row r="27589" spans="45:45" x14ac:dyDescent="0.35">
      <c r="AS27589" s="40"/>
    </row>
    <row r="27590" spans="45:45" x14ac:dyDescent="0.35">
      <c r="AS27590" s="40"/>
    </row>
    <row r="27591" spans="45:45" x14ac:dyDescent="0.35">
      <c r="AS27591" s="40"/>
    </row>
    <row r="27592" spans="45:45" x14ac:dyDescent="0.35">
      <c r="AS27592" s="40"/>
    </row>
    <row r="27593" spans="45:45" x14ac:dyDescent="0.35">
      <c r="AS27593" s="40"/>
    </row>
    <row r="27594" spans="45:45" x14ac:dyDescent="0.35">
      <c r="AS27594" s="40"/>
    </row>
    <row r="27595" spans="45:45" x14ac:dyDescent="0.35">
      <c r="AS27595" s="40"/>
    </row>
    <row r="27596" spans="45:45" x14ac:dyDescent="0.35">
      <c r="AS27596" s="40"/>
    </row>
    <row r="27597" spans="45:45" x14ac:dyDescent="0.35">
      <c r="AS27597" s="40"/>
    </row>
    <row r="27598" spans="45:45" x14ac:dyDescent="0.35">
      <c r="AS27598" s="40"/>
    </row>
    <row r="27599" spans="45:45" x14ac:dyDescent="0.35">
      <c r="AS27599" s="40"/>
    </row>
    <row r="27600" spans="45:45" x14ac:dyDescent="0.35">
      <c r="AS27600" s="40"/>
    </row>
    <row r="27601" spans="45:45" x14ac:dyDescent="0.35">
      <c r="AS27601" s="40"/>
    </row>
    <row r="27602" spans="45:45" x14ac:dyDescent="0.35">
      <c r="AS27602" s="40"/>
    </row>
    <row r="27603" spans="45:45" x14ac:dyDescent="0.35">
      <c r="AS27603" s="40"/>
    </row>
    <row r="27604" spans="45:45" x14ac:dyDescent="0.35">
      <c r="AS27604" s="40"/>
    </row>
    <row r="27605" spans="45:45" x14ac:dyDescent="0.35">
      <c r="AS27605" s="40"/>
    </row>
    <row r="27606" spans="45:45" x14ac:dyDescent="0.35">
      <c r="AS27606" s="40"/>
    </row>
    <row r="27607" spans="45:45" x14ac:dyDescent="0.35">
      <c r="AS27607" s="40"/>
    </row>
    <row r="27608" spans="45:45" x14ac:dyDescent="0.35">
      <c r="AS27608" s="40"/>
    </row>
    <row r="27609" spans="45:45" x14ac:dyDescent="0.35">
      <c r="AS27609" s="40"/>
    </row>
    <row r="27610" spans="45:45" x14ac:dyDescent="0.35">
      <c r="AS27610" s="40"/>
    </row>
    <row r="27611" spans="45:45" x14ac:dyDescent="0.35">
      <c r="AS27611" s="40"/>
    </row>
    <row r="27612" spans="45:45" x14ac:dyDescent="0.35">
      <c r="AS27612" s="40"/>
    </row>
    <row r="27613" spans="45:45" x14ac:dyDescent="0.35">
      <c r="AS27613" s="40"/>
    </row>
    <row r="27614" spans="45:45" x14ac:dyDescent="0.35">
      <c r="AS27614" s="40"/>
    </row>
    <row r="27615" spans="45:45" x14ac:dyDescent="0.35">
      <c r="AS27615" s="40"/>
    </row>
    <row r="27616" spans="45:45" x14ac:dyDescent="0.35">
      <c r="AS27616" s="40"/>
    </row>
    <row r="27617" spans="45:45" x14ac:dyDescent="0.35">
      <c r="AS27617" s="40"/>
    </row>
    <row r="27618" spans="45:45" x14ac:dyDescent="0.35">
      <c r="AS27618" s="40"/>
    </row>
    <row r="27619" spans="45:45" x14ac:dyDescent="0.35">
      <c r="AS27619" s="40"/>
    </row>
    <row r="27620" spans="45:45" x14ac:dyDescent="0.35">
      <c r="AS27620" s="40"/>
    </row>
    <row r="27621" spans="45:45" x14ac:dyDescent="0.35">
      <c r="AS27621" s="40"/>
    </row>
    <row r="27622" spans="45:45" x14ac:dyDescent="0.35">
      <c r="AS27622" s="40"/>
    </row>
    <row r="27623" spans="45:45" x14ac:dyDescent="0.35">
      <c r="AS27623" s="40"/>
    </row>
    <row r="27624" spans="45:45" x14ac:dyDescent="0.35">
      <c r="AS27624" s="40"/>
    </row>
    <row r="27625" spans="45:45" x14ac:dyDescent="0.35">
      <c r="AS27625" s="40"/>
    </row>
    <row r="27626" spans="45:45" x14ac:dyDescent="0.35">
      <c r="AS27626" s="40"/>
    </row>
    <row r="27627" spans="45:45" x14ac:dyDescent="0.35">
      <c r="AS27627" s="40"/>
    </row>
    <row r="27628" spans="45:45" x14ac:dyDescent="0.35">
      <c r="AS27628" s="40"/>
    </row>
    <row r="27629" spans="45:45" x14ac:dyDescent="0.35">
      <c r="AS27629" s="40"/>
    </row>
    <row r="27630" spans="45:45" x14ac:dyDescent="0.35">
      <c r="AS27630" s="40"/>
    </row>
    <row r="27631" spans="45:45" x14ac:dyDescent="0.35">
      <c r="AS27631" s="40"/>
    </row>
    <row r="27632" spans="45:45" x14ac:dyDescent="0.35">
      <c r="AS27632" s="40"/>
    </row>
    <row r="27633" spans="45:45" x14ac:dyDescent="0.35">
      <c r="AS27633" s="40"/>
    </row>
    <row r="27634" spans="45:45" x14ac:dyDescent="0.35">
      <c r="AS27634" s="40"/>
    </row>
    <row r="27635" spans="45:45" x14ac:dyDescent="0.35">
      <c r="AS27635" s="40"/>
    </row>
    <row r="27636" spans="45:45" x14ac:dyDescent="0.35">
      <c r="AS27636" s="40"/>
    </row>
    <row r="27637" spans="45:45" x14ac:dyDescent="0.35">
      <c r="AS27637" s="40"/>
    </row>
    <row r="27638" spans="45:45" x14ac:dyDescent="0.35">
      <c r="AS27638" s="40"/>
    </row>
    <row r="27639" spans="45:45" x14ac:dyDescent="0.35">
      <c r="AS27639" s="40"/>
    </row>
    <row r="27640" spans="45:45" x14ac:dyDescent="0.35">
      <c r="AS27640" s="40"/>
    </row>
    <row r="27641" spans="45:45" x14ac:dyDescent="0.35">
      <c r="AS27641" s="40"/>
    </row>
    <row r="27642" spans="45:45" x14ac:dyDescent="0.35">
      <c r="AS27642" s="40"/>
    </row>
    <row r="27643" spans="45:45" x14ac:dyDescent="0.35">
      <c r="AS27643" s="40"/>
    </row>
    <row r="27644" spans="45:45" x14ac:dyDescent="0.35">
      <c r="AS27644" s="40"/>
    </row>
    <row r="27645" spans="45:45" x14ac:dyDescent="0.35">
      <c r="AS27645" s="40"/>
    </row>
    <row r="27646" spans="45:45" x14ac:dyDescent="0.35">
      <c r="AS27646" s="40"/>
    </row>
    <row r="27647" spans="45:45" x14ac:dyDescent="0.35">
      <c r="AS27647" s="40"/>
    </row>
    <row r="27648" spans="45:45" x14ac:dyDescent="0.35">
      <c r="AS27648" s="40"/>
    </row>
    <row r="27649" spans="45:45" x14ac:dyDescent="0.35">
      <c r="AS27649" s="40"/>
    </row>
    <row r="27650" spans="45:45" x14ac:dyDescent="0.35">
      <c r="AS27650" s="40"/>
    </row>
    <row r="27651" spans="45:45" x14ac:dyDescent="0.35">
      <c r="AS27651" s="40"/>
    </row>
    <row r="27652" spans="45:45" x14ac:dyDescent="0.35">
      <c r="AS27652" s="40"/>
    </row>
    <row r="27653" spans="45:45" x14ac:dyDescent="0.35">
      <c r="AS27653" s="40"/>
    </row>
    <row r="27654" spans="45:45" x14ac:dyDescent="0.35">
      <c r="AS27654" s="40"/>
    </row>
    <row r="27655" spans="45:45" x14ac:dyDescent="0.35">
      <c r="AS27655" s="40"/>
    </row>
    <row r="27656" spans="45:45" x14ac:dyDescent="0.35">
      <c r="AS27656" s="40"/>
    </row>
    <row r="27657" spans="45:45" x14ac:dyDescent="0.35">
      <c r="AS27657" s="40"/>
    </row>
    <row r="27658" spans="45:45" x14ac:dyDescent="0.35">
      <c r="AS27658" s="40"/>
    </row>
    <row r="27659" spans="45:45" x14ac:dyDescent="0.35">
      <c r="AS27659" s="40"/>
    </row>
    <row r="27660" spans="45:45" x14ac:dyDescent="0.35">
      <c r="AS27660" s="40"/>
    </row>
    <row r="27661" spans="45:45" x14ac:dyDescent="0.35">
      <c r="AS27661" s="40"/>
    </row>
    <row r="27662" spans="45:45" x14ac:dyDescent="0.35">
      <c r="AS27662" s="40"/>
    </row>
    <row r="27663" spans="45:45" x14ac:dyDescent="0.35">
      <c r="AS27663" s="40"/>
    </row>
    <row r="27664" spans="45:45" x14ac:dyDescent="0.35">
      <c r="AS27664" s="40"/>
    </row>
    <row r="27665" spans="45:45" x14ac:dyDescent="0.35">
      <c r="AS27665" s="40"/>
    </row>
    <row r="27666" spans="45:45" x14ac:dyDescent="0.35">
      <c r="AS27666" s="40"/>
    </row>
    <row r="27667" spans="45:45" x14ac:dyDescent="0.35">
      <c r="AS27667" s="40"/>
    </row>
    <row r="27668" spans="45:45" x14ac:dyDescent="0.35">
      <c r="AS27668" s="40"/>
    </row>
    <row r="27669" spans="45:45" x14ac:dyDescent="0.35">
      <c r="AS27669" s="40"/>
    </row>
    <row r="27670" spans="45:45" x14ac:dyDescent="0.35">
      <c r="AS27670" s="40"/>
    </row>
    <row r="27671" spans="45:45" x14ac:dyDescent="0.35">
      <c r="AS27671" s="40"/>
    </row>
    <row r="27672" spans="45:45" x14ac:dyDescent="0.35">
      <c r="AS27672" s="40"/>
    </row>
    <row r="27673" spans="45:45" x14ac:dyDescent="0.35">
      <c r="AS27673" s="40"/>
    </row>
    <row r="27674" spans="45:45" x14ac:dyDescent="0.35">
      <c r="AS27674" s="40"/>
    </row>
    <row r="27675" spans="45:45" x14ac:dyDescent="0.35">
      <c r="AS27675" s="40"/>
    </row>
    <row r="27676" spans="45:45" x14ac:dyDescent="0.35">
      <c r="AS27676" s="40"/>
    </row>
    <row r="27677" spans="45:45" x14ac:dyDescent="0.35">
      <c r="AS27677" s="40"/>
    </row>
    <row r="27678" spans="45:45" x14ac:dyDescent="0.35">
      <c r="AS27678" s="40"/>
    </row>
    <row r="27679" spans="45:45" x14ac:dyDescent="0.35">
      <c r="AS27679" s="40"/>
    </row>
    <row r="27680" spans="45:45" x14ac:dyDescent="0.35">
      <c r="AS27680" s="40"/>
    </row>
    <row r="27681" spans="45:45" x14ac:dyDescent="0.35">
      <c r="AS27681" s="40"/>
    </row>
    <row r="27682" spans="45:45" x14ac:dyDescent="0.35">
      <c r="AS27682" s="40"/>
    </row>
    <row r="27683" spans="45:45" x14ac:dyDescent="0.35">
      <c r="AS27683" s="40"/>
    </row>
    <row r="27684" spans="45:45" x14ac:dyDescent="0.35">
      <c r="AS27684" s="40"/>
    </row>
    <row r="27685" spans="45:45" x14ac:dyDescent="0.35">
      <c r="AS27685" s="40"/>
    </row>
    <row r="27686" spans="45:45" x14ac:dyDescent="0.35">
      <c r="AS27686" s="40"/>
    </row>
    <row r="27687" spans="45:45" x14ac:dyDescent="0.35">
      <c r="AS27687" s="40"/>
    </row>
    <row r="27688" spans="45:45" x14ac:dyDescent="0.35">
      <c r="AS27688" s="40"/>
    </row>
    <row r="27689" spans="45:45" x14ac:dyDescent="0.35">
      <c r="AS27689" s="40"/>
    </row>
    <row r="27690" spans="45:45" x14ac:dyDescent="0.35">
      <c r="AS27690" s="40"/>
    </row>
    <row r="27691" spans="45:45" x14ac:dyDescent="0.35">
      <c r="AS27691" s="40"/>
    </row>
    <row r="27692" spans="45:45" x14ac:dyDescent="0.35">
      <c r="AS27692" s="40"/>
    </row>
    <row r="27693" spans="45:45" x14ac:dyDescent="0.35">
      <c r="AS27693" s="40"/>
    </row>
    <row r="27694" spans="45:45" x14ac:dyDescent="0.35">
      <c r="AS27694" s="40"/>
    </row>
    <row r="27695" spans="45:45" x14ac:dyDescent="0.35">
      <c r="AS27695" s="40"/>
    </row>
    <row r="27696" spans="45:45" x14ac:dyDescent="0.35">
      <c r="AS27696" s="40"/>
    </row>
    <row r="27697" spans="45:45" x14ac:dyDescent="0.35">
      <c r="AS27697" s="40"/>
    </row>
    <row r="27698" spans="45:45" x14ac:dyDescent="0.35">
      <c r="AS27698" s="40"/>
    </row>
    <row r="27699" spans="45:45" x14ac:dyDescent="0.35">
      <c r="AS27699" s="40"/>
    </row>
    <row r="27700" spans="45:45" x14ac:dyDescent="0.35">
      <c r="AS27700" s="40"/>
    </row>
    <row r="27701" spans="45:45" x14ac:dyDescent="0.35">
      <c r="AS27701" s="40"/>
    </row>
    <row r="27702" spans="45:45" x14ac:dyDescent="0.35">
      <c r="AS27702" s="40"/>
    </row>
    <row r="27703" spans="45:45" x14ac:dyDescent="0.35">
      <c r="AS27703" s="40"/>
    </row>
    <row r="27704" spans="45:45" x14ac:dyDescent="0.35">
      <c r="AS27704" s="40"/>
    </row>
    <row r="27705" spans="45:45" x14ac:dyDescent="0.35">
      <c r="AS27705" s="40"/>
    </row>
    <row r="27706" spans="45:45" x14ac:dyDescent="0.35">
      <c r="AS27706" s="40"/>
    </row>
    <row r="27707" spans="45:45" x14ac:dyDescent="0.35">
      <c r="AS27707" s="40"/>
    </row>
    <row r="27708" spans="45:45" x14ac:dyDescent="0.35">
      <c r="AS27708" s="40"/>
    </row>
    <row r="27709" spans="45:45" x14ac:dyDescent="0.35">
      <c r="AS27709" s="40"/>
    </row>
    <row r="27710" spans="45:45" x14ac:dyDescent="0.35">
      <c r="AS27710" s="40"/>
    </row>
    <row r="27711" spans="45:45" x14ac:dyDescent="0.35">
      <c r="AS27711" s="40"/>
    </row>
    <row r="27712" spans="45:45" x14ac:dyDescent="0.35">
      <c r="AS27712" s="40"/>
    </row>
    <row r="27713" spans="45:45" x14ac:dyDescent="0.35">
      <c r="AS27713" s="40"/>
    </row>
    <row r="27714" spans="45:45" x14ac:dyDescent="0.35">
      <c r="AS27714" s="40"/>
    </row>
    <row r="27715" spans="45:45" x14ac:dyDescent="0.35">
      <c r="AS27715" s="40"/>
    </row>
    <row r="27716" spans="45:45" x14ac:dyDescent="0.35">
      <c r="AS27716" s="40"/>
    </row>
    <row r="27717" spans="45:45" x14ac:dyDescent="0.35">
      <c r="AS27717" s="40"/>
    </row>
    <row r="27718" spans="45:45" x14ac:dyDescent="0.35">
      <c r="AS27718" s="40"/>
    </row>
    <row r="27719" spans="45:45" x14ac:dyDescent="0.35">
      <c r="AS27719" s="40"/>
    </row>
    <row r="27720" spans="45:45" x14ac:dyDescent="0.35">
      <c r="AS27720" s="40"/>
    </row>
    <row r="27721" spans="45:45" x14ac:dyDescent="0.35">
      <c r="AS27721" s="40"/>
    </row>
    <row r="27722" spans="45:45" x14ac:dyDescent="0.35">
      <c r="AS27722" s="40"/>
    </row>
    <row r="27723" spans="45:45" x14ac:dyDescent="0.35">
      <c r="AS27723" s="40"/>
    </row>
    <row r="27724" spans="45:45" x14ac:dyDescent="0.35">
      <c r="AS27724" s="40"/>
    </row>
    <row r="27725" spans="45:45" x14ac:dyDescent="0.35">
      <c r="AS27725" s="40"/>
    </row>
    <row r="27726" spans="45:45" x14ac:dyDescent="0.35">
      <c r="AS27726" s="40"/>
    </row>
    <row r="27727" spans="45:45" x14ac:dyDescent="0.35">
      <c r="AS27727" s="40"/>
    </row>
    <row r="27728" spans="45:45" x14ac:dyDescent="0.35">
      <c r="AS27728" s="40"/>
    </row>
    <row r="27729" spans="45:45" x14ac:dyDescent="0.35">
      <c r="AS27729" s="40"/>
    </row>
    <row r="27730" spans="45:45" x14ac:dyDescent="0.35">
      <c r="AS27730" s="40"/>
    </row>
    <row r="27731" spans="45:45" x14ac:dyDescent="0.35">
      <c r="AS27731" s="40"/>
    </row>
    <row r="27732" spans="45:45" x14ac:dyDescent="0.35">
      <c r="AS27732" s="40"/>
    </row>
    <row r="27733" spans="45:45" x14ac:dyDescent="0.35">
      <c r="AS27733" s="40"/>
    </row>
    <row r="27734" spans="45:45" x14ac:dyDescent="0.35">
      <c r="AS27734" s="40"/>
    </row>
    <row r="27735" spans="45:45" x14ac:dyDescent="0.35">
      <c r="AS27735" s="40"/>
    </row>
    <row r="27736" spans="45:45" x14ac:dyDescent="0.35">
      <c r="AS27736" s="40"/>
    </row>
    <row r="27737" spans="45:45" x14ac:dyDescent="0.35">
      <c r="AS27737" s="40"/>
    </row>
    <row r="27738" spans="45:45" x14ac:dyDescent="0.35">
      <c r="AS27738" s="40"/>
    </row>
    <row r="27739" spans="45:45" x14ac:dyDescent="0.35">
      <c r="AS27739" s="40"/>
    </row>
    <row r="27740" spans="45:45" x14ac:dyDescent="0.35">
      <c r="AS27740" s="40"/>
    </row>
    <row r="27741" spans="45:45" x14ac:dyDescent="0.35">
      <c r="AS27741" s="40"/>
    </row>
    <row r="27742" spans="45:45" x14ac:dyDescent="0.35">
      <c r="AS27742" s="40"/>
    </row>
    <row r="27743" spans="45:45" x14ac:dyDescent="0.35">
      <c r="AS27743" s="40"/>
    </row>
    <row r="27744" spans="45:45" x14ac:dyDescent="0.35">
      <c r="AS27744" s="40"/>
    </row>
    <row r="27745" spans="45:45" x14ac:dyDescent="0.35">
      <c r="AS27745" s="40"/>
    </row>
    <row r="27746" spans="45:45" x14ac:dyDescent="0.35">
      <c r="AS27746" s="40"/>
    </row>
    <row r="27747" spans="45:45" x14ac:dyDescent="0.35">
      <c r="AS27747" s="40"/>
    </row>
    <row r="27748" spans="45:45" x14ac:dyDescent="0.35">
      <c r="AS27748" s="40"/>
    </row>
    <row r="27749" spans="45:45" x14ac:dyDescent="0.35">
      <c r="AS27749" s="40"/>
    </row>
    <row r="27750" spans="45:45" x14ac:dyDescent="0.35">
      <c r="AS27750" s="40"/>
    </row>
    <row r="27751" spans="45:45" x14ac:dyDescent="0.35">
      <c r="AS27751" s="40"/>
    </row>
    <row r="27752" spans="45:45" x14ac:dyDescent="0.35">
      <c r="AS27752" s="40"/>
    </row>
    <row r="27753" spans="45:45" x14ac:dyDescent="0.35">
      <c r="AS27753" s="40"/>
    </row>
    <row r="27754" spans="45:45" x14ac:dyDescent="0.35">
      <c r="AS27754" s="40"/>
    </row>
    <row r="27755" spans="45:45" x14ac:dyDescent="0.35">
      <c r="AS27755" s="40"/>
    </row>
    <row r="27756" spans="45:45" x14ac:dyDescent="0.35">
      <c r="AS27756" s="40"/>
    </row>
    <row r="27757" spans="45:45" x14ac:dyDescent="0.35">
      <c r="AS27757" s="40"/>
    </row>
    <row r="27758" spans="45:45" x14ac:dyDescent="0.35">
      <c r="AS27758" s="40"/>
    </row>
    <row r="27759" spans="45:45" x14ac:dyDescent="0.35">
      <c r="AS27759" s="40"/>
    </row>
    <row r="27760" spans="45:45" x14ac:dyDescent="0.35">
      <c r="AS27760" s="40"/>
    </row>
    <row r="27761" spans="45:45" x14ac:dyDescent="0.35">
      <c r="AS27761" s="40"/>
    </row>
    <row r="27762" spans="45:45" x14ac:dyDescent="0.35">
      <c r="AS27762" s="40"/>
    </row>
    <row r="27763" spans="45:45" x14ac:dyDescent="0.35">
      <c r="AS27763" s="40"/>
    </row>
    <row r="27764" spans="45:45" x14ac:dyDescent="0.35">
      <c r="AS27764" s="40"/>
    </row>
    <row r="27765" spans="45:45" x14ac:dyDescent="0.35">
      <c r="AS27765" s="40"/>
    </row>
    <row r="27766" spans="45:45" x14ac:dyDescent="0.35">
      <c r="AS27766" s="40"/>
    </row>
    <row r="27767" spans="45:45" x14ac:dyDescent="0.35">
      <c r="AS27767" s="40"/>
    </row>
    <row r="27768" spans="45:45" x14ac:dyDescent="0.35">
      <c r="AS27768" s="40"/>
    </row>
    <row r="27769" spans="45:45" x14ac:dyDescent="0.35">
      <c r="AS27769" s="40"/>
    </row>
    <row r="27770" spans="45:45" x14ac:dyDescent="0.35">
      <c r="AS27770" s="40"/>
    </row>
    <row r="27771" spans="45:45" x14ac:dyDescent="0.35">
      <c r="AS27771" s="40"/>
    </row>
    <row r="27772" spans="45:45" x14ac:dyDescent="0.35">
      <c r="AS27772" s="40"/>
    </row>
    <row r="27773" spans="45:45" x14ac:dyDescent="0.35">
      <c r="AS27773" s="40"/>
    </row>
    <row r="27774" spans="45:45" x14ac:dyDescent="0.35">
      <c r="AS27774" s="40"/>
    </row>
    <row r="27775" spans="45:45" x14ac:dyDescent="0.35">
      <c r="AS27775" s="40"/>
    </row>
    <row r="27776" spans="45:45" x14ac:dyDescent="0.35">
      <c r="AS27776" s="40"/>
    </row>
    <row r="27777" spans="45:45" x14ac:dyDescent="0.35">
      <c r="AS27777" s="40"/>
    </row>
    <row r="27778" spans="45:45" x14ac:dyDescent="0.35">
      <c r="AS27778" s="40"/>
    </row>
    <row r="27779" spans="45:45" x14ac:dyDescent="0.35">
      <c r="AS27779" s="40"/>
    </row>
    <row r="27780" spans="45:45" x14ac:dyDescent="0.35">
      <c r="AS27780" s="40"/>
    </row>
    <row r="27781" spans="45:45" x14ac:dyDescent="0.35">
      <c r="AS27781" s="40"/>
    </row>
    <row r="27782" spans="45:45" x14ac:dyDescent="0.35">
      <c r="AS27782" s="40"/>
    </row>
    <row r="27783" spans="45:45" x14ac:dyDescent="0.35">
      <c r="AS27783" s="40"/>
    </row>
    <row r="27784" spans="45:45" x14ac:dyDescent="0.35">
      <c r="AS27784" s="40"/>
    </row>
    <row r="27785" spans="45:45" x14ac:dyDescent="0.35">
      <c r="AS27785" s="40"/>
    </row>
    <row r="27786" spans="45:45" x14ac:dyDescent="0.35">
      <c r="AS27786" s="40"/>
    </row>
    <row r="27787" spans="45:45" x14ac:dyDescent="0.35">
      <c r="AS27787" s="40"/>
    </row>
    <row r="27788" spans="45:45" x14ac:dyDescent="0.35">
      <c r="AS27788" s="40"/>
    </row>
    <row r="27789" spans="45:45" x14ac:dyDescent="0.35">
      <c r="AS27789" s="40"/>
    </row>
    <row r="27790" spans="45:45" x14ac:dyDescent="0.35">
      <c r="AS27790" s="40"/>
    </row>
    <row r="27791" spans="45:45" x14ac:dyDescent="0.35">
      <c r="AS27791" s="40"/>
    </row>
    <row r="27792" spans="45:45" x14ac:dyDescent="0.35">
      <c r="AS27792" s="40"/>
    </row>
    <row r="27793" spans="45:45" x14ac:dyDescent="0.35">
      <c r="AS27793" s="40"/>
    </row>
    <row r="27794" spans="45:45" x14ac:dyDescent="0.35">
      <c r="AS27794" s="40"/>
    </row>
    <row r="27795" spans="45:45" x14ac:dyDescent="0.35">
      <c r="AS27795" s="40"/>
    </row>
    <row r="27796" spans="45:45" x14ac:dyDescent="0.35">
      <c r="AS27796" s="40"/>
    </row>
    <row r="27797" spans="45:45" x14ac:dyDescent="0.35">
      <c r="AS27797" s="40"/>
    </row>
    <row r="27798" spans="45:45" x14ac:dyDescent="0.35">
      <c r="AS27798" s="40"/>
    </row>
    <row r="27799" spans="45:45" x14ac:dyDescent="0.35">
      <c r="AS27799" s="40"/>
    </row>
    <row r="27800" spans="45:45" x14ac:dyDescent="0.35">
      <c r="AS27800" s="40"/>
    </row>
    <row r="27801" spans="45:45" x14ac:dyDescent="0.35">
      <c r="AS27801" s="40"/>
    </row>
    <row r="27802" spans="45:45" x14ac:dyDescent="0.35">
      <c r="AS27802" s="40"/>
    </row>
    <row r="27803" spans="45:45" x14ac:dyDescent="0.35">
      <c r="AS27803" s="40"/>
    </row>
    <row r="27804" spans="45:45" x14ac:dyDescent="0.35">
      <c r="AS27804" s="40"/>
    </row>
    <row r="27805" spans="45:45" x14ac:dyDescent="0.35">
      <c r="AS27805" s="40"/>
    </row>
    <row r="27806" spans="45:45" x14ac:dyDescent="0.35">
      <c r="AS27806" s="40"/>
    </row>
    <row r="27807" spans="45:45" x14ac:dyDescent="0.35">
      <c r="AS27807" s="40"/>
    </row>
    <row r="27808" spans="45:45" x14ac:dyDescent="0.35">
      <c r="AS27808" s="40"/>
    </row>
    <row r="27809" spans="45:45" x14ac:dyDescent="0.35">
      <c r="AS27809" s="40"/>
    </row>
    <row r="27810" spans="45:45" x14ac:dyDescent="0.35">
      <c r="AS27810" s="40"/>
    </row>
    <row r="27811" spans="45:45" x14ac:dyDescent="0.35">
      <c r="AS27811" s="40"/>
    </row>
    <row r="27812" spans="45:45" x14ac:dyDescent="0.35">
      <c r="AS27812" s="40"/>
    </row>
    <row r="27813" spans="45:45" x14ac:dyDescent="0.35">
      <c r="AS27813" s="40"/>
    </row>
    <row r="27814" spans="45:45" x14ac:dyDescent="0.35">
      <c r="AS27814" s="40"/>
    </row>
    <row r="27815" spans="45:45" x14ac:dyDescent="0.35">
      <c r="AS27815" s="40"/>
    </row>
    <row r="27816" spans="45:45" x14ac:dyDescent="0.35">
      <c r="AS27816" s="40"/>
    </row>
    <row r="27817" spans="45:45" x14ac:dyDescent="0.35">
      <c r="AS27817" s="40"/>
    </row>
    <row r="27818" spans="45:45" x14ac:dyDescent="0.35">
      <c r="AS27818" s="40"/>
    </row>
    <row r="27819" spans="45:45" x14ac:dyDescent="0.35">
      <c r="AS27819" s="40"/>
    </row>
    <row r="27820" spans="45:45" x14ac:dyDescent="0.35">
      <c r="AS27820" s="40"/>
    </row>
    <row r="27821" spans="45:45" x14ac:dyDescent="0.35">
      <c r="AS27821" s="40"/>
    </row>
    <row r="27822" spans="45:45" x14ac:dyDescent="0.35">
      <c r="AS27822" s="40"/>
    </row>
    <row r="27823" spans="45:45" x14ac:dyDescent="0.35">
      <c r="AS27823" s="40"/>
    </row>
    <row r="27824" spans="45:45" x14ac:dyDescent="0.35">
      <c r="AS27824" s="40"/>
    </row>
    <row r="27825" spans="45:45" x14ac:dyDescent="0.35">
      <c r="AS27825" s="40"/>
    </row>
    <row r="27826" spans="45:45" x14ac:dyDescent="0.35">
      <c r="AS27826" s="40"/>
    </row>
    <row r="27827" spans="45:45" x14ac:dyDescent="0.35">
      <c r="AS27827" s="40"/>
    </row>
    <row r="27828" spans="45:45" x14ac:dyDescent="0.35">
      <c r="AS27828" s="40"/>
    </row>
    <row r="27829" spans="45:45" x14ac:dyDescent="0.35">
      <c r="AS27829" s="40"/>
    </row>
    <row r="27830" spans="45:45" x14ac:dyDescent="0.35">
      <c r="AS27830" s="40"/>
    </row>
    <row r="27831" spans="45:45" x14ac:dyDescent="0.35">
      <c r="AS27831" s="40"/>
    </row>
    <row r="27832" spans="45:45" x14ac:dyDescent="0.35">
      <c r="AS27832" s="40"/>
    </row>
    <row r="27833" spans="45:45" x14ac:dyDescent="0.35">
      <c r="AS27833" s="40"/>
    </row>
    <row r="27834" spans="45:45" x14ac:dyDescent="0.35">
      <c r="AS27834" s="40"/>
    </row>
    <row r="27835" spans="45:45" x14ac:dyDescent="0.35">
      <c r="AS27835" s="40"/>
    </row>
    <row r="27836" spans="45:45" x14ac:dyDescent="0.35">
      <c r="AS27836" s="40"/>
    </row>
    <row r="27837" spans="45:45" x14ac:dyDescent="0.35">
      <c r="AS27837" s="40"/>
    </row>
    <row r="27838" spans="45:45" x14ac:dyDescent="0.35">
      <c r="AS27838" s="40"/>
    </row>
    <row r="27839" spans="45:45" x14ac:dyDescent="0.35">
      <c r="AS27839" s="40"/>
    </row>
    <row r="27840" spans="45:45" x14ac:dyDescent="0.35">
      <c r="AS27840" s="40"/>
    </row>
    <row r="27841" spans="45:45" x14ac:dyDescent="0.35">
      <c r="AS27841" s="40"/>
    </row>
    <row r="27842" spans="45:45" x14ac:dyDescent="0.35">
      <c r="AS27842" s="40"/>
    </row>
    <row r="27843" spans="45:45" x14ac:dyDescent="0.35">
      <c r="AS27843" s="40"/>
    </row>
    <row r="27844" spans="45:45" x14ac:dyDescent="0.35">
      <c r="AS27844" s="40"/>
    </row>
    <row r="27845" spans="45:45" x14ac:dyDescent="0.35">
      <c r="AS27845" s="40"/>
    </row>
    <row r="27846" spans="45:45" x14ac:dyDescent="0.35">
      <c r="AS27846" s="40"/>
    </row>
    <row r="27847" spans="45:45" x14ac:dyDescent="0.35">
      <c r="AS27847" s="40"/>
    </row>
    <row r="27848" spans="45:45" x14ac:dyDescent="0.35">
      <c r="AS27848" s="40"/>
    </row>
    <row r="27849" spans="45:45" x14ac:dyDescent="0.35">
      <c r="AS27849" s="40"/>
    </row>
    <row r="27850" spans="45:45" x14ac:dyDescent="0.35">
      <c r="AS27850" s="40"/>
    </row>
    <row r="27851" spans="45:45" x14ac:dyDescent="0.35">
      <c r="AS27851" s="40"/>
    </row>
    <row r="27852" spans="45:45" x14ac:dyDescent="0.35">
      <c r="AS27852" s="40"/>
    </row>
    <row r="27853" spans="45:45" x14ac:dyDescent="0.35">
      <c r="AS27853" s="40"/>
    </row>
    <row r="27854" spans="45:45" x14ac:dyDescent="0.35">
      <c r="AS27854" s="40"/>
    </row>
    <row r="27855" spans="45:45" x14ac:dyDescent="0.35">
      <c r="AS27855" s="40"/>
    </row>
    <row r="27856" spans="45:45" x14ac:dyDescent="0.35">
      <c r="AS27856" s="40"/>
    </row>
    <row r="27857" spans="45:45" x14ac:dyDescent="0.35">
      <c r="AS27857" s="40"/>
    </row>
    <row r="27858" spans="45:45" x14ac:dyDescent="0.35">
      <c r="AS27858" s="40"/>
    </row>
    <row r="27859" spans="45:45" x14ac:dyDescent="0.35">
      <c r="AS27859" s="40"/>
    </row>
    <row r="27860" spans="45:45" x14ac:dyDescent="0.35">
      <c r="AS27860" s="40"/>
    </row>
    <row r="27861" spans="45:45" x14ac:dyDescent="0.35">
      <c r="AS27861" s="40"/>
    </row>
    <row r="27862" spans="45:45" x14ac:dyDescent="0.35">
      <c r="AS27862" s="40"/>
    </row>
    <row r="27863" spans="45:45" x14ac:dyDescent="0.35">
      <c r="AS27863" s="40"/>
    </row>
    <row r="27864" spans="45:45" x14ac:dyDescent="0.35">
      <c r="AS27864" s="40"/>
    </row>
    <row r="27865" spans="45:45" x14ac:dyDescent="0.35">
      <c r="AS27865" s="40"/>
    </row>
    <row r="27866" spans="45:45" x14ac:dyDescent="0.35">
      <c r="AS27866" s="40"/>
    </row>
    <row r="27867" spans="45:45" x14ac:dyDescent="0.35">
      <c r="AS27867" s="40"/>
    </row>
    <row r="27868" spans="45:45" x14ac:dyDescent="0.35">
      <c r="AS27868" s="40"/>
    </row>
    <row r="27869" spans="45:45" x14ac:dyDescent="0.35">
      <c r="AS27869" s="40"/>
    </row>
    <row r="27870" spans="45:45" x14ac:dyDescent="0.35">
      <c r="AS27870" s="40"/>
    </row>
    <row r="27871" spans="45:45" x14ac:dyDescent="0.35">
      <c r="AS27871" s="40"/>
    </row>
    <row r="27872" spans="45:45" x14ac:dyDescent="0.35">
      <c r="AS27872" s="40"/>
    </row>
    <row r="27873" spans="45:45" x14ac:dyDescent="0.35">
      <c r="AS27873" s="40"/>
    </row>
    <row r="27874" spans="45:45" x14ac:dyDescent="0.35">
      <c r="AS27874" s="40"/>
    </row>
    <row r="27875" spans="45:45" x14ac:dyDescent="0.35">
      <c r="AS27875" s="40"/>
    </row>
    <row r="27876" spans="45:45" x14ac:dyDescent="0.35">
      <c r="AS27876" s="40"/>
    </row>
    <row r="27877" spans="45:45" x14ac:dyDescent="0.35">
      <c r="AS27877" s="40"/>
    </row>
    <row r="27878" spans="45:45" x14ac:dyDescent="0.35">
      <c r="AS27878" s="40"/>
    </row>
    <row r="27879" spans="45:45" x14ac:dyDescent="0.35">
      <c r="AS27879" s="40"/>
    </row>
    <row r="27880" spans="45:45" x14ac:dyDescent="0.35">
      <c r="AS27880" s="40"/>
    </row>
    <row r="27881" spans="45:45" x14ac:dyDescent="0.35">
      <c r="AS27881" s="40"/>
    </row>
    <row r="27882" spans="45:45" x14ac:dyDescent="0.35">
      <c r="AS27882" s="40"/>
    </row>
    <row r="27883" spans="45:45" x14ac:dyDescent="0.35">
      <c r="AS27883" s="40"/>
    </row>
    <row r="27884" spans="45:45" x14ac:dyDescent="0.35">
      <c r="AS27884" s="40"/>
    </row>
    <row r="27885" spans="45:45" x14ac:dyDescent="0.35">
      <c r="AS27885" s="40"/>
    </row>
    <row r="27886" spans="45:45" x14ac:dyDescent="0.35">
      <c r="AS27886" s="40"/>
    </row>
    <row r="27887" spans="45:45" x14ac:dyDescent="0.35">
      <c r="AS27887" s="40"/>
    </row>
    <row r="27888" spans="45:45" x14ac:dyDescent="0.35">
      <c r="AS27888" s="40"/>
    </row>
    <row r="27889" spans="45:45" x14ac:dyDescent="0.35">
      <c r="AS27889" s="40"/>
    </row>
    <row r="27890" spans="45:45" x14ac:dyDescent="0.35">
      <c r="AS27890" s="40"/>
    </row>
    <row r="27891" spans="45:45" x14ac:dyDescent="0.35">
      <c r="AS27891" s="40"/>
    </row>
    <row r="27892" spans="45:45" x14ac:dyDescent="0.35">
      <c r="AS27892" s="40"/>
    </row>
    <row r="27893" spans="45:45" x14ac:dyDescent="0.35">
      <c r="AS27893" s="40"/>
    </row>
    <row r="27894" spans="45:45" x14ac:dyDescent="0.35">
      <c r="AS27894" s="40"/>
    </row>
    <row r="27895" spans="45:45" x14ac:dyDescent="0.35">
      <c r="AS27895" s="40"/>
    </row>
    <row r="27896" spans="45:45" x14ac:dyDescent="0.35">
      <c r="AS27896" s="40"/>
    </row>
    <row r="27897" spans="45:45" x14ac:dyDescent="0.35">
      <c r="AS27897" s="40"/>
    </row>
    <row r="27898" spans="45:45" x14ac:dyDescent="0.35">
      <c r="AS27898" s="40"/>
    </row>
    <row r="27899" spans="45:45" x14ac:dyDescent="0.35">
      <c r="AS27899" s="40"/>
    </row>
    <row r="27900" spans="45:45" x14ac:dyDescent="0.35">
      <c r="AS27900" s="40"/>
    </row>
    <row r="27901" spans="45:45" x14ac:dyDescent="0.35">
      <c r="AS27901" s="40"/>
    </row>
    <row r="27902" spans="45:45" x14ac:dyDescent="0.35">
      <c r="AS27902" s="40"/>
    </row>
    <row r="27903" spans="45:45" x14ac:dyDescent="0.35">
      <c r="AS27903" s="40"/>
    </row>
    <row r="27904" spans="45:45" x14ac:dyDescent="0.35">
      <c r="AS27904" s="40"/>
    </row>
    <row r="27905" spans="45:45" x14ac:dyDescent="0.35">
      <c r="AS27905" s="40"/>
    </row>
    <row r="27906" spans="45:45" x14ac:dyDescent="0.35">
      <c r="AS27906" s="40"/>
    </row>
    <row r="27907" spans="45:45" x14ac:dyDescent="0.35">
      <c r="AS27907" s="40"/>
    </row>
    <row r="27908" spans="45:45" x14ac:dyDescent="0.35">
      <c r="AS27908" s="40"/>
    </row>
    <row r="27909" spans="45:45" x14ac:dyDescent="0.35">
      <c r="AS27909" s="40"/>
    </row>
    <row r="27910" spans="45:45" x14ac:dyDescent="0.35">
      <c r="AS27910" s="40"/>
    </row>
    <row r="27911" spans="45:45" x14ac:dyDescent="0.35">
      <c r="AS27911" s="40"/>
    </row>
    <row r="27912" spans="45:45" x14ac:dyDescent="0.35">
      <c r="AS27912" s="40"/>
    </row>
    <row r="27913" spans="45:45" x14ac:dyDescent="0.35">
      <c r="AS27913" s="40"/>
    </row>
    <row r="27914" spans="45:45" x14ac:dyDescent="0.35">
      <c r="AS27914" s="40"/>
    </row>
    <row r="27915" spans="45:45" x14ac:dyDescent="0.35">
      <c r="AS27915" s="40"/>
    </row>
    <row r="27916" spans="45:45" x14ac:dyDescent="0.35">
      <c r="AS27916" s="40"/>
    </row>
    <row r="27917" spans="45:45" x14ac:dyDescent="0.35">
      <c r="AS27917" s="40"/>
    </row>
    <row r="27918" spans="45:45" x14ac:dyDescent="0.35">
      <c r="AS27918" s="40"/>
    </row>
    <row r="27919" spans="45:45" x14ac:dyDescent="0.35">
      <c r="AS27919" s="40"/>
    </row>
    <row r="27920" spans="45:45" x14ac:dyDescent="0.35">
      <c r="AS27920" s="40"/>
    </row>
    <row r="27921" spans="45:45" x14ac:dyDescent="0.35">
      <c r="AS27921" s="40"/>
    </row>
    <row r="27922" spans="45:45" x14ac:dyDescent="0.35">
      <c r="AS27922" s="40"/>
    </row>
    <row r="27923" spans="45:45" x14ac:dyDescent="0.35">
      <c r="AS27923" s="40"/>
    </row>
    <row r="27924" spans="45:45" x14ac:dyDescent="0.35">
      <c r="AS27924" s="40"/>
    </row>
    <row r="27925" spans="45:45" x14ac:dyDescent="0.35">
      <c r="AS27925" s="40"/>
    </row>
    <row r="27926" spans="45:45" x14ac:dyDescent="0.35">
      <c r="AS27926" s="40"/>
    </row>
    <row r="27927" spans="45:45" x14ac:dyDescent="0.35">
      <c r="AS27927" s="40"/>
    </row>
    <row r="27928" spans="45:45" x14ac:dyDescent="0.35">
      <c r="AS27928" s="40"/>
    </row>
    <row r="27929" spans="45:45" x14ac:dyDescent="0.35">
      <c r="AS27929" s="40"/>
    </row>
    <row r="27930" spans="45:45" x14ac:dyDescent="0.35">
      <c r="AS27930" s="40"/>
    </row>
    <row r="27931" spans="45:45" x14ac:dyDescent="0.35">
      <c r="AS27931" s="40"/>
    </row>
    <row r="27932" spans="45:45" x14ac:dyDescent="0.35">
      <c r="AS27932" s="40"/>
    </row>
    <row r="27933" spans="45:45" x14ac:dyDescent="0.35">
      <c r="AS27933" s="40"/>
    </row>
    <row r="27934" spans="45:45" x14ac:dyDescent="0.35">
      <c r="AS27934" s="40"/>
    </row>
    <row r="27935" spans="45:45" x14ac:dyDescent="0.35">
      <c r="AS27935" s="40"/>
    </row>
    <row r="27936" spans="45:45" x14ac:dyDescent="0.35">
      <c r="AS27936" s="40"/>
    </row>
    <row r="27937" spans="45:45" x14ac:dyDescent="0.35">
      <c r="AS27937" s="40"/>
    </row>
    <row r="27938" spans="45:45" x14ac:dyDescent="0.35">
      <c r="AS27938" s="40"/>
    </row>
    <row r="27939" spans="45:45" x14ac:dyDescent="0.35">
      <c r="AS27939" s="40"/>
    </row>
    <row r="27940" spans="45:45" x14ac:dyDescent="0.35">
      <c r="AS27940" s="40"/>
    </row>
    <row r="27941" spans="45:45" x14ac:dyDescent="0.35">
      <c r="AS27941" s="40"/>
    </row>
    <row r="27942" spans="45:45" x14ac:dyDescent="0.35">
      <c r="AS27942" s="40"/>
    </row>
    <row r="27943" spans="45:45" x14ac:dyDescent="0.35">
      <c r="AS27943" s="40"/>
    </row>
    <row r="27944" spans="45:45" x14ac:dyDescent="0.35">
      <c r="AS27944" s="40"/>
    </row>
    <row r="27945" spans="45:45" x14ac:dyDescent="0.35">
      <c r="AS27945" s="40"/>
    </row>
    <row r="27946" spans="45:45" x14ac:dyDescent="0.35">
      <c r="AS27946" s="40"/>
    </row>
    <row r="27947" spans="45:45" x14ac:dyDescent="0.35">
      <c r="AS27947" s="40"/>
    </row>
    <row r="27948" spans="45:45" x14ac:dyDescent="0.35">
      <c r="AS27948" s="40"/>
    </row>
    <row r="27949" spans="45:45" x14ac:dyDescent="0.35">
      <c r="AS27949" s="40"/>
    </row>
    <row r="27950" spans="45:45" x14ac:dyDescent="0.35">
      <c r="AS27950" s="40"/>
    </row>
    <row r="27951" spans="45:45" x14ac:dyDescent="0.35">
      <c r="AS27951" s="40"/>
    </row>
    <row r="27952" spans="45:45" x14ac:dyDescent="0.35">
      <c r="AS27952" s="40"/>
    </row>
    <row r="27953" spans="45:45" x14ac:dyDescent="0.35">
      <c r="AS27953" s="40"/>
    </row>
    <row r="27954" spans="45:45" x14ac:dyDescent="0.35">
      <c r="AS27954" s="40"/>
    </row>
    <row r="27955" spans="45:45" x14ac:dyDescent="0.35">
      <c r="AS27955" s="40"/>
    </row>
    <row r="27956" spans="45:45" x14ac:dyDescent="0.35">
      <c r="AS27956" s="40"/>
    </row>
    <row r="27957" spans="45:45" x14ac:dyDescent="0.35">
      <c r="AS27957" s="40"/>
    </row>
    <row r="27958" spans="45:45" x14ac:dyDescent="0.35">
      <c r="AS27958" s="40"/>
    </row>
    <row r="27959" spans="45:45" x14ac:dyDescent="0.35">
      <c r="AS27959" s="40"/>
    </row>
    <row r="27960" spans="45:45" x14ac:dyDescent="0.35">
      <c r="AS27960" s="40"/>
    </row>
    <row r="27961" spans="45:45" x14ac:dyDescent="0.35">
      <c r="AS27961" s="40"/>
    </row>
    <row r="27962" spans="45:45" x14ac:dyDescent="0.35">
      <c r="AS27962" s="40"/>
    </row>
    <row r="27963" spans="45:45" x14ac:dyDescent="0.35">
      <c r="AS27963" s="40"/>
    </row>
    <row r="27964" spans="45:45" x14ac:dyDescent="0.35">
      <c r="AS27964" s="40"/>
    </row>
    <row r="27965" spans="45:45" x14ac:dyDescent="0.35">
      <c r="AS27965" s="40"/>
    </row>
    <row r="27966" spans="45:45" x14ac:dyDescent="0.35">
      <c r="AS27966" s="40"/>
    </row>
    <row r="27967" spans="45:45" x14ac:dyDescent="0.35">
      <c r="AS27967" s="40"/>
    </row>
    <row r="27968" spans="45:45" x14ac:dyDescent="0.35">
      <c r="AS27968" s="40"/>
    </row>
    <row r="27969" spans="45:45" x14ac:dyDescent="0.35">
      <c r="AS27969" s="40"/>
    </row>
    <row r="27970" spans="45:45" x14ac:dyDescent="0.35">
      <c r="AS27970" s="40"/>
    </row>
    <row r="27971" spans="45:45" x14ac:dyDescent="0.35">
      <c r="AS27971" s="40"/>
    </row>
    <row r="27972" spans="45:45" x14ac:dyDescent="0.35">
      <c r="AS27972" s="40"/>
    </row>
    <row r="27973" spans="45:45" x14ac:dyDescent="0.35">
      <c r="AS27973" s="40"/>
    </row>
    <row r="27974" spans="45:45" x14ac:dyDescent="0.35">
      <c r="AS27974" s="40"/>
    </row>
    <row r="27975" spans="45:45" x14ac:dyDescent="0.35">
      <c r="AS27975" s="40"/>
    </row>
    <row r="27976" spans="45:45" x14ac:dyDescent="0.35">
      <c r="AS27976" s="40"/>
    </row>
    <row r="27977" spans="45:45" x14ac:dyDescent="0.35">
      <c r="AS27977" s="40"/>
    </row>
    <row r="27978" spans="45:45" x14ac:dyDescent="0.35">
      <c r="AS27978" s="40"/>
    </row>
    <row r="27979" spans="45:45" x14ac:dyDescent="0.35">
      <c r="AS27979" s="40"/>
    </row>
    <row r="27980" spans="45:45" x14ac:dyDescent="0.35">
      <c r="AS27980" s="40"/>
    </row>
    <row r="27981" spans="45:45" x14ac:dyDescent="0.35">
      <c r="AS27981" s="40"/>
    </row>
    <row r="27982" spans="45:45" x14ac:dyDescent="0.35">
      <c r="AS27982" s="40"/>
    </row>
    <row r="27983" spans="45:45" x14ac:dyDescent="0.35">
      <c r="AS27983" s="40"/>
    </row>
    <row r="27984" spans="45:45" x14ac:dyDescent="0.35">
      <c r="AS27984" s="40"/>
    </row>
    <row r="27985" spans="45:45" x14ac:dyDescent="0.35">
      <c r="AS27985" s="40"/>
    </row>
    <row r="27986" spans="45:45" x14ac:dyDescent="0.35">
      <c r="AS27986" s="40"/>
    </row>
    <row r="27987" spans="45:45" x14ac:dyDescent="0.35">
      <c r="AS27987" s="40"/>
    </row>
    <row r="27988" spans="45:45" x14ac:dyDescent="0.35">
      <c r="AS27988" s="40"/>
    </row>
    <row r="27989" spans="45:45" x14ac:dyDescent="0.35">
      <c r="AS27989" s="40"/>
    </row>
    <row r="27990" spans="45:45" x14ac:dyDescent="0.35">
      <c r="AS27990" s="40"/>
    </row>
    <row r="27991" spans="45:45" x14ac:dyDescent="0.35">
      <c r="AS27991" s="40"/>
    </row>
    <row r="27992" spans="45:45" x14ac:dyDescent="0.35">
      <c r="AS27992" s="40"/>
    </row>
    <row r="27993" spans="45:45" x14ac:dyDescent="0.35">
      <c r="AS27993" s="40"/>
    </row>
    <row r="27994" spans="45:45" x14ac:dyDescent="0.35">
      <c r="AS27994" s="40"/>
    </row>
    <row r="27995" spans="45:45" x14ac:dyDescent="0.35">
      <c r="AS27995" s="40"/>
    </row>
    <row r="27996" spans="45:45" x14ac:dyDescent="0.35">
      <c r="AS27996" s="40"/>
    </row>
    <row r="27997" spans="45:45" x14ac:dyDescent="0.35">
      <c r="AS27997" s="40"/>
    </row>
    <row r="27998" spans="45:45" x14ac:dyDescent="0.35">
      <c r="AS27998" s="40"/>
    </row>
    <row r="27999" spans="45:45" x14ac:dyDescent="0.35">
      <c r="AS27999" s="40"/>
    </row>
    <row r="28000" spans="45:45" x14ac:dyDescent="0.35">
      <c r="AS28000" s="40"/>
    </row>
    <row r="28001" spans="45:45" x14ac:dyDescent="0.35">
      <c r="AS28001" s="40"/>
    </row>
    <row r="28002" spans="45:45" x14ac:dyDescent="0.35">
      <c r="AS28002" s="40"/>
    </row>
    <row r="28003" spans="45:45" x14ac:dyDescent="0.35">
      <c r="AS28003" s="40"/>
    </row>
    <row r="28004" spans="45:45" x14ac:dyDescent="0.35">
      <c r="AS28004" s="40"/>
    </row>
    <row r="28005" spans="45:45" x14ac:dyDescent="0.35">
      <c r="AS28005" s="40"/>
    </row>
    <row r="28006" spans="45:45" x14ac:dyDescent="0.35">
      <c r="AS28006" s="40"/>
    </row>
    <row r="28007" spans="45:45" x14ac:dyDescent="0.35">
      <c r="AS28007" s="40"/>
    </row>
    <row r="28008" spans="45:45" x14ac:dyDescent="0.35">
      <c r="AS28008" s="40"/>
    </row>
    <row r="28009" spans="45:45" x14ac:dyDescent="0.35">
      <c r="AS28009" s="40"/>
    </row>
    <row r="28010" spans="45:45" x14ac:dyDescent="0.35">
      <c r="AS28010" s="40"/>
    </row>
    <row r="28011" spans="45:45" x14ac:dyDescent="0.35">
      <c r="AS28011" s="40"/>
    </row>
    <row r="28012" spans="45:45" x14ac:dyDescent="0.35">
      <c r="AS28012" s="40"/>
    </row>
    <row r="28013" spans="45:45" x14ac:dyDescent="0.35">
      <c r="AS28013" s="40"/>
    </row>
    <row r="28014" spans="45:45" x14ac:dyDescent="0.35">
      <c r="AS28014" s="40"/>
    </row>
    <row r="28015" spans="45:45" x14ac:dyDescent="0.35">
      <c r="AS28015" s="40"/>
    </row>
    <row r="28016" spans="45:45" x14ac:dyDescent="0.35">
      <c r="AS28016" s="40"/>
    </row>
    <row r="28017" spans="45:45" x14ac:dyDescent="0.35">
      <c r="AS28017" s="40"/>
    </row>
    <row r="28018" spans="45:45" x14ac:dyDescent="0.35">
      <c r="AS28018" s="40"/>
    </row>
    <row r="28019" spans="45:45" x14ac:dyDescent="0.35">
      <c r="AS28019" s="40"/>
    </row>
    <row r="28020" spans="45:45" x14ac:dyDescent="0.35">
      <c r="AS28020" s="40"/>
    </row>
    <row r="28021" spans="45:45" x14ac:dyDescent="0.35">
      <c r="AS28021" s="40"/>
    </row>
    <row r="28022" spans="45:45" x14ac:dyDescent="0.35">
      <c r="AS28022" s="40"/>
    </row>
    <row r="28023" spans="45:45" x14ac:dyDescent="0.35">
      <c r="AS28023" s="40"/>
    </row>
    <row r="28024" spans="45:45" x14ac:dyDescent="0.35">
      <c r="AS28024" s="40"/>
    </row>
    <row r="28025" spans="45:45" x14ac:dyDescent="0.35">
      <c r="AS28025" s="40"/>
    </row>
    <row r="28026" spans="45:45" x14ac:dyDescent="0.35">
      <c r="AS28026" s="40"/>
    </row>
    <row r="28027" spans="45:45" x14ac:dyDescent="0.35">
      <c r="AS28027" s="40"/>
    </row>
    <row r="28028" spans="45:45" x14ac:dyDescent="0.35">
      <c r="AS28028" s="40"/>
    </row>
    <row r="28029" spans="45:45" x14ac:dyDescent="0.35">
      <c r="AS28029" s="40"/>
    </row>
    <row r="28030" spans="45:45" x14ac:dyDescent="0.35">
      <c r="AS28030" s="40"/>
    </row>
    <row r="28031" spans="45:45" x14ac:dyDescent="0.35">
      <c r="AS28031" s="40"/>
    </row>
    <row r="28032" spans="45:45" x14ac:dyDescent="0.35">
      <c r="AS28032" s="40"/>
    </row>
    <row r="28033" spans="45:45" x14ac:dyDescent="0.35">
      <c r="AS28033" s="40"/>
    </row>
    <row r="28034" spans="45:45" x14ac:dyDescent="0.35">
      <c r="AS28034" s="40"/>
    </row>
    <row r="28035" spans="45:45" x14ac:dyDescent="0.35">
      <c r="AS28035" s="40"/>
    </row>
    <row r="28036" spans="45:45" x14ac:dyDescent="0.35">
      <c r="AS28036" s="40"/>
    </row>
    <row r="28037" spans="45:45" x14ac:dyDescent="0.35">
      <c r="AS28037" s="40"/>
    </row>
    <row r="28038" spans="45:45" x14ac:dyDescent="0.35">
      <c r="AS28038" s="40"/>
    </row>
    <row r="28039" spans="45:45" x14ac:dyDescent="0.35">
      <c r="AS28039" s="40"/>
    </row>
    <row r="28040" spans="45:45" x14ac:dyDescent="0.35">
      <c r="AS28040" s="40"/>
    </row>
    <row r="28041" spans="45:45" x14ac:dyDescent="0.35">
      <c r="AS28041" s="40"/>
    </row>
    <row r="28042" spans="45:45" x14ac:dyDescent="0.35">
      <c r="AS28042" s="40"/>
    </row>
    <row r="28043" spans="45:45" x14ac:dyDescent="0.35">
      <c r="AS28043" s="40"/>
    </row>
    <row r="28044" spans="45:45" x14ac:dyDescent="0.35">
      <c r="AS28044" s="40"/>
    </row>
    <row r="28045" spans="45:45" x14ac:dyDescent="0.35">
      <c r="AS28045" s="40"/>
    </row>
    <row r="28046" spans="45:45" x14ac:dyDescent="0.35">
      <c r="AS28046" s="40"/>
    </row>
    <row r="28047" spans="45:45" x14ac:dyDescent="0.35">
      <c r="AS28047" s="40"/>
    </row>
    <row r="28048" spans="45:45" x14ac:dyDescent="0.35">
      <c r="AS28048" s="40"/>
    </row>
    <row r="28049" spans="45:45" x14ac:dyDescent="0.35">
      <c r="AS28049" s="40"/>
    </row>
    <row r="28050" spans="45:45" x14ac:dyDescent="0.35">
      <c r="AS28050" s="40"/>
    </row>
    <row r="28051" spans="45:45" x14ac:dyDescent="0.35">
      <c r="AS28051" s="40"/>
    </row>
    <row r="28052" spans="45:45" x14ac:dyDescent="0.35">
      <c r="AS28052" s="40"/>
    </row>
    <row r="28053" spans="45:45" x14ac:dyDescent="0.35">
      <c r="AS28053" s="40"/>
    </row>
    <row r="28054" spans="45:45" x14ac:dyDescent="0.35">
      <c r="AS28054" s="40"/>
    </row>
    <row r="28055" spans="45:45" x14ac:dyDescent="0.35">
      <c r="AS28055" s="40"/>
    </row>
    <row r="28056" spans="45:45" x14ac:dyDescent="0.35">
      <c r="AS28056" s="40"/>
    </row>
    <row r="28057" spans="45:45" x14ac:dyDescent="0.35">
      <c r="AS28057" s="40"/>
    </row>
    <row r="28058" spans="45:45" x14ac:dyDescent="0.35">
      <c r="AS28058" s="40"/>
    </row>
    <row r="28059" spans="45:45" x14ac:dyDescent="0.35">
      <c r="AS28059" s="40"/>
    </row>
    <row r="28060" spans="45:45" x14ac:dyDescent="0.35">
      <c r="AS28060" s="40"/>
    </row>
    <row r="28061" spans="45:45" x14ac:dyDescent="0.35">
      <c r="AS28061" s="40"/>
    </row>
    <row r="28062" spans="45:45" x14ac:dyDescent="0.35">
      <c r="AS28062" s="40"/>
    </row>
    <row r="28063" spans="45:45" x14ac:dyDescent="0.35">
      <c r="AS28063" s="40"/>
    </row>
    <row r="28064" spans="45:45" x14ac:dyDescent="0.35">
      <c r="AS28064" s="40"/>
    </row>
    <row r="28065" spans="45:45" x14ac:dyDescent="0.35">
      <c r="AS28065" s="40"/>
    </row>
    <row r="28066" spans="45:45" x14ac:dyDescent="0.35">
      <c r="AS28066" s="40"/>
    </row>
    <row r="28067" spans="45:45" x14ac:dyDescent="0.35">
      <c r="AS28067" s="40"/>
    </row>
    <row r="28068" spans="45:45" x14ac:dyDescent="0.35">
      <c r="AS28068" s="40"/>
    </row>
    <row r="28069" spans="45:45" x14ac:dyDescent="0.35">
      <c r="AS28069" s="40"/>
    </row>
    <row r="28070" spans="45:45" x14ac:dyDescent="0.35">
      <c r="AS28070" s="40"/>
    </row>
    <row r="28071" spans="45:45" x14ac:dyDescent="0.35">
      <c r="AS28071" s="40"/>
    </row>
    <row r="28072" spans="45:45" x14ac:dyDescent="0.35">
      <c r="AS28072" s="40"/>
    </row>
    <row r="28073" spans="45:45" x14ac:dyDescent="0.35">
      <c r="AS28073" s="40"/>
    </row>
    <row r="28074" spans="45:45" x14ac:dyDescent="0.35">
      <c r="AS28074" s="40"/>
    </row>
    <row r="28075" spans="45:45" x14ac:dyDescent="0.35">
      <c r="AS28075" s="40"/>
    </row>
    <row r="28076" spans="45:45" x14ac:dyDescent="0.35">
      <c r="AS28076" s="40"/>
    </row>
    <row r="28077" spans="45:45" x14ac:dyDescent="0.35">
      <c r="AS28077" s="40"/>
    </row>
    <row r="28078" spans="45:45" x14ac:dyDescent="0.35">
      <c r="AS28078" s="40"/>
    </row>
    <row r="28079" spans="45:45" x14ac:dyDescent="0.35">
      <c r="AS28079" s="40"/>
    </row>
    <row r="28080" spans="45:45" x14ac:dyDescent="0.35">
      <c r="AS28080" s="40"/>
    </row>
    <row r="28081" spans="45:45" x14ac:dyDescent="0.35">
      <c r="AS28081" s="40"/>
    </row>
    <row r="28082" spans="45:45" x14ac:dyDescent="0.35">
      <c r="AS28082" s="40"/>
    </row>
    <row r="28083" spans="45:45" x14ac:dyDescent="0.35">
      <c r="AS28083" s="40"/>
    </row>
    <row r="28084" spans="45:45" x14ac:dyDescent="0.35">
      <c r="AS28084" s="40"/>
    </row>
    <row r="28085" spans="45:45" x14ac:dyDescent="0.35">
      <c r="AS28085" s="40"/>
    </row>
    <row r="28086" spans="45:45" x14ac:dyDescent="0.35">
      <c r="AS28086" s="40"/>
    </row>
    <row r="28087" spans="45:45" x14ac:dyDescent="0.35">
      <c r="AS28087" s="40"/>
    </row>
    <row r="28088" spans="45:45" x14ac:dyDescent="0.35">
      <c r="AS28088" s="40"/>
    </row>
    <row r="28089" spans="45:45" x14ac:dyDescent="0.35">
      <c r="AS28089" s="40"/>
    </row>
    <row r="28090" spans="45:45" x14ac:dyDescent="0.35">
      <c r="AS28090" s="40"/>
    </row>
    <row r="28091" spans="45:45" x14ac:dyDescent="0.35">
      <c r="AS28091" s="40"/>
    </row>
    <row r="28092" spans="45:45" x14ac:dyDescent="0.35">
      <c r="AS28092" s="40"/>
    </row>
    <row r="28093" spans="45:45" x14ac:dyDescent="0.35">
      <c r="AS28093" s="40"/>
    </row>
    <row r="28094" spans="45:45" x14ac:dyDescent="0.35">
      <c r="AS28094" s="40"/>
    </row>
    <row r="28095" spans="45:45" x14ac:dyDescent="0.35">
      <c r="AS28095" s="40"/>
    </row>
    <row r="28096" spans="45:45" x14ac:dyDescent="0.35">
      <c r="AS28096" s="40"/>
    </row>
    <row r="28097" spans="45:45" x14ac:dyDescent="0.35">
      <c r="AS28097" s="40"/>
    </row>
    <row r="28098" spans="45:45" x14ac:dyDescent="0.35">
      <c r="AS28098" s="40"/>
    </row>
    <row r="28099" spans="45:45" x14ac:dyDescent="0.35">
      <c r="AS28099" s="40"/>
    </row>
    <row r="28100" spans="45:45" x14ac:dyDescent="0.35">
      <c r="AS28100" s="40"/>
    </row>
    <row r="28101" spans="45:45" x14ac:dyDescent="0.35">
      <c r="AS28101" s="40"/>
    </row>
    <row r="28102" spans="45:45" x14ac:dyDescent="0.35">
      <c r="AS28102" s="40"/>
    </row>
    <row r="28103" spans="45:45" x14ac:dyDescent="0.35">
      <c r="AS28103" s="40"/>
    </row>
    <row r="28104" spans="45:45" x14ac:dyDescent="0.35">
      <c r="AS28104" s="40"/>
    </row>
    <row r="28105" spans="45:45" x14ac:dyDescent="0.35">
      <c r="AS28105" s="40"/>
    </row>
    <row r="28106" spans="45:45" x14ac:dyDescent="0.35">
      <c r="AS28106" s="40"/>
    </row>
    <row r="28107" spans="45:45" x14ac:dyDescent="0.35">
      <c r="AS28107" s="40"/>
    </row>
    <row r="28108" spans="45:45" x14ac:dyDescent="0.35">
      <c r="AS28108" s="40"/>
    </row>
    <row r="28109" spans="45:45" x14ac:dyDescent="0.35">
      <c r="AS28109" s="40"/>
    </row>
    <row r="28110" spans="45:45" x14ac:dyDescent="0.35">
      <c r="AS28110" s="40"/>
    </row>
    <row r="28111" spans="45:45" x14ac:dyDescent="0.35">
      <c r="AS28111" s="40"/>
    </row>
    <row r="28112" spans="45:45" x14ac:dyDescent="0.35">
      <c r="AS28112" s="40"/>
    </row>
    <row r="28113" spans="45:45" x14ac:dyDescent="0.35">
      <c r="AS28113" s="40"/>
    </row>
    <row r="28114" spans="45:45" x14ac:dyDescent="0.35">
      <c r="AS28114" s="40"/>
    </row>
    <row r="28115" spans="45:45" x14ac:dyDescent="0.35">
      <c r="AS28115" s="40"/>
    </row>
    <row r="28116" spans="45:45" x14ac:dyDescent="0.35">
      <c r="AS28116" s="40"/>
    </row>
    <row r="28117" spans="45:45" x14ac:dyDescent="0.35">
      <c r="AS28117" s="40"/>
    </row>
    <row r="28118" spans="45:45" x14ac:dyDescent="0.35">
      <c r="AS28118" s="40"/>
    </row>
    <row r="28119" spans="45:45" x14ac:dyDescent="0.35">
      <c r="AS28119" s="40"/>
    </row>
    <row r="28120" spans="45:45" x14ac:dyDescent="0.35">
      <c r="AS28120" s="40"/>
    </row>
    <row r="28121" spans="45:45" x14ac:dyDescent="0.35">
      <c r="AS28121" s="40"/>
    </row>
    <row r="28122" spans="45:45" x14ac:dyDescent="0.35">
      <c r="AS28122" s="40"/>
    </row>
    <row r="28123" spans="45:45" x14ac:dyDescent="0.35">
      <c r="AS28123" s="40"/>
    </row>
    <row r="28124" spans="45:45" x14ac:dyDescent="0.35">
      <c r="AS28124" s="40"/>
    </row>
    <row r="28125" spans="45:45" x14ac:dyDescent="0.35">
      <c r="AS28125" s="40"/>
    </row>
    <row r="28126" spans="45:45" x14ac:dyDescent="0.35">
      <c r="AS28126" s="40"/>
    </row>
    <row r="28127" spans="45:45" x14ac:dyDescent="0.35">
      <c r="AS28127" s="40"/>
    </row>
    <row r="28128" spans="45:45" x14ac:dyDescent="0.35">
      <c r="AS28128" s="40"/>
    </row>
    <row r="28129" spans="45:45" x14ac:dyDescent="0.35">
      <c r="AS28129" s="40"/>
    </row>
    <row r="28130" spans="45:45" x14ac:dyDescent="0.35">
      <c r="AS28130" s="40"/>
    </row>
    <row r="28131" spans="45:45" x14ac:dyDescent="0.35">
      <c r="AS28131" s="40"/>
    </row>
    <row r="28132" spans="45:45" x14ac:dyDescent="0.35">
      <c r="AS28132" s="40"/>
    </row>
    <row r="28133" spans="45:45" x14ac:dyDescent="0.35">
      <c r="AS28133" s="40"/>
    </row>
    <row r="28134" spans="45:45" x14ac:dyDescent="0.35">
      <c r="AS28134" s="40"/>
    </row>
    <row r="28135" spans="45:45" x14ac:dyDescent="0.35">
      <c r="AS28135" s="40"/>
    </row>
    <row r="28136" spans="45:45" x14ac:dyDescent="0.35">
      <c r="AS28136" s="40"/>
    </row>
    <row r="28137" spans="45:45" x14ac:dyDescent="0.35">
      <c r="AS28137" s="40"/>
    </row>
    <row r="28138" spans="45:45" x14ac:dyDescent="0.35">
      <c r="AS28138" s="40"/>
    </row>
    <row r="28139" spans="45:45" x14ac:dyDescent="0.35">
      <c r="AS28139" s="40"/>
    </row>
    <row r="28140" spans="45:45" x14ac:dyDescent="0.35">
      <c r="AS28140" s="40"/>
    </row>
    <row r="28141" spans="45:45" x14ac:dyDescent="0.35">
      <c r="AS28141" s="40"/>
    </row>
    <row r="28142" spans="45:45" x14ac:dyDescent="0.35">
      <c r="AS28142" s="40"/>
    </row>
    <row r="28143" spans="45:45" x14ac:dyDescent="0.35">
      <c r="AS28143" s="40"/>
    </row>
    <row r="28144" spans="45:45" x14ac:dyDescent="0.35">
      <c r="AS28144" s="40"/>
    </row>
    <row r="28145" spans="45:45" x14ac:dyDescent="0.35">
      <c r="AS28145" s="40"/>
    </row>
    <row r="28146" spans="45:45" x14ac:dyDescent="0.35">
      <c r="AS28146" s="40"/>
    </row>
    <row r="28147" spans="45:45" x14ac:dyDescent="0.35">
      <c r="AS28147" s="40"/>
    </row>
    <row r="28148" spans="45:45" x14ac:dyDescent="0.35">
      <c r="AS28148" s="40"/>
    </row>
    <row r="28149" spans="45:45" x14ac:dyDescent="0.35">
      <c r="AS28149" s="40"/>
    </row>
    <row r="28150" spans="45:45" x14ac:dyDescent="0.35">
      <c r="AS28150" s="40"/>
    </row>
    <row r="28151" spans="45:45" x14ac:dyDescent="0.35">
      <c r="AS28151" s="40"/>
    </row>
    <row r="28152" spans="45:45" x14ac:dyDescent="0.35">
      <c r="AS28152" s="40"/>
    </row>
    <row r="28153" spans="45:45" x14ac:dyDescent="0.35">
      <c r="AS28153" s="40"/>
    </row>
    <row r="28154" spans="45:45" x14ac:dyDescent="0.35">
      <c r="AS28154" s="40"/>
    </row>
    <row r="28155" spans="45:45" x14ac:dyDescent="0.35">
      <c r="AS28155" s="40"/>
    </row>
    <row r="28156" spans="45:45" x14ac:dyDescent="0.35">
      <c r="AS28156" s="40"/>
    </row>
    <row r="28157" spans="45:45" x14ac:dyDescent="0.35">
      <c r="AS28157" s="40"/>
    </row>
    <row r="28158" spans="45:45" x14ac:dyDescent="0.35">
      <c r="AS28158" s="40"/>
    </row>
    <row r="28159" spans="45:45" x14ac:dyDescent="0.35">
      <c r="AS28159" s="40"/>
    </row>
    <row r="28160" spans="45:45" x14ac:dyDescent="0.35">
      <c r="AS28160" s="40"/>
    </row>
    <row r="28161" spans="45:45" x14ac:dyDescent="0.35">
      <c r="AS28161" s="40"/>
    </row>
    <row r="28162" spans="45:45" x14ac:dyDescent="0.35">
      <c r="AS28162" s="40"/>
    </row>
    <row r="28163" spans="45:45" x14ac:dyDescent="0.35">
      <c r="AS28163" s="40"/>
    </row>
    <row r="28164" spans="45:45" x14ac:dyDescent="0.35">
      <c r="AS28164" s="40"/>
    </row>
    <row r="28165" spans="45:45" x14ac:dyDescent="0.35">
      <c r="AS28165" s="40"/>
    </row>
    <row r="28166" spans="45:45" x14ac:dyDescent="0.35">
      <c r="AS28166" s="40"/>
    </row>
    <row r="28167" spans="45:45" x14ac:dyDescent="0.35">
      <c r="AS28167" s="40"/>
    </row>
    <row r="28168" spans="45:45" x14ac:dyDescent="0.35">
      <c r="AS28168" s="40"/>
    </row>
    <row r="28169" spans="45:45" x14ac:dyDescent="0.35">
      <c r="AS28169" s="40"/>
    </row>
    <row r="28170" spans="45:45" x14ac:dyDescent="0.35">
      <c r="AS28170" s="40"/>
    </row>
    <row r="28171" spans="45:45" x14ac:dyDescent="0.35">
      <c r="AS28171" s="40"/>
    </row>
    <row r="28172" spans="45:45" x14ac:dyDescent="0.35">
      <c r="AS28172" s="40"/>
    </row>
    <row r="28173" spans="45:45" x14ac:dyDescent="0.35">
      <c r="AS28173" s="40"/>
    </row>
    <row r="28174" spans="45:45" x14ac:dyDescent="0.35">
      <c r="AS28174" s="40"/>
    </row>
    <row r="28175" spans="45:45" x14ac:dyDescent="0.35">
      <c r="AS28175" s="40"/>
    </row>
    <row r="28176" spans="45:45" x14ac:dyDescent="0.35">
      <c r="AS28176" s="40"/>
    </row>
    <row r="28177" spans="45:45" x14ac:dyDescent="0.35">
      <c r="AS28177" s="40"/>
    </row>
    <row r="28178" spans="45:45" x14ac:dyDescent="0.35">
      <c r="AS28178" s="40"/>
    </row>
    <row r="28179" spans="45:45" x14ac:dyDescent="0.35">
      <c r="AS28179" s="40"/>
    </row>
    <row r="28180" spans="45:45" x14ac:dyDescent="0.35">
      <c r="AS28180" s="40"/>
    </row>
    <row r="28181" spans="45:45" x14ac:dyDescent="0.35">
      <c r="AS28181" s="40"/>
    </row>
    <row r="28182" spans="45:45" x14ac:dyDescent="0.35">
      <c r="AS28182" s="40"/>
    </row>
    <row r="28183" spans="45:45" x14ac:dyDescent="0.35">
      <c r="AS28183" s="40"/>
    </row>
    <row r="28184" spans="45:45" x14ac:dyDescent="0.35">
      <c r="AS28184" s="40"/>
    </row>
    <row r="28185" spans="45:45" x14ac:dyDescent="0.35">
      <c r="AS28185" s="40"/>
    </row>
    <row r="28186" spans="45:45" x14ac:dyDescent="0.35">
      <c r="AS28186" s="40"/>
    </row>
    <row r="28187" spans="45:45" x14ac:dyDescent="0.35">
      <c r="AS28187" s="40"/>
    </row>
    <row r="28188" spans="45:45" x14ac:dyDescent="0.35">
      <c r="AS28188" s="40"/>
    </row>
    <row r="28189" spans="45:45" x14ac:dyDescent="0.35">
      <c r="AS28189" s="40"/>
    </row>
    <row r="28190" spans="45:45" x14ac:dyDescent="0.35">
      <c r="AS28190" s="40"/>
    </row>
    <row r="28191" spans="45:45" x14ac:dyDescent="0.35">
      <c r="AS28191" s="40"/>
    </row>
    <row r="28192" spans="45:45" x14ac:dyDescent="0.35">
      <c r="AS28192" s="40"/>
    </row>
    <row r="28193" spans="45:45" x14ac:dyDescent="0.35">
      <c r="AS28193" s="40"/>
    </row>
    <row r="28194" spans="45:45" x14ac:dyDescent="0.35">
      <c r="AS28194" s="40"/>
    </row>
    <row r="28195" spans="45:45" x14ac:dyDescent="0.35">
      <c r="AS28195" s="40"/>
    </row>
    <row r="28196" spans="45:45" x14ac:dyDescent="0.35">
      <c r="AS28196" s="40"/>
    </row>
    <row r="28197" spans="45:45" x14ac:dyDescent="0.35">
      <c r="AS28197" s="40"/>
    </row>
    <row r="28198" spans="45:45" x14ac:dyDescent="0.35">
      <c r="AS28198" s="40"/>
    </row>
    <row r="28199" spans="45:45" x14ac:dyDescent="0.35">
      <c r="AS28199" s="40"/>
    </row>
    <row r="28200" spans="45:45" x14ac:dyDescent="0.35">
      <c r="AS28200" s="40"/>
    </row>
    <row r="28201" spans="45:45" x14ac:dyDescent="0.35">
      <c r="AS28201" s="40"/>
    </row>
    <row r="28202" spans="45:45" x14ac:dyDescent="0.35">
      <c r="AS28202" s="40"/>
    </row>
    <row r="28203" spans="45:45" x14ac:dyDescent="0.35">
      <c r="AS28203" s="40"/>
    </row>
    <row r="28204" spans="45:45" x14ac:dyDescent="0.35">
      <c r="AS28204" s="40"/>
    </row>
    <row r="28205" spans="45:45" x14ac:dyDescent="0.35">
      <c r="AS28205" s="40"/>
    </row>
    <row r="28206" spans="45:45" x14ac:dyDescent="0.35">
      <c r="AS28206" s="40"/>
    </row>
    <row r="28207" spans="45:45" x14ac:dyDescent="0.35">
      <c r="AS28207" s="40"/>
    </row>
    <row r="28208" spans="45:45" x14ac:dyDescent="0.35">
      <c r="AS28208" s="40"/>
    </row>
    <row r="28209" spans="45:45" x14ac:dyDescent="0.35">
      <c r="AS28209" s="40"/>
    </row>
    <row r="28210" spans="45:45" x14ac:dyDescent="0.35">
      <c r="AS28210" s="40"/>
    </row>
    <row r="28211" spans="45:45" x14ac:dyDescent="0.35">
      <c r="AS28211" s="40"/>
    </row>
    <row r="28212" spans="45:45" x14ac:dyDescent="0.35">
      <c r="AS28212" s="40"/>
    </row>
    <row r="28213" spans="45:45" x14ac:dyDescent="0.35">
      <c r="AS28213" s="40"/>
    </row>
    <row r="28214" spans="45:45" x14ac:dyDescent="0.35">
      <c r="AS28214" s="40"/>
    </row>
    <row r="28215" spans="45:45" x14ac:dyDescent="0.35">
      <c r="AS28215" s="40"/>
    </row>
    <row r="28216" spans="45:45" x14ac:dyDescent="0.35">
      <c r="AS28216" s="40"/>
    </row>
    <row r="28217" spans="45:45" x14ac:dyDescent="0.35">
      <c r="AS28217" s="40"/>
    </row>
    <row r="28218" spans="45:45" x14ac:dyDescent="0.35">
      <c r="AS28218" s="40"/>
    </row>
    <row r="28219" spans="45:45" x14ac:dyDescent="0.35">
      <c r="AS28219" s="40"/>
    </row>
    <row r="28220" spans="45:45" x14ac:dyDescent="0.35">
      <c r="AS28220" s="40"/>
    </row>
    <row r="28221" spans="45:45" x14ac:dyDescent="0.35">
      <c r="AS28221" s="40"/>
    </row>
    <row r="28222" spans="45:45" x14ac:dyDescent="0.35">
      <c r="AS28222" s="40"/>
    </row>
    <row r="28223" spans="45:45" x14ac:dyDescent="0.35">
      <c r="AS28223" s="40"/>
    </row>
    <row r="28224" spans="45:45" x14ac:dyDescent="0.35">
      <c r="AS28224" s="40"/>
    </row>
    <row r="28225" spans="45:45" x14ac:dyDescent="0.35">
      <c r="AS28225" s="40"/>
    </row>
    <row r="28226" spans="45:45" x14ac:dyDescent="0.35">
      <c r="AS28226" s="40"/>
    </row>
    <row r="28227" spans="45:45" x14ac:dyDescent="0.35">
      <c r="AS28227" s="40"/>
    </row>
    <row r="28228" spans="45:45" x14ac:dyDescent="0.35">
      <c r="AS28228" s="40"/>
    </row>
    <row r="28229" spans="45:45" x14ac:dyDescent="0.35">
      <c r="AS28229" s="40"/>
    </row>
    <row r="28230" spans="45:45" x14ac:dyDescent="0.35">
      <c r="AS28230" s="40"/>
    </row>
    <row r="28231" spans="45:45" x14ac:dyDescent="0.35">
      <c r="AS28231" s="40"/>
    </row>
    <row r="28232" spans="45:45" x14ac:dyDescent="0.35">
      <c r="AS28232" s="40"/>
    </row>
    <row r="28233" spans="45:45" x14ac:dyDescent="0.35">
      <c r="AS28233" s="40"/>
    </row>
    <row r="28234" spans="45:45" x14ac:dyDescent="0.35">
      <c r="AS28234" s="40"/>
    </row>
    <row r="28235" spans="45:45" x14ac:dyDescent="0.35">
      <c r="AS28235" s="40"/>
    </row>
    <row r="28236" spans="45:45" x14ac:dyDescent="0.35">
      <c r="AS28236" s="40"/>
    </row>
    <row r="28237" spans="45:45" x14ac:dyDescent="0.35">
      <c r="AS28237" s="40"/>
    </row>
    <row r="28238" spans="45:45" x14ac:dyDescent="0.35">
      <c r="AS28238" s="40"/>
    </row>
    <row r="28239" spans="45:45" x14ac:dyDescent="0.35">
      <c r="AS28239" s="40"/>
    </row>
    <row r="28240" spans="45:45" x14ac:dyDescent="0.35">
      <c r="AS28240" s="40"/>
    </row>
    <row r="28241" spans="45:45" x14ac:dyDescent="0.35">
      <c r="AS28241" s="40"/>
    </row>
    <row r="28242" spans="45:45" x14ac:dyDescent="0.35">
      <c r="AS28242" s="40"/>
    </row>
    <row r="28243" spans="45:45" x14ac:dyDescent="0.35">
      <c r="AS28243" s="40"/>
    </row>
    <row r="28244" spans="45:45" x14ac:dyDescent="0.35">
      <c r="AS28244" s="40"/>
    </row>
    <row r="28245" spans="45:45" x14ac:dyDescent="0.35">
      <c r="AS28245" s="40"/>
    </row>
    <row r="28246" spans="45:45" x14ac:dyDescent="0.35">
      <c r="AS28246" s="40"/>
    </row>
    <row r="28247" spans="45:45" x14ac:dyDescent="0.35">
      <c r="AS28247" s="40"/>
    </row>
    <row r="28248" spans="45:45" x14ac:dyDescent="0.35">
      <c r="AS28248" s="40"/>
    </row>
    <row r="28249" spans="45:45" x14ac:dyDescent="0.35">
      <c r="AS28249" s="40"/>
    </row>
    <row r="28250" spans="45:45" x14ac:dyDescent="0.35">
      <c r="AS28250" s="40"/>
    </row>
    <row r="28251" spans="45:45" x14ac:dyDescent="0.35">
      <c r="AS28251" s="40"/>
    </row>
    <row r="28252" spans="45:45" x14ac:dyDescent="0.35">
      <c r="AS28252" s="40"/>
    </row>
    <row r="28253" spans="45:45" x14ac:dyDescent="0.35">
      <c r="AS28253" s="40"/>
    </row>
    <row r="28254" spans="45:45" x14ac:dyDescent="0.35">
      <c r="AS28254" s="40"/>
    </row>
    <row r="28255" spans="45:45" x14ac:dyDescent="0.35">
      <c r="AS28255" s="40"/>
    </row>
    <row r="28256" spans="45:45" x14ac:dyDescent="0.35">
      <c r="AS28256" s="40"/>
    </row>
    <row r="28257" spans="45:45" x14ac:dyDescent="0.35">
      <c r="AS28257" s="40"/>
    </row>
    <row r="28258" spans="45:45" x14ac:dyDescent="0.35">
      <c r="AS28258" s="40"/>
    </row>
    <row r="28259" spans="45:45" x14ac:dyDescent="0.35">
      <c r="AS28259" s="40"/>
    </row>
    <row r="28260" spans="45:45" x14ac:dyDescent="0.35">
      <c r="AS28260" s="40"/>
    </row>
    <row r="28261" spans="45:45" x14ac:dyDescent="0.35">
      <c r="AS28261" s="40"/>
    </row>
    <row r="28262" spans="45:45" x14ac:dyDescent="0.35">
      <c r="AS28262" s="40"/>
    </row>
    <row r="28263" spans="45:45" x14ac:dyDescent="0.35">
      <c r="AS28263" s="40"/>
    </row>
    <row r="28264" spans="45:45" x14ac:dyDescent="0.35">
      <c r="AS28264" s="40"/>
    </row>
    <row r="28265" spans="45:45" x14ac:dyDescent="0.35">
      <c r="AS28265" s="40"/>
    </row>
    <row r="28266" spans="45:45" x14ac:dyDescent="0.35">
      <c r="AS28266" s="40"/>
    </row>
    <row r="28267" spans="45:45" x14ac:dyDescent="0.35">
      <c r="AS28267" s="40"/>
    </row>
    <row r="28268" spans="45:45" x14ac:dyDescent="0.35">
      <c r="AS28268" s="40"/>
    </row>
    <row r="28269" spans="45:45" x14ac:dyDescent="0.35">
      <c r="AS28269" s="40"/>
    </row>
    <row r="28270" spans="45:45" x14ac:dyDescent="0.35">
      <c r="AS28270" s="40"/>
    </row>
    <row r="28271" spans="45:45" x14ac:dyDescent="0.35">
      <c r="AS28271" s="40"/>
    </row>
    <row r="28272" spans="45:45" x14ac:dyDescent="0.35">
      <c r="AS28272" s="40"/>
    </row>
    <row r="28273" spans="45:45" x14ac:dyDescent="0.35">
      <c r="AS28273" s="40"/>
    </row>
    <row r="28274" spans="45:45" x14ac:dyDescent="0.35">
      <c r="AS28274" s="40"/>
    </row>
    <row r="28275" spans="45:45" x14ac:dyDescent="0.35">
      <c r="AS28275" s="40"/>
    </row>
    <row r="28276" spans="45:45" x14ac:dyDescent="0.35">
      <c r="AS28276" s="40"/>
    </row>
    <row r="28277" spans="45:45" x14ac:dyDescent="0.35">
      <c r="AS28277" s="40"/>
    </row>
    <row r="28278" spans="45:45" x14ac:dyDescent="0.35">
      <c r="AS28278" s="40"/>
    </row>
    <row r="28279" spans="45:45" x14ac:dyDescent="0.35">
      <c r="AS28279" s="40"/>
    </row>
    <row r="28280" spans="45:45" x14ac:dyDescent="0.35">
      <c r="AS28280" s="40"/>
    </row>
    <row r="28281" spans="45:45" x14ac:dyDescent="0.35">
      <c r="AS28281" s="40"/>
    </row>
    <row r="28282" spans="45:45" x14ac:dyDescent="0.35">
      <c r="AS28282" s="40"/>
    </row>
    <row r="28283" spans="45:45" x14ac:dyDescent="0.35">
      <c r="AS28283" s="40"/>
    </row>
    <row r="28284" spans="45:45" x14ac:dyDescent="0.35">
      <c r="AS28284" s="40"/>
    </row>
    <row r="28285" spans="45:45" x14ac:dyDescent="0.35">
      <c r="AS28285" s="40"/>
    </row>
    <row r="28286" spans="45:45" x14ac:dyDescent="0.35">
      <c r="AS28286" s="40"/>
    </row>
    <row r="28287" spans="45:45" x14ac:dyDescent="0.35">
      <c r="AS28287" s="40"/>
    </row>
    <row r="28288" spans="45:45" x14ac:dyDescent="0.35">
      <c r="AS28288" s="40"/>
    </row>
    <row r="28289" spans="45:45" x14ac:dyDescent="0.35">
      <c r="AS28289" s="40"/>
    </row>
    <row r="28290" spans="45:45" x14ac:dyDescent="0.35">
      <c r="AS28290" s="40"/>
    </row>
    <row r="28291" spans="45:45" x14ac:dyDescent="0.35">
      <c r="AS28291" s="40"/>
    </row>
    <row r="28292" spans="45:45" x14ac:dyDescent="0.35">
      <c r="AS28292" s="40"/>
    </row>
    <row r="28293" spans="45:45" x14ac:dyDescent="0.35">
      <c r="AS28293" s="40"/>
    </row>
    <row r="28294" spans="45:45" x14ac:dyDescent="0.35">
      <c r="AS28294" s="40"/>
    </row>
    <row r="28295" spans="45:45" x14ac:dyDescent="0.35">
      <c r="AS28295" s="40"/>
    </row>
    <row r="28296" spans="45:45" x14ac:dyDescent="0.35">
      <c r="AS28296" s="40"/>
    </row>
    <row r="28297" spans="45:45" x14ac:dyDescent="0.35">
      <c r="AS28297" s="40"/>
    </row>
    <row r="28298" spans="45:45" x14ac:dyDescent="0.35">
      <c r="AS28298" s="40"/>
    </row>
    <row r="28299" spans="45:45" x14ac:dyDescent="0.35">
      <c r="AS28299" s="40"/>
    </row>
    <row r="28300" spans="45:45" x14ac:dyDescent="0.35">
      <c r="AS28300" s="40"/>
    </row>
    <row r="28301" spans="45:45" x14ac:dyDescent="0.35">
      <c r="AS28301" s="40"/>
    </row>
    <row r="28302" spans="45:45" x14ac:dyDescent="0.35">
      <c r="AS28302" s="40"/>
    </row>
    <row r="28303" spans="45:45" x14ac:dyDescent="0.35">
      <c r="AS28303" s="40"/>
    </row>
    <row r="28304" spans="45:45" x14ac:dyDescent="0.35">
      <c r="AS28304" s="40"/>
    </row>
    <row r="28305" spans="45:45" x14ac:dyDescent="0.35">
      <c r="AS28305" s="40"/>
    </row>
    <row r="28306" spans="45:45" x14ac:dyDescent="0.35">
      <c r="AS28306" s="40"/>
    </row>
    <row r="28307" spans="45:45" x14ac:dyDescent="0.35">
      <c r="AS28307" s="40"/>
    </row>
    <row r="28308" spans="45:45" x14ac:dyDescent="0.35">
      <c r="AS28308" s="40"/>
    </row>
    <row r="28309" spans="45:45" x14ac:dyDescent="0.35">
      <c r="AS28309" s="40"/>
    </row>
    <row r="28310" spans="45:45" x14ac:dyDescent="0.35">
      <c r="AS28310" s="40"/>
    </row>
    <row r="28311" spans="45:45" x14ac:dyDescent="0.35">
      <c r="AS28311" s="40"/>
    </row>
    <row r="28312" spans="45:45" x14ac:dyDescent="0.35">
      <c r="AS28312" s="40"/>
    </row>
    <row r="28313" spans="45:45" x14ac:dyDescent="0.35">
      <c r="AS28313" s="40"/>
    </row>
    <row r="28314" spans="45:45" x14ac:dyDescent="0.35">
      <c r="AS28314" s="40"/>
    </row>
    <row r="28315" spans="45:45" x14ac:dyDescent="0.35">
      <c r="AS28315" s="40"/>
    </row>
    <row r="28316" spans="45:45" x14ac:dyDescent="0.35">
      <c r="AS28316" s="40"/>
    </row>
    <row r="28317" spans="45:45" x14ac:dyDescent="0.35">
      <c r="AS28317" s="40"/>
    </row>
    <row r="28318" spans="45:45" x14ac:dyDescent="0.35">
      <c r="AS28318" s="40"/>
    </row>
    <row r="28319" spans="45:45" x14ac:dyDescent="0.35">
      <c r="AS28319" s="40"/>
    </row>
    <row r="28320" spans="45:45" x14ac:dyDescent="0.35">
      <c r="AS28320" s="40"/>
    </row>
    <row r="28321" spans="45:45" x14ac:dyDescent="0.35">
      <c r="AS28321" s="40"/>
    </row>
    <row r="28322" spans="45:45" x14ac:dyDescent="0.35">
      <c r="AS28322" s="40"/>
    </row>
    <row r="28323" spans="45:45" x14ac:dyDescent="0.35">
      <c r="AS28323" s="40"/>
    </row>
    <row r="28324" spans="45:45" x14ac:dyDescent="0.35">
      <c r="AS28324" s="40"/>
    </row>
    <row r="28325" spans="45:45" x14ac:dyDescent="0.35">
      <c r="AS28325" s="40"/>
    </row>
    <row r="28326" spans="45:45" x14ac:dyDescent="0.35">
      <c r="AS28326" s="40"/>
    </row>
    <row r="28327" spans="45:45" x14ac:dyDescent="0.35">
      <c r="AS28327" s="40"/>
    </row>
    <row r="28328" spans="45:45" x14ac:dyDescent="0.35">
      <c r="AS28328" s="40"/>
    </row>
    <row r="28329" spans="45:45" x14ac:dyDescent="0.35">
      <c r="AS28329" s="40"/>
    </row>
    <row r="28330" spans="45:45" x14ac:dyDescent="0.35">
      <c r="AS28330" s="40"/>
    </row>
    <row r="28331" spans="45:45" x14ac:dyDescent="0.35">
      <c r="AS28331" s="40"/>
    </row>
    <row r="28332" spans="45:45" x14ac:dyDescent="0.35">
      <c r="AS28332" s="40"/>
    </row>
    <row r="28333" spans="45:45" x14ac:dyDescent="0.35">
      <c r="AS28333" s="40"/>
    </row>
    <row r="28334" spans="45:45" x14ac:dyDescent="0.35">
      <c r="AS28334" s="40"/>
    </row>
    <row r="28335" spans="45:45" x14ac:dyDescent="0.35">
      <c r="AS28335" s="40"/>
    </row>
    <row r="28336" spans="45:45" x14ac:dyDescent="0.35">
      <c r="AS28336" s="40"/>
    </row>
    <row r="28337" spans="45:45" x14ac:dyDescent="0.35">
      <c r="AS28337" s="40"/>
    </row>
    <row r="28338" spans="45:45" x14ac:dyDescent="0.35">
      <c r="AS28338" s="40"/>
    </row>
    <row r="28339" spans="45:45" x14ac:dyDescent="0.35">
      <c r="AS28339" s="40"/>
    </row>
    <row r="28340" spans="45:45" x14ac:dyDescent="0.35">
      <c r="AS28340" s="40"/>
    </row>
    <row r="28341" spans="45:45" x14ac:dyDescent="0.35">
      <c r="AS28341" s="40"/>
    </row>
    <row r="28342" spans="45:45" x14ac:dyDescent="0.35">
      <c r="AS28342" s="40"/>
    </row>
    <row r="28343" spans="45:45" x14ac:dyDescent="0.35">
      <c r="AS28343" s="40"/>
    </row>
    <row r="28344" spans="45:45" x14ac:dyDescent="0.35">
      <c r="AS28344" s="40"/>
    </row>
    <row r="28345" spans="45:45" x14ac:dyDescent="0.35">
      <c r="AS28345" s="40"/>
    </row>
    <row r="28346" spans="45:45" x14ac:dyDescent="0.35">
      <c r="AS28346" s="40"/>
    </row>
    <row r="28347" spans="45:45" x14ac:dyDescent="0.35">
      <c r="AS28347" s="40"/>
    </row>
    <row r="28348" spans="45:45" x14ac:dyDescent="0.35">
      <c r="AS28348" s="40"/>
    </row>
    <row r="28349" spans="45:45" x14ac:dyDescent="0.35">
      <c r="AS28349" s="40"/>
    </row>
    <row r="28350" spans="45:45" x14ac:dyDescent="0.35">
      <c r="AS28350" s="40"/>
    </row>
    <row r="28351" spans="45:45" x14ac:dyDescent="0.35">
      <c r="AS28351" s="40"/>
    </row>
    <row r="28352" spans="45:45" x14ac:dyDescent="0.35">
      <c r="AS28352" s="40"/>
    </row>
    <row r="28353" spans="45:45" x14ac:dyDescent="0.35">
      <c r="AS28353" s="40"/>
    </row>
    <row r="28354" spans="45:45" x14ac:dyDescent="0.35">
      <c r="AS28354" s="40"/>
    </row>
    <row r="28355" spans="45:45" x14ac:dyDescent="0.35">
      <c r="AS28355" s="40"/>
    </row>
    <row r="28356" spans="45:45" x14ac:dyDescent="0.35">
      <c r="AS28356" s="40"/>
    </row>
    <row r="28357" spans="45:45" x14ac:dyDescent="0.35">
      <c r="AS28357" s="40"/>
    </row>
    <row r="28358" spans="45:45" x14ac:dyDescent="0.35">
      <c r="AS28358" s="40"/>
    </row>
    <row r="28359" spans="45:45" x14ac:dyDescent="0.35">
      <c r="AS28359" s="40"/>
    </row>
    <row r="28360" spans="45:45" x14ac:dyDescent="0.35">
      <c r="AS28360" s="40"/>
    </row>
    <row r="28361" spans="45:45" x14ac:dyDescent="0.35">
      <c r="AS28361" s="40"/>
    </row>
    <row r="28362" spans="45:45" x14ac:dyDescent="0.35">
      <c r="AS28362" s="40"/>
    </row>
    <row r="28363" spans="45:45" x14ac:dyDescent="0.35">
      <c r="AS28363" s="40"/>
    </row>
    <row r="28364" spans="45:45" x14ac:dyDescent="0.35">
      <c r="AS28364" s="40"/>
    </row>
    <row r="28365" spans="45:45" x14ac:dyDescent="0.35">
      <c r="AS28365" s="40"/>
    </row>
    <row r="28366" spans="45:45" x14ac:dyDescent="0.35">
      <c r="AS28366" s="40"/>
    </row>
    <row r="28367" spans="45:45" x14ac:dyDescent="0.35">
      <c r="AS28367" s="40"/>
    </row>
    <row r="28368" spans="45:45" x14ac:dyDescent="0.35">
      <c r="AS28368" s="40"/>
    </row>
    <row r="28369" spans="45:45" x14ac:dyDescent="0.35">
      <c r="AS28369" s="40"/>
    </row>
    <row r="28370" spans="45:45" x14ac:dyDescent="0.35">
      <c r="AS28370" s="40"/>
    </row>
    <row r="28371" spans="45:45" x14ac:dyDescent="0.35">
      <c r="AS28371" s="40"/>
    </row>
    <row r="28372" spans="45:45" x14ac:dyDescent="0.35">
      <c r="AS28372" s="40"/>
    </row>
    <row r="28373" spans="45:45" x14ac:dyDescent="0.35">
      <c r="AS28373" s="40"/>
    </row>
    <row r="28374" spans="45:45" x14ac:dyDescent="0.35">
      <c r="AS28374" s="40"/>
    </row>
    <row r="28375" spans="45:45" x14ac:dyDescent="0.35">
      <c r="AS28375" s="40"/>
    </row>
    <row r="28376" spans="45:45" x14ac:dyDescent="0.35">
      <c r="AS28376" s="40"/>
    </row>
    <row r="28377" spans="45:45" x14ac:dyDescent="0.35">
      <c r="AS28377" s="40"/>
    </row>
    <row r="28378" spans="45:45" x14ac:dyDescent="0.35">
      <c r="AS28378" s="40"/>
    </row>
    <row r="28379" spans="45:45" x14ac:dyDescent="0.35">
      <c r="AS28379" s="40"/>
    </row>
    <row r="28380" spans="45:45" x14ac:dyDescent="0.35">
      <c r="AS28380" s="40"/>
    </row>
    <row r="28381" spans="45:45" x14ac:dyDescent="0.35">
      <c r="AS28381" s="40"/>
    </row>
    <row r="28382" spans="45:45" x14ac:dyDescent="0.35">
      <c r="AS28382" s="40"/>
    </row>
    <row r="28383" spans="45:45" x14ac:dyDescent="0.35">
      <c r="AS28383" s="40"/>
    </row>
    <row r="28384" spans="45:45" x14ac:dyDescent="0.35">
      <c r="AS28384" s="40"/>
    </row>
    <row r="28385" spans="45:45" x14ac:dyDescent="0.35">
      <c r="AS28385" s="40"/>
    </row>
    <row r="28386" spans="45:45" x14ac:dyDescent="0.35">
      <c r="AS28386" s="40"/>
    </row>
    <row r="28387" spans="45:45" x14ac:dyDescent="0.35">
      <c r="AS28387" s="40"/>
    </row>
    <row r="28388" spans="45:45" x14ac:dyDescent="0.35">
      <c r="AS28388" s="40"/>
    </row>
    <row r="28389" spans="45:45" x14ac:dyDescent="0.35">
      <c r="AS28389" s="40"/>
    </row>
    <row r="28390" spans="45:45" x14ac:dyDescent="0.35">
      <c r="AS28390" s="40"/>
    </row>
    <row r="28391" spans="45:45" x14ac:dyDescent="0.35">
      <c r="AS28391" s="40"/>
    </row>
    <row r="28392" spans="45:45" x14ac:dyDescent="0.35">
      <c r="AS28392" s="40"/>
    </row>
    <row r="28393" spans="45:45" x14ac:dyDescent="0.35">
      <c r="AS28393" s="40"/>
    </row>
    <row r="28394" spans="45:45" x14ac:dyDescent="0.35">
      <c r="AS28394" s="40"/>
    </row>
    <row r="28395" spans="45:45" x14ac:dyDescent="0.35">
      <c r="AS28395" s="40"/>
    </row>
    <row r="28396" spans="45:45" x14ac:dyDescent="0.35">
      <c r="AS28396" s="40"/>
    </row>
    <row r="28397" spans="45:45" x14ac:dyDescent="0.35">
      <c r="AS28397" s="40"/>
    </row>
    <row r="28398" spans="45:45" x14ac:dyDescent="0.35">
      <c r="AS28398" s="40"/>
    </row>
    <row r="28399" spans="45:45" x14ac:dyDescent="0.35">
      <c r="AS28399" s="40"/>
    </row>
    <row r="28400" spans="45:45" x14ac:dyDescent="0.35">
      <c r="AS28400" s="40"/>
    </row>
    <row r="28401" spans="45:45" x14ac:dyDescent="0.35">
      <c r="AS28401" s="40"/>
    </row>
    <row r="28402" spans="45:45" x14ac:dyDescent="0.35">
      <c r="AS28402" s="40"/>
    </row>
    <row r="28403" spans="45:45" x14ac:dyDescent="0.35">
      <c r="AS28403" s="40"/>
    </row>
    <row r="28404" spans="45:45" x14ac:dyDescent="0.35">
      <c r="AS28404" s="40"/>
    </row>
    <row r="28405" spans="45:45" x14ac:dyDescent="0.35">
      <c r="AS28405" s="40"/>
    </row>
    <row r="28406" spans="45:45" x14ac:dyDescent="0.35">
      <c r="AS28406" s="40"/>
    </row>
    <row r="28407" spans="45:45" x14ac:dyDescent="0.35">
      <c r="AS28407" s="40"/>
    </row>
    <row r="28408" spans="45:45" x14ac:dyDescent="0.35">
      <c r="AS28408" s="40"/>
    </row>
    <row r="28409" spans="45:45" x14ac:dyDescent="0.35">
      <c r="AS28409" s="40"/>
    </row>
    <row r="28410" spans="45:45" x14ac:dyDescent="0.35">
      <c r="AS28410" s="40"/>
    </row>
    <row r="28411" spans="45:45" x14ac:dyDescent="0.35">
      <c r="AS28411" s="40"/>
    </row>
    <row r="28412" spans="45:45" x14ac:dyDescent="0.35">
      <c r="AS28412" s="40"/>
    </row>
    <row r="28413" spans="45:45" x14ac:dyDescent="0.35">
      <c r="AS28413" s="40"/>
    </row>
    <row r="28414" spans="45:45" x14ac:dyDescent="0.35">
      <c r="AS28414" s="40"/>
    </row>
    <row r="28415" spans="45:45" x14ac:dyDescent="0.35">
      <c r="AS28415" s="40"/>
    </row>
    <row r="28416" spans="45:45" x14ac:dyDescent="0.35">
      <c r="AS28416" s="40"/>
    </row>
    <row r="28417" spans="45:45" x14ac:dyDescent="0.35">
      <c r="AS28417" s="40"/>
    </row>
    <row r="28418" spans="45:45" x14ac:dyDescent="0.35">
      <c r="AS28418" s="40"/>
    </row>
    <row r="28419" spans="45:45" x14ac:dyDescent="0.35">
      <c r="AS28419" s="40"/>
    </row>
    <row r="28420" spans="45:45" x14ac:dyDescent="0.35">
      <c r="AS28420" s="40"/>
    </row>
    <row r="28421" spans="45:45" x14ac:dyDescent="0.35">
      <c r="AS28421" s="40"/>
    </row>
    <row r="28422" spans="45:45" x14ac:dyDescent="0.35">
      <c r="AS28422" s="40"/>
    </row>
    <row r="28423" spans="45:45" x14ac:dyDescent="0.35">
      <c r="AS28423" s="40"/>
    </row>
    <row r="28424" spans="45:45" x14ac:dyDescent="0.35">
      <c r="AS28424" s="40"/>
    </row>
    <row r="28425" spans="45:45" x14ac:dyDescent="0.35">
      <c r="AS28425" s="40"/>
    </row>
    <row r="28426" spans="45:45" x14ac:dyDescent="0.35">
      <c r="AS28426" s="40"/>
    </row>
    <row r="28427" spans="45:45" x14ac:dyDescent="0.35">
      <c r="AS28427" s="40"/>
    </row>
    <row r="28428" spans="45:45" x14ac:dyDescent="0.35">
      <c r="AS28428" s="40"/>
    </row>
    <row r="28429" spans="45:45" x14ac:dyDescent="0.35">
      <c r="AS28429" s="40"/>
    </row>
    <row r="28430" spans="45:45" x14ac:dyDescent="0.35">
      <c r="AS28430" s="40"/>
    </row>
    <row r="28431" spans="45:45" x14ac:dyDescent="0.35">
      <c r="AS28431" s="40"/>
    </row>
    <row r="28432" spans="45:45" x14ac:dyDescent="0.35">
      <c r="AS28432" s="40"/>
    </row>
    <row r="28433" spans="45:45" x14ac:dyDescent="0.35">
      <c r="AS28433" s="40"/>
    </row>
    <row r="28434" spans="45:45" x14ac:dyDescent="0.35">
      <c r="AS28434" s="40"/>
    </row>
    <row r="28435" spans="45:45" x14ac:dyDescent="0.35">
      <c r="AS28435" s="40"/>
    </row>
    <row r="28436" spans="45:45" x14ac:dyDescent="0.35">
      <c r="AS28436" s="40"/>
    </row>
    <row r="28437" spans="45:45" x14ac:dyDescent="0.35">
      <c r="AS28437" s="40"/>
    </row>
    <row r="28438" spans="45:45" x14ac:dyDescent="0.35">
      <c r="AS28438" s="40"/>
    </row>
    <row r="28439" spans="45:45" x14ac:dyDescent="0.35">
      <c r="AS28439" s="40"/>
    </row>
    <row r="28440" spans="45:45" x14ac:dyDescent="0.35">
      <c r="AS28440" s="40"/>
    </row>
    <row r="28441" spans="45:45" x14ac:dyDescent="0.35">
      <c r="AS28441" s="40"/>
    </row>
    <row r="28442" spans="45:45" x14ac:dyDescent="0.35">
      <c r="AS28442" s="40"/>
    </row>
    <row r="28443" spans="45:45" x14ac:dyDescent="0.35">
      <c r="AS28443" s="40"/>
    </row>
    <row r="28444" spans="45:45" x14ac:dyDescent="0.35">
      <c r="AS28444" s="40"/>
    </row>
    <row r="28445" spans="45:45" x14ac:dyDescent="0.35">
      <c r="AS28445" s="40"/>
    </row>
    <row r="28446" spans="45:45" x14ac:dyDescent="0.35">
      <c r="AS28446" s="40"/>
    </row>
    <row r="28447" spans="45:45" x14ac:dyDescent="0.35">
      <c r="AS28447" s="40"/>
    </row>
    <row r="28448" spans="45:45" x14ac:dyDescent="0.35">
      <c r="AS28448" s="40"/>
    </row>
    <row r="28449" spans="45:45" x14ac:dyDescent="0.35">
      <c r="AS28449" s="40"/>
    </row>
    <row r="28450" spans="45:45" x14ac:dyDescent="0.35">
      <c r="AS28450" s="40"/>
    </row>
    <row r="28451" spans="45:45" x14ac:dyDescent="0.35">
      <c r="AS28451" s="40"/>
    </row>
    <row r="28452" spans="45:45" x14ac:dyDescent="0.35">
      <c r="AS28452" s="40"/>
    </row>
    <row r="28453" spans="45:45" x14ac:dyDescent="0.35">
      <c r="AS28453" s="40"/>
    </row>
    <row r="28454" spans="45:45" x14ac:dyDescent="0.35">
      <c r="AS28454" s="40"/>
    </row>
    <row r="28455" spans="45:45" x14ac:dyDescent="0.35">
      <c r="AS28455" s="40"/>
    </row>
    <row r="28456" spans="45:45" x14ac:dyDescent="0.35">
      <c r="AS28456" s="40"/>
    </row>
    <row r="28457" spans="45:45" x14ac:dyDescent="0.35">
      <c r="AS28457" s="40"/>
    </row>
    <row r="28458" spans="45:45" x14ac:dyDescent="0.35">
      <c r="AS28458" s="40"/>
    </row>
    <row r="28459" spans="45:45" x14ac:dyDescent="0.35">
      <c r="AS28459" s="40"/>
    </row>
    <row r="28460" spans="45:45" x14ac:dyDescent="0.35">
      <c r="AS28460" s="40"/>
    </row>
    <row r="28461" spans="45:45" x14ac:dyDescent="0.35">
      <c r="AS28461" s="40"/>
    </row>
    <row r="28462" spans="45:45" x14ac:dyDescent="0.35">
      <c r="AS28462" s="40"/>
    </row>
    <row r="28463" spans="45:45" x14ac:dyDescent="0.35">
      <c r="AS28463" s="40"/>
    </row>
    <row r="28464" spans="45:45" x14ac:dyDescent="0.35">
      <c r="AS28464" s="40"/>
    </row>
    <row r="28465" spans="45:45" x14ac:dyDescent="0.35">
      <c r="AS28465" s="40"/>
    </row>
    <row r="28466" spans="45:45" x14ac:dyDescent="0.35">
      <c r="AS28466" s="40"/>
    </row>
    <row r="28467" spans="45:45" x14ac:dyDescent="0.35">
      <c r="AS28467" s="40"/>
    </row>
    <row r="28468" spans="45:45" x14ac:dyDescent="0.35">
      <c r="AS28468" s="40"/>
    </row>
    <row r="28469" spans="45:45" x14ac:dyDescent="0.35">
      <c r="AS28469" s="40"/>
    </row>
    <row r="28470" spans="45:45" x14ac:dyDescent="0.35">
      <c r="AS28470" s="40"/>
    </row>
    <row r="28471" spans="45:45" x14ac:dyDescent="0.35">
      <c r="AS28471" s="40"/>
    </row>
    <row r="28472" spans="45:45" x14ac:dyDescent="0.35">
      <c r="AS28472" s="40"/>
    </row>
    <row r="28473" spans="45:45" x14ac:dyDescent="0.35">
      <c r="AS28473" s="40"/>
    </row>
    <row r="28474" spans="45:45" x14ac:dyDescent="0.35">
      <c r="AS28474" s="40"/>
    </row>
    <row r="28475" spans="45:45" x14ac:dyDescent="0.35">
      <c r="AS28475" s="40"/>
    </row>
    <row r="28476" spans="45:45" x14ac:dyDescent="0.35">
      <c r="AS28476" s="40"/>
    </row>
    <row r="28477" spans="45:45" x14ac:dyDescent="0.35">
      <c r="AS28477" s="40"/>
    </row>
    <row r="28478" spans="45:45" x14ac:dyDescent="0.35">
      <c r="AS28478" s="40"/>
    </row>
    <row r="28479" spans="45:45" x14ac:dyDescent="0.35">
      <c r="AS28479" s="40"/>
    </row>
    <row r="28480" spans="45:45" x14ac:dyDescent="0.35">
      <c r="AS28480" s="40"/>
    </row>
    <row r="28481" spans="45:45" x14ac:dyDescent="0.35">
      <c r="AS28481" s="40"/>
    </row>
    <row r="28482" spans="45:45" x14ac:dyDescent="0.35">
      <c r="AS28482" s="40"/>
    </row>
    <row r="28483" spans="45:45" x14ac:dyDescent="0.35">
      <c r="AS28483" s="40"/>
    </row>
    <row r="28484" spans="45:45" x14ac:dyDescent="0.35">
      <c r="AS28484" s="40"/>
    </row>
    <row r="28485" spans="45:45" x14ac:dyDescent="0.35">
      <c r="AS28485" s="40"/>
    </row>
    <row r="28486" spans="45:45" x14ac:dyDescent="0.35">
      <c r="AS28486" s="40"/>
    </row>
    <row r="28487" spans="45:45" x14ac:dyDescent="0.35">
      <c r="AS28487" s="40"/>
    </row>
    <row r="28488" spans="45:45" x14ac:dyDescent="0.35">
      <c r="AS28488" s="40"/>
    </row>
    <row r="28489" spans="45:45" x14ac:dyDescent="0.35">
      <c r="AS28489" s="40"/>
    </row>
    <row r="28490" spans="45:45" x14ac:dyDescent="0.35">
      <c r="AS28490" s="40"/>
    </row>
    <row r="28491" spans="45:45" x14ac:dyDescent="0.35">
      <c r="AS28491" s="40"/>
    </row>
    <row r="28492" spans="45:45" x14ac:dyDescent="0.35">
      <c r="AS28492" s="40"/>
    </row>
    <row r="28493" spans="45:45" x14ac:dyDescent="0.35">
      <c r="AS28493" s="40"/>
    </row>
    <row r="28494" spans="45:45" x14ac:dyDescent="0.35">
      <c r="AS28494" s="40"/>
    </row>
    <row r="28495" spans="45:45" x14ac:dyDescent="0.35">
      <c r="AS28495" s="40"/>
    </row>
    <row r="28496" spans="45:45" x14ac:dyDescent="0.35">
      <c r="AS28496" s="40"/>
    </row>
    <row r="28497" spans="45:45" x14ac:dyDescent="0.35">
      <c r="AS28497" s="40"/>
    </row>
    <row r="28498" spans="45:45" x14ac:dyDescent="0.35">
      <c r="AS28498" s="40"/>
    </row>
    <row r="28499" spans="45:45" x14ac:dyDescent="0.35">
      <c r="AS28499" s="40"/>
    </row>
    <row r="28500" spans="45:45" x14ac:dyDescent="0.35">
      <c r="AS28500" s="40"/>
    </row>
    <row r="28501" spans="45:45" x14ac:dyDescent="0.35">
      <c r="AS28501" s="40"/>
    </row>
    <row r="28502" spans="45:45" x14ac:dyDescent="0.35">
      <c r="AS28502" s="40"/>
    </row>
    <row r="28503" spans="45:45" x14ac:dyDescent="0.35">
      <c r="AS28503" s="40"/>
    </row>
    <row r="28504" spans="45:45" x14ac:dyDescent="0.35">
      <c r="AS28504" s="40"/>
    </row>
    <row r="28505" spans="45:45" x14ac:dyDescent="0.35">
      <c r="AS28505" s="40"/>
    </row>
    <row r="28506" spans="45:45" x14ac:dyDescent="0.35">
      <c r="AS28506" s="40"/>
    </row>
    <row r="28507" spans="45:45" x14ac:dyDescent="0.35">
      <c r="AS28507" s="40"/>
    </row>
    <row r="28508" spans="45:45" x14ac:dyDescent="0.35">
      <c r="AS28508" s="40"/>
    </row>
    <row r="28509" spans="45:45" x14ac:dyDescent="0.35">
      <c r="AS28509" s="40"/>
    </row>
    <row r="28510" spans="45:45" x14ac:dyDescent="0.35">
      <c r="AS28510" s="40"/>
    </row>
    <row r="28511" spans="45:45" x14ac:dyDescent="0.35">
      <c r="AS28511" s="40"/>
    </row>
    <row r="28512" spans="45:45" x14ac:dyDescent="0.35">
      <c r="AS28512" s="40"/>
    </row>
    <row r="28513" spans="45:45" x14ac:dyDescent="0.35">
      <c r="AS28513" s="40"/>
    </row>
    <row r="28514" spans="45:45" x14ac:dyDescent="0.35">
      <c r="AS28514" s="40"/>
    </row>
    <row r="28515" spans="45:45" x14ac:dyDescent="0.35">
      <c r="AS28515" s="40"/>
    </row>
    <row r="28516" spans="45:45" x14ac:dyDescent="0.35">
      <c r="AS28516" s="40"/>
    </row>
    <row r="28517" spans="45:45" x14ac:dyDescent="0.35">
      <c r="AS28517" s="40"/>
    </row>
    <row r="28518" spans="45:45" x14ac:dyDescent="0.35">
      <c r="AS28518" s="40"/>
    </row>
    <row r="28519" spans="45:45" x14ac:dyDescent="0.35">
      <c r="AS28519" s="40"/>
    </row>
    <row r="28520" spans="45:45" x14ac:dyDescent="0.35">
      <c r="AS28520" s="40"/>
    </row>
    <row r="28521" spans="45:45" x14ac:dyDescent="0.35">
      <c r="AS28521" s="40"/>
    </row>
    <row r="28522" spans="45:45" x14ac:dyDescent="0.35">
      <c r="AS28522" s="40"/>
    </row>
    <row r="28523" spans="45:45" x14ac:dyDescent="0.35">
      <c r="AS28523" s="40"/>
    </row>
    <row r="28524" spans="45:45" x14ac:dyDescent="0.35">
      <c r="AS28524" s="40"/>
    </row>
    <row r="28525" spans="45:45" x14ac:dyDescent="0.35">
      <c r="AS28525" s="40"/>
    </row>
    <row r="28526" spans="45:45" x14ac:dyDescent="0.35">
      <c r="AS28526" s="40"/>
    </row>
    <row r="28527" spans="45:45" x14ac:dyDescent="0.35">
      <c r="AS28527" s="40"/>
    </row>
    <row r="28528" spans="45:45" x14ac:dyDescent="0.35">
      <c r="AS28528" s="40"/>
    </row>
    <row r="28529" spans="45:45" x14ac:dyDescent="0.35">
      <c r="AS28529" s="40"/>
    </row>
    <row r="28530" spans="45:45" x14ac:dyDescent="0.35">
      <c r="AS28530" s="40"/>
    </row>
    <row r="28531" spans="45:45" x14ac:dyDescent="0.35">
      <c r="AS28531" s="40"/>
    </row>
    <row r="28532" spans="45:45" x14ac:dyDescent="0.35">
      <c r="AS28532" s="40"/>
    </row>
    <row r="28533" spans="45:45" x14ac:dyDescent="0.35">
      <c r="AS28533" s="40"/>
    </row>
    <row r="28534" spans="45:45" x14ac:dyDescent="0.35">
      <c r="AS28534" s="40"/>
    </row>
    <row r="28535" spans="45:45" x14ac:dyDescent="0.35">
      <c r="AS28535" s="40"/>
    </row>
    <row r="28536" spans="45:45" x14ac:dyDescent="0.35">
      <c r="AS28536" s="40"/>
    </row>
    <row r="28537" spans="45:45" x14ac:dyDescent="0.35">
      <c r="AS28537" s="40"/>
    </row>
    <row r="28538" spans="45:45" x14ac:dyDescent="0.35">
      <c r="AS28538" s="40"/>
    </row>
    <row r="28539" spans="45:45" x14ac:dyDescent="0.35">
      <c r="AS28539" s="40"/>
    </row>
    <row r="28540" spans="45:45" x14ac:dyDescent="0.35">
      <c r="AS28540" s="40"/>
    </row>
    <row r="28541" spans="45:45" x14ac:dyDescent="0.35">
      <c r="AS28541" s="40"/>
    </row>
    <row r="28542" spans="45:45" x14ac:dyDescent="0.35">
      <c r="AS28542" s="40"/>
    </row>
    <row r="28543" spans="45:45" x14ac:dyDescent="0.35">
      <c r="AS28543" s="40"/>
    </row>
    <row r="28544" spans="45:45" x14ac:dyDescent="0.35">
      <c r="AS28544" s="40"/>
    </row>
    <row r="28545" spans="45:45" x14ac:dyDescent="0.35">
      <c r="AS28545" s="40"/>
    </row>
    <row r="28546" spans="45:45" x14ac:dyDescent="0.35">
      <c r="AS28546" s="40"/>
    </row>
    <row r="28547" spans="45:45" x14ac:dyDescent="0.35">
      <c r="AS28547" s="40"/>
    </row>
    <row r="28548" spans="45:45" x14ac:dyDescent="0.35">
      <c r="AS28548" s="40"/>
    </row>
    <row r="28549" spans="45:45" x14ac:dyDescent="0.35">
      <c r="AS28549" s="40"/>
    </row>
    <row r="28550" spans="45:45" x14ac:dyDescent="0.35">
      <c r="AS28550" s="40"/>
    </row>
    <row r="28551" spans="45:45" x14ac:dyDescent="0.35">
      <c r="AS28551" s="40"/>
    </row>
    <row r="28552" spans="45:45" x14ac:dyDescent="0.35">
      <c r="AS28552" s="40"/>
    </row>
    <row r="28553" spans="45:45" x14ac:dyDescent="0.35">
      <c r="AS28553" s="40"/>
    </row>
    <row r="28554" spans="45:45" x14ac:dyDescent="0.35">
      <c r="AS28554" s="40"/>
    </row>
    <row r="28555" spans="45:45" x14ac:dyDescent="0.35">
      <c r="AS28555" s="40"/>
    </row>
    <row r="28556" spans="45:45" x14ac:dyDescent="0.35">
      <c r="AS28556" s="40"/>
    </row>
    <row r="28557" spans="45:45" x14ac:dyDescent="0.35">
      <c r="AS28557" s="40"/>
    </row>
    <row r="28558" spans="45:45" x14ac:dyDescent="0.35">
      <c r="AS28558" s="40"/>
    </row>
    <row r="28559" spans="45:45" x14ac:dyDescent="0.35">
      <c r="AS28559" s="40"/>
    </row>
    <row r="28560" spans="45:45" x14ac:dyDescent="0.35">
      <c r="AS28560" s="40"/>
    </row>
    <row r="28561" spans="45:45" x14ac:dyDescent="0.35">
      <c r="AS28561" s="40"/>
    </row>
    <row r="28562" spans="45:45" x14ac:dyDescent="0.35">
      <c r="AS28562" s="40"/>
    </row>
    <row r="28563" spans="45:45" x14ac:dyDescent="0.35">
      <c r="AS28563" s="40"/>
    </row>
    <row r="28564" spans="45:45" x14ac:dyDescent="0.35">
      <c r="AS28564" s="40"/>
    </row>
    <row r="28565" spans="45:45" x14ac:dyDescent="0.35">
      <c r="AS28565" s="40"/>
    </row>
    <row r="28566" spans="45:45" x14ac:dyDescent="0.35">
      <c r="AS28566" s="40"/>
    </row>
    <row r="28567" spans="45:45" x14ac:dyDescent="0.35">
      <c r="AS28567" s="40"/>
    </row>
    <row r="28568" spans="45:45" x14ac:dyDescent="0.35">
      <c r="AS28568" s="40"/>
    </row>
    <row r="28569" spans="45:45" x14ac:dyDescent="0.35">
      <c r="AS28569" s="40"/>
    </row>
    <row r="28570" spans="45:45" x14ac:dyDescent="0.35">
      <c r="AS28570" s="40"/>
    </row>
    <row r="28571" spans="45:45" x14ac:dyDescent="0.35">
      <c r="AS28571" s="40"/>
    </row>
    <row r="28572" spans="45:45" x14ac:dyDescent="0.35">
      <c r="AS28572" s="40"/>
    </row>
    <row r="28573" spans="45:45" x14ac:dyDescent="0.35">
      <c r="AS28573" s="40"/>
    </row>
    <row r="28574" spans="45:45" x14ac:dyDescent="0.35">
      <c r="AS28574" s="40"/>
    </row>
    <row r="28575" spans="45:45" x14ac:dyDescent="0.35">
      <c r="AS28575" s="40"/>
    </row>
    <row r="28576" spans="45:45" x14ac:dyDescent="0.35">
      <c r="AS28576" s="40"/>
    </row>
    <row r="28577" spans="45:45" x14ac:dyDescent="0.35">
      <c r="AS28577" s="40"/>
    </row>
    <row r="28578" spans="45:45" x14ac:dyDescent="0.35">
      <c r="AS28578" s="40"/>
    </row>
    <row r="28579" spans="45:45" x14ac:dyDescent="0.35">
      <c r="AS28579" s="40"/>
    </row>
    <row r="28580" spans="45:45" x14ac:dyDescent="0.35">
      <c r="AS28580" s="40"/>
    </row>
    <row r="28581" spans="45:45" x14ac:dyDescent="0.35">
      <c r="AS28581" s="40"/>
    </row>
    <row r="28582" spans="45:45" x14ac:dyDescent="0.35">
      <c r="AS28582" s="40"/>
    </row>
    <row r="28583" spans="45:45" x14ac:dyDescent="0.35">
      <c r="AS28583" s="40"/>
    </row>
    <row r="28584" spans="45:45" x14ac:dyDescent="0.35">
      <c r="AS28584" s="40"/>
    </row>
    <row r="28585" spans="45:45" x14ac:dyDescent="0.35">
      <c r="AS28585" s="40"/>
    </row>
    <row r="28586" spans="45:45" x14ac:dyDescent="0.35">
      <c r="AS28586" s="40"/>
    </row>
    <row r="28587" spans="45:45" x14ac:dyDescent="0.35">
      <c r="AS28587" s="40"/>
    </row>
    <row r="28588" spans="45:45" x14ac:dyDescent="0.35">
      <c r="AS28588" s="40"/>
    </row>
    <row r="28589" spans="45:45" x14ac:dyDescent="0.35">
      <c r="AS28589" s="40"/>
    </row>
    <row r="28590" spans="45:45" x14ac:dyDescent="0.35">
      <c r="AS28590" s="40"/>
    </row>
    <row r="28591" spans="45:45" x14ac:dyDescent="0.35">
      <c r="AS28591" s="40"/>
    </row>
    <row r="28592" spans="45:45" x14ac:dyDescent="0.35">
      <c r="AS28592" s="40"/>
    </row>
    <row r="28593" spans="45:45" x14ac:dyDescent="0.35">
      <c r="AS28593" s="40"/>
    </row>
    <row r="28594" spans="45:45" x14ac:dyDescent="0.35">
      <c r="AS28594" s="40"/>
    </row>
    <row r="28595" spans="45:45" x14ac:dyDescent="0.35">
      <c r="AS28595" s="40"/>
    </row>
    <row r="28596" spans="45:45" x14ac:dyDescent="0.35">
      <c r="AS28596" s="40"/>
    </row>
    <row r="28597" spans="45:45" x14ac:dyDescent="0.35">
      <c r="AS28597" s="40"/>
    </row>
    <row r="28598" spans="45:45" x14ac:dyDescent="0.35">
      <c r="AS28598" s="40"/>
    </row>
    <row r="28599" spans="45:45" x14ac:dyDescent="0.35">
      <c r="AS28599" s="40"/>
    </row>
    <row r="28600" spans="45:45" x14ac:dyDescent="0.35">
      <c r="AS28600" s="40"/>
    </row>
    <row r="28601" spans="45:45" x14ac:dyDescent="0.35">
      <c r="AS28601" s="40"/>
    </row>
    <row r="28602" spans="45:45" x14ac:dyDescent="0.35">
      <c r="AS28602" s="40"/>
    </row>
    <row r="28603" spans="45:45" x14ac:dyDescent="0.35">
      <c r="AS28603" s="40"/>
    </row>
    <row r="28604" spans="45:45" x14ac:dyDescent="0.35">
      <c r="AS28604" s="40"/>
    </row>
    <row r="28605" spans="45:45" x14ac:dyDescent="0.35">
      <c r="AS28605" s="40"/>
    </row>
    <row r="28606" spans="45:45" x14ac:dyDescent="0.35">
      <c r="AS28606" s="40"/>
    </row>
    <row r="28607" spans="45:45" x14ac:dyDescent="0.35">
      <c r="AS28607" s="40"/>
    </row>
    <row r="28608" spans="45:45" x14ac:dyDescent="0.35">
      <c r="AS28608" s="40"/>
    </row>
    <row r="28609" spans="45:45" x14ac:dyDescent="0.35">
      <c r="AS28609" s="40"/>
    </row>
    <row r="28610" spans="45:45" x14ac:dyDescent="0.35">
      <c r="AS28610" s="40"/>
    </row>
    <row r="28611" spans="45:45" x14ac:dyDescent="0.35">
      <c r="AS28611" s="40"/>
    </row>
    <row r="28612" spans="45:45" x14ac:dyDescent="0.35">
      <c r="AS28612" s="40"/>
    </row>
    <row r="28613" spans="45:45" x14ac:dyDescent="0.35">
      <c r="AS28613" s="40"/>
    </row>
    <row r="28614" spans="45:45" x14ac:dyDescent="0.35">
      <c r="AS28614" s="40"/>
    </row>
    <row r="28615" spans="45:45" x14ac:dyDescent="0.35">
      <c r="AS28615" s="40"/>
    </row>
    <row r="28616" spans="45:45" x14ac:dyDescent="0.35">
      <c r="AS28616" s="40"/>
    </row>
    <row r="28617" spans="45:45" x14ac:dyDescent="0.35">
      <c r="AS28617" s="40"/>
    </row>
    <row r="28618" spans="45:45" x14ac:dyDescent="0.35">
      <c r="AS28618" s="40"/>
    </row>
    <row r="28619" spans="45:45" x14ac:dyDescent="0.35">
      <c r="AS28619" s="40"/>
    </row>
    <row r="28620" spans="45:45" x14ac:dyDescent="0.35">
      <c r="AS28620" s="40"/>
    </row>
    <row r="28621" spans="45:45" x14ac:dyDescent="0.35">
      <c r="AS28621" s="40"/>
    </row>
    <row r="28622" spans="45:45" x14ac:dyDescent="0.35">
      <c r="AS28622" s="40"/>
    </row>
    <row r="28623" spans="45:45" x14ac:dyDescent="0.35">
      <c r="AS28623" s="40"/>
    </row>
    <row r="28624" spans="45:45" x14ac:dyDescent="0.35">
      <c r="AS28624" s="40"/>
    </row>
    <row r="28625" spans="45:45" x14ac:dyDescent="0.35">
      <c r="AS28625" s="40"/>
    </row>
    <row r="28626" spans="45:45" x14ac:dyDescent="0.35">
      <c r="AS28626" s="40"/>
    </row>
    <row r="28627" spans="45:45" x14ac:dyDescent="0.35">
      <c r="AS28627" s="40"/>
    </row>
    <row r="28628" spans="45:45" x14ac:dyDescent="0.35">
      <c r="AS28628" s="40"/>
    </row>
    <row r="28629" spans="45:45" x14ac:dyDescent="0.35">
      <c r="AS28629" s="40"/>
    </row>
    <row r="28630" spans="45:45" x14ac:dyDescent="0.35">
      <c r="AS28630" s="40"/>
    </row>
    <row r="28631" spans="45:45" x14ac:dyDescent="0.35">
      <c r="AS28631" s="40"/>
    </row>
    <row r="28632" spans="45:45" x14ac:dyDescent="0.35">
      <c r="AS28632" s="40"/>
    </row>
    <row r="28633" spans="45:45" x14ac:dyDescent="0.35">
      <c r="AS28633" s="40"/>
    </row>
    <row r="28634" spans="45:45" x14ac:dyDescent="0.35">
      <c r="AS28634" s="40"/>
    </row>
    <row r="28635" spans="45:45" x14ac:dyDescent="0.35">
      <c r="AS28635" s="40"/>
    </row>
    <row r="28636" spans="45:45" x14ac:dyDescent="0.35">
      <c r="AS28636" s="40"/>
    </row>
    <row r="28637" spans="45:45" x14ac:dyDescent="0.35">
      <c r="AS28637" s="40"/>
    </row>
    <row r="28638" spans="45:45" x14ac:dyDescent="0.35">
      <c r="AS28638" s="40"/>
    </row>
    <row r="28639" spans="45:45" x14ac:dyDescent="0.35">
      <c r="AS28639" s="40"/>
    </row>
    <row r="28640" spans="45:45" x14ac:dyDescent="0.35">
      <c r="AS28640" s="40"/>
    </row>
    <row r="28641" spans="45:45" x14ac:dyDescent="0.35">
      <c r="AS28641" s="40"/>
    </row>
    <row r="28642" spans="45:45" x14ac:dyDescent="0.35">
      <c r="AS28642" s="40"/>
    </row>
    <row r="28643" spans="45:45" x14ac:dyDescent="0.35">
      <c r="AS28643" s="40"/>
    </row>
    <row r="28644" spans="45:45" x14ac:dyDescent="0.35">
      <c r="AS28644" s="40"/>
    </row>
    <row r="28645" spans="45:45" x14ac:dyDescent="0.35">
      <c r="AS28645" s="40"/>
    </row>
    <row r="28646" spans="45:45" x14ac:dyDescent="0.35">
      <c r="AS28646" s="40"/>
    </row>
    <row r="28647" spans="45:45" x14ac:dyDescent="0.35">
      <c r="AS28647" s="40"/>
    </row>
    <row r="28648" spans="45:45" x14ac:dyDescent="0.35">
      <c r="AS28648" s="40"/>
    </row>
    <row r="28649" spans="45:45" x14ac:dyDescent="0.35">
      <c r="AS28649" s="40"/>
    </row>
    <row r="28650" spans="45:45" x14ac:dyDescent="0.35">
      <c r="AS28650" s="40"/>
    </row>
    <row r="28651" spans="45:45" x14ac:dyDescent="0.35">
      <c r="AS28651" s="40"/>
    </row>
    <row r="28652" spans="45:45" x14ac:dyDescent="0.35">
      <c r="AS28652" s="40"/>
    </row>
    <row r="28653" spans="45:45" x14ac:dyDescent="0.35">
      <c r="AS28653" s="40"/>
    </row>
    <row r="28654" spans="45:45" x14ac:dyDescent="0.35">
      <c r="AS28654" s="40"/>
    </row>
    <row r="28655" spans="45:45" x14ac:dyDescent="0.35">
      <c r="AS28655" s="40"/>
    </row>
    <row r="28656" spans="45:45" x14ac:dyDescent="0.35">
      <c r="AS28656" s="40"/>
    </row>
    <row r="28657" spans="45:45" x14ac:dyDescent="0.35">
      <c r="AS28657" s="40"/>
    </row>
    <row r="28658" spans="45:45" x14ac:dyDescent="0.35">
      <c r="AS28658" s="40"/>
    </row>
    <row r="28659" spans="45:45" x14ac:dyDescent="0.35">
      <c r="AS28659" s="40"/>
    </row>
    <row r="28660" spans="45:45" x14ac:dyDescent="0.35">
      <c r="AS28660" s="40"/>
    </row>
    <row r="28661" spans="45:45" x14ac:dyDescent="0.35">
      <c r="AS28661" s="40"/>
    </row>
    <row r="28662" spans="45:45" x14ac:dyDescent="0.35">
      <c r="AS28662" s="40"/>
    </row>
    <row r="28663" spans="45:45" x14ac:dyDescent="0.35">
      <c r="AS28663" s="40"/>
    </row>
    <row r="28664" spans="45:45" x14ac:dyDescent="0.35">
      <c r="AS28664" s="40"/>
    </row>
    <row r="28665" spans="45:45" x14ac:dyDescent="0.35">
      <c r="AS28665" s="40"/>
    </row>
    <row r="28666" spans="45:45" x14ac:dyDescent="0.35">
      <c r="AS28666" s="40"/>
    </row>
    <row r="28667" spans="45:45" x14ac:dyDescent="0.35">
      <c r="AS28667" s="40"/>
    </row>
    <row r="28668" spans="45:45" x14ac:dyDescent="0.35">
      <c r="AS28668" s="40"/>
    </row>
    <row r="28669" spans="45:45" x14ac:dyDescent="0.35">
      <c r="AS28669" s="40"/>
    </row>
    <row r="28670" spans="45:45" x14ac:dyDescent="0.35">
      <c r="AS28670" s="40"/>
    </row>
    <row r="28671" spans="45:45" x14ac:dyDescent="0.35">
      <c r="AS28671" s="40"/>
    </row>
    <row r="28672" spans="45:45" x14ac:dyDescent="0.35">
      <c r="AS28672" s="40"/>
    </row>
    <row r="28673" spans="45:45" x14ac:dyDescent="0.35">
      <c r="AS28673" s="40"/>
    </row>
    <row r="28674" spans="45:45" x14ac:dyDescent="0.35">
      <c r="AS28674" s="40"/>
    </row>
    <row r="28675" spans="45:45" x14ac:dyDescent="0.35">
      <c r="AS28675" s="40"/>
    </row>
    <row r="28676" spans="45:45" x14ac:dyDescent="0.35">
      <c r="AS28676" s="40"/>
    </row>
    <row r="28677" spans="45:45" x14ac:dyDescent="0.35">
      <c r="AS28677" s="40"/>
    </row>
    <row r="28678" spans="45:45" x14ac:dyDescent="0.35">
      <c r="AS28678" s="40"/>
    </row>
    <row r="28679" spans="45:45" x14ac:dyDescent="0.35">
      <c r="AS28679" s="40"/>
    </row>
    <row r="28680" spans="45:45" x14ac:dyDescent="0.35">
      <c r="AS28680" s="40"/>
    </row>
    <row r="28681" spans="45:45" x14ac:dyDescent="0.35">
      <c r="AS28681" s="40"/>
    </row>
    <row r="28682" spans="45:45" x14ac:dyDescent="0.35">
      <c r="AS28682" s="40"/>
    </row>
    <row r="28683" spans="45:45" x14ac:dyDescent="0.35">
      <c r="AS28683" s="40"/>
    </row>
    <row r="28684" spans="45:45" x14ac:dyDescent="0.35">
      <c r="AS28684" s="40"/>
    </row>
    <row r="28685" spans="45:45" x14ac:dyDescent="0.35">
      <c r="AS28685" s="40"/>
    </row>
    <row r="28686" spans="45:45" x14ac:dyDescent="0.35">
      <c r="AS28686" s="40"/>
    </row>
    <row r="28687" spans="45:45" x14ac:dyDescent="0.35">
      <c r="AS28687" s="40"/>
    </row>
    <row r="28688" spans="45:45" x14ac:dyDescent="0.35">
      <c r="AS28688" s="40"/>
    </row>
    <row r="28689" spans="45:45" x14ac:dyDescent="0.35">
      <c r="AS28689" s="40"/>
    </row>
    <row r="28690" spans="45:45" x14ac:dyDescent="0.35">
      <c r="AS28690" s="40"/>
    </row>
    <row r="28691" spans="45:45" x14ac:dyDescent="0.35">
      <c r="AS28691" s="40"/>
    </row>
    <row r="28692" spans="45:45" x14ac:dyDescent="0.35">
      <c r="AS28692" s="40"/>
    </row>
    <row r="28693" spans="45:45" x14ac:dyDescent="0.35">
      <c r="AS28693" s="40"/>
    </row>
    <row r="28694" spans="45:45" x14ac:dyDescent="0.35">
      <c r="AS28694" s="40"/>
    </row>
    <row r="28695" spans="45:45" x14ac:dyDescent="0.35">
      <c r="AS28695" s="40"/>
    </row>
    <row r="28696" spans="45:45" x14ac:dyDescent="0.35">
      <c r="AS28696" s="40"/>
    </row>
    <row r="28697" spans="45:45" x14ac:dyDescent="0.35">
      <c r="AS28697" s="40"/>
    </row>
    <row r="28698" spans="45:45" x14ac:dyDescent="0.35">
      <c r="AS28698" s="40"/>
    </row>
    <row r="28699" spans="45:45" x14ac:dyDescent="0.35">
      <c r="AS28699" s="40"/>
    </row>
    <row r="28700" spans="45:45" x14ac:dyDescent="0.35">
      <c r="AS28700" s="40"/>
    </row>
    <row r="28701" spans="45:45" x14ac:dyDescent="0.35">
      <c r="AS28701" s="40"/>
    </row>
    <row r="28702" spans="45:45" x14ac:dyDescent="0.35">
      <c r="AS28702" s="40"/>
    </row>
    <row r="28703" spans="45:45" x14ac:dyDescent="0.35">
      <c r="AS28703" s="40"/>
    </row>
    <row r="28704" spans="45:45" x14ac:dyDescent="0.35">
      <c r="AS28704" s="40"/>
    </row>
    <row r="28705" spans="45:45" x14ac:dyDescent="0.35">
      <c r="AS28705" s="40"/>
    </row>
    <row r="28706" spans="45:45" x14ac:dyDescent="0.35">
      <c r="AS28706" s="40"/>
    </row>
    <row r="28707" spans="45:45" x14ac:dyDescent="0.35">
      <c r="AS28707" s="40"/>
    </row>
    <row r="28708" spans="45:45" x14ac:dyDescent="0.35">
      <c r="AS28708" s="40"/>
    </row>
    <row r="28709" spans="45:45" x14ac:dyDescent="0.35">
      <c r="AS28709" s="40"/>
    </row>
    <row r="28710" spans="45:45" x14ac:dyDescent="0.35">
      <c r="AS28710" s="40"/>
    </row>
    <row r="28711" spans="45:45" x14ac:dyDescent="0.35">
      <c r="AS28711" s="40"/>
    </row>
    <row r="28712" spans="45:45" x14ac:dyDescent="0.35">
      <c r="AS28712" s="40"/>
    </row>
    <row r="28713" spans="45:45" x14ac:dyDescent="0.35">
      <c r="AS28713" s="40"/>
    </row>
    <row r="28714" spans="45:45" x14ac:dyDescent="0.35">
      <c r="AS28714" s="40"/>
    </row>
    <row r="28715" spans="45:45" x14ac:dyDescent="0.35">
      <c r="AS28715" s="40"/>
    </row>
    <row r="28716" spans="45:45" x14ac:dyDescent="0.35">
      <c r="AS28716" s="40"/>
    </row>
    <row r="28717" spans="45:45" x14ac:dyDescent="0.35">
      <c r="AS28717" s="40"/>
    </row>
    <row r="28718" spans="45:45" x14ac:dyDescent="0.35">
      <c r="AS28718" s="40"/>
    </row>
    <row r="28719" spans="45:45" x14ac:dyDescent="0.35">
      <c r="AS28719" s="40"/>
    </row>
    <row r="28720" spans="45:45" x14ac:dyDescent="0.35">
      <c r="AS28720" s="40"/>
    </row>
    <row r="28721" spans="45:45" x14ac:dyDescent="0.35">
      <c r="AS28721" s="40"/>
    </row>
    <row r="28722" spans="45:45" x14ac:dyDescent="0.35">
      <c r="AS28722" s="40"/>
    </row>
    <row r="28723" spans="45:45" x14ac:dyDescent="0.35">
      <c r="AS28723" s="40"/>
    </row>
    <row r="28724" spans="45:45" x14ac:dyDescent="0.35">
      <c r="AS28724" s="40"/>
    </row>
    <row r="28725" spans="45:45" x14ac:dyDescent="0.35">
      <c r="AS28725" s="40"/>
    </row>
    <row r="28726" spans="45:45" x14ac:dyDescent="0.35">
      <c r="AS28726" s="40"/>
    </row>
    <row r="28727" spans="45:45" x14ac:dyDescent="0.35">
      <c r="AS28727" s="40"/>
    </row>
    <row r="28728" spans="45:45" x14ac:dyDescent="0.35">
      <c r="AS28728" s="40"/>
    </row>
    <row r="28729" spans="45:45" x14ac:dyDescent="0.35">
      <c r="AS28729" s="40"/>
    </row>
    <row r="28730" spans="45:45" x14ac:dyDescent="0.35">
      <c r="AS28730" s="40"/>
    </row>
    <row r="28731" spans="45:45" x14ac:dyDescent="0.35">
      <c r="AS28731" s="40"/>
    </row>
    <row r="28732" spans="45:45" x14ac:dyDescent="0.35">
      <c r="AS28732" s="40"/>
    </row>
    <row r="28733" spans="45:45" x14ac:dyDescent="0.35">
      <c r="AS28733" s="40"/>
    </row>
    <row r="28734" spans="45:45" x14ac:dyDescent="0.35">
      <c r="AS28734" s="40"/>
    </row>
    <row r="28735" spans="45:45" x14ac:dyDescent="0.35">
      <c r="AS28735" s="40"/>
    </row>
    <row r="28736" spans="45:45" x14ac:dyDescent="0.35">
      <c r="AS28736" s="40"/>
    </row>
    <row r="28737" spans="45:45" x14ac:dyDescent="0.35">
      <c r="AS28737" s="40"/>
    </row>
    <row r="28738" spans="45:45" x14ac:dyDescent="0.35">
      <c r="AS28738" s="40"/>
    </row>
    <row r="28739" spans="45:45" x14ac:dyDescent="0.35">
      <c r="AS28739" s="40"/>
    </row>
    <row r="28740" spans="45:45" x14ac:dyDescent="0.35">
      <c r="AS28740" s="40"/>
    </row>
    <row r="28741" spans="45:45" x14ac:dyDescent="0.35">
      <c r="AS28741" s="40"/>
    </row>
    <row r="28742" spans="45:45" x14ac:dyDescent="0.35">
      <c r="AS28742" s="40"/>
    </row>
    <row r="28743" spans="45:45" x14ac:dyDescent="0.35">
      <c r="AS28743" s="40"/>
    </row>
    <row r="28744" spans="45:45" x14ac:dyDescent="0.35">
      <c r="AS28744" s="40"/>
    </row>
    <row r="28745" spans="45:45" x14ac:dyDescent="0.35">
      <c r="AS28745" s="40"/>
    </row>
    <row r="28746" spans="45:45" x14ac:dyDescent="0.35">
      <c r="AS28746" s="40"/>
    </row>
    <row r="28747" spans="45:45" x14ac:dyDescent="0.35">
      <c r="AS28747" s="40"/>
    </row>
    <row r="28748" spans="45:45" x14ac:dyDescent="0.35">
      <c r="AS28748" s="40"/>
    </row>
    <row r="28749" spans="45:45" x14ac:dyDescent="0.35">
      <c r="AS28749" s="40"/>
    </row>
    <row r="28750" spans="45:45" x14ac:dyDescent="0.35">
      <c r="AS28750" s="40"/>
    </row>
    <row r="28751" spans="45:45" x14ac:dyDescent="0.35">
      <c r="AS28751" s="40"/>
    </row>
    <row r="28752" spans="45:45" x14ac:dyDescent="0.35">
      <c r="AS28752" s="40"/>
    </row>
    <row r="28753" spans="45:45" x14ac:dyDescent="0.35">
      <c r="AS28753" s="40"/>
    </row>
    <row r="28754" spans="45:45" x14ac:dyDescent="0.35">
      <c r="AS28754" s="40"/>
    </row>
    <row r="28755" spans="45:45" x14ac:dyDescent="0.35">
      <c r="AS28755" s="40"/>
    </row>
    <row r="28756" spans="45:45" x14ac:dyDescent="0.35">
      <c r="AS28756" s="40"/>
    </row>
    <row r="28757" spans="45:45" x14ac:dyDescent="0.35">
      <c r="AS28757" s="40"/>
    </row>
    <row r="28758" spans="45:45" x14ac:dyDescent="0.35">
      <c r="AS28758" s="40"/>
    </row>
    <row r="28759" spans="45:45" x14ac:dyDescent="0.35">
      <c r="AS28759" s="40"/>
    </row>
    <row r="28760" spans="45:45" x14ac:dyDescent="0.35">
      <c r="AS28760" s="40"/>
    </row>
    <row r="28761" spans="45:45" x14ac:dyDescent="0.35">
      <c r="AS28761" s="40"/>
    </row>
    <row r="28762" spans="45:45" x14ac:dyDescent="0.35">
      <c r="AS28762" s="40"/>
    </row>
    <row r="28763" spans="45:45" x14ac:dyDescent="0.35">
      <c r="AS28763" s="40"/>
    </row>
    <row r="28764" spans="45:45" x14ac:dyDescent="0.35">
      <c r="AS28764" s="40"/>
    </row>
    <row r="28765" spans="45:45" x14ac:dyDescent="0.35">
      <c r="AS28765" s="40"/>
    </row>
    <row r="28766" spans="45:45" x14ac:dyDescent="0.35">
      <c r="AS28766" s="40"/>
    </row>
    <row r="28767" spans="45:45" x14ac:dyDescent="0.35">
      <c r="AS28767" s="40"/>
    </row>
    <row r="28768" spans="45:45" x14ac:dyDescent="0.35">
      <c r="AS28768" s="40"/>
    </row>
    <row r="28769" spans="45:45" x14ac:dyDescent="0.35">
      <c r="AS28769" s="40"/>
    </row>
    <row r="28770" spans="45:45" x14ac:dyDescent="0.35">
      <c r="AS28770" s="40"/>
    </row>
    <row r="28771" spans="45:45" x14ac:dyDescent="0.35">
      <c r="AS28771" s="40"/>
    </row>
    <row r="28772" spans="45:45" x14ac:dyDescent="0.35">
      <c r="AS28772" s="40"/>
    </row>
    <row r="28773" spans="45:45" x14ac:dyDescent="0.35">
      <c r="AS28773" s="40"/>
    </row>
    <row r="28774" spans="45:45" x14ac:dyDescent="0.35">
      <c r="AS28774" s="40"/>
    </row>
    <row r="28775" spans="45:45" x14ac:dyDescent="0.35">
      <c r="AS28775" s="40"/>
    </row>
    <row r="28776" spans="45:45" x14ac:dyDescent="0.35">
      <c r="AS28776" s="40"/>
    </row>
    <row r="28777" spans="45:45" x14ac:dyDescent="0.35">
      <c r="AS28777" s="40"/>
    </row>
    <row r="28778" spans="45:45" x14ac:dyDescent="0.35">
      <c r="AS28778" s="40"/>
    </row>
    <row r="28779" spans="45:45" x14ac:dyDescent="0.35">
      <c r="AS28779" s="40"/>
    </row>
    <row r="28780" spans="45:45" x14ac:dyDescent="0.35">
      <c r="AS28780" s="40"/>
    </row>
    <row r="28781" spans="45:45" x14ac:dyDescent="0.35">
      <c r="AS28781" s="40"/>
    </row>
    <row r="28782" spans="45:45" x14ac:dyDescent="0.35">
      <c r="AS28782" s="40"/>
    </row>
    <row r="28783" spans="45:45" x14ac:dyDescent="0.35">
      <c r="AS28783" s="40"/>
    </row>
    <row r="28784" spans="45:45" x14ac:dyDescent="0.35">
      <c r="AS28784" s="40"/>
    </row>
    <row r="28785" spans="45:45" x14ac:dyDescent="0.35">
      <c r="AS28785" s="40"/>
    </row>
    <row r="28786" spans="45:45" x14ac:dyDescent="0.35">
      <c r="AS28786" s="40"/>
    </row>
    <row r="28787" spans="45:45" x14ac:dyDescent="0.35">
      <c r="AS28787" s="40"/>
    </row>
    <row r="28788" spans="45:45" x14ac:dyDescent="0.35">
      <c r="AS28788" s="40"/>
    </row>
    <row r="28789" spans="45:45" x14ac:dyDescent="0.35">
      <c r="AS28789" s="40"/>
    </row>
    <row r="28790" spans="45:45" x14ac:dyDescent="0.35">
      <c r="AS28790" s="40"/>
    </row>
    <row r="28791" spans="45:45" x14ac:dyDescent="0.35">
      <c r="AS28791" s="40"/>
    </row>
    <row r="28792" spans="45:45" x14ac:dyDescent="0.35">
      <c r="AS28792" s="40"/>
    </row>
    <row r="28793" spans="45:45" x14ac:dyDescent="0.35">
      <c r="AS28793" s="40"/>
    </row>
    <row r="28794" spans="45:45" x14ac:dyDescent="0.35">
      <c r="AS28794" s="40"/>
    </row>
    <row r="28795" spans="45:45" x14ac:dyDescent="0.35">
      <c r="AS28795" s="40"/>
    </row>
    <row r="28796" spans="45:45" x14ac:dyDescent="0.35">
      <c r="AS28796" s="40"/>
    </row>
    <row r="28797" spans="45:45" x14ac:dyDescent="0.35">
      <c r="AS28797" s="40"/>
    </row>
    <row r="28798" spans="45:45" x14ac:dyDescent="0.35">
      <c r="AS28798" s="40"/>
    </row>
    <row r="28799" spans="45:45" x14ac:dyDescent="0.35">
      <c r="AS28799" s="40"/>
    </row>
    <row r="28800" spans="45:45" x14ac:dyDescent="0.35">
      <c r="AS28800" s="40"/>
    </row>
    <row r="28801" spans="45:45" x14ac:dyDescent="0.35">
      <c r="AS28801" s="40"/>
    </row>
    <row r="28802" spans="45:45" x14ac:dyDescent="0.35">
      <c r="AS28802" s="40"/>
    </row>
    <row r="28803" spans="45:45" x14ac:dyDescent="0.35">
      <c r="AS28803" s="40"/>
    </row>
    <row r="28804" spans="45:45" x14ac:dyDescent="0.35">
      <c r="AS28804" s="40"/>
    </row>
    <row r="28805" spans="45:45" x14ac:dyDescent="0.35">
      <c r="AS28805" s="40"/>
    </row>
    <row r="28806" spans="45:45" x14ac:dyDescent="0.35">
      <c r="AS28806" s="40"/>
    </row>
    <row r="28807" spans="45:45" x14ac:dyDescent="0.35">
      <c r="AS28807" s="40"/>
    </row>
    <row r="28808" spans="45:45" x14ac:dyDescent="0.35">
      <c r="AS28808" s="40"/>
    </row>
    <row r="28809" spans="45:45" x14ac:dyDescent="0.35">
      <c r="AS28809" s="40"/>
    </row>
    <row r="28810" spans="45:45" x14ac:dyDescent="0.35">
      <c r="AS28810" s="40"/>
    </row>
    <row r="28811" spans="45:45" x14ac:dyDescent="0.35">
      <c r="AS28811" s="40"/>
    </row>
    <row r="28812" spans="45:45" x14ac:dyDescent="0.35">
      <c r="AS28812" s="40"/>
    </row>
    <row r="28813" spans="45:45" x14ac:dyDescent="0.35">
      <c r="AS28813" s="40"/>
    </row>
    <row r="28814" spans="45:45" x14ac:dyDescent="0.35">
      <c r="AS28814" s="40"/>
    </row>
    <row r="28815" spans="45:45" x14ac:dyDescent="0.35">
      <c r="AS28815" s="40"/>
    </row>
    <row r="28816" spans="45:45" x14ac:dyDescent="0.35">
      <c r="AS28816" s="40"/>
    </row>
    <row r="28817" spans="45:45" x14ac:dyDescent="0.35">
      <c r="AS28817" s="40"/>
    </row>
    <row r="28818" spans="45:45" x14ac:dyDescent="0.35">
      <c r="AS28818" s="40"/>
    </row>
    <row r="28819" spans="45:45" x14ac:dyDescent="0.35">
      <c r="AS28819" s="40"/>
    </row>
    <row r="28820" spans="45:45" x14ac:dyDescent="0.35">
      <c r="AS28820" s="40"/>
    </row>
    <row r="28821" spans="45:45" x14ac:dyDescent="0.35">
      <c r="AS28821" s="40"/>
    </row>
    <row r="28822" spans="45:45" x14ac:dyDescent="0.35">
      <c r="AS28822" s="40"/>
    </row>
    <row r="28823" spans="45:45" x14ac:dyDescent="0.35">
      <c r="AS28823" s="40"/>
    </row>
    <row r="28824" spans="45:45" x14ac:dyDescent="0.35">
      <c r="AS28824" s="40"/>
    </row>
    <row r="28825" spans="45:45" x14ac:dyDescent="0.35">
      <c r="AS28825" s="40"/>
    </row>
    <row r="28826" spans="45:45" x14ac:dyDescent="0.35">
      <c r="AS28826" s="40"/>
    </row>
    <row r="28827" spans="45:45" x14ac:dyDescent="0.35">
      <c r="AS28827" s="40"/>
    </row>
    <row r="28828" spans="45:45" x14ac:dyDescent="0.35">
      <c r="AS28828" s="40"/>
    </row>
    <row r="28829" spans="45:45" x14ac:dyDescent="0.35">
      <c r="AS28829" s="40"/>
    </row>
    <row r="28830" spans="45:45" x14ac:dyDescent="0.35">
      <c r="AS28830" s="40"/>
    </row>
    <row r="28831" spans="45:45" x14ac:dyDescent="0.35">
      <c r="AS28831" s="40"/>
    </row>
    <row r="28832" spans="45:45" x14ac:dyDescent="0.35">
      <c r="AS28832" s="40"/>
    </row>
    <row r="28833" spans="45:45" x14ac:dyDescent="0.35">
      <c r="AS28833" s="40"/>
    </row>
    <row r="28834" spans="45:45" x14ac:dyDescent="0.35">
      <c r="AS28834" s="40"/>
    </row>
    <row r="28835" spans="45:45" x14ac:dyDescent="0.35">
      <c r="AS28835" s="40"/>
    </row>
    <row r="28836" spans="45:45" x14ac:dyDescent="0.35">
      <c r="AS28836" s="40"/>
    </row>
    <row r="28837" spans="45:45" x14ac:dyDescent="0.35">
      <c r="AS28837" s="40"/>
    </row>
    <row r="28838" spans="45:45" x14ac:dyDescent="0.35">
      <c r="AS28838" s="40"/>
    </row>
    <row r="28839" spans="45:45" x14ac:dyDescent="0.35">
      <c r="AS28839" s="40"/>
    </row>
    <row r="28840" spans="45:45" x14ac:dyDescent="0.35">
      <c r="AS28840" s="40"/>
    </row>
    <row r="28841" spans="45:45" x14ac:dyDescent="0.35">
      <c r="AS28841" s="40"/>
    </row>
    <row r="28842" spans="45:45" x14ac:dyDescent="0.35">
      <c r="AS28842" s="40"/>
    </row>
    <row r="28843" spans="45:45" x14ac:dyDescent="0.35">
      <c r="AS28843" s="40"/>
    </row>
    <row r="28844" spans="45:45" x14ac:dyDescent="0.35">
      <c r="AS28844" s="40"/>
    </row>
    <row r="28845" spans="45:45" x14ac:dyDescent="0.35">
      <c r="AS28845" s="40"/>
    </row>
    <row r="28846" spans="45:45" x14ac:dyDescent="0.35">
      <c r="AS28846" s="40"/>
    </row>
    <row r="28847" spans="45:45" x14ac:dyDescent="0.35">
      <c r="AS28847" s="40"/>
    </row>
    <row r="28848" spans="45:45" x14ac:dyDescent="0.35">
      <c r="AS28848" s="40"/>
    </row>
    <row r="28849" spans="45:45" x14ac:dyDescent="0.35">
      <c r="AS28849" s="40"/>
    </row>
    <row r="28850" spans="45:45" x14ac:dyDescent="0.35">
      <c r="AS28850" s="40"/>
    </row>
    <row r="28851" spans="45:45" x14ac:dyDescent="0.35">
      <c r="AS28851" s="40"/>
    </row>
    <row r="28852" spans="45:45" x14ac:dyDescent="0.35">
      <c r="AS28852" s="40"/>
    </row>
    <row r="28853" spans="45:45" x14ac:dyDescent="0.35">
      <c r="AS28853" s="40"/>
    </row>
    <row r="28854" spans="45:45" x14ac:dyDescent="0.35">
      <c r="AS28854" s="40"/>
    </row>
    <row r="28855" spans="45:45" x14ac:dyDescent="0.35">
      <c r="AS28855" s="40"/>
    </row>
    <row r="28856" spans="45:45" x14ac:dyDescent="0.35">
      <c r="AS28856" s="40"/>
    </row>
    <row r="28857" spans="45:45" x14ac:dyDescent="0.35">
      <c r="AS28857" s="40"/>
    </row>
    <row r="28858" spans="45:45" x14ac:dyDescent="0.35">
      <c r="AS28858" s="40"/>
    </row>
    <row r="28859" spans="45:45" x14ac:dyDescent="0.35">
      <c r="AS28859" s="40"/>
    </row>
    <row r="28860" spans="45:45" x14ac:dyDescent="0.35">
      <c r="AS28860" s="40"/>
    </row>
    <row r="28861" spans="45:45" x14ac:dyDescent="0.35">
      <c r="AS28861" s="40"/>
    </row>
    <row r="28862" spans="45:45" x14ac:dyDescent="0.35">
      <c r="AS28862" s="40"/>
    </row>
    <row r="28863" spans="45:45" x14ac:dyDescent="0.35">
      <c r="AS28863" s="40"/>
    </row>
    <row r="28864" spans="45:45" x14ac:dyDescent="0.35">
      <c r="AS28864" s="40"/>
    </row>
    <row r="28865" spans="45:45" x14ac:dyDescent="0.35">
      <c r="AS28865" s="40"/>
    </row>
    <row r="28866" spans="45:45" x14ac:dyDescent="0.35">
      <c r="AS28866" s="40"/>
    </row>
    <row r="28867" spans="45:45" x14ac:dyDescent="0.35">
      <c r="AS28867" s="40"/>
    </row>
    <row r="28868" spans="45:45" x14ac:dyDescent="0.35">
      <c r="AS28868" s="40"/>
    </row>
    <row r="28869" spans="45:45" x14ac:dyDescent="0.35">
      <c r="AS28869" s="40"/>
    </row>
    <row r="28870" spans="45:45" x14ac:dyDescent="0.35">
      <c r="AS28870" s="40"/>
    </row>
    <row r="28871" spans="45:45" x14ac:dyDescent="0.35">
      <c r="AS28871" s="40"/>
    </row>
    <row r="28872" spans="45:45" x14ac:dyDescent="0.35">
      <c r="AS28872" s="40"/>
    </row>
    <row r="28873" spans="45:45" x14ac:dyDescent="0.35">
      <c r="AS28873" s="40"/>
    </row>
    <row r="28874" spans="45:45" x14ac:dyDescent="0.35">
      <c r="AS28874" s="40"/>
    </row>
    <row r="28875" spans="45:45" x14ac:dyDescent="0.35">
      <c r="AS28875" s="40"/>
    </row>
    <row r="28876" spans="45:45" x14ac:dyDescent="0.35">
      <c r="AS28876" s="40"/>
    </row>
    <row r="28877" spans="45:45" x14ac:dyDescent="0.35">
      <c r="AS28877" s="40"/>
    </row>
    <row r="28878" spans="45:45" x14ac:dyDescent="0.35">
      <c r="AS28878" s="40"/>
    </row>
    <row r="28879" spans="45:45" x14ac:dyDescent="0.35">
      <c r="AS28879" s="40"/>
    </row>
    <row r="28880" spans="45:45" x14ac:dyDescent="0.35">
      <c r="AS28880" s="40"/>
    </row>
    <row r="28881" spans="45:45" x14ac:dyDescent="0.35">
      <c r="AS28881" s="40"/>
    </row>
    <row r="28882" spans="45:45" x14ac:dyDescent="0.35">
      <c r="AS28882" s="40"/>
    </row>
    <row r="28883" spans="45:45" x14ac:dyDescent="0.35">
      <c r="AS28883" s="40"/>
    </row>
    <row r="28884" spans="45:45" x14ac:dyDescent="0.35">
      <c r="AS28884" s="40"/>
    </row>
    <row r="28885" spans="45:45" x14ac:dyDescent="0.35">
      <c r="AS28885" s="40"/>
    </row>
    <row r="28886" spans="45:45" x14ac:dyDescent="0.35">
      <c r="AS28886" s="40"/>
    </row>
    <row r="28887" spans="45:45" x14ac:dyDescent="0.35">
      <c r="AS28887" s="40"/>
    </row>
    <row r="28888" spans="45:45" x14ac:dyDescent="0.35">
      <c r="AS28888" s="40"/>
    </row>
    <row r="28889" spans="45:45" x14ac:dyDescent="0.35">
      <c r="AS28889" s="40"/>
    </row>
    <row r="28890" spans="45:45" x14ac:dyDescent="0.35">
      <c r="AS28890" s="40"/>
    </row>
    <row r="28891" spans="45:45" x14ac:dyDescent="0.35">
      <c r="AS28891" s="40"/>
    </row>
    <row r="28892" spans="45:45" x14ac:dyDescent="0.35">
      <c r="AS28892" s="40"/>
    </row>
    <row r="28893" spans="45:45" x14ac:dyDescent="0.35">
      <c r="AS28893" s="40"/>
    </row>
    <row r="28894" spans="45:45" x14ac:dyDescent="0.35">
      <c r="AS28894" s="40"/>
    </row>
    <row r="28895" spans="45:45" x14ac:dyDescent="0.35">
      <c r="AS28895" s="40"/>
    </row>
    <row r="28896" spans="45:45" x14ac:dyDescent="0.35">
      <c r="AS28896" s="40"/>
    </row>
    <row r="28897" spans="45:45" x14ac:dyDescent="0.35">
      <c r="AS28897" s="40"/>
    </row>
    <row r="28898" spans="45:45" x14ac:dyDescent="0.35">
      <c r="AS28898" s="40"/>
    </row>
    <row r="28899" spans="45:45" x14ac:dyDescent="0.35">
      <c r="AS28899" s="40"/>
    </row>
    <row r="28900" spans="45:45" x14ac:dyDescent="0.35">
      <c r="AS28900" s="40"/>
    </row>
    <row r="28901" spans="45:45" x14ac:dyDescent="0.35">
      <c r="AS28901" s="40"/>
    </row>
    <row r="28902" spans="45:45" x14ac:dyDescent="0.35">
      <c r="AS28902" s="40"/>
    </row>
    <row r="28903" spans="45:45" x14ac:dyDescent="0.35">
      <c r="AS28903" s="40"/>
    </row>
    <row r="28904" spans="45:45" x14ac:dyDescent="0.35">
      <c r="AS28904" s="40"/>
    </row>
    <row r="28905" spans="45:45" x14ac:dyDescent="0.35">
      <c r="AS28905" s="40"/>
    </row>
    <row r="28906" spans="45:45" x14ac:dyDescent="0.35">
      <c r="AS28906" s="40"/>
    </row>
    <row r="28907" spans="45:45" x14ac:dyDescent="0.35">
      <c r="AS28907" s="40"/>
    </row>
    <row r="28908" spans="45:45" x14ac:dyDescent="0.35">
      <c r="AS28908" s="40"/>
    </row>
    <row r="28909" spans="45:45" x14ac:dyDescent="0.35">
      <c r="AS28909" s="40"/>
    </row>
    <row r="28910" spans="45:45" x14ac:dyDescent="0.35">
      <c r="AS28910" s="40"/>
    </row>
    <row r="28911" spans="45:45" x14ac:dyDescent="0.35">
      <c r="AS28911" s="40"/>
    </row>
    <row r="28912" spans="45:45" x14ac:dyDescent="0.35">
      <c r="AS28912" s="40"/>
    </row>
    <row r="28913" spans="45:45" x14ac:dyDescent="0.35">
      <c r="AS28913" s="40"/>
    </row>
    <row r="28914" spans="45:45" x14ac:dyDescent="0.35">
      <c r="AS28914" s="40"/>
    </row>
    <row r="28915" spans="45:45" x14ac:dyDescent="0.35">
      <c r="AS28915" s="40"/>
    </row>
    <row r="28916" spans="45:45" x14ac:dyDescent="0.35">
      <c r="AS28916" s="40"/>
    </row>
    <row r="28917" spans="45:45" x14ac:dyDescent="0.35">
      <c r="AS28917" s="40"/>
    </row>
    <row r="28918" spans="45:45" x14ac:dyDescent="0.35">
      <c r="AS28918" s="40"/>
    </row>
    <row r="28919" spans="45:45" x14ac:dyDescent="0.35">
      <c r="AS28919" s="40"/>
    </row>
    <row r="28920" spans="45:45" x14ac:dyDescent="0.35">
      <c r="AS28920" s="40"/>
    </row>
    <row r="28921" spans="45:45" x14ac:dyDescent="0.35">
      <c r="AS28921" s="40"/>
    </row>
    <row r="28922" spans="45:45" x14ac:dyDescent="0.35">
      <c r="AS28922" s="40"/>
    </row>
    <row r="28923" spans="45:45" x14ac:dyDescent="0.35">
      <c r="AS28923" s="40"/>
    </row>
    <row r="28924" spans="45:45" x14ac:dyDescent="0.35">
      <c r="AS28924" s="40"/>
    </row>
    <row r="28925" spans="45:45" x14ac:dyDescent="0.35">
      <c r="AS28925" s="40"/>
    </row>
    <row r="28926" spans="45:45" x14ac:dyDescent="0.35">
      <c r="AS28926" s="40"/>
    </row>
    <row r="28927" spans="45:45" x14ac:dyDescent="0.35">
      <c r="AS28927" s="40"/>
    </row>
    <row r="28928" spans="45:45" x14ac:dyDescent="0.35">
      <c r="AS28928" s="40"/>
    </row>
    <row r="28929" spans="45:45" x14ac:dyDescent="0.35">
      <c r="AS28929" s="40"/>
    </row>
    <row r="28930" spans="45:45" x14ac:dyDescent="0.35">
      <c r="AS28930" s="40"/>
    </row>
    <row r="28931" spans="45:45" x14ac:dyDescent="0.35">
      <c r="AS28931" s="40"/>
    </row>
    <row r="28932" spans="45:45" x14ac:dyDescent="0.35">
      <c r="AS28932" s="40"/>
    </row>
    <row r="28933" spans="45:45" x14ac:dyDescent="0.35">
      <c r="AS28933" s="40"/>
    </row>
    <row r="28934" spans="45:45" x14ac:dyDescent="0.35">
      <c r="AS28934" s="40"/>
    </row>
    <row r="28935" spans="45:45" x14ac:dyDescent="0.35">
      <c r="AS28935" s="40"/>
    </row>
    <row r="28936" spans="45:45" x14ac:dyDescent="0.35">
      <c r="AS28936" s="40"/>
    </row>
    <row r="28937" spans="45:45" x14ac:dyDescent="0.35">
      <c r="AS28937" s="40"/>
    </row>
    <row r="28938" spans="45:45" x14ac:dyDescent="0.35">
      <c r="AS28938" s="40"/>
    </row>
    <row r="28939" spans="45:45" x14ac:dyDescent="0.35">
      <c r="AS28939" s="40"/>
    </row>
    <row r="28940" spans="45:45" x14ac:dyDescent="0.35">
      <c r="AS28940" s="40"/>
    </row>
    <row r="28941" spans="45:45" x14ac:dyDescent="0.35">
      <c r="AS28941" s="40"/>
    </row>
    <row r="28942" spans="45:45" x14ac:dyDescent="0.35">
      <c r="AS28942" s="40"/>
    </row>
    <row r="28943" spans="45:45" x14ac:dyDescent="0.35">
      <c r="AS28943" s="40"/>
    </row>
    <row r="28944" spans="45:45" x14ac:dyDescent="0.35">
      <c r="AS28944" s="40"/>
    </row>
    <row r="28945" spans="45:45" x14ac:dyDescent="0.35">
      <c r="AS28945" s="40"/>
    </row>
    <row r="28946" spans="45:45" x14ac:dyDescent="0.35">
      <c r="AS28946" s="40"/>
    </row>
    <row r="28947" spans="45:45" x14ac:dyDescent="0.35">
      <c r="AS28947" s="40"/>
    </row>
    <row r="28948" spans="45:45" x14ac:dyDescent="0.35">
      <c r="AS28948" s="40"/>
    </row>
    <row r="28949" spans="45:45" x14ac:dyDescent="0.35">
      <c r="AS28949" s="40"/>
    </row>
    <row r="28950" spans="45:45" x14ac:dyDescent="0.35">
      <c r="AS28950" s="40"/>
    </row>
    <row r="28951" spans="45:45" x14ac:dyDescent="0.35">
      <c r="AS28951" s="40"/>
    </row>
    <row r="28952" spans="45:45" x14ac:dyDescent="0.35">
      <c r="AS28952" s="40"/>
    </row>
    <row r="28953" spans="45:45" x14ac:dyDescent="0.35">
      <c r="AS28953" s="40"/>
    </row>
    <row r="28954" spans="45:45" x14ac:dyDescent="0.35">
      <c r="AS28954" s="40"/>
    </row>
    <row r="28955" spans="45:45" x14ac:dyDescent="0.35">
      <c r="AS28955" s="40"/>
    </row>
    <row r="28956" spans="45:45" x14ac:dyDescent="0.35">
      <c r="AS28956" s="40"/>
    </row>
    <row r="28957" spans="45:45" x14ac:dyDescent="0.35">
      <c r="AS28957" s="40"/>
    </row>
    <row r="28958" spans="45:45" x14ac:dyDescent="0.35">
      <c r="AS28958" s="40"/>
    </row>
    <row r="28959" spans="45:45" x14ac:dyDescent="0.35">
      <c r="AS28959" s="40"/>
    </row>
    <row r="28960" spans="45:45" x14ac:dyDescent="0.35">
      <c r="AS28960" s="40"/>
    </row>
    <row r="28961" spans="45:45" x14ac:dyDescent="0.35">
      <c r="AS28961" s="40"/>
    </row>
    <row r="28962" spans="45:45" x14ac:dyDescent="0.35">
      <c r="AS28962" s="40"/>
    </row>
    <row r="28963" spans="45:45" x14ac:dyDescent="0.35">
      <c r="AS28963" s="40"/>
    </row>
    <row r="28964" spans="45:45" x14ac:dyDescent="0.35">
      <c r="AS28964" s="40"/>
    </row>
    <row r="28965" spans="45:45" x14ac:dyDescent="0.35">
      <c r="AS28965" s="40"/>
    </row>
    <row r="28966" spans="45:45" x14ac:dyDescent="0.35">
      <c r="AS28966" s="40"/>
    </row>
    <row r="28967" spans="45:45" x14ac:dyDescent="0.35">
      <c r="AS28967" s="40"/>
    </row>
    <row r="28968" spans="45:45" x14ac:dyDescent="0.35">
      <c r="AS28968" s="40"/>
    </row>
    <row r="28969" spans="45:45" x14ac:dyDescent="0.35">
      <c r="AS28969" s="40"/>
    </row>
    <row r="28970" spans="45:45" x14ac:dyDescent="0.35">
      <c r="AS28970" s="40"/>
    </row>
    <row r="28971" spans="45:45" x14ac:dyDescent="0.35">
      <c r="AS28971" s="40"/>
    </row>
    <row r="28972" spans="45:45" x14ac:dyDescent="0.35">
      <c r="AS28972" s="40"/>
    </row>
    <row r="28973" spans="45:45" x14ac:dyDescent="0.35">
      <c r="AS28973" s="40"/>
    </row>
    <row r="28974" spans="45:45" x14ac:dyDescent="0.35">
      <c r="AS28974" s="40"/>
    </row>
    <row r="28975" spans="45:45" x14ac:dyDescent="0.35">
      <c r="AS28975" s="40"/>
    </row>
    <row r="28976" spans="45:45" x14ac:dyDescent="0.35">
      <c r="AS28976" s="40"/>
    </row>
    <row r="28977" spans="45:45" x14ac:dyDescent="0.35">
      <c r="AS28977" s="40"/>
    </row>
    <row r="28978" spans="45:45" x14ac:dyDescent="0.35">
      <c r="AS28978" s="40"/>
    </row>
    <row r="28979" spans="45:45" x14ac:dyDescent="0.35">
      <c r="AS28979" s="40"/>
    </row>
    <row r="28980" spans="45:45" x14ac:dyDescent="0.35">
      <c r="AS28980" s="40"/>
    </row>
    <row r="28981" spans="45:45" x14ac:dyDescent="0.35">
      <c r="AS28981" s="40"/>
    </row>
    <row r="28982" spans="45:45" x14ac:dyDescent="0.35">
      <c r="AS28982" s="40"/>
    </row>
    <row r="28983" spans="45:45" x14ac:dyDescent="0.35">
      <c r="AS28983" s="40"/>
    </row>
    <row r="28984" spans="45:45" x14ac:dyDescent="0.35">
      <c r="AS28984" s="40"/>
    </row>
    <row r="28985" spans="45:45" x14ac:dyDescent="0.35">
      <c r="AS28985" s="40"/>
    </row>
    <row r="28986" spans="45:45" x14ac:dyDescent="0.35">
      <c r="AS28986" s="40"/>
    </row>
    <row r="28987" spans="45:45" x14ac:dyDescent="0.35">
      <c r="AS28987" s="40"/>
    </row>
    <row r="28988" spans="45:45" x14ac:dyDescent="0.35">
      <c r="AS28988" s="40"/>
    </row>
    <row r="28989" spans="45:45" x14ac:dyDescent="0.35">
      <c r="AS28989" s="40"/>
    </row>
    <row r="28990" spans="45:45" x14ac:dyDescent="0.35">
      <c r="AS28990" s="40"/>
    </row>
    <row r="28991" spans="45:45" x14ac:dyDescent="0.35">
      <c r="AS28991" s="40"/>
    </row>
    <row r="28992" spans="45:45" x14ac:dyDescent="0.35">
      <c r="AS28992" s="40"/>
    </row>
    <row r="28993" spans="45:45" x14ac:dyDescent="0.35">
      <c r="AS28993" s="40"/>
    </row>
    <row r="28994" spans="45:45" x14ac:dyDescent="0.35">
      <c r="AS28994" s="40"/>
    </row>
    <row r="28995" spans="45:45" x14ac:dyDescent="0.35">
      <c r="AS28995" s="40"/>
    </row>
    <row r="28996" spans="45:45" x14ac:dyDescent="0.35">
      <c r="AS28996" s="40"/>
    </row>
    <row r="28997" spans="45:45" x14ac:dyDescent="0.35">
      <c r="AS28997" s="40"/>
    </row>
    <row r="28998" spans="45:45" x14ac:dyDescent="0.35">
      <c r="AS28998" s="40"/>
    </row>
    <row r="28999" spans="45:45" x14ac:dyDescent="0.35">
      <c r="AS28999" s="40"/>
    </row>
    <row r="29000" spans="45:45" x14ac:dyDescent="0.35">
      <c r="AS29000" s="40"/>
    </row>
    <row r="29001" spans="45:45" x14ac:dyDescent="0.35">
      <c r="AS29001" s="40"/>
    </row>
    <row r="29002" spans="45:45" x14ac:dyDescent="0.35">
      <c r="AS29002" s="40"/>
    </row>
    <row r="29003" spans="45:45" x14ac:dyDescent="0.35">
      <c r="AS29003" s="40"/>
    </row>
    <row r="29004" spans="45:45" x14ac:dyDescent="0.35">
      <c r="AS29004" s="40"/>
    </row>
    <row r="29005" spans="45:45" x14ac:dyDescent="0.35">
      <c r="AS29005" s="40"/>
    </row>
    <row r="29006" spans="45:45" x14ac:dyDescent="0.35">
      <c r="AS29006" s="40"/>
    </row>
    <row r="29007" spans="45:45" x14ac:dyDescent="0.35">
      <c r="AS29007" s="40"/>
    </row>
    <row r="29008" spans="45:45" x14ac:dyDescent="0.35">
      <c r="AS29008" s="40"/>
    </row>
    <row r="29009" spans="45:45" x14ac:dyDescent="0.35">
      <c r="AS29009" s="40"/>
    </row>
    <row r="29010" spans="45:45" x14ac:dyDescent="0.35">
      <c r="AS29010" s="40"/>
    </row>
    <row r="29011" spans="45:45" x14ac:dyDescent="0.35">
      <c r="AS29011" s="40"/>
    </row>
    <row r="29012" spans="45:45" x14ac:dyDescent="0.35">
      <c r="AS29012" s="40"/>
    </row>
    <row r="29013" spans="45:45" x14ac:dyDescent="0.35">
      <c r="AS29013" s="40"/>
    </row>
    <row r="29014" spans="45:45" x14ac:dyDescent="0.35">
      <c r="AS29014" s="40"/>
    </row>
    <row r="29015" spans="45:45" x14ac:dyDescent="0.35">
      <c r="AS29015" s="40"/>
    </row>
    <row r="29016" spans="45:45" x14ac:dyDescent="0.35">
      <c r="AS29016" s="40"/>
    </row>
    <row r="29017" spans="45:45" x14ac:dyDescent="0.35">
      <c r="AS29017" s="40"/>
    </row>
    <row r="29018" spans="45:45" x14ac:dyDescent="0.35">
      <c r="AS29018" s="40"/>
    </row>
    <row r="29019" spans="45:45" x14ac:dyDescent="0.35">
      <c r="AS29019" s="40"/>
    </row>
    <row r="29020" spans="45:45" x14ac:dyDescent="0.35">
      <c r="AS29020" s="40"/>
    </row>
    <row r="29021" spans="45:45" x14ac:dyDescent="0.35">
      <c r="AS29021" s="40"/>
    </row>
    <row r="29022" spans="45:45" x14ac:dyDescent="0.35">
      <c r="AS29022" s="40"/>
    </row>
    <row r="29023" spans="45:45" x14ac:dyDescent="0.35">
      <c r="AS29023" s="40"/>
    </row>
    <row r="29024" spans="45:45" x14ac:dyDescent="0.35">
      <c r="AS29024" s="40"/>
    </row>
    <row r="29025" spans="45:45" x14ac:dyDescent="0.35">
      <c r="AS29025" s="40"/>
    </row>
    <row r="29026" spans="45:45" x14ac:dyDescent="0.35">
      <c r="AS29026" s="40"/>
    </row>
    <row r="29027" spans="45:45" x14ac:dyDescent="0.35">
      <c r="AS29027" s="40"/>
    </row>
    <row r="29028" spans="45:45" x14ac:dyDescent="0.35">
      <c r="AS29028" s="40"/>
    </row>
    <row r="29029" spans="45:45" x14ac:dyDescent="0.35">
      <c r="AS29029" s="40"/>
    </row>
    <row r="29030" spans="45:45" x14ac:dyDescent="0.35">
      <c r="AS29030" s="40"/>
    </row>
    <row r="29031" spans="45:45" x14ac:dyDescent="0.35">
      <c r="AS29031" s="40"/>
    </row>
    <row r="29032" spans="45:45" x14ac:dyDescent="0.35">
      <c r="AS29032" s="40"/>
    </row>
    <row r="29033" spans="45:45" x14ac:dyDescent="0.35">
      <c r="AS29033" s="40"/>
    </row>
    <row r="29034" spans="45:45" x14ac:dyDescent="0.35">
      <c r="AS29034" s="40"/>
    </row>
    <row r="29035" spans="45:45" x14ac:dyDescent="0.35">
      <c r="AS29035" s="40"/>
    </row>
    <row r="29036" spans="45:45" x14ac:dyDescent="0.35">
      <c r="AS29036" s="40"/>
    </row>
    <row r="29037" spans="45:45" x14ac:dyDescent="0.35">
      <c r="AS29037" s="40"/>
    </row>
    <row r="29038" spans="45:45" x14ac:dyDescent="0.35">
      <c r="AS29038" s="40"/>
    </row>
    <row r="29039" spans="45:45" x14ac:dyDescent="0.35">
      <c r="AS29039" s="40"/>
    </row>
    <row r="29040" spans="45:45" x14ac:dyDescent="0.35">
      <c r="AS29040" s="40"/>
    </row>
    <row r="29041" spans="45:45" x14ac:dyDescent="0.35">
      <c r="AS29041" s="40"/>
    </row>
    <row r="29042" spans="45:45" x14ac:dyDescent="0.35">
      <c r="AS29042" s="40"/>
    </row>
    <row r="29043" spans="45:45" x14ac:dyDescent="0.35">
      <c r="AS29043" s="40"/>
    </row>
    <row r="29044" spans="45:45" x14ac:dyDescent="0.35">
      <c r="AS29044" s="40"/>
    </row>
    <row r="29045" spans="45:45" x14ac:dyDescent="0.35">
      <c r="AS29045" s="40"/>
    </row>
    <row r="29046" spans="45:45" x14ac:dyDescent="0.35">
      <c r="AS29046" s="40"/>
    </row>
    <row r="29047" spans="45:45" x14ac:dyDescent="0.35">
      <c r="AS29047" s="40"/>
    </row>
    <row r="29048" spans="45:45" x14ac:dyDescent="0.35">
      <c r="AS29048" s="40"/>
    </row>
    <row r="29049" spans="45:45" x14ac:dyDescent="0.35">
      <c r="AS29049" s="40"/>
    </row>
    <row r="29050" spans="45:45" x14ac:dyDescent="0.35">
      <c r="AS29050" s="40"/>
    </row>
    <row r="29051" spans="45:45" x14ac:dyDescent="0.35">
      <c r="AS29051" s="40"/>
    </row>
    <row r="29052" spans="45:45" x14ac:dyDescent="0.35">
      <c r="AS29052" s="40"/>
    </row>
    <row r="29053" spans="45:45" x14ac:dyDescent="0.35">
      <c r="AS29053" s="40"/>
    </row>
    <row r="29054" spans="45:45" x14ac:dyDescent="0.35">
      <c r="AS29054" s="40"/>
    </row>
    <row r="29055" spans="45:45" x14ac:dyDescent="0.35">
      <c r="AS29055" s="40"/>
    </row>
    <row r="29056" spans="45:45" x14ac:dyDescent="0.35">
      <c r="AS29056" s="40"/>
    </row>
    <row r="29057" spans="45:45" x14ac:dyDescent="0.35">
      <c r="AS29057" s="40"/>
    </row>
    <row r="29058" spans="45:45" x14ac:dyDescent="0.35">
      <c r="AS29058" s="40"/>
    </row>
    <row r="29059" spans="45:45" x14ac:dyDescent="0.35">
      <c r="AS29059" s="40"/>
    </row>
    <row r="29060" spans="45:45" x14ac:dyDescent="0.35">
      <c r="AS29060" s="40"/>
    </row>
    <row r="29061" spans="45:45" x14ac:dyDescent="0.35">
      <c r="AS29061" s="40"/>
    </row>
    <row r="29062" spans="45:45" x14ac:dyDescent="0.35">
      <c r="AS29062" s="40"/>
    </row>
    <row r="29063" spans="45:45" x14ac:dyDescent="0.35">
      <c r="AS29063" s="40"/>
    </row>
    <row r="29064" spans="45:45" x14ac:dyDescent="0.35">
      <c r="AS29064" s="40"/>
    </row>
    <row r="29065" spans="45:45" x14ac:dyDescent="0.35">
      <c r="AS29065" s="40"/>
    </row>
    <row r="29066" spans="45:45" x14ac:dyDescent="0.35">
      <c r="AS29066" s="40"/>
    </row>
    <row r="29067" spans="45:45" x14ac:dyDescent="0.35">
      <c r="AS29067" s="40"/>
    </row>
    <row r="29068" spans="45:45" x14ac:dyDescent="0.35">
      <c r="AS29068" s="40"/>
    </row>
    <row r="29069" spans="45:45" x14ac:dyDescent="0.35">
      <c r="AS29069" s="40"/>
    </row>
    <row r="29070" spans="45:45" x14ac:dyDescent="0.35">
      <c r="AS29070" s="40"/>
    </row>
    <row r="29071" spans="45:45" x14ac:dyDescent="0.35">
      <c r="AS29071" s="40"/>
    </row>
    <row r="29072" spans="45:45" x14ac:dyDescent="0.35">
      <c r="AS29072" s="40"/>
    </row>
    <row r="29073" spans="45:45" x14ac:dyDescent="0.35">
      <c r="AS29073" s="40"/>
    </row>
    <row r="29074" spans="45:45" x14ac:dyDescent="0.35">
      <c r="AS29074" s="40"/>
    </row>
    <row r="29075" spans="45:45" x14ac:dyDescent="0.35">
      <c r="AS29075" s="40"/>
    </row>
    <row r="29076" spans="45:45" x14ac:dyDescent="0.35">
      <c r="AS29076" s="40"/>
    </row>
    <row r="29077" spans="45:45" x14ac:dyDescent="0.35">
      <c r="AS29077" s="40"/>
    </row>
    <row r="29078" spans="45:45" x14ac:dyDescent="0.35">
      <c r="AS29078" s="40"/>
    </row>
    <row r="29079" spans="45:45" x14ac:dyDescent="0.35">
      <c r="AS29079" s="40"/>
    </row>
    <row r="29080" spans="45:45" x14ac:dyDescent="0.35">
      <c r="AS29080" s="40"/>
    </row>
    <row r="29081" spans="45:45" x14ac:dyDescent="0.35">
      <c r="AS29081" s="40"/>
    </row>
    <row r="29082" spans="45:45" x14ac:dyDescent="0.35">
      <c r="AS29082" s="40"/>
    </row>
    <row r="29083" spans="45:45" x14ac:dyDescent="0.35">
      <c r="AS29083" s="40"/>
    </row>
    <row r="29084" spans="45:45" x14ac:dyDescent="0.35">
      <c r="AS29084" s="40"/>
    </row>
    <row r="29085" spans="45:45" x14ac:dyDescent="0.35">
      <c r="AS29085" s="40"/>
    </row>
    <row r="29086" spans="45:45" x14ac:dyDescent="0.35">
      <c r="AS29086" s="40"/>
    </row>
    <row r="29087" spans="45:45" x14ac:dyDescent="0.35">
      <c r="AS29087" s="40"/>
    </row>
    <row r="29088" spans="45:45" x14ac:dyDescent="0.35">
      <c r="AS29088" s="40"/>
    </row>
    <row r="29089" spans="45:45" x14ac:dyDescent="0.35">
      <c r="AS29089" s="40"/>
    </row>
    <row r="29090" spans="45:45" x14ac:dyDescent="0.35">
      <c r="AS29090" s="40"/>
    </row>
    <row r="29091" spans="45:45" x14ac:dyDescent="0.35">
      <c r="AS29091" s="40"/>
    </row>
    <row r="29092" spans="45:45" x14ac:dyDescent="0.35">
      <c r="AS29092" s="40"/>
    </row>
    <row r="29093" spans="45:45" x14ac:dyDescent="0.35">
      <c r="AS29093" s="40"/>
    </row>
    <row r="29094" spans="45:45" x14ac:dyDescent="0.35">
      <c r="AS29094" s="40"/>
    </row>
    <row r="29095" spans="45:45" x14ac:dyDescent="0.35">
      <c r="AS29095" s="40"/>
    </row>
    <row r="29096" spans="45:45" x14ac:dyDescent="0.35">
      <c r="AS29096" s="40"/>
    </row>
    <row r="29097" spans="45:45" x14ac:dyDescent="0.35">
      <c r="AS29097" s="40"/>
    </row>
    <row r="29098" spans="45:45" x14ac:dyDescent="0.35">
      <c r="AS29098" s="40"/>
    </row>
    <row r="29099" spans="45:45" x14ac:dyDescent="0.35">
      <c r="AS29099" s="40"/>
    </row>
    <row r="29100" spans="45:45" x14ac:dyDescent="0.35">
      <c r="AS29100" s="40"/>
    </row>
    <row r="29101" spans="45:45" x14ac:dyDescent="0.35">
      <c r="AS29101" s="40"/>
    </row>
    <row r="29102" spans="45:45" x14ac:dyDescent="0.35">
      <c r="AS29102" s="40"/>
    </row>
    <row r="29103" spans="45:45" x14ac:dyDescent="0.35">
      <c r="AS29103" s="40"/>
    </row>
    <row r="29104" spans="45:45" x14ac:dyDescent="0.35">
      <c r="AS29104" s="40"/>
    </row>
    <row r="29105" spans="45:45" x14ac:dyDescent="0.35">
      <c r="AS29105" s="40"/>
    </row>
    <row r="29106" spans="45:45" x14ac:dyDescent="0.35">
      <c r="AS29106" s="40"/>
    </row>
    <row r="29107" spans="45:45" x14ac:dyDescent="0.35">
      <c r="AS29107" s="40"/>
    </row>
    <row r="29108" spans="45:45" x14ac:dyDescent="0.35">
      <c r="AS29108" s="40"/>
    </row>
    <row r="29109" spans="45:45" x14ac:dyDescent="0.35">
      <c r="AS29109" s="40"/>
    </row>
    <row r="29110" spans="45:45" x14ac:dyDescent="0.35">
      <c r="AS29110" s="40"/>
    </row>
    <row r="29111" spans="45:45" x14ac:dyDescent="0.35">
      <c r="AS29111" s="40"/>
    </row>
    <row r="29112" spans="45:45" x14ac:dyDescent="0.35">
      <c r="AS29112" s="40"/>
    </row>
    <row r="29113" spans="45:45" x14ac:dyDescent="0.35">
      <c r="AS29113" s="40"/>
    </row>
    <row r="29114" spans="45:45" x14ac:dyDescent="0.35">
      <c r="AS29114" s="40"/>
    </row>
    <row r="29115" spans="45:45" x14ac:dyDescent="0.35">
      <c r="AS29115" s="40"/>
    </row>
    <row r="29116" spans="45:45" x14ac:dyDescent="0.35">
      <c r="AS29116" s="40"/>
    </row>
    <row r="29117" spans="45:45" x14ac:dyDescent="0.35">
      <c r="AS29117" s="40"/>
    </row>
    <row r="29118" spans="45:45" x14ac:dyDescent="0.35">
      <c r="AS29118" s="40"/>
    </row>
    <row r="29119" spans="45:45" x14ac:dyDescent="0.35">
      <c r="AS29119" s="40"/>
    </row>
    <row r="29120" spans="45:45" x14ac:dyDescent="0.35">
      <c r="AS29120" s="40"/>
    </row>
    <row r="29121" spans="45:45" x14ac:dyDescent="0.35">
      <c r="AS29121" s="40"/>
    </row>
    <row r="29122" spans="45:45" x14ac:dyDescent="0.35">
      <c r="AS29122" s="40"/>
    </row>
    <row r="29123" spans="45:45" x14ac:dyDescent="0.35">
      <c r="AS29123" s="40"/>
    </row>
    <row r="29124" spans="45:45" x14ac:dyDescent="0.35">
      <c r="AS29124" s="40"/>
    </row>
    <row r="29125" spans="45:45" x14ac:dyDescent="0.35">
      <c r="AS29125" s="40"/>
    </row>
    <row r="29126" spans="45:45" x14ac:dyDescent="0.35">
      <c r="AS29126" s="40"/>
    </row>
    <row r="29127" spans="45:45" x14ac:dyDescent="0.35">
      <c r="AS29127" s="40"/>
    </row>
    <row r="29128" spans="45:45" x14ac:dyDescent="0.35">
      <c r="AS29128" s="40"/>
    </row>
    <row r="29129" spans="45:45" x14ac:dyDescent="0.35">
      <c r="AS29129" s="40"/>
    </row>
    <row r="29130" spans="45:45" x14ac:dyDescent="0.35">
      <c r="AS29130" s="40"/>
    </row>
    <row r="29131" spans="45:45" x14ac:dyDescent="0.35">
      <c r="AS29131" s="40"/>
    </row>
    <row r="29132" spans="45:45" x14ac:dyDescent="0.35">
      <c r="AS29132" s="40"/>
    </row>
    <row r="29133" spans="45:45" x14ac:dyDescent="0.35">
      <c r="AS29133" s="40"/>
    </row>
    <row r="29134" spans="45:45" x14ac:dyDescent="0.35">
      <c r="AS29134" s="40"/>
    </row>
    <row r="29135" spans="45:45" x14ac:dyDescent="0.35">
      <c r="AS29135" s="40"/>
    </row>
    <row r="29136" spans="45:45" x14ac:dyDescent="0.35">
      <c r="AS29136" s="40"/>
    </row>
    <row r="29137" spans="45:45" x14ac:dyDescent="0.35">
      <c r="AS29137" s="40"/>
    </row>
    <row r="29138" spans="45:45" x14ac:dyDescent="0.35">
      <c r="AS29138" s="40"/>
    </row>
    <row r="29139" spans="45:45" x14ac:dyDescent="0.35">
      <c r="AS29139" s="40"/>
    </row>
    <row r="29140" spans="45:45" x14ac:dyDescent="0.35">
      <c r="AS29140" s="40"/>
    </row>
    <row r="29141" spans="45:45" x14ac:dyDescent="0.35">
      <c r="AS29141" s="40"/>
    </row>
    <row r="29142" spans="45:45" x14ac:dyDescent="0.35">
      <c r="AS29142" s="40"/>
    </row>
    <row r="29143" spans="45:45" x14ac:dyDescent="0.35">
      <c r="AS29143" s="40"/>
    </row>
    <row r="29144" spans="45:45" x14ac:dyDescent="0.35">
      <c r="AS29144" s="40"/>
    </row>
    <row r="29145" spans="45:45" x14ac:dyDescent="0.35">
      <c r="AS29145" s="40"/>
    </row>
    <row r="29146" spans="45:45" x14ac:dyDescent="0.35">
      <c r="AS29146" s="40"/>
    </row>
    <row r="29147" spans="45:45" x14ac:dyDescent="0.35">
      <c r="AS29147" s="40"/>
    </row>
    <row r="29148" spans="45:45" x14ac:dyDescent="0.35">
      <c r="AS29148" s="40"/>
    </row>
    <row r="29149" spans="45:45" x14ac:dyDescent="0.35">
      <c r="AS29149" s="40"/>
    </row>
    <row r="29150" spans="45:45" x14ac:dyDescent="0.35">
      <c r="AS29150" s="40"/>
    </row>
    <row r="29151" spans="45:45" x14ac:dyDescent="0.35">
      <c r="AS29151" s="40"/>
    </row>
    <row r="29152" spans="45:45" x14ac:dyDescent="0.35">
      <c r="AS29152" s="40"/>
    </row>
    <row r="29153" spans="45:45" x14ac:dyDescent="0.35">
      <c r="AS29153" s="40"/>
    </row>
    <row r="29154" spans="45:45" x14ac:dyDescent="0.35">
      <c r="AS29154" s="40"/>
    </row>
    <row r="29155" spans="45:45" x14ac:dyDescent="0.35">
      <c r="AS29155" s="40"/>
    </row>
    <row r="29156" spans="45:45" x14ac:dyDescent="0.35">
      <c r="AS29156" s="40"/>
    </row>
    <row r="29157" spans="45:45" x14ac:dyDescent="0.35">
      <c r="AS29157" s="40"/>
    </row>
    <row r="29158" spans="45:45" x14ac:dyDescent="0.35">
      <c r="AS29158" s="40"/>
    </row>
    <row r="29159" spans="45:45" x14ac:dyDescent="0.35">
      <c r="AS29159" s="40"/>
    </row>
    <row r="29160" spans="45:45" x14ac:dyDescent="0.35">
      <c r="AS29160" s="40"/>
    </row>
    <row r="29161" spans="45:45" x14ac:dyDescent="0.35">
      <c r="AS29161" s="40"/>
    </row>
    <row r="29162" spans="45:45" x14ac:dyDescent="0.35">
      <c r="AS29162" s="40"/>
    </row>
    <row r="29163" spans="45:45" x14ac:dyDescent="0.35">
      <c r="AS29163" s="40"/>
    </row>
    <row r="29164" spans="45:45" x14ac:dyDescent="0.35">
      <c r="AS29164" s="40"/>
    </row>
    <row r="29165" spans="45:45" x14ac:dyDescent="0.35">
      <c r="AS29165" s="40"/>
    </row>
    <row r="29166" spans="45:45" x14ac:dyDescent="0.35">
      <c r="AS29166" s="40"/>
    </row>
    <row r="29167" spans="45:45" x14ac:dyDescent="0.35">
      <c r="AS29167" s="40"/>
    </row>
    <row r="29168" spans="45:45" x14ac:dyDescent="0.35">
      <c r="AS29168" s="40"/>
    </row>
    <row r="29169" spans="45:45" x14ac:dyDescent="0.35">
      <c r="AS29169" s="40"/>
    </row>
    <row r="29170" spans="45:45" x14ac:dyDescent="0.35">
      <c r="AS29170" s="40"/>
    </row>
    <row r="29171" spans="45:45" x14ac:dyDescent="0.35">
      <c r="AS29171" s="40"/>
    </row>
    <row r="29172" spans="45:45" x14ac:dyDescent="0.35">
      <c r="AS29172" s="40"/>
    </row>
    <row r="29173" spans="45:45" x14ac:dyDescent="0.35">
      <c r="AS29173" s="40"/>
    </row>
    <row r="29174" spans="45:45" x14ac:dyDescent="0.35">
      <c r="AS29174" s="40"/>
    </row>
    <row r="29175" spans="45:45" x14ac:dyDescent="0.35">
      <c r="AS29175" s="40"/>
    </row>
    <row r="29176" spans="45:45" x14ac:dyDescent="0.35">
      <c r="AS29176" s="40"/>
    </row>
    <row r="29177" spans="45:45" x14ac:dyDescent="0.35">
      <c r="AS29177" s="40"/>
    </row>
    <row r="29178" spans="45:45" x14ac:dyDescent="0.35">
      <c r="AS29178" s="40"/>
    </row>
    <row r="29179" spans="45:45" x14ac:dyDescent="0.35">
      <c r="AS29179" s="40"/>
    </row>
    <row r="29180" spans="45:45" x14ac:dyDescent="0.35">
      <c r="AS29180" s="40"/>
    </row>
    <row r="29181" spans="45:45" x14ac:dyDescent="0.35">
      <c r="AS29181" s="40"/>
    </row>
    <row r="29182" spans="45:45" x14ac:dyDescent="0.35">
      <c r="AS29182" s="40"/>
    </row>
    <row r="29183" spans="45:45" x14ac:dyDescent="0.35">
      <c r="AS29183" s="40"/>
    </row>
    <row r="29184" spans="45:45" x14ac:dyDescent="0.35">
      <c r="AS29184" s="40"/>
    </row>
    <row r="29185" spans="45:45" x14ac:dyDescent="0.35">
      <c r="AS29185" s="40"/>
    </row>
    <row r="29186" spans="45:45" x14ac:dyDescent="0.35">
      <c r="AS29186" s="40"/>
    </row>
    <row r="29187" spans="45:45" x14ac:dyDescent="0.35">
      <c r="AS29187" s="40"/>
    </row>
    <row r="29188" spans="45:45" x14ac:dyDescent="0.35">
      <c r="AS29188" s="40"/>
    </row>
    <row r="29189" spans="45:45" x14ac:dyDescent="0.35">
      <c r="AS29189" s="40"/>
    </row>
    <row r="29190" spans="45:45" x14ac:dyDescent="0.35">
      <c r="AS29190" s="40"/>
    </row>
    <row r="29191" spans="45:45" x14ac:dyDescent="0.35">
      <c r="AS29191" s="40"/>
    </row>
    <row r="29192" spans="45:45" x14ac:dyDescent="0.35">
      <c r="AS29192" s="40"/>
    </row>
    <row r="29193" spans="45:45" x14ac:dyDescent="0.35">
      <c r="AS29193" s="40"/>
    </row>
    <row r="29194" spans="45:45" x14ac:dyDescent="0.35">
      <c r="AS29194" s="40"/>
    </row>
    <row r="29195" spans="45:45" x14ac:dyDescent="0.35">
      <c r="AS29195" s="40"/>
    </row>
    <row r="29196" spans="45:45" x14ac:dyDescent="0.35">
      <c r="AS29196" s="40"/>
    </row>
    <row r="29197" spans="45:45" x14ac:dyDescent="0.35">
      <c r="AS29197" s="40"/>
    </row>
    <row r="29198" spans="45:45" x14ac:dyDescent="0.35">
      <c r="AS29198" s="40"/>
    </row>
    <row r="29199" spans="45:45" x14ac:dyDescent="0.35">
      <c r="AS29199" s="40"/>
    </row>
    <row r="29200" spans="45:45" x14ac:dyDescent="0.35">
      <c r="AS29200" s="40"/>
    </row>
    <row r="29201" spans="45:45" x14ac:dyDescent="0.35">
      <c r="AS29201" s="40"/>
    </row>
    <row r="29202" spans="45:45" x14ac:dyDescent="0.35">
      <c r="AS29202" s="40"/>
    </row>
    <row r="29203" spans="45:45" x14ac:dyDescent="0.35">
      <c r="AS29203" s="40"/>
    </row>
    <row r="29204" spans="45:45" x14ac:dyDescent="0.35">
      <c r="AS29204" s="40"/>
    </row>
    <row r="29205" spans="45:45" x14ac:dyDescent="0.35">
      <c r="AS29205" s="40"/>
    </row>
    <row r="29206" spans="45:45" x14ac:dyDescent="0.35">
      <c r="AS29206" s="40"/>
    </row>
    <row r="29207" spans="45:45" x14ac:dyDescent="0.35">
      <c r="AS29207" s="40"/>
    </row>
    <row r="29208" spans="45:45" x14ac:dyDescent="0.35">
      <c r="AS29208" s="40"/>
    </row>
    <row r="29209" spans="45:45" x14ac:dyDescent="0.35">
      <c r="AS29209" s="40"/>
    </row>
    <row r="29210" spans="45:45" x14ac:dyDescent="0.35">
      <c r="AS29210" s="40"/>
    </row>
    <row r="29211" spans="45:45" x14ac:dyDescent="0.35">
      <c r="AS29211" s="40"/>
    </row>
    <row r="29212" spans="45:45" x14ac:dyDescent="0.35">
      <c r="AS29212" s="40"/>
    </row>
    <row r="29213" spans="45:45" x14ac:dyDescent="0.35">
      <c r="AS29213" s="40"/>
    </row>
    <row r="29214" spans="45:45" x14ac:dyDescent="0.35">
      <c r="AS29214" s="40"/>
    </row>
    <row r="29215" spans="45:45" x14ac:dyDescent="0.35">
      <c r="AS29215" s="40"/>
    </row>
    <row r="29216" spans="45:45" x14ac:dyDescent="0.35">
      <c r="AS29216" s="40"/>
    </row>
    <row r="29217" spans="45:45" x14ac:dyDescent="0.35">
      <c r="AS29217" s="40"/>
    </row>
    <row r="29218" spans="45:45" x14ac:dyDescent="0.35">
      <c r="AS29218" s="40"/>
    </row>
    <row r="29219" spans="45:45" x14ac:dyDescent="0.35">
      <c r="AS29219" s="40"/>
    </row>
    <row r="29220" spans="45:45" x14ac:dyDescent="0.35">
      <c r="AS29220" s="40"/>
    </row>
    <row r="29221" spans="45:45" x14ac:dyDescent="0.35">
      <c r="AS29221" s="40"/>
    </row>
    <row r="29222" spans="45:45" x14ac:dyDescent="0.35">
      <c r="AS29222" s="40"/>
    </row>
    <row r="29223" spans="45:45" x14ac:dyDescent="0.35">
      <c r="AS29223" s="40"/>
    </row>
    <row r="29224" spans="45:45" x14ac:dyDescent="0.35">
      <c r="AS29224" s="40"/>
    </row>
    <row r="29225" spans="45:45" x14ac:dyDescent="0.35">
      <c r="AS29225" s="40"/>
    </row>
    <row r="29226" spans="45:45" x14ac:dyDescent="0.35">
      <c r="AS29226" s="40"/>
    </row>
    <row r="29227" spans="45:45" x14ac:dyDescent="0.35">
      <c r="AS29227" s="40"/>
    </row>
    <row r="29228" spans="45:45" x14ac:dyDescent="0.35">
      <c r="AS29228" s="40"/>
    </row>
    <row r="29229" spans="45:45" x14ac:dyDescent="0.35">
      <c r="AS29229" s="40"/>
    </row>
    <row r="29230" spans="45:45" x14ac:dyDescent="0.35">
      <c r="AS29230" s="40"/>
    </row>
    <row r="29231" spans="45:45" x14ac:dyDescent="0.35">
      <c r="AS29231" s="40"/>
    </row>
    <row r="29232" spans="45:45" x14ac:dyDescent="0.35">
      <c r="AS29232" s="40"/>
    </row>
    <row r="29233" spans="45:45" x14ac:dyDescent="0.35">
      <c r="AS29233" s="40"/>
    </row>
    <row r="29234" spans="45:45" x14ac:dyDescent="0.35">
      <c r="AS29234" s="40"/>
    </row>
    <row r="29235" spans="45:45" x14ac:dyDescent="0.35">
      <c r="AS29235" s="40"/>
    </row>
    <row r="29236" spans="45:45" x14ac:dyDescent="0.35">
      <c r="AS29236" s="40"/>
    </row>
    <row r="29237" spans="45:45" x14ac:dyDescent="0.35">
      <c r="AS29237" s="40"/>
    </row>
    <row r="29238" spans="45:45" x14ac:dyDescent="0.35">
      <c r="AS29238" s="40"/>
    </row>
    <row r="29239" spans="45:45" x14ac:dyDescent="0.35">
      <c r="AS29239" s="40"/>
    </row>
    <row r="29240" spans="45:45" x14ac:dyDescent="0.35">
      <c r="AS29240" s="40"/>
    </row>
    <row r="29241" spans="45:45" x14ac:dyDescent="0.35">
      <c r="AS29241" s="40"/>
    </row>
    <row r="29242" spans="45:45" x14ac:dyDescent="0.35">
      <c r="AS29242" s="40"/>
    </row>
    <row r="29243" spans="45:45" x14ac:dyDescent="0.35">
      <c r="AS29243" s="40"/>
    </row>
    <row r="29244" spans="45:45" x14ac:dyDescent="0.35">
      <c r="AS29244" s="40"/>
    </row>
    <row r="29245" spans="45:45" x14ac:dyDescent="0.35">
      <c r="AS29245" s="40"/>
    </row>
    <row r="29246" spans="45:45" x14ac:dyDescent="0.35">
      <c r="AS29246" s="40"/>
    </row>
    <row r="29247" spans="45:45" x14ac:dyDescent="0.35">
      <c r="AS29247" s="40"/>
    </row>
    <row r="29248" spans="45:45" x14ac:dyDescent="0.35">
      <c r="AS29248" s="40"/>
    </row>
    <row r="29249" spans="45:45" x14ac:dyDescent="0.35">
      <c r="AS29249" s="40"/>
    </row>
    <row r="29250" spans="45:45" x14ac:dyDescent="0.35">
      <c r="AS29250" s="40"/>
    </row>
    <row r="29251" spans="45:45" x14ac:dyDescent="0.35">
      <c r="AS29251" s="40"/>
    </row>
    <row r="29252" spans="45:45" x14ac:dyDescent="0.35">
      <c r="AS29252" s="40"/>
    </row>
    <row r="29253" spans="45:45" x14ac:dyDescent="0.35">
      <c r="AS29253" s="40"/>
    </row>
    <row r="29254" spans="45:45" x14ac:dyDescent="0.35">
      <c r="AS29254" s="40"/>
    </row>
    <row r="29255" spans="45:45" x14ac:dyDescent="0.35">
      <c r="AS29255" s="40"/>
    </row>
    <row r="29256" spans="45:45" x14ac:dyDescent="0.35">
      <c r="AS29256" s="40"/>
    </row>
    <row r="29257" spans="45:45" x14ac:dyDescent="0.35">
      <c r="AS29257" s="40"/>
    </row>
    <row r="29258" spans="45:45" x14ac:dyDescent="0.35">
      <c r="AS29258" s="40"/>
    </row>
    <row r="29259" spans="45:45" x14ac:dyDescent="0.35">
      <c r="AS29259" s="40"/>
    </row>
    <row r="29260" spans="45:45" x14ac:dyDescent="0.35">
      <c r="AS29260" s="40"/>
    </row>
    <row r="29261" spans="45:45" x14ac:dyDescent="0.35">
      <c r="AS29261" s="40"/>
    </row>
    <row r="29262" spans="45:45" x14ac:dyDescent="0.35">
      <c r="AS29262" s="40"/>
    </row>
    <row r="29263" spans="45:45" x14ac:dyDescent="0.35">
      <c r="AS29263" s="40"/>
    </row>
    <row r="29264" spans="45:45" x14ac:dyDescent="0.35">
      <c r="AS29264" s="40"/>
    </row>
    <row r="29265" spans="45:45" x14ac:dyDescent="0.35">
      <c r="AS29265" s="40"/>
    </row>
    <row r="29266" spans="45:45" x14ac:dyDescent="0.35">
      <c r="AS29266" s="40"/>
    </row>
    <row r="29267" spans="45:45" x14ac:dyDescent="0.35">
      <c r="AS29267" s="40"/>
    </row>
    <row r="29268" spans="45:45" x14ac:dyDescent="0.35">
      <c r="AS29268" s="40"/>
    </row>
    <row r="29269" spans="45:45" x14ac:dyDescent="0.35">
      <c r="AS29269" s="40"/>
    </row>
    <row r="29270" spans="45:45" x14ac:dyDescent="0.35">
      <c r="AS29270" s="40"/>
    </row>
    <row r="29271" spans="45:45" x14ac:dyDescent="0.35">
      <c r="AS29271" s="40"/>
    </row>
    <row r="29272" spans="45:45" x14ac:dyDescent="0.35">
      <c r="AS29272" s="40"/>
    </row>
    <row r="29273" spans="45:45" x14ac:dyDescent="0.35">
      <c r="AS29273" s="40"/>
    </row>
    <row r="29274" spans="45:45" x14ac:dyDescent="0.35">
      <c r="AS29274" s="40"/>
    </row>
    <row r="29275" spans="45:45" x14ac:dyDescent="0.35">
      <c r="AS29275" s="40"/>
    </row>
    <row r="29276" spans="45:45" x14ac:dyDescent="0.35">
      <c r="AS29276" s="40"/>
    </row>
    <row r="29277" spans="45:45" x14ac:dyDescent="0.35">
      <c r="AS29277" s="40"/>
    </row>
    <row r="29278" spans="45:45" x14ac:dyDescent="0.35">
      <c r="AS29278" s="40"/>
    </row>
    <row r="29279" spans="45:45" x14ac:dyDescent="0.35">
      <c r="AS29279" s="40"/>
    </row>
    <row r="29280" spans="45:45" x14ac:dyDescent="0.35">
      <c r="AS29280" s="40"/>
    </row>
    <row r="29281" spans="45:45" x14ac:dyDescent="0.35">
      <c r="AS29281" s="40"/>
    </row>
    <row r="29282" spans="45:45" x14ac:dyDescent="0.35">
      <c r="AS29282" s="40"/>
    </row>
    <row r="29283" spans="45:45" x14ac:dyDescent="0.35">
      <c r="AS29283" s="40"/>
    </row>
    <row r="29284" spans="45:45" x14ac:dyDescent="0.35">
      <c r="AS29284" s="40"/>
    </row>
    <row r="29285" spans="45:45" x14ac:dyDescent="0.35">
      <c r="AS29285" s="40"/>
    </row>
    <row r="29286" spans="45:45" x14ac:dyDescent="0.35">
      <c r="AS29286" s="40"/>
    </row>
    <row r="29287" spans="45:45" x14ac:dyDescent="0.35">
      <c r="AS29287" s="40"/>
    </row>
    <row r="29288" spans="45:45" x14ac:dyDescent="0.35">
      <c r="AS29288" s="40"/>
    </row>
    <row r="29289" spans="45:45" x14ac:dyDescent="0.35">
      <c r="AS29289" s="40"/>
    </row>
    <row r="29290" spans="45:45" x14ac:dyDescent="0.35">
      <c r="AS29290" s="40"/>
    </row>
    <row r="29291" spans="45:45" x14ac:dyDescent="0.35">
      <c r="AS29291" s="40"/>
    </row>
    <row r="29292" spans="45:45" x14ac:dyDescent="0.35">
      <c r="AS29292" s="40"/>
    </row>
    <row r="29293" spans="45:45" x14ac:dyDescent="0.35">
      <c r="AS29293" s="40"/>
    </row>
    <row r="29294" spans="45:45" x14ac:dyDescent="0.35">
      <c r="AS29294" s="40"/>
    </row>
    <row r="29295" spans="45:45" x14ac:dyDescent="0.35">
      <c r="AS29295" s="40"/>
    </row>
    <row r="29296" spans="45:45" x14ac:dyDescent="0.35">
      <c r="AS29296" s="40"/>
    </row>
    <row r="29297" spans="45:45" x14ac:dyDescent="0.35">
      <c r="AS29297" s="40"/>
    </row>
    <row r="29298" spans="45:45" x14ac:dyDescent="0.35">
      <c r="AS29298" s="40"/>
    </row>
    <row r="29299" spans="45:45" x14ac:dyDescent="0.35">
      <c r="AS29299" s="40"/>
    </row>
    <row r="29300" spans="45:45" x14ac:dyDescent="0.35">
      <c r="AS29300" s="40"/>
    </row>
    <row r="29301" spans="45:45" x14ac:dyDescent="0.35">
      <c r="AS29301" s="40"/>
    </row>
    <row r="29302" spans="45:45" x14ac:dyDescent="0.35">
      <c r="AS29302" s="40"/>
    </row>
    <row r="29303" spans="45:45" x14ac:dyDescent="0.35">
      <c r="AS29303" s="40"/>
    </row>
    <row r="29304" spans="45:45" x14ac:dyDescent="0.35">
      <c r="AS29304" s="40"/>
    </row>
    <row r="29305" spans="45:45" x14ac:dyDescent="0.35">
      <c r="AS29305" s="40"/>
    </row>
    <row r="29306" spans="45:45" x14ac:dyDescent="0.35">
      <c r="AS29306" s="40"/>
    </row>
    <row r="29307" spans="45:45" x14ac:dyDescent="0.35">
      <c r="AS29307" s="40"/>
    </row>
    <row r="29308" spans="45:45" x14ac:dyDescent="0.35">
      <c r="AS29308" s="40"/>
    </row>
    <row r="29309" spans="45:45" x14ac:dyDescent="0.35">
      <c r="AS29309" s="40"/>
    </row>
    <row r="29310" spans="45:45" x14ac:dyDescent="0.35">
      <c r="AS29310" s="40"/>
    </row>
    <row r="29311" spans="45:45" x14ac:dyDescent="0.35">
      <c r="AS29311" s="40"/>
    </row>
    <row r="29312" spans="45:45" x14ac:dyDescent="0.35">
      <c r="AS29312" s="40"/>
    </row>
    <row r="29313" spans="45:45" x14ac:dyDescent="0.35">
      <c r="AS29313" s="40"/>
    </row>
    <row r="29314" spans="45:45" x14ac:dyDescent="0.35">
      <c r="AS29314" s="40"/>
    </row>
    <row r="29315" spans="45:45" x14ac:dyDescent="0.35">
      <c r="AS29315" s="40"/>
    </row>
    <row r="29316" spans="45:45" x14ac:dyDescent="0.35">
      <c r="AS29316" s="40"/>
    </row>
    <row r="29317" spans="45:45" x14ac:dyDescent="0.35">
      <c r="AS29317" s="40"/>
    </row>
    <row r="29318" spans="45:45" x14ac:dyDescent="0.35">
      <c r="AS29318" s="40"/>
    </row>
    <row r="29319" spans="45:45" x14ac:dyDescent="0.35">
      <c r="AS29319" s="40"/>
    </row>
    <row r="29320" spans="45:45" x14ac:dyDescent="0.35">
      <c r="AS29320" s="40"/>
    </row>
    <row r="29321" spans="45:45" x14ac:dyDescent="0.35">
      <c r="AS29321" s="40"/>
    </row>
    <row r="29322" spans="45:45" x14ac:dyDescent="0.35">
      <c r="AS29322" s="40"/>
    </row>
    <row r="29323" spans="45:45" x14ac:dyDescent="0.35">
      <c r="AS29323" s="40"/>
    </row>
    <row r="29324" spans="45:45" x14ac:dyDescent="0.35">
      <c r="AS29324" s="40"/>
    </row>
    <row r="29325" spans="45:45" x14ac:dyDescent="0.35">
      <c r="AS29325" s="40"/>
    </row>
    <row r="29326" spans="45:45" x14ac:dyDescent="0.35">
      <c r="AS29326" s="40"/>
    </row>
    <row r="29327" spans="45:45" x14ac:dyDescent="0.35">
      <c r="AS29327" s="40"/>
    </row>
    <row r="29328" spans="45:45" x14ac:dyDescent="0.35">
      <c r="AS29328" s="40"/>
    </row>
    <row r="29329" spans="45:45" x14ac:dyDescent="0.35">
      <c r="AS29329" s="40"/>
    </row>
    <row r="29330" spans="45:45" x14ac:dyDescent="0.35">
      <c r="AS29330" s="40"/>
    </row>
    <row r="29331" spans="45:45" x14ac:dyDescent="0.35">
      <c r="AS29331" s="40"/>
    </row>
    <row r="29332" spans="45:45" x14ac:dyDescent="0.35">
      <c r="AS29332" s="40"/>
    </row>
    <row r="29333" spans="45:45" x14ac:dyDescent="0.35">
      <c r="AS29333" s="40"/>
    </row>
    <row r="29334" spans="45:45" x14ac:dyDescent="0.35">
      <c r="AS29334" s="40"/>
    </row>
    <row r="29335" spans="45:45" x14ac:dyDescent="0.35">
      <c r="AS29335" s="40"/>
    </row>
    <row r="29336" spans="45:45" x14ac:dyDescent="0.35">
      <c r="AS29336" s="40"/>
    </row>
    <row r="29337" spans="45:45" x14ac:dyDescent="0.35">
      <c r="AS29337" s="40"/>
    </row>
    <row r="29338" spans="45:45" x14ac:dyDescent="0.35">
      <c r="AS29338" s="40"/>
    </row>
    <row r="29339" spans="45:45" x14ac:dyDescent="0.35">
      <c r="AS29339" s="40"/>
    </row>
    <row r="29340" spans="45:45" x14ac:dyDescent="0.35">
      <c r="AS29340" s="40"/>
    </row>
    <row r="29341" spans="45:45" x14ac:dyDescent="0.35">
      <c r="AS29341" s="40"/>
    </row>
    <row r="29342" spans="45:45" x14ac:dyDescent="0.35">
      <c r="AS29342" s="40"/>
    </row>
    <row r="29343" spans="45:45" x14ac:dyDescent="0.35">
      <c r="AS29343" s="40"/>
    </row>
    <row r="29344" spans="45:45" x14ac:dyDescent="0.35">
      <c r="AS29344" s="40"/>
    </row>
    <row r="29345" spans="45:45" x14ac:dyDescent="0.35">
      <c r="AS29345" s="40"/>
    </row>
    <row r="29346" spans="45:45" x14ac:dyDescent="0.35">
      <c r="AS29346" s="40"/>
    </row>
    <row r="29347" spans="45:45" x14ac:dyDescent="0.35">
      <c r="AS29347" s="40"/>
    </row>
    <row r="29348" spans="45:45" x14ac:dyDescent="0.35">
      <c r="AS29348" s="40"/>
    </row>
    <row r="29349" spans="45:45" x14ac:dyDescent="0.35">
      <c r="AS29349" s="40"/>
    </row>
    <row r="29350" spans="45:45" x14ac:dyDescent="0.35">
      <c r="AS29350" s="40"/>
    </row>
    <row r="29351" spans="45:45" x14ac:dyDescent="0.35">
      <c r="AS29351" s="40"/>
    </row>
    <row r="29352" spans="45:45" x14ac:dyDescent="0.35">
      <c r="AS29352" s="40"/>
    </row>
    <row r="29353" spans="45:45" x14ac:dyDescent="0.35">
      <c r="AS29353" s="40"/>
    </row>
    <row r="29354" spans="45:45" x14ac:dyDescent="0.35">
      <c r="AS29354" s="40"/>
    </row>
    <row r="29355" spans="45:45" x14ac:dyDescent="0.35">
      <c r="AS29355" s="40"/>
    </row>
    <row r="29356" spans="45:45" x14ac:dyDescent="0.35">
      <c r="AS29356" s="40"/>
    </row>
    <row r="29357" spans="45:45" x14ac:dyDescent="0.35">
      <c r="AS29357" s="40"/>
    </row>
    <row r="29358" spans="45:45" x14ac:dyDescent="0.35">
      <c r="AS29358" s="40"/>
    </row>
    <row r="29359" spans="45:45" x14ac:dyDescent="0.35">
      <c r="AS29359" s="40"/>
    </row>
    <row r="29360" spans="45:45" x14ac:dyDescent="0.35">
      <c r="AS29360" s="40"/>
    </row>
    <row r="29361" spans="45:45" x14ac:dyDescent="0.35">
      <c r="AS29361" s="40"/>
    </row>
    <row r="29362" spans="45:45" x14ac:dyDescent="0.35">
      <c r="AS29362" s="40"/>
    </row>
    <row r="29363" spans="45:45" x14ac:dyDescent="0.35">
      <c r="AS29363" s="40"/>
    </row>
    <row r="29364" spans="45:45" x14ac:dyDescent="0.35">
      <c r="AS29364" s="40"/>
    </row>
    <row r="29365" spans="45:45" x14ac:dyDescent="0.35">
      <c r="AS29365" s="40"/>
    </row>
    <row r="29366" spans="45:45" x14ac:dyDescent="0.35">
      <c r="AS29366" s="40"/>
    </row>
    <row r="29367" spans="45:45" x14ac:dyDescent="0.35">
      <c r="AS29367" s="40"/>
    </row>
    <row r="29368" spans="45:45" x14ac:dyDescent="0.35">
      <c r="AS29368" s="40"/>
    </row>
    <row r="29369" spans="45:45" x14ac:dyDescent="0.35">
      <c r="AS29369" s="40"/>
    </row>
    <row r="29370" spans="45:45" x14ac:dyDescent="0.35">
      <c r="AS29370" s="40"/>
    </row>
    <row r="29371" spans="45:45" x14ac:dyDescent="0.35">
      <c r="AS29371" s="40"/>
    </row>
    <row r="29372" spans="45:45" x14ac:dyDescent="0.35">
      <c r="AS29372" s="40"/>
    </row>
    <row r="29373" spans="45:45" x14ac:dyDescent="0.35">
      <c r="AS29373" s="40"/>
    </row>
    <row r="29374" spans="45:45" x14ac:dyDescent="0.35">
      <c r="AS29374" s="40"/>
    </row>
    <row r="29375" spans="45:45" x14ac:dyDescent="0.35">
      <c r="AS29375" s="40"/>
    </row>
    <row r="29376" spans="45:45" x14ac:dyDescent="0.35">
      <c r="AS29376" s="40"/>
    </row>
    <row r="29377" spans="45:45" x14ac:dyDescent="0.35">
      <c r="AS29377" s="40"/>
    </row>
    <row r="29378" spans="45:45" x14ac:dyDescent="0.35">
      <c r="AS29378" s="40"/>
    </row>
    <row r="29379" spans="45:45" x14ac:dyDescent="0.35">
      <c r="AS29379" s="40"/>
    </row>
    <row r="29380" spans="45:45" x14ac:dyDescent="0.35">
      <c r="AS29380" s="40"/>
    </row>
    <row r="29381" spans="45:45" x14ac:dyDescent="0.35">
      <c r="AS29381" s="40"/>
    </row>
    <row r="29382" spans="45:45" x14ac:dyDescent="0.35">
      <c r="AS29382" s="40"/>
    </row>
    <row r="29383" spans="45:45" x14ac:dyDescent="0.35">
      <c r="AS29383" s="40"/>
    </row>
    <row r="29384" spans="45:45" x14ac:dyDescent="0.35">
      <c r="AS29384" s="40"/>
    </row>
    <row r="29385" spans="45:45" x14ac:dyDescent="0.35">
      <c r="AS29385" s="40"/>
    </row>
    <row r="29386" spans="45:45" x14ac:dyDescent="0.35">
      <c r="AS29386" s="40"/>
    </row>
    <row r="29387" spans="45:45" x14ac:dyDescent="0.35">
      <c r="AS29387" s="40"/>
    </row>
    <row r="29388" spans="45:45" x14ac:dyDescent="0.35">
      <c r="AS29388" s="40"/>
    </row>
    <row r="29389" spans="45:45" x14ac:dyDescent="0.35">
      <c r="AS29389" s="40"/>
    </row>
    <row r="29390" spans="45:45" x14ac:dyDescent="0.35">
      <c r="AS29390" s="40"/>
    </row>
    <row r="29391" spans="45:45" x14ac:dyDescent="0.35">
      <c r="AS29391" s="40"/>
    </row>
    <row r="29392" spans="45:45" x14ac:dyDescent="0.35">
      <c r="AS29392" s="40"/>
    </row>
    <row r="29393" spans="45:45" x14ac:dyDescent="0.35">
      <c r="AS29393" s="40"/>
    </row>
    <row r="29394" spans="45:45" x14ac:dyDescent="0.35">
      <c r="AS29394" s="40"/>
    </row>
    <row r="29395" spans="45:45" x14ac:dyDescent="0.35">
      <c r="AS29395" s="40"/>
    </row>
    <row r="29396" spans="45:45" x14ac:dyDescent="0.35">
      <c r="AS29396" s="40"/>
    </row>
    <row r="29397" spans="45:45" x14ac:dyDescent="0.35">
      <c r="AS29397" s="40"/>
    </row>
    <row r="29398" spans="45:45" x14ac:dyDescent="0.35">
      <c r="AS29398" s="40"/>
    </row>
    <row r="29399" spans="45:45" x14ac:dyDescent="0.35">
      <c r="AS29399" s="40"/>
    </row>
    <row r="29400" spans="45:45" x14ac:dyDescent="0.35">
      <c r="AS29400" s="40"/>
    </row>
    <row r="29401" spans="45:45" x14ac:dyDescent="0.35">
      <c r="AS29401" s="40"/>
    </row>
    <row r="29402" spans="45:45" x14ac:dyDescent="0.35">
      <c r="AS29402" s="40"/>
    </row>
    <row r="29403" spans="45:45" x14ac:dyDescent="0.35">
      <c r="AS29403" s="40"/>
    </row>
    <row r="29404" spans="45:45" x14ac:dyDescent="0.35">
      <c r="AS29404" s="40"/>
    </row>
    <row r="29405" spans="45:45" x14ac:dyDescent="0.35">
      <c r="AS29405" s="40"/>
    </row>
    <row r="29406" spans="45:45" x14ac:dyDescent="0.35">
      <c r="AS29406" s="40"/>
    </row>
    <row r="29407" spans="45:45" x14ac:dyDescent="0.35">
      <c r="AS29407" s="40"/>
    </row>
    <row r="29408" spans="45:45" x14ac:dyDescent="0.35">
      <c r="AS29408" s="40"/>
    </row>
    <row r="29409" spans="45:45" x14ac:dyDescent="0.35">
      <c r="AS29409" s="40"/>
    </row>
    <row r="29410" spans="45:45" x14ac:dyDescent="0.35">
      <c r="AS29410" s="40"/>
    </row>
    <row r="29411" spans="45:45" x14ac:dyDescent="0.35">
      <c r="AS29411" s="40"/>
    </row>
    <row r="29412" spans="45:45" x14ac:dyDescent="0.35">
      <c r="AS29412" s="40"/>
    </row>
    <row r="29413" spans="45:45" x14ac:dyDescent="0.35">
      <c r="AS29413" s="40"/>
    </row>
    <row r="29414" spans="45:45" x14ac:dyDescent="0.35">
      <c r="AS29414" s="40"/>
    </row>
    <row r="29415" spans="45:45" x14ac:dyDescent="0.35">
      <c r="AS29415" s="40"/>
    </row>
    <row r="29416" spans="45:45" x14ac:dyDescent="0.35">
      <c r="AS29416" s="40"/>
    </row>
    <row r="29417" spans="45:45" x14ac:dyDescent="0.35">
      <c r="AS29417" s="40"/>
    </row>
    <row r="29418" spans="45:45" x14ac:dyDescent="0.35">
      <c r="AS29418" s="40"/>
    </row>
    <row r="29419" spans="45:45" x14ac:dyDescent="0.35">
      <c r="AS29419" s="40"/>
    </row>
    <row r="29420" spans="45:45" x14ac:dyDescent="0.35">
      <c r="AS29420" s="40"/>
    </row>
    <row r="29421" spans="45:45" x14ac:dyDescent="0.35">
      <c r="AS29421" s="40"/>
    </row>
    <row r="29422" spans="45:45" x14ac:dyDescent="0.35">
      <c r="AS29422" s="40"/>
    </row>
    <row r="29423" spans="45:45" x14ac:dyDescent="0.35">
      <c r="AS29423" s="40"/>
    </row>
    <row r="29424" spans="45:45" x14ac:dyDescent="0.35">
      <c r="AS29424" s="40"/>
    </row>
    <row r="29425" spans="45:45" x14ac:dyDescent="0.35">
      <c r="AS29425" s="40"/>
    </row>
    <row r="29426" spans="45:45" x14ac:dyDescent="0.35">
      <c r="AS29426" s="40"/>
    </row>
    <row r="29427" spans="45:45" x14ac:dyDescent="0.35">
      <c r="AS29427" s="40"/>
    </row>
    <row r="29428" spans="45:45" x14ac:dyDescent="0.35">
      <c r="AS29428" s="40"/>
    </row>
    <row r="29429" spans="45:45" x14ac:dyDescent="0.35">
      <c r="AS29429" s="40"/>
    </row>
    <row r="29430" spans="45:45" x14ac:dyDescent="0.35">
      <c r="AS29430" s="40"/>
    </row>
    <row r="29431" spans="45:45" x14ac:dyDescent="0.35">
      <c r="AS29431" s="40"/>
    </row>
    <row r="29432" spans="45:45" x14ac:dyDescent="0.35">
      <c r="AS29432" s="40"/>
    </row>
    <row r="29433" spans="45:45" x14ac:dyDescent="0.35">
      <c r="AS29433" s="40"/>
    </row>
    <row r="29434" spans="45:45" x14ac:dyDescent="0.35">
      <c r="AS29434" s="40"/>
    </row>
    <row r="29435" spans="45:45" x14ac:dyDescent="0.35">
      <c r="AS29435" s="40"/>
    </row>
    <row r="29436" spans="45:45" x14ac:dyDescent="0.35">
      <c r="AS29436" s="40"/>
    </row>
    <row r="29437" spans="45:45" x14ac:dyDescent="0.35">
      <c r="AS29437" s="40"/>
    </row>
    <row r="29438" spans="45:45" x14ac:dyDescent="0.35">
      <c r="AS29438" s="40"/>
    </row>
    <row r="29439" spans="45:45" x14ac:dyDescent="0.35">
      <c r="AS29439" s="40"/>
    </row>
    <row r="29440" spans="45:45" x14ac:dyDescent="0.35">
      <c r="AS29440" s="40"/>
    </row>
    <row r="29441" spans="45:45" x14ac:dyDescent="0.35">
      <c r="AS29441" s="40"/>
    </row>
    <row r="29442" spans="45:45" x14ac:dyDescent="0.35">
      <c r="AS29442" s="40"/>
    </row>
    <row r="29443" spans="45:45" x14ac:dyDescent="0.35">
      <c r="AS29443" s="40"/>
    </row>
    <row r="29444" spans="45:45" x14ac:dyDescent="0.35">
      <c r="AS29444" s="40"/>
    </row>
    <row r="29445" spans="45:45" x14ac:dyDescent="0.35">
      <c r="AS29445" s="40"/>
    </row>
    <row r="29446" spans="45:45" x14ac:dyDescent="0.35">
      <c r="AS29446" s="40"/>
    </row>
    <row r="29447" spans="45:45" x14ac:dyDescent="0.35">
      <c r="AS29447" s="40"/>
    </row>
    <row r="29448" spans="45:45" x14ac:dyDescent="0.35">
      <c r="AS29448" s="40"/>
    </row>
    <row r="29449" spans="45:45" x14ac:dyDescent="0.35">
      <c r="AS29449" s="40"/>
    </row>
    <row r="29450" spans="45:45" x14ac:dyDescent="0.35">
      <c r="AS29450" s="40"/>
    </row>
    <row r="29451" spans="45:45" x14ac:dyDescent="0.35">
      <c r="AS29451" s="40"/>
    </row>
    <row r="29452" spans="45:45" x14ac:dyDescent="0.35">
      <c r="AS29452" s="40"/>
    </row>
    <row r="29453" spans="45:45" x14ac:dyDescent="0.35">
      <c r="AS29453" s="40"/>
    </row>
    <row r="29454" spans="45:45" x14ac:dyDescent="0.35">
      <c r="AS29454" s="40"/>
    </row>
    <row r="29455" spans="45:45" x14ac:dyDescent="0.35">
      <c r="AS29455" s="40"/>
    </row>
    <row r="29456" spans="45:45" x14ac:dyDescent="0.35">
      <c r="AS29456" s="40"/>
    </row>
    <row r="29457" spans="45:45" x14ac:dyDescent="0.35">
      <c r="AS29457" s="40"/>
    </row>
    <row r="29458" spans="45:45" x14ac:dyDescent="0.35">
      <c r="AS29458" s="40"/>
    </row>
    <row r="29459" spans="45:45" x14ac:dyDescent="0.35">
      <c r="AS29459" s="40"/>
    </row>
    <row r="29460" spans="45:45" x14ac:dyDescent="0.35">
      <c r="AS29460" s="40"/>
    </row>
    <row r="29461" spans="45:45" x14ac:dyDescent="0.35">
      <c r="AS29461" s="40"/>
    </row>
    <row r="29462" spans="45:45" x14ac:dyDescent="0.35">
      <c r="AS29462" s="40"/>
    </row>
    <row r="29463" spans="45:45" x14ac:dyDescent="0.35">
      <c r="AS29463" s="40"/>
    </row>
    <row r="29464" spans="45:45" x14ac:dyDescent="0.35">
      <c r="AS29464" s="40"/>
    </row>
    <row r="29465" spans="45:45" x14ac:dyDescent="0.35">
      <c r="AS29465" s="40"/>
    </row>
    <row r="29466" spans="45:45" x14ac:dyDescent="0.35">
      <c r="AS29466" s="40"/>
    </row>
    <row r="29467" spans="45:45" x14ac:dyDescent="0.35">
      <c r="AS29467" s="40"/>
    </row>
    <row r="29468" spans="45:45" x14ac:dyDescent="0.35">
      <c r="AS29468" s="40"/>
    </row>
    <row r="29469" spans="45:45" x14ac:dyDescent="0.35">
      <c r="AS29469" s="40"/>
    </row>
    <row r="29470" spans="45:45" x14ac:dyDescent="0.35">
      <c r="AS29470" s="40"/>
    </row>
    <row r="29471" spans="45:45" x14ac:dyDescent="0.35">
      <c r="AS29471" s="40"/>
    </row>
    <row r="29472" spans="45:45" x14ac:dyDescent="0.35">
      <c r="AS29472" s="40"/>
    </row>
    <row r="29473" spans="45:45" x14ac:dyDescent="0.35">
      <c r="AS29473" s="40"/>
    </row>
    <row r="29474" spans="45:45" x14ac:dyDescent="0.35">
      <c r="AS29474" s="40"/>
    </row>
    <row r="29475" spans="45:45" x14ac:dyDescent="0.35">
      <c r="AS29475" s="40"/>
    </row>
    <row r="29476" spans="45:45" x14ac:dyDescent="0.35">
      <c r="AS29476" s="40"/>
    </row>
    <row r="29477" spans="45:45" x14ac:dyDescent="0.35">
      <c r="AS29477" s="40"/>
    </row>
    <row r="29478" spans="45:45" x14ac:dyDescent="0.35">
      <c r="AS29478" s="40"/>
    </row>
    <row r="29479" spans="45:45" x14ac:dyDescent="0.35">
      <c r="AS29479" s="40"/>
    </row>
    <row r="29480" spans="45:45" x14ac:dyDescent="0.35">
      <c r="AS29480" s="40"/>
    </row>
    <row r="29481" spans="45:45" x14ac:dyDescent="0.35">
      <c r="AS29481" s="40"/>
    </row>
    <row r="29482" spans="45:45" x14ac:dyDescent="0.35">
      <c r="AS29482" s="40"/>
    </row>
    <row r="29483" spans="45:45" x14ac:dyDescent="0.35">
      <c r="AS29483" s="40"/>
    </row>
    <row r="29484" spans="45:45" x14ac:dyDescent="0.35">
      <c r="AS29484" s="40"/>
    </row>
    <row r="29485" spans="45:45" x14ac:dyDescent="0.35">
      <c r="AS29485" s="40"/>
    </row>
    <row r="29486" spans="45:45" x14ac:dyDescent="0.35">
      <c r="AS29486" s="40"/>
    </row>
    <row r="29487" spans="45:45" x14ac:dyDescent="0.35">
      <c r="AS29487" s="40"/>
    </row>
    <row r="29488" spans="45:45" x14ac:dyDescent="0.35">
      <c r="AS29488" s="40"/>
    </row>
    <row r="29489" spans="45:45" x14ac:dyDescent="0.35">
      <c r="AS29489" s="40"/>
    </row>
    <row r="29490" spans="45:45" x14ac:dyDescent="0.35">
      <c r="AS29490" s="40"/>
    </row>
    <row r="29491" spans="45:45" x14ac:dyDescent="0.35">
      <c r="AS29491" s="40"/>
    </row>
    <row r="29492" spans="45:45" x14ac:dyDescent="0.35">
      <c r="AS29492" s="40"/>
    </row>
    <row r="29493" spans="45:45" x14ac:dyDescent="0.35">
      <c r="AS29493" s="40"/>
    </row>
    <row r="29494" spans="45:45" x14ac:dyDescent="0.35">
      <c r="AS29494" s="40"/>
    </row>
    <row r="29495" spans="45:45" x14ac:dyDescent="0.35">
      <c r="AS29495" s="40"/>
    </row>
    <row r="29496" spans="45:45" x14ac:dyDescent="0.35">
      <c r="AS29496" s="40"/>
    </row>
    <row r="29497" spans="45:45" x14ac:dyDescent="0.35">
      <c r="AS29497" s="40"/>
    </row>
    <row r="29498" spans="45:45" x14ac:dyDescent="0.35">
      <c r="AS29498" s="40"/>
    </row>
    <row r="29499" spans="45:45" x14ac:dyDescent="0.35">
      <c r="AS29499" s="40"/>
    </row>
    <row r="29500" spans="45:45" x14ac:dyDescent="0.35">
      <c r="AS29500" s="40"/>
    </row>
    <row r="29501" spans="45:45" x14ac:dyDescent="0.35">
      <c r="AS29501" s="40"/>
    </row>
    <row r="29502" spans="45:45" x14ac:dyDescent="0.35">
      <c r="AS29502" s="40"/>
    </row>
    <row r="29503" spans="45:45" x14ac:dyDescent="0.35">
      <c r="AS29503" s="40"/>
    </row>
    <row r="29504" spans="45:45" x14ac:dyDescent="0.35">
      <c r="AS29504" s="40"/>
    </row>
    <row r="29505" spans="45:45" x14ac:dyDescent="0.35">
      <c r="AS29505" s="40"/>
    </row>
    <row r="29506" spans="45:45" x14ac:dyDescent="0.35">
      <c r="AS29506" s="40"/>
    </row>
    <row r="29507" spans="45:45" x14ac:dyDescent="0.35">
      <c r="AS29507" s="40"/>
    </row>
    <row r="29508" spans="45:45" x14ac:dyDescent="0.35">
      <c r="AS29508" s="40"/>
    </row>
    <row r="29509" spans="45:45" x14ac:dyDescent="0.35">
      <c r="AS29509" s="40"/>
    </row>
    <row r="29510" spans="45:45" x14ac:dyDescent="0.35">
      <c r="AS29510" s="40"/>
    </row>
    <row r="29511" spans="45:45" x14ac:dyDescent="0.35">
      <c r="AS29511" s="40"/>
    </row>
    <row r="29512" spans="45:45" x14ac:dyDescent="0.35">
      <c r="AS29512" s="40"/>
    </row>
    <row r="29513" spans="45:45" x14ac:dyDescent="0.35">
      <c r="AS29513" s="40"/>
    </row>
    <row r="29514" spans="45:45" x14ac:dyDescent="0.35">
      <c r="AS29514" s="40"/>
    </row>
    <row r="29515" spans="45:45" x14ac:dyDescent="0.35">
      <c r="AS29515" s="40"/>
    </row>
    <row r="29516" spans="45:45" x14ac:dyDescent="0.35">
      <c r="AS29516" s="40"/>
    </row>
    <row r="29517" spans="45:45" x14ac:dyDescent="0.35">
      <c r="AS29517" s="40"/>
    </row>
    <row r="29518" spans="45:45" x14ac:dyDescent="0.35">
      <c r="AS29518" s="40"/>
    </row>
    <row r="29519" spans="45:45" x14ac:dyDescent="0.35">
      <c r="AS29519" s="40"/>
    </row>
    <row r="29520" spans="45:45" x14ac:dyDescent="0.35">
      <c r="AS29520" s="40"/>
    </row>
    <row r="29521" spans="45:45" x14ac:dyDescent="0.35">
      <c r="AS29521" s="40"/>
    </row>
    <row r="29522" spans="45:45" x14ac:dyDescent="0.35">
      <c r="AS29522" s="40"/>
    </row>
    <row r="29523" spans="45:45" x14ac:dyDescent="0.35">
      <c r="AS29523" s="40"/>
    </row>
    <row r="29524" spans="45:45" x14ac:dyDescent="0.35">
      <c r="AS29524" s="40"/>
    </row>
    <row r="29525" spans="45:45" x14ac:dyDescent="0.35">
      <c r="AS29525" s="40"/>
    </row>
    <row r="29526" spans="45:45" x14ac:dyDescent="0.35">
      <c r="AS29526" s="40"/>
    </row>
    <row r="29527" spans="45:45" x14ac:dyDescent="0.35">
      <c r="AS29527" s="40"/>
    </row>
    <row r="29528" spans="45:45" x14ac:dyDescent="0.35">
      <c r="AS29528" s="40"/>
    </row>
    <row r="29529" spans="45:45" x14ac:dyDescent="0.35">
      <c r="AS29529" s="40"/>
    </row>
    <row r="29530" spans="45:45" x14ac:dyDescent="0.35">
      <c r="AS29530" s="40"/>
    </row>
    <row r="29531" spans="45:45" x14ac:dyDescent="0.35">
      <c r="AS29531" s="40"/>
    </row>
    <row r="29532" spans="45:45" x14ac:dyDescent="0.35">
      <c r="AS29532" s="40"/>
    </row>
    <row r="29533" spans="45:45" x14ac:dyDescent="0.35">
      <c r="AS29533" s="40"/>
    </row>
    <row r="29534" spans="45:45" x14ac:dyDescent="0.35">
      <c r="AS29534" s="40"/>
    </row>
    <row r="29535" spans="45:45" x14ac:dyDescent="0.35">
      <c r="AS29535" s="40"/>
    </row>
    <row r="29536" spans="45:45" x14ac:dyDescent="0.35">
      <c r="AS29536" s="40"/>
    </row>
    <row r="29537" spans="45:45" x14ac:dyDescent="0.35">
      <c r="AS29537" s="40"/>
    </row>
    <row r="29538" spans="45:45" x14ac:dyDescent="0.35">
      <c r="AS29538" s="40"/>
    </row>
    <row r="29539" spans="45:45" x14ac:dyDescent="0.35">
      <c r="AS29539" s="40"/>
    </row>
    <row r="29540" spans="45:45" x14ac:dyDescent="0.35">
      <c r="AS29540" s="40"/>
    </row>
    <row r="29541" spans="45:45" x14ac:dyDescent="0.35">
      <c r="AS29541" s="40"/>
    </row>
    <row r="29542" spans="45:45" x14ac:dyDescent="0.35">
      <c r="AS29542" s="40"/>
    </row>
    <row r="29543" spans="45:45" x14ac:dyDescent="0.35">
      <c r="AS29543" s="40"/>
    </row>
    <row r="29544" spans="45:45" x14ac:dyDescent="0.35">
      <c r="AS29544" s="40"/>
    </row>
    <row r="29545" spans="45:45" x14ac:dyDescent="0.35">
      <c r="AS29545" s="40"/>
    </row>
    <row r="29546" spans="45:45" x14ac:dyDescent="0.35">
      <c r="AS29546" s="40"/>
    </row>
    <row r="29547" spans="45:45" x14ac:dyDescent="0.35">
      <c r="AS29547" s="40"/>
    </row>
    <row r="29548" spans="45:45" x14ac:dyDescent="0.35">
      <c r="AS29548" s="40"/>
    </row>
    <row r="29549" spans="45:45" x14ac:dyDescent="0.35">
      <c r="AS29549" s="40"/>
    </row>
    <row r="29550" spans="45:45" x14ac:dyDescent="0.35">
      <c r="AS29550" s="40"/>
    </row>
    <row r="29551" spans="45:45" x14ac:dyDescent="0.35">
      <c r="AS29551" s="40"/>
    </row>
    <row r="29552" spans="45:45" x14ac:dyDescent="0.35">
      <c r="AS29552" s="40"/>
    </row>
    <row r="29553" spans="45:45" x14ac:dyDescent="0.35">
      <c r="AS29553" s="40"/>
    </row>
    <row r="29554" spans="45:45" x14ac:dyDescent="0.35">
      <c r="AS29554" s="40"/>
    </row>
    <row r="29555" spans="45:45" x14ac:dyDescent="0.35">
      <c r="AS29555" s="40"/>
    </row>
    <row r="29556" spans="45:45" x14ac:dyDescent="0.35">
      <c r="AS29556" s="40"/>
    </row>
    <row r="29557" spans="45:45" x14ac:dyDescent="0.35">
      <c r="AS29557" s="40"/>
    </row>
    <row r="29558" spans="45:45" x14ac:dyDescent="0.35">
      <c r="AS29558" s="40"/>
    </row>
    <row r="29559" spans="45:45" x14ac:dyDescent="0.35">
      <c r="AS29559" s="40"/>
    </row>
    <row r="29560" spans="45:45" x14ac:dyDescent="0.35">
      <c r="AS29560" s="40"/>
    </row>
    <row r="29561" spans="45:45" x14ac:dyDescent="0.35">
      <c r="AS29561" s="40"/>
    </row>
    <row r="29562" spans="45:45" x14ac:dyDescent="0.35">
      <c r="AS29562" s="40"/>
    </row>
    <row r="29563" spans="45:45" x14ac:dyDescent="0.35">
      <c r="AS29563" s="40"/>
    </row>
    <row r="29564" spans="45:45" x14ac:dyDescent="0.35">
      <c r="AS29564" s="40"/>
    </row>
    <row r="29565" spans="45:45" x14ac:dyDescent="0.35">
      <c r="AS29565" s="40"/>
    </row>
    <row r="29566" spans="45:45" x14ac:dyDescent="0.35">
      <c r="AS29566" s="40"/>
    </row>
    <row r="29567" spans="45:45" x14ac:dyDescent="0.35">
      <c r="AS29567" s="40"/>
    </row>
    <row r="29568" spans="45:45" x14ac:dyDescent="0.35">
      <c r="AS29568" s="40"/>
    </row>
    <row r="29569" spans="45:45" x14ac:dyDescent="0.35">
      <c r="AS29569" s="40"/>
    </row>
    <row r="29570" spans="45:45" x14ac:dyDescent="0.35">
      <c r="AS29570" s="40"/>
    </row>
    <row r="29571" spans="45:45" x14ac:dyDescent="0.35">
      <c r="AS29571" s="40"/>
    </row>
    <row r="29572" spans="45:45" x14ac:dyDescent="0.35">
      <c r="AS29572" s="40"/>
    </row>
    <row r="29573" spans="45:45" x14ac:dyDescent="0.35">
      <c r="AS29573" s="40"/>
    </row>
    <row r="29574" spans="45:45" x14ac:dyDescent="0.35">
      <c r="AS29574" s="40"/>
    </row>
    <row r="29575" spans="45:45" x14ac:dyDescent="0.35">
      <c r="AS29575" s="40"/>
    </row>
    <row r="29576" spans="45:45" x14ac:dyDescent="0.35">
      <c r="AS29576" s="40"/>
    </row>
    <row r="29577" spans="45:45" x14ac:dyDescent="0.35">
      <c r="AS29577" s="40"/>
    </row>
    <row r="29578" spans="45:45" x14ac:dyDescent="0.35">
      <c r="AS29578" s="40"/>
    </row>
    <row r="29579" spans="45:45" x14ac:dyDescent="0.35">
      <c r="AS29579" s="40"/>
    </row>
    <row r="29580" spans="45:45" x14ac:dyDescent="0.35">
      <c r="AS29580" s="40"/>
    </row>
    <row r="29581" spans="45:45" x14ac:dyDescent="0.35">
      <c r="AS29581" s="40"/>
    </row>
    <row r="29582" spans="45:45" x14ac:dyDescent="0.35">
      <c r="AS29582" s="40"/>
    </row>
    <row r="29583" spans="45:45" x14ac:dyDescent="0.35">
      <c r="AS29583" s="40"/>
    </row>
    <row r="29584" spans="45:45" x14ac:dyDescent="0.35">
      <c r="AS29584" s="40"/>
    </row>
    <row r="29585" spans="45:45" x14ac:dyDescent="0.35">
      <c r="AS29585" s="40"/>
    </row>
    <row r="29586" spans="45:45" x14ac:dyDescent="0.35">
      <c r="AS29586" s="40"/>
    </row>
    <row r="29587" spans="45:45" x14ac:dyDescent="0.35">
      <c r="AS29587" s="40"/>
    </row>
    <row r="29588" spans="45:45" x14ac:dyDescent="0.35">
      <c r="AS29588" s="40"/>
    </row>
    <row r="29589" spans="45:45" x14ac:dyDescent="0.35">
      <c r="AS29589" s="40"/>
    </row>
    <row r="29590" spans="45:45" x14ac:dyDescent="0.35">
      <c r="AS29590" s="40"/>
    </row>
    <row r="29591" spans="45:45" x14ac:dyDescent="0.35">
      <c r="AS29591" s="40"/>
    </row>
    <row r="29592" spans="45:45" x14ac:dyDescent="0.35">
      <c r="AS29592" s="40"/>
    </row>
    <row r="29593" spans="45:45" x14ac:dyDescent="0.35">
      <c r="AS29593" s="40"/>
    </row>
    <row r="29594" spans="45:45" x14ac:dyDescent="0.35">
      <c r="AS29594" s="40"/>
    </row>
    <row r="29595" spans="45:45" x14ac:dyDescent="0.35">
      <c r="AS29595" s="40"/>
    </row>
    <row r="29596" spans="45:45" x14ac:dyDescent="0.35">
      <c r="AS29596" s="40"/>
    </row>
    <row r="29597" spans="45:45" x14ac:dyDescent="0.35">
      <c r="AS29597" s="40"/>
    </row>
    <row r="29598" spans="45:45" x14ac:dyDescent="0.35">
      <c r="AS29598" s="40"/>
    </row>
    <row r="29599" spans="45:45" x14ac:dyDescent="0.35">
      <c r="AS29599" s="40"/>
    </row>
    <row r="29600" spans="45:45" x14ac:dyDescent="0.35">
      <c r="AS29600" s="40"/>
    </row>
    <row r="29601" spans="45:45" x14ac:dyDescent="0.35">
      <c r="AS29601" s="40"/>
    </row>
    <row r="29602" spans="45:45" x14ac:dyDescent="0.35">
      <c r="AS29602" s="40"/>
    </row>
    <row r="29603" spans="45:45" x14ac:dyDescent="0.35">
      <c r="AS29603" s="40"/>
    </row>
    <row r="29604" spans="45:45" x14ac:dyDescent="0.35">
      <c r="AS29604" s="40"/>
    </row>
    <row r="29605" spans="45:45" x14ac:dyDescent="0.35">
      <c r="AS29605" s="40"/>
    </row>
    <row r="29606" spans="45:45" x14ac:dyDescent="0.35">
      <c r="AS29606" s="40"/>
    </row>
    <row r="29607" spans="45:45" x14ac:dyDescent="0.35">
      <c r="AS29607" s="40"/>
    </row>
    <row r="29608" spans="45:45" x14ac:dyDescent="0.35">
      <c r="AS29608" s="40"/>
    </row>
    <row r="29609" spans="45:45" x14ac:dyDescent="0.35">
      <c r="AS29609" s="40"/>
    </row>
    <row r="29610" spans="45:45" x14ac:dyDescent="0.35">
      <c r="AS29610" s="40"/>
    </row>
    <row r="29611" spans="45:45" x14ac:dyDescent="0.35">
      <c r="AS29611" s="40"/>
    </row>
    <row r="29612" spans="45:45" x14ac:dyDescent="0.35">
      <c r="AS29612" s="40"/>
    </row>
    <row r="29613" spans="45:45" x14ac:dyDescent="0.35">
      <c r="AS29613" s="40"/>
    </row>
    <row r="29614" spans="45:45" x14ac:dyDescent="0.35">
      <c r="AS29614" s="40"/>
    </row>
    <row r="29615" spans="45:45" x14ac:dyDescent="0.35">
      <c r="AS29615" s="40"/>
    </row>
    <row r="29616" spans="45:45" x14ac:dyDescent="0.35">
      <c r="AS29616" s="40"/>
    </row>
    <row r="29617" spans="45:45" x14ac:dyDescent="0.35">
      <c r="AS29617" s="40"/>
    </row>
    <row r="29618" spans="45:45" x14ac:dyDescent="0.35">
      <c r="AS29618" s="40"/>
    </row>
    <row r="29619" spans="45:45" x14ac:dyDescent="0.35">
      <c r="AS29619" s="40"/>
    </row>
    <row r="29620" spans="45:45" x14ac:dyDescent="0.35">
      <c r="AS29620" s="40"/>
    </row>
    <row r="29621" spans="45:45" x14ac:dyDescent="0.35">
      <c r="AS29621" s="40"/>
    </row>
    <row r="29622" spans="45:45" x14ac:dyDescent="0.35">
      <c r="AS29622" s="40"/>
    </row>
    <row r="29623" spans="45:45" x14ac:dyDescent="0.35">
      <c r="AS29623" s="40"/>
    </row>
    <row r="29624" spans="45:45" x14ac:dyDescent="0.35">
      <c r="AS29624" s="40"/>
    </row>
    <row r="29625" spans="45:45" x14ac:dyDescent="0.35">
      <c r="AS29625" s="40"/>
    </row>
    <row r="29626" spans="45:45" x14ac:dyDescent="0.35">
      <c r="AS29626" s="40"/>
    </row>
    <row r="29627" spans="45:45" x14ac:dyDescent="0.35">
      <c r="AS29627" s="40"/>
    </row>
    <row r="29628" spans="45:45" x14ac:dyDescent="0.35">
      <c r="AS29628" s="40"/>
    </row>
    <row r="29629" spans="45:45" x14ac:dyDescent="0.35">
      <c r="AS29629" s="40"/>
    </row>
    <row r="29630" spans="45:45" x14ac:dyDescent="0.35">
      <c r="AS29630" s="40"/>
    </row>
    <row r="29631" spans="45:45" x14ac:dyDescent="0.35">
      <c r="AS29631" s="40"/>
    </row>
    <row r="29632" spans="45:45" x14ac:dyDescent="0.35">
      <c r="AS29632" s="40"/>
    </row>
    <row r="29633" spans="45:45" x14ac:dyDescent="0.35">
      <c r="AS29633" s="40"/>
    </row>
    <row r="29634" spans="45:45" x14ac:dyDescent="0.35">
      <c r="AS29634" s="40"/>
    </row>
    <row r="29635" spans="45:45" x14ac:dyDescent="0.35">
      <c r="AS29635" s="40"/>
    </row>
    <row r="29636" spans="45:45" x14ac:dyDescent="0.35">
      <c r="AS29636" s="40"/>
    </row>
    <row r="29637" spans="45:45" x14ac:dyDescent="0.35">
      <c r="AS29637" s="40"/>
    </row>
    <row r="29638" spans="45:45" x14ac:dyDescent="0.35">
      <c r="AS29638" s="40"/>
    </row>
    <row r="29639" spans="45:45" x14ac:dyDescent="0.35">
      <c r="AS29639" s="40"/>
    </row>
    <row r="29640" spans="45:45" x14ac:dyDescent="0.35">
      <c r="AS29640" s="40"/>
    </row>
    <row r="29641" spans="45:45" x14ac:dyDescent="0.35">
      <c r="AS29641" s="40"/>
    </row>
    <row r="29642" spans="45:45" x14ac:dyDescent="0.35">
      <c r="AS29642" s="40"/>
    </row>
    <row r="29643" spans="45:45" x14ac:dyDescent="0.35">
      <c r="AS29643" s="40"/>
    </row>
    <row r="29644" spans="45:45" x14ac:dyDescent="0.35">
      <c r="AS29644" s="40"/>
    </row>
    <row r="29645" spans="45:45" x14ac:dyDescent="0.35">
      <c r="AS29645" s="40"/>
    </row>
    <row r="29646" spans="45:45" x14ac:dyDescent="0.35">
      <c r="AS29646" s="40"/>
    </row>
    <row r="29647" spans="45:45" x14ac:dyDescent="0.35">
      <c r="AS29647" s="40"/>
    </row>
    <row r="29648" spans="45:45" x14ac:dyDescent="0.35">
      <c r="AS29648" s="40"/>
    </row>
    <row r="29649" spans="45:45" x14ac:dyDescent="0.35">
      <c r="AS29649" s="40"/>
    </row>
    <row r="29650" spans="45:45" x14ac:dyDescent="0.35">
      <c r="AS29650" s="40"/>
    </row>
    <row r="29651" spans="45:45" x14ac:dyDescent="0.35">
      <c r="AS29651" s="40"/>
    </row>
    <row r="29652" spans="45:45" x14ac:dyDescent="0.35">
      <c r="AS29652" s="40"/>
    </row>
    <row r="29653" spans="45:45" x14ac:dyDescent="0.35">
      <c r="AS29653" s="40"/>
    </row>
    <row r="29654" spans="45:45" x14ac:dyDescent="0.35">
      <c r="AS29654" s="40"/>
    </row>
    <row r="29655" spans="45:45" x14ac:dyDescent="0.35">
      <c r="AS29655" s="40"/>
    </row>
    <row r="29656" spans="45:45" x14ac:dyDescent="0.35">
      <c r="AS29656" s="40"/>
    </row>
    <row r="29657" spans="45:45" x14ac:dyDescent="0.35">
      <c r="AS29657" s="40"/>
    </row>
    <row r="29658" spans="45:45" x14ac:dyDescent="0.35">
      <c r="AS29658" s="40"/>
    </row>
    <row r="29659" spans="45:45" x14ac:dyDescent="0.35">
      <c r="AS29659" s="40"/>
    </row>
    <row r="29660" spans="45:45" x14ac:dyDescent="0.35">
      <c r="AS29660" s="40"/>
    </row>
    <row r="29661" spans="45:45" x14ac:dyDescent="0.35">
      <c r="AS29661" s="40"/>
    </row>
    <row r="29662" spans="45:45" x14ac:dyDescent="0.35">
      <c r="AS29662" s="40"/>
    </row>
    <row r="29663" spans="45:45" x14ac:dyDescent="0.35">
      <c r="AS29663" s="40"/>
    </row>
    <row r="29664" spans="45:45" x14ac:dyDescent="0.35">
      <c r="AS29664" s="40"/>
    </row>
    <row r="29665" spans="45:45" x14ac:dyDescent="0.35">
      <c r="AS29665" s="40"/>
    </row>
    <row r="29666" spans="45:45" x14ac:dyDescent="0.35">
      <c r="AS29666" s="40"/>
    </row>
    <row r="29667" spans="45:45" x14ac:dyDescent="0.35">
      <c r="AS29667" s="40"/>
    </row>
    <row r="29668" spans="45:45" x14ac:dyDescent="0.35">
      <c r="AS29668" s="40"/>
    </row>
    <row r="29669" spans="45:45" x14ac:dyDescent="0.35">
      <c r="AS29669" s="40"/>
    </row>
    <row r="29670" spans="45:45" x14ac:dyDescent="0.35">
      <c r="AS29670" s="40"/>
    </row>
    <row r="29671" spans="45:45" x14ac:dyDescent="0.35">
      <c r="AS29671" s="40"/>
    </row>
    <row r="29672" spans="45:45" x14ac:dyDescent="0.35">
      <c r="AS29672" s="40"/>
    </row>
    <row r="29673" spans="45:45" x14ac:dyDescent="0.35">
      <c r="AS29673" s="40"/>
    </row>
    <row r="29674" spans="45:45" x14ac:dyDescent="0.35">
      <c r="AS29674" s="40"/>
    </row>
    <row r="29675" spans="45:45" x14ac:dyDescent="0.35">
      <c r="AS29675" s="40"/>
    </row>
    <row r="29676" spans="45:45" x14ac:dyDescent="0.35">
      <c r="AS29676" s="40"/>
    </row>
    <row r="29677" spans="45:45" x14ac:dyDescent="0.35">
      <c r="AS29677" s="40"/>
    </row>
    <row r="29678" spans="45:45" x14ac:dyDescent="0.35">
      <c r="AS29678" s="40"/>
    </row>
    <row r="29679" spans="45:45" x14ac:dyDescent="0.35">
      <c r="AS29679" s="40"/>
    </row>
    <row r="29680" spans="45:45" x14ac:dyDescent="0.35">
      <c r="AS29680" s="40"/>
    </row>
    <row r="29681" spans="45:45" x14ac:dyDescent="0.35">
      <c r="AS29681" s="40"/>
    </row>
    <row r="29682" spans="45:45" x14ac:dyDescent="0.35">
      <c r="AS29682" s="40"/>
    </row>
    <row r="29683" spans="45:45" x14ac:dyDescent="0.35">
      <c r="AS29683" s="40"/>
    </row>
    <row r="29684" spans="45:45" x14ac:dyDescent="0.35">
      <c r="AS29684" s="40"/>
    </row>
    <row r="29685" spans="45:45" x14ac:dyDescent="0.35">
      <c r="AS29685" s="40"/>
    </row>
    <row r="29686" spans="45:45" x14ac:dyDescent="0.35">
      <c r="AS29686" s="40"/>
    </row>
    <row r="29687" spans="45:45" x14ac:dyDescent="0.35">
      <c r="AS29687" s="40"/>
    </row>
    <row r="29688" spans="45:45" x14ac:dyDescent="0.35">
      <c r="AS29688" s="40"/>
    </row>
    <row r="29689" spans="45:45" x14ac:dyDescent="0.35">
      <c r="AS29689" s="40"/>
    </row>
    <row r="29690" spans="45:45" x14ac:dyDescent="0.35">
      <c r="AS29690" s="40"/>
    </row>
    <row r="29691" spans="45:45" x14ac:dyDescent="0.35">
      <c r="AS29691" s="40"/>
    </row>
    <row r="29692" spans="45:45" x14ac:dyDescent="0.35">
      <c r="AS29692" s="40"/>
    </row>
    <row r="29693" spans="45:45" x14ac:dyDescent="0.35">
      <c r="AS29693" s="40"/>
    </row>
    <row r="29694" spans="45:45" x14ac:dyDescent="0.35">
      <c r="AS29694" s="40"/>
    </row>
    <row r="29695" spans="45:45" x14ac:dyDescent="0.35">
      <c r="AS29695" s="40"/>
    </row>
    <row r="29696" spans="45:45" x14ac:dyDescent="0.35">
      <c r="AS29696" s="40"/>
    </row>
    <row r="29697" spans="45:45" x14ac:dyDescent="0.35">
      <c r="AS29697" s="40"/>
    </row>
    <row r="29698" spans="45:45" x14ac:dyDescent="0.35">
      <c r="AS29698" s="40"/>
    </row>
    <row r="29699" spans="45:45" x14ac:dyDescent="0.35">
      <c r="AS29699" s="40"/>
    </row>
    <row r="29700" spans="45:45" x14ac:dyDescent="0.35">
      <c r="AS29700" s="40"/>
    </row>
    <row r="29701" spans="45:45" x14ac:dyDescent="0.35">
      <c r="AS29701" s="40"/>
    </row>
    <row r="29702" spans="45:45" x14ac:dyDescent="0.35">
      <c r="AS29702" s="40"/>
    </row>
    <row r="29703" spans="45:45" x14ac:dyDescent="0.35">
      <c r="AS29703" s="40"/>
    </row>
    <row r="29704" spans="45:45" x14ac:dyDescent="0.35">
      <c r="AS29704" s="40"/>
    </row>
    <row r="29705" spans="45:45" x14ac:dyDescent="0.35">
      <c r="AS29705" s="40"/>
    </row>
    <row r="29706" spans="45:45" x14ac:dyDescent="0.35">
      <c r="AS29706" s="40"/>
    </row>
    <row r="29707" spans="45:45" x14ac:dyDescent="0.35">
      <c r="AS29707" s="40"/>
    </row>
    <row r="29708" spans="45:45" x14ac:dyDescent="0.35">
      <c r="AS29708" s="40"/>
    </row>
    <row r="29709" spans="45:45" x14ac:dyDescent="0.35">
      <c r="AS29709" s="40"/>
    </row>
    <row r="29710" spans="45:45" x14ac:dyDescent="0.35">
      <c r="AS29710" s="40"/>
    </row>
    <row r="29711" spans="45:45" x14ac:dyDescent="0.35">
      <c r="AS29711" s="40"/>
    </row>
    <row r="29712" spans="45:45" x14ac:dyDescent="0.35">
      <c r="AS29712" s="40"/>
    </row>
    <row r="29713" spans="45:45" x14ac:dyDescent="0.35">
      <c r="AS29713" s="40"/>
    </row>
    <row r="29714" spans="45:45" x14ac:dyDescent="0.35">
      <c r="AS29714" s="40"/>
    </row>
    <row r="29715" spans="45:45" x14ac:dyDescent="0.35">
      <c r="AS29715" s="40"/>
    </row>
    <row r="29716" spans="45:45" x14ac:dyDescent="0.35">
      <c r="AS29716" s="40"/>
    </row>
    <row r="29717" spans="45:45" x14ac:dyDescent="0.35">
      <c r="AS29717" s="40"/>
    </row>
    <row r="29718" spans="45:45" x14ac:dyDescent="0.35">
      <c r="AS29718" s="40"/>
    </row>
    <row r="29719" spans="45:45" x14ac:dyDescent="0.35">
      <c r="AS29719" s="40"/>
    </row>
    <row r="29720" spans="45:45" x14ac:dyDescent="0.35">
      <c r="AS29720" s="40"/>
    </row>
    <row r="29721" spans="45:45" x14ac:dyDescent="0.35">
      <c r="AS29721" s="40"/>
    </row>
    <row r="29722" spans="45:45" x14ac:dyDescent="0.35">
      <c r="AS29722" s="40"/>
    </row>
    <row r="29723" spans="45:45" x14ac:dyDescent="0.35">
      <c r="AS29723" s="40"/>
    </row>
    <row r="29724" spans="45:45" x14ac:dyDescent="0.35">
      <c r="AS29724" s="40"/>
    </row>
    <row r="29725" spans="45:45" x14ac:dyDescent="0.35">
      <c r="AS29725" s="40"/>
    </row>
    <row r="29726" spans="45:45" x14ac:dyDescent="0.35">
      <c r="AS29726" s="40"/>
    </row>
    <row r="29727" spans="45:45" x14ac:dyDescent="0.35">
      <c r="AS29727" s="40"/>
    </row>
    <row r="29728" spans="45:45" x14ac:dyDescent="0.35">
      <c r="AS29728" s="40"/>
    </row>
    <row r="29729" spans="45:45" x14ac:dyDescent="0.35">
      <c r="AS29729" s="40"/>
    </row>
    <row r="29730" spans="45:45" x14ac:dyDescent="0.35">
      <c r="AS29730" s="40"/>
    </row>
    <row r="29731" spans="45:45" x14ac:dyDescent="0.35">
      <c r="AS29731" s="40"/>
    </row>
    <row r="29732" spans="45:45" x14ac:dyDescent="0.35">
      <c r="AS29732" s="40"/>
    </row>
    <row r="29733" spans="45:45" x14ac:dyDescent="0.35">
      <c r="AS29733" s="40"/>
    </row>
    <row r="29734" spans="45:45" x14ac:dyDescent="0.35">
      <c r="AS29734" s="40"/>
    </row>
    <row r="29735" spans="45:45" x14ac:dyDescent="0.35">
      <c r="AS29735" s="40"/>
    </row>
    <row r="29736" spans="45:45" x14ac:dyDescent="0.35">
      <c r="AS29736" s="40"/>
    </row>
    <row r="29737" spans="45:45" x14ac:dyDescent="0.35">
      <c r="AS29737" s="40"/>
    </row>
    <row r="29738" spans="45:45" x14ac:dyDescent="0.35">
      <c r="AS29738" s="40"/>
    </row>
    <row r="29739" spans="45:45" x14ac:dyDescent="0.35">
      <c r="AS29739" s="40"/>
    </row>
    <row r="29740" spans="45:45" x14ac:dyDescent="0.35">
      <c r="AS29740" s="40"/>
    </row>
    <row r="29741" spans="45:45" x14ac:dyDescent="0.35">
      <c r="AS29741" s="40"/>
    </row>
    <row r="29742" spans="45:45" x14ac:dyDescent="0.35">
      <c r="AS29742" s="40"/>
    </row>
    <row r="29743" spans="45:45" x14ac:dyDescent="0.35">
      <c r="AS29743" s="40"/>
    </row>
    <row r="29744" spans="45:45" x14ac:dyDescent="0.35">
      <c r="AS29744" s="40"/>
    </row>
    <row r="29745" spans="45:45" x14ac:dyDescent="0.35">
      <c r="AS29745" s="40"/>
    </row>
    <row r="29746" spans="45:45" x14ac:dyDescent="0.35">
      <c r="AS29746" s="40"/>
    </row>
    <row r="29747" spans="45:45" x14ac:dyDescent="0.35">
      <c r="AS29747" s="40"/>
    </row>
    <row r="29748" spans="45:45" x14ac:dyDescent="0.35">
      <c r="AS29748" s="40"/>
    </row>
    <row r="29749" spans="45:45" x14ac:dyDescent="0.35">
      <c r="AS29749" s="40"/>
    </row>
    <row r="29750" spans="45:45" x14ac:dyDescent="0.35">
      <c r="AS29750" s="40"/>
    </row>
    <row r="29751" spans="45:45" x14ac:dyDescent="0.35">
      <c r="AS29751" s="40"/>
    </row>
    <row r="29752" spans="45:45" x14ac:dyDescent="0.35">
      <c r="AS29752" s="40"/>
    </row>
    <row r="29753" spans="45:45" x14ac:dyDescent="0.35">
      <c r="AS29753" s="40"/>
    </row>
    <row r="29754" spans="45:45" x14ac:dyDescent="0.35">
      <c r="AS29754" s="40"/>
    </row>
    <row r="29755" spans="45:45" x14ac:dyDescent="0.35">
      <c r="AS29755" s="40"/>
    </row>
    <row r="29756" spans="45:45" x14ac:dyDescent="0.35">
      <c r="AS29756" s="40"/>
    </row>
    <row r="29757" spans="45:45" x14ac:dyDescent="0.35">
      <c r="AS29757" s="40"/>
    </row>
    <row r="29758" spans="45:45" x14ac:dyDescent="0.35">
      <c r="AS29758" s="40"/>
    </row>
    <row r="29759" spans="45:45" x14ac:dyDescent="0.35">
      <c r="AS29759" s="40"/>
    </row>
    <row r="29760" spans="45:45" x14ac:dyDescent="0.35">
      <c r="AS29760" s="40"/>
    </row>
    <row r="29761" spans="45:45" x14ac:dyDescent="0.35">
      <c r="AS29761" s="40"/>
    </row>
    <row r="29762" spans="45:45" x14ac:dyDescent="0.35">
      <c r="AS29762" s="40"/>
    </row>
    <row r="29763" spans="45:45" x14ac:dyDescent="0.35">
      <c r="AS29763" s="40"/>
    </row>
    <row r="29764" spans="45:45" x14ac:dyDescent="0.35">
      <c r="AS29764" s="40"/>
    </row>
    <row r="29765" spans="45:45" x14ac:dyDescent="0.35">
      <c r="AS29765" s="40"/>
    </row>
    <row r="29766" spans="45:45" x14ac:dyDescent="0.35">
      <c r="AS29766" s="40"/>
    </row>
    <row r="29767" spans="45:45" x14ac:dyDescent="0.35">
      <c r="AS29767" s="40"/>
    </row>
    <row r="29768" spans="45:45" x14ac:dyDescent="0.35">
      <c r="AS29768" s="40"/>
    </row>
    <row r="29769" spans="45:45" x14ac:dyDescent="0.35">
      <c r="AS29769" s="40"/>
    </row>
    <row r="29770" spans="45:45" x14ac:dyDescent="0.35">
      <c r="AS29770" s="40"/>
    </row>
    <row r="29771" spans="45:45" x14ac:dyDescent="0.35">
      <c r="AS29771" s="40"/>
    </row>
    <row r="29772" spans="45:45" x14ac:dyDescent="0.35">
      <c r="AS29772" s="40"/>
    </row>
    <row r="29773" spans="45:45" x14ac:dyDescent="0.35">
      <c r="AS29773" s="40"/>
    </row>
    <row r="29774" spans="45:45" x14ac:dyDescent="0.35">
      <c r="AS29774" s="40"/>
    </row>
    <row r="29775" spans="45:45" x14ac:dyDescent="0.35">
      <c r="AS29775" s="40"/>
    </row>
    <row r="29776" spans="45:45" x14ac:dyDescent="0.35">
      <c r="AS29776" s="40"/>
    </row>
    <row r="29777" spans="45:45" x14ac:dyDescent="0.35">
      <c r="AS29777" s="40"/>
    </row>
    <row r="29778" spans="45:45" x14ac:dyDescent="0.35">
      <c r="AS29778" s="40"/>
    </row>
    <row r="29779" spans="45:45" x14ac:dyDescent="0.35">
      <c r="AS29779" s="40"/>
    </row>
    <row r="29780" spans="45:45" x14ac:dyDescent="0.35">
      <c r="AS29780" s="40"/>
    </row>
    <row r="29781" spans="45:45" x14ac:dyDescent="0.35">
      <c r="AS29781" s="40"/>
    </row>
    <row r="29782" spans="45:45" x14ac:dyDescent="0.35">
      <c r="AS29782" s="40"/>
    </row>
    <row r="29783" spans="45:45" x14ac:dyDescent="0.35">
      <c r="AS29783" s="40"/>
    </row>
    <row r="29784" spans="45:45" x14ac:dyDescent="0.35">
      <c r="AS29784" s="40"/>
    </row>
    <row r="29785" spans="45:45" x14ac:dyDescent="0.35">
      <c r="AS29785" s="40"/>
    </row>
    <row r="29786" spans="45:45" x14ac:dyDescent="0.35">
      <c r="AS29786" s="40"/>
    </row>
    <row r="29787" spans="45:45" x14ac:dyDescent="0.35">
      <c r="AS29787" s="40"/>
    </row>
    <row r="29788" spans="45:45" x14ac:dyDescent="0.35">
      <c r="AS29788" s="40"/>
    </row>
    <row r="29789" spans="45:45" x14ac:dyDescent="0.35">
      <c r="AS29789" s="40"/>
    </row>
    <row r="29790" spans="45:45" x14ac:dyDescent="0.35">
      <c r="AS29790" s="40"/>
    </row>
    <row r="29791" spans="45:45" x14ac:dyDescent="0.35">
      <c r="AS29791" s="40"/>
    </row>
    <row r="29792" spans="45:45" x14ac:dyDescent="0.35">
      <c r="AS29792" s="40"/>
    </row>
    <row r="29793" spans="45:45" x14ac:dyDescent="0.35">
      <c r="AS29793" s="40"/>
    </row>
    <row r="29794" spans="45:45" x14ac:dyDescent="0.35">
      <c r="AS29794" s="40"/>
    </row>
    <row r="29795" spans="45:45" x14ac:dyDescent="0.35">
      <c r="AS29795" s="40"/>
    </row>
    <row r="29796" spans="45:45" x14ac:dyDescent="0.35">
      <c r="AS29796" s="40"/>
    </row>
    <row r="29797" spans="45:45" x14ac:dyDescent="0.35">
      <c r="AS29797" s="40"/>
    </row>
    <row r="29798" spans="45:45" x14ac:dyDescent="0.35">
      <c r="AS29798" s="40"/>
    </row>
    <row r="29799" spans="45:45" x14ac:dyDescent="0.35">
      <c r="AS29799" s="40"/>
    </row>
    <row r="29800" spans="45:45" x14ac:dyDescent="0.35">
      <c r="AS29800" s="40"/>
    </row>
    <row r="29801" spans="45:45" x14ac:dyDescent="0.35">
      <c r="AS29801" s="40"/>
    </row>
    <row r="29802" spans="45:45" x14ac:dyDescent="0.35">
      <c r="AS29802" s="40"/>
    </row>
    <row r="29803" spans="45:45" x14ac:dyDescent="0.35">
      <c r="AS29803" s="40"/>
    </row>
    <row r="29804" spans="45:45" x14ac:dyDescent="0.35">
      <c r="AS29804" s="40"/>
    </row>
    <row r="29805" spans="45:45" x14ac:dyDescent="0.35">
      <c r="AS29805" s="40"/>
    </row>
    <row r="29806" spans="45:45" x14ac:dyDescent="0.35">
      <c r="AS29806" s="40"/>
    </row>
    <row r="29807" spans="45:45" x14ac:dyDescent="0.35">
      <c r="AS29807" s="40"/>
    </row>
    <row r="29808" spans="45:45" x14ac:dyDescent="0.35">
      <c r="AS29808" s="40"/>
    </row>
    <row r="29809" spans="45:45" x14ac:dyDescent="0.35">
      <c r="AS29809" s="40"/>
    </row>
    <row r="29810" spans="45:45" x14ac:dyDescent="0.35">
      <c r="AS29810" s="40"/>
    </row>
    <row r="29811" spans="45:45" x14ac:dyDescent="0.35">
      <c r="AS29811" s="40"/>
    </row>
    <row r="29812" spans="45:45" x14ac:dyDescent="0.35">
      <c r="AS29812" s="40"/>
    </row>
    <row r="29813" spans="45:45" x14ac:dyDescent="0.35">
      <c r="AS29813" s="40"/>
    </row>
    <row r="29814" spans="45:45" x14ac:dyDescent="0.35">
      <c r="AS29814" s="40"/>
    </row>
    <row r="29815" spans="45:45" x14ac:dyDescent="0.35">
      <c r="AS29815" s="40"/>
    </row>
    <row r="29816" spans="45:45" x14ac:dyDescent="0.35">
      <c r="AS29816" s="40"/>
    </row>
    <row r="29817" spans="45:45" x14ac:dyDescent="0.35">
      <c r="AS29817" s="40"/>
    </row>
    <row r="29818" spans="45:45" x14ac:dyDescent="0.35">
      <c r="AS29818" s="40"/>
    </row>
    <row r="29819" spans="45:45" x14ac:dyDescent="0.35">
      <c r="AS29819" s="40"/>
    </row>
    <row r="29820" spans="45:45" x14ac:dyDescent="0.35">
      <c r="AS29820" s="40"/>
    </row>
    <row r="29821" spans="45:45" x14ac:dyDescent="0.35">
      <c r="AS29821" s="40"/>
    </row>
    <row r="29822" spans="45:45" x14ac:dyDescent="0.35">
      <c r="AS29822" s="40"/>
    </row>
    <row r="29823" spans="45:45" x14ac:dyDescent="0.35">
      <c r="AS29823" s="40"/>
    </row>
    <row r="29824" spans="45:45" x14ac:dyDescent="0.35">
      <c r="AS29824" s="40"/>
    </row>
    <row r="29825" spans="45:45" x14ac:dyDescent="0.35">
      <c r="AS29825" s="40"/>
    </row>
    <row r="29826" spans="45:45" x14ac:dyDescent="0.35">
      <c r="AS29826" s="40"/>
    </row>
    <row r="29827" spans="45:45" x14ac:dyDescent="0.35">
      <c r="AS29827" s="40"/>
    </row>
    <row r="29828" spans="45:45" x14ac:dyDescent="0.35">
      <c r="AS29828" s="40"/>
    </row>
    <row r="29829" spans="45:45" x14ac:dyDescent="0.35">
      <c r="AS29829" s="40"/>
    </row>
    <row r="29830" spans="45:45" x14ac:dyDescent="0.35">
      <c r="AS29830" s="40"/>
    </row>
    <row r="29831" spans="45:45" x14ac:dyDescent="0.35">
      <c r="AS29831" s="40"/>
    </row>
    <row r="29832" spans="45:45" x14ac:dyDescent="0.35">
      <c r="AS29832" s="40"/>
    </row>
    <row r="29833" spans="45:45" x14ac:dyDescent="0.35">
      <c r="AS29833" s="40"/>
    </row>
    <row r="29834" spans="45:45" x14ac:dyDescent="0.35">
      <c r="AS29834" s="40"/>
    </row>
    <row r="29835" spans="45:45" x14ac:dyDescent="0.35">
      <c r="AS29835" s="40"/>
    </row>
    <row r="29836" spans="45:45" x14ac:dyDescent="0.35">
      <c r="AS29836" s="40"/>
    </row>
    <row r="29837" spans="45:45" x14ac:dyDescent="0.35">
      <c r="AS29837" s="40"/>
    </row>
    <row r="29838" spans="45:45" x14ac:dyDescent="0.35">
      <c r="AS29838" s="40"/>
    </row>
    <row r="29839" spans="45:45" x14ac:dyDescent="0.35">
      <c r="AS29839" s="40"/>
    </row>
    <row r="29840" spans="45:45" x14ac:dyDescent="0.35">
      <c r="AS29840" s="40"/>
    </row>
    <row r="29841" spans="45:45" x14ac:dyDescent="0.35">
      <c r="AS29841" s="40"/>
    </row>
    <row r="29842" spans="45:45" x14ac:dyDescent="0.35">
      <c r="AS29842" s="40"/>
    </row>
    <row r="29843" spans="45:45" x14ac:dyDescent="0.35">
      <c r="AS29843" s="40"/>
    </row>
    <row r="29844" spans="45:45" x14ac:dyDescent="0.35">
      <c r="AS29844" s="40"/>
    </row>
    <row r="29845" spans="45:45" x14ac:dyDescent="0.35">
      <c r="AS29845" s="40"/>
    </row>
    <row r="29846" spans="45:45" x14ac:dyDescent="0.35">
      <c r="AS29846" s="40"/>
    </row>
    <row r="29847" spans="45:45" x14ac:dyDescent="0.35">
      <c r="AS29847" s="40"/>
    </row>
    <row r="29848" spans="45:45" x14ac:dyDescent="0.35">
      <c r="AS29848" s="40"/>
    </row>
    <row r="29849" spans="45:45" x14ac:dyDescent="0.35">
      <c r="AS29849" s="40"/>
    </row>
    <row r="29850" spans="45:45" x14ac:dyDescent="0.35">
      <c r="AS29850" s="40"/>
    </row>
    <row r="29851" spans="45:45" x14ac:dyDescent="0.35">
      <c r="AS29851" s="40"/>
    </row>
    <row r="29852" spans="45:45" x14ac:dyDescent="0.35">
      <c r="AS29852" s="40"/>
    </row>
    <row r="29853" spans="45:45" x14ac:dyDescent="0.35">
      <c r="AS29853" s="40"/>
    </row>
    <row r="29854" spans="45:45" x14ac:dyDescent="0.35">
      <c r="AS29854" s="40"/>
    </row>
    <row r="29855" spans="45:45" x14ac:dyDescent="0.35">
      <c r="AS29855" s="40"/>
    </row>
    <row r="29856" spans="45:45" x14ac:dyDescent="0.35">
      <c r="AS29856" s="40"/>
    </row>
    <row r="29857" spans="45:45" x14ac:dyDescent="0.35">
      <c r="AS29857" s="40"/>
    </row>
    <row r="29858" spans="45:45" x14ac:dyDescent="0.35">
      <c r="AS29858" s="40"/>
    </row>
    <row r="29859" spans="45:45" x14ac:dyDescent="0.35">
      <c r="AS29859" s="40"/>
    </row>
    <row r="29860" spans="45:45" x14ac:dyDescent="0.35">
      <c r="AS29860" s="40"/>
    </row>
    <row r="29861" spans="45:45" x14ac:dyDescent="0.35">
      <c r="AS29861" s="40"/>
    </row>
    <row r="29862" spans="45:45" x14ac:dyDescent="0.35">
      <c r="AS29862" s="40"/>
    </row>
    <row r="29863" spans="45:45" x14ac:dyDescent="0.35">
      <c r="AS29863" s="40"/>
    </row>
    <row r="29864" spans="45:45" x14ac:dyDescent="0.35">
      <c r="AS29864" s="40"/>
    </row>
    <row r="29865" spans="45:45" x14ac:dyDescent="0.35">
      <c r="AS29865" s="40"/>
    </row>
    <row r="29866" spans="45:45" x14ac:dyDescent="0.35">
      <c r="AS29866" s="40"/>
    </row>
    <row r="29867" spans="45:45" x14ac:dyDescent="0.35">
      <c r="AS29867" s="40"/>
    </row>
    <row r="29868" spans="45:45" x14ac:dyDescent="0.35">
      <c r="AS29868" s="40"/>
    </row>
    <row r="29869" spans="45:45" x14ac:dyDescent="0.35">
      <c r="AS29869" s="40"/>
    </row>
    <row r="29870" spans="45:45" x14ac:dyDescent="0.35">
      <c r="AS29870" s="40"/>
    </row>
    <row r="29871" spans="45:45" x14ac:dyDescent="0.35">
      <c r="AS29871" s="40"/>
    </row>
    <row r="29872" spans="45:45" x14ac:dyDescent="0.35">
      <c r="AS29872" s="40"/>
    </row>
    <row r="29873" spans="45:45" x14ac:dyDescent="0.35">
      <c r="AS29873" s="40"/>
    </row>
    <row r="29874" spans="45:45" x14ac:dyDescent="0.35">
      <c r="AS29874" s="40"/>
    </row>
    <row r="29875" spans="45:45" x14ac:dyDescent="0.35">
      <c r="AS29875" s="40"/>
    </row>
    <row r="29876" spans="45:45" x14ac:dyDescent="0.35">
      <c r="AS29876" s="40"/>
    </row>
    <row r="29877" spans="45:45" x14ac:dyDescent="0.35">
      <c r="AS29877" s="40"/>
    </row>
    <row r="29878" spans="45:45" x14ac:dyDescent="0.35">
      <c r="AS29878" s="40"/>
    </row>
    <row r="29879" spans="45:45" x14ac:dyDescent="0.35">
      <c r="AS29879" s="40"/>
    </row>
    <row r="29880" spans="45:45" x14ac:dyDescent="0.35">
      <c r="AS29880" s="40"/>
    </row>
    <row r="29881" spans="45:45" x14ac:dyDescent="0.35">
      <c r="AS29881" s="40"/>
    </row>
    <row r="29882" spans="45:45" x14ac:dyDescent="0.35">
      <c r="AS29882" s="40"/>
    </row>
    <row r="29883" spans="45:45" x14ac:dyDescent="0.35">
      <c r="AS29883" s="40"/>
    </row>
    <row r="29884" spans="45:45" x14ac:dyDescent="0.35">
      <c r="AS29884" s="40"/>
    </row>
    <row r="29885" spans="45:45" x14ac:dyDescent="0.35">
      <c r="AS29885" s="40"/>
    </row>
    <row r="29886" spans="45:45" x14ac:dyDescent="0.35">
      <c r="AS29886" s="40"/>
    </row>
    <row r="29887" spans="45:45" x14ac:dyDescent="0.35">
      <c r="AS29887" s="40"/>
    </row>
    <row r="29888" spans="45:45" x14ac:dyDescent="0.35">
      <c r="AS29888" s="40"/>
    </row>
    <row r="29889" spans="45:45" x14ac:dyDescent="0.35">
      <c r="AS29889" s="40"/>
    </row>
    <row r="29890" spans="45:45" x14ac:dyDescent="0.35">
      <c r="AS29890" s="40"/>
    </row>
    <row r="29891" spans="45:45" x14ac:dyDescent="0.35">
      <c r="AS29891" s="40"/>
    </row>
    <row r="29892" spans="45:45" x14ac:dyDescent="0.35">
      <c r="AS29892" s="40"/>
    </row>
    <row r="29893" spans="45:45" x14ac:dyDescent="0.35">
      <c r="AS29893" s="40"/>
    </row>
    <row r="29894" spans="45:45" x14ac:dyDescent="0.35">
      <c r="AS29894" s="40"/>
    </row>
    <row r="29895" spans="45:45" x14ac:dyDescent="0.35">
      <c r="AS29895" s="40"/>
    </row>
    <row r="29896" spans="45:45" x14ac:dyDescent="0.35">
      <c r="AS29896" s="40"/>
    </row>
    <row r="29897" spans="45:45" x14ac:dyDescent="0.35">
      <c r="AS29897" s="40"/>
    </row>
    <row r="29898" spans="45:45" x14ac:dyDescent="0.35">
      <c r="AS29898" s="40"/>
    </row>
    <row r="29899" spans="45:45" x14ac:dyDescent="0.35">
      <c r="AS29899" s="40"/>
    </row>
    <row r="29900" spans="45:45" x14ac:dyDescent="0.35">
      <c r="AS29900" s="40"/>
    </row>
    <row r="29901" spans="45:45" x14ac:dyDescent="0.35">
      <c r="AS29901" s="40"/>
    </row>
    <row r="29902" spans="45:45" x14ac:dyDescent="0.35">
      <c r="AS29902" s="40"/>
    </row>
    <row r="29903" spans="45:45" x14ac:dyDescent="0.35">
      <c r="AS29903" s="40"/>
    </row>
    <row r="29904" spans="45:45" x14ac:dyDescent="0.35">
      <c r="AS29904" s="40"/>
    </row>
    <row r="29905" spans="45:45" x14ac:dyDescent="0.35">
      <c r="AS29905" s="40"/>
    </row>
    <row r="29906" spans="45:45" x14ac:dyDescent="0.35">
      <c r="AS29906" s="40"/>
    </row>
    <row r="29907" spans="45:45" x14ac:dyDescent="0.35">
      <c r="AS29907" s="40"/>
    </row>
    <row r="29908" spans="45:45" x14ac:dyDescent="0.35">
      <c r="AS29908" s="40"/>
    </row>
    <row r="29909" spans="45:45" x14ac:dyDescent="0.35">
      <c r="AS29909" s="40"/>
    </row>
    <row r="29910" spans="45:45" x14ac:dyDescent="0.35">
      <c r="AS29910" s="40"/>
    </row>
    <row r="29911" spans="45:45" x14ac:dyDescent="0.35">
      <c r="AS29911" s="40"/>
    </row>
    <row r="29912" spans="45:45" x14ac:dyDescent="0.35">
      <c r="AS29912" s="40"/>
    </row>
    <row r="29913" spans="45:45" x14ac:dyDescent="0.35">
      <c r="AS29913" s="40"/>
    </row>
    <row r="29914" spans="45:45" x14ac:dyDescent="0.35">
      <c r="AS29914" s="40"/>
    </row>
    <row r="29915" spans="45:45" x14ac:dyDescent="0.35">
      <c r="AS29915" s="40"/>
    </row>
    <row r="29916" spans="45:45" x14ac:dyDescent="0.35">
      <c r="AS29916" s="40"/>
    </row>
    <row r="29917" spans="45:45" x14ac:dyDescent="0.35">
      <c r="AS29917" s="40"/>
    </row>
    <row r="29918" spans="45:45" x14ac:dyDescent="0.35">
      <c r="AS29918" s="40"/>
    </row>
    <row r="29919" spans="45:45" x14ac:dyDescent="0.35">
      <c r="AS29919" s="40"/>
    </row>
    <row r="29920" spans="45:45" x14ac:dyDescent="0.35">
      <c r="AS29920" s="40"/>
    </row>
    <row r="29921" spans="45:45" x14ac:dyDescent="0.35">
      <c r="AS29921" s="40"/>
    </row>
    <row r="29922" spans="45:45" x14ac:dyDescent="0.35">
      <c r="AS29922" s="40"/>
    </row>
    <row r="29923" spans="45:45" x14ac:dyDescent="0.35">
      <c r="AS29923" s="40"/>
    </row>
    <row r="29924" spans="45:45" x14ac:dyDescent="0.35">
      <c r="AS29924" s="40"/>
    </row>
    <row r="29925" spans="45:45" x14ac:dyDescent="0.35">
      <c r="AS29925" s="40"/>
    </row>
    <row r="29926" spans="45:45" x14ac:dyDescent="0.35">
      <c r="AS29926" s="40"/>
    </row>
    <row r="29927" spans="45:45" x14ac:dyDescent="0.35">
      <c r="AS29927" s="40"/>
    </row>
    <row r="29928" spans="45:45" x14ac:dyDescent="0.35">
      <c r="AS29928" s="40"/>
    </row>
    <row r="29929" spans="45:45" x14ac:dyDescent="0.35">
      <c r="AS29929" s="40"/>
    </row>
    <row r="29930" spans="45:45" x14ac:dyDescent="0.35">
      <c r="AS29930" s="40"/>
    </row>
    <row r="29931" spans="45:45" x14ac:dyDescent="0.35">
      <c r="AS29931" s="40"/>
    </row>
    <row r="29932" spans="45:45" x14ac:dyDescent="0.35">
      <c r="AS29932" s="40"/>
    </row>
    <row r="29933" spans="45:45" x14ac:dyDescent="0.35">
      <c r="AS29933" s="40"/>
    </row>
    <row r="29934" spans="45:45" x14ac:dyDescent="0.35">
      <c r="AS29934" s="40"/>
    </row>
    <row r="29935" spans="45:45" x14ac:dyDescent="0.35">
      <c r="AS29935" s="40"/>
    </row>
    <row r="29936" spans="45:45" x14ac:dyDescent="0.35">
      <c r="AS29936" s="40"/>
    </row>
    <row r="29937" spans="45:45" x14ac:dyDescent="0.35">
      <c r="AS29937" s="40"/>
    </row>
    <row r="29938" spans="45:45" x14ac:dyDescent="0.35">
      <c r="AS29938" s="40"/>
    </row>
    <row r="29939" spans="45:45" x14ac:dyDescent="0.35">
      <c r="AS29939" s="40"/>
    </row>
    <row r="29940" spans="45:45" x14ac:dyDescent="0.35">
      <c r="AS29940" s="40"/>
    </row>
    <row r="29941" spans="45:45" x14ac:dyDescent="0.35">
      <c r="AS29941" s="40"/>
    </row>
    <row r="29942" spans="45:45" x14ac:dyDescent="0.35">
      <c r="AS29942" s="40"/>
    </row>
    <row r="29943" spans="45:45" x14ac:dyDescent="0.35">
      <c r="AS29943" s="40"/>
    </row>
    <row r="29944" spans="45:45" x14ac:dyDescent="0.35">
      <c r="AS29944" s="40"/>
    </row>
    <row r="29945" spans="45:45" x14ac:dyDescent="0.35">
      <c r="AS29945" s="40"/>
    </row>
    <row r="29946" spans="45:45" x14ac:dyDescent="0.35">
      <c r="AS29946" s="40"/>
    </row>
    <row r="29947" spans="45:45" x14ac:dyDescent="0.35">
      <c r="AS29947" s="40"/>
    </row>
    <row r="29948" spans="45:45" x14ac:dyDescent="0.35">
      <c r="AS29948" s="40"/>
    </row>
    <row r="29949" spans="45:45" x14ac:dyDescent="0.35">
      <c r="AS29949" s="40"/>
    </row>
    <row r="29950" spans="45:45" x14ac:dyDescent="0.35">
      <c r="AS29950" s="40"/>
    </row>
    <row r="29951" spans="45:45" x14ac:dyDescent="0.35">
      <c r="AS29951" s="40"/>
    </row>
    <row r="29952" spans="45:45" x14ac:dyDescent="0.35">
      <c r="AS29952" s="40"/>
    </row>
    <row r="29953" spans="45:45" x14ac:dyDescent="0.35">
      <c r="AS29953" s="40"/>
    </row>
    <row r="29954" spans="45:45" x14ac:dyDescent="0.35">
      <c r="AS29954" s="40"/>
    </row>
    <row r="29955" spans="45:45" x14ac:dyDescent="0.35">
      <c r="AS29955" s="40"/>
    </row>
    <row r="29956" spans="45:45" x14ac:dyDescent="0.35">
      <c r="AS29956" s="40"/>
    </row>
    <row r="29957" spans="45:45" x14ac:dyDescent="0.35">
      <c r="AS29957" s="40"/>
    </row>
    <row r="29958" spans="45:45" x14ac:dyDescent="0.35">
      <c r="AS29958" s="40"/>
    </row>
    <row r="29959" spans="45:45" x14ac:dyDescent="0.35">
      <c r="AS29959" s="40"/>
    </row>
    <row r="29960" spans="45:45" x14ac:dyDescent="0.35">
      <c r="AS29960" s="40"/>
    </row>
    <row r="29961" spans="45:45" x14ac:dyDescent="0.35">
      <c r="AS29961" s="40"/>
    </row>
    <row r="29962" spans="45:45" x14ac:dyDescent="0.35">
      <c r="AS29962" s="40"/>
    </row>
    <row r="29963" spans="45:45" x14ac:dyDescent="0.35">
      <c r="AS29963" s="40"/>
    </row>
    <row r="29964" spans="45:45" x14ac:dyDescent="0.35">
      <c r="AS29964" s="40"/>
    </row>
    <row r="29965" spans="45:45" x14ac:dyDescent="0.35">
      <c r="AS29965" s="40"/>
    </row>
    <row r="29966" spans="45:45" x14ac:dyDescent="0.35">
      <c r="AS29966" s="40"/>
    </row>
    <row r="29967" spans="45:45" x14ac:dyDescent="0.35">
      <c r="AS29967" s="40"/>
    </row>
    <row r="29968" spans="45:45" x14ac:dyDescent="0.35">
      <c r="AS29968" s="40"/>
    </row>
    <row r="29969" spans="45:45" x14ac:dyDescent="0.35">
      <c r="AS29969" s="40"/>
    </row>
    <row r="29970" spans="45:45" x14ac:dyDescent="0.35">
      <c r="AS29970" s="40"/>
    </row>
    <row r="29971" spans="45:45" x14ac:dyDescent="0.35">
      <c r="AS29971" s="40"/>
    </row>
    <row r="29972" spans="45:45" x14ac:dyDescent="0.35">
      <c r="AS29972" s="40"/>
    </row>
    <row r="29973" spans="45:45" x14ac:dyDescent="0.35">
      <c r="AS29973" s="40"/>
    </row>
    <row r="29974" spans="45:45" x14ac:dyDescent="0.35">
      <c r="AS29974" s="40"/>
    </row>
    <row r="29975" spans="45:45" x14ac:dyDescent="0.35">
      <c r="AS29975" s="40"/>
    </row>
    <row r="29976" spans="45:45" x14ac:dyDescent="0.35">
      <c r="AS29976" s="40"/>
    </row>
    <row r="29977" spans="45:45" x14ac:dyDescent="0.35">
      <c r="AS29977" s="40"/>
    </row>
    <row r="29978" spans="45:45" x14ac:dyDescent="0.35">
      <c r="AS29978" s="40"/>
    </row>
    <row r="29979" spans="45:45" x14ac:dyDescent="0.35">
      <c r="AS29979" s="40"/>
    </row>
    <row r="29980" spans="45:45" x14ac:dyDescent="0.35">
      <c r="AS29980" s="40"/>
    </row>
    <row r="29981" spans="45:45" x14ac:dyDescent="0.35">
      <c r="AS29981" s="40"/>
    </row>
    <row r="29982" spans="45:45" x14ac:dyDescent="0.35">
      <c r="AS29982" s="40"/>
    </row>
    <row r="29983" spans="45:45" x14ac:dyDescent="0.35">
      <c r="AS29983" s="40"/>
    </row>
    <row r="29984" spans="45:45" x14ac:dyDescent="0.35">
      <c r="AS29984" s="40"/>
    </row>
    <row r="29985" spans="45:45" x14ac:dyDescent="0.35">
      <c r="AS29985" s="40"/>
    </row>
    <row r="29986" spans="45:45" x14ac:dyDescent="0.35">
      <c r="AS29986" s="40"/>
    </row>
    <row r="29987" spans="45:45" x14ac:dyDescent="0.35">
      <c r="AS29987" s="40"/>
    </row>
    <row r="29988" spans="45:45" x14ac:dyDescent="0.35">
      <c r="AS29988" s="40"/>
    </row>
    <row r="29989" spans="45:45" x14ac:dyDescent="0.35">
      <c r="AS29989" s="40"/>
    </row>
    <row r="29990" spans="45:45" x14ac:dyDescent="0.35">
      <c r="AS29990" s="40"/>
    </row>
    <row r="29991" spans="45:45" x14ac:dyDescent="0.35">
      <c r="AS29991" s="40"/>
    </row>
    <row r="29992" spans="45:45" x14ac:dyDescent="0.35">
      <c r="AS29992" s="40"/>
    </row>
    <row r="29993" spans="45:45" x14ac:dyDescent="0.35">
      <c r="AS29993" s="40"/>
    </row>
    <row r="29994" spans="45:45" x14ac:dyDescent="0.35">
      <c r="AS29994" s="40"/>
    </row>
    <row r="29995" spans="45:45" x14ac:dyDescent="0.35">
      <c r="AS29995" s="40"/>
    </row>
    <row r="29996" spans="45:45" x14ac:dyDescent="0.35">
      <c r="AS29996" s="40"/>
    </row>
    <row r="29997" spans="45:45" x14ac:dyDescent="0.35">
      <c r="AS29997" s="40"/>
    </row>
    <row r="29998" spans="45:45" x14ac:dyDescent="0.35">
      <c r="AS29998" s="40"/>
    </row>
    <row r="29999" spans="45:45" x14ac:dyDescent="0.35">
      <c r="AS29999" s="40"/>
    </row>
    <row r="30000" spans="45:45" x14ac:dyDescent="0.35">
      <c r="AS30000" s="40"/>
    </row>
    <row r="30001" spans="45:45" x14ac:dyDescent="0.35">
      <c r="AS30001" s="40"/>
    </row>
    <row r="30002" spans="45:45" x14ac:dyDescent="0.35">
      <c r="AS30002" s="40"/>
    </row>
    <row r="30003" spans="45:45" x14ac:dyDescent="0.35">
      <c r="AS30003" s="40"/>
    </row>
    <row r="30004" spans="45:45" x14ac:dyDescent="0.35">
      <c r="AS30004" s="40"/>
    </row>
    <row r="30005" spans="45:45" x14ac:dyDescent="0.35">
      <c r="AS30005" s="40"/>
    </row>
    <row r="30006" spans="45:45" x14ac:dyDescent="0.35">
      <c r="AS30006" s="40"/>
    </row>
    <row r="30007" spans="45:45" x14ac:dyDescent="0.35">
      <c r="AS30007" s="40"/>
    </row>
    <row r="30008" spans="45:45" x14ac:dyDescent="0.35">
      <c r="AS30008" s="40"/>
    </row>
    <row r="30009" spans="45:45" x14ac:dyDescent="0.35">
      <c r="AS30009" s="40"/>
    </row>
    <row r="30010" spans="45:45" x14ac:dyDescent="0.35">
      <c r="AS30010" s="40"/>
    </row>
    <row r="30011" spans="45:45" x14ac:dyDescent="0.35">
      <c r="AS30011" s="40"/>
    </row>
    <row r="30012" spans="45:45" x14ac:dyDescent="0.35">
      <c r="AS30012" s="40"/>
    </row>
    <row r="30013" spans="45:45" x14ac:dyDescent="0.35">
      <c r="AS30013" s="40"/>
    </row>
    <row r="30014" spans="45:45" x14ac:dyDescent="0.35">
      <c r="AS30014" s="40"/>
    </row>
    <row r="30015" spans="45:45" x14ac:dyDescent="0.35">
      <c r="AS30015" s="40"/>
    </row>
    <row r="30016" spans="45:45" x14ac:dyDescent="0.35">
      <c r="AS30016" s="40"/>
    </row>
    <row r="30017" spans="45:45" x14ac:dyDescent="0.35">
      <c r="AS30017" s="40"/>
    </row>
    <row r="30018" spans="45:45" x14ac:dyDescent="0.35">
      <c r="AS30018" s="40"/>
    </row>
    <row r="30019" spans="45:45" x14ac:dyDescent="0.35">
      <c r="AS30019" s="40"/>
    </row>
    <row r="30020" spans="45:45" x14ac:dyDescent="0.35">
      <c r="AS30020" s="40"/>
    </row>
    <row r="30021" spans="45:45" x14ac:dyDescent="0.35">
      <c r="AS30021" s="40"/>
    </row>
    <row r="30022" spans="45:45" x14ac:dyDescent="0.35">
      <c r="AS30022" s="40"/>
    </row>
    <row r="30023" spans="45:45" x14ac:dyDescent="0.35">
      <c r="AS30023" s="40"/>
    </row>
    <row r="30024" spans="45:45" x14ac:dyDescent="0.35">
      <c r="AS30024" s="40"/>
    </row>
    <row r="30025" spans="45:45" x14ac:dyDescent="0.35">
      <c r="AS30025" s="40"/>
    </row>
    <row r="30026" spans="45:45" x14ac:dyDescent="0.35">
      <c r="AS30026" s="40"/>
    </row>
    <row r="30027" spans="45:45" x14ac:dyDescent="0.35">
      <c r="AS30027" s="40"/>
    </row>
    <row r="30028" spans="45:45" x14ac:dyDescent="0.35">
      <c r="AS30028" s="40"/>
    </row>
    <row r="30029" spans="45:45" x14ac:dyDescent="0.35">
      <c r="AS30029" s="40"/>
    </row>
    <row r="30030" spans="45:45" x14ac:dyDescent="0.35">
      <c r="AS30030" s="40"/>
    </row>
    <row r="30031" spans="45:45" x14ac:dyDescent="0.35">
      <c r="AS30031" s="40"/>
    </row>
    <row r="30032" spans="45:45" x14ac:dyDescent="0.35">
      <c r="AS30032" s="40"/>
    </row>
    <row r="30033" spans="45:45" x14ac:dyDescent="0.35">
      <c r="AS30033" s="40"/>
    </row>
    <row r="30034" spans="45:45" x14ac:dyDescent="0.35">
      <c r="AS30034" s="40"/>
    </row>
    <row r="30035" spans="45:45" x14ac:dyDescent="0.35">
      <c r="AS30035" s="40"/>
    </row>
    <row r="30036" spans="45:45" x14ac:dyDescent="0.35">
      <c r="AS30036" s="40"/>
    </row>
    <row r="30037" spans="45:45" x14ac:dyDescent="0.35">
      <c r="AS30037" s="40"/>
    </row>
    <row r="30038" spans="45:45" x14ac:dyDescent="0.35">
      <c r="AS30038" s="40"/>
    </row>
    <row r="30039" spans="45:45" x14ac:dyDescent="0.35">
      <c r="AS30039" s="40"/>
    </row>
    <row r="30040" spans="45:45" x14ac:dyDescent="0.35">
      <c r="AS30040" s="40"/>
    </row>
    <row r="30041" spans="45:45" x14ac:dyDescent="0.35">
      <c r="AS30041" s="40"/>
    </row>
    <row r="30042" spans="45:45" x14ac:dyDescent="0.35">
      <c r="AS30042" s="40"/>
    </row>
    <row r="30043" spans="45:45" x14ac:dyDescent="0.35">
      <c r="AS30043" s="40"/>
    </row>
    <row r="30044" spans="45:45" x14ac:dyDescent="0.35">
      <c r="AS30044" s="40"/>
    </row>
    <row r="30045" spans="45:45" x14ac:dyDescent="0.35">
      <c r="AS30045" s="40"/>
    </row>
    <row r="30046" spans="45:45" x14ac:dyDescent="0.35">
      <c r="AS30046" s="40"/>
    </row>
    <row r="30047" spans="45:45" x14ac:dyDescent="0.35">
      <c r="AS30047" s="40"/>
    </row>
    <row r="30048" spans="45:45" x14ac:dyDescent="0.35">
      <c r="AS30048" s="40"/>
    </row>
    <row r="30049" spans="45:45" x14ac:dyDescent="0.35">
      <c r="AS30049" s="40"/>
    </row>
    <row r="30050" spans="45:45" x14ac:dyDescent="0.35">
      <c r="AS30050" s="40"/>
    </row>
    <row r="30051" spans="45:45" x14ac:dyDescent="0.35">
      <c r="AS30051" s="40"/>
    </row>
    <row r="30052" spans="45:45" x14ac:dyDescent="0.35">
      <c r="AS30052" s="40"/>
    </row>
    <row r="30053" spans="45:45" x14ac:dyDescent="0.35">
      <c r="AS30053" s="40"/>
    </row>
    <row r="30054" spans="45:45" x14ac:dyDescent="0.35">
      <c r="AS30054" s="40"/>
    </row>
    <row r="30055" spans="45:45" x14ac:dyDescent="0.35">
      <c r="AS30055" s="40"/>
    </row>
    <row r="30056" spans="45:45" x14ac:dyDescent="0.35">
      <c r="AS30056" s="40"/>
    </row>
    <row r="30057" spans="45:45" x14ac:dyDescent="0.35">
      <c r="AS30057" s="40"/>
    </row>
    <row r="30058" spans="45:45" x14ac:dyDescent="0.35">
      <c r="AS30058" s="40"/>
    </row>
    <row r="30059" spans="45:45" x14ac:dyDescent="0.35">
      <c r="AS30059" s="40"/>
    </row>
    <row r="30060" spans="45:45" x14ac:dyDescent="0.35">
      <c r="AS30060" s="40"/>
    </row>
    <row r="30061" spans="45:45" x14ac:dyDescent="0.35">
      <c r="AS30061" s="40"/>
    </row>
    <row r="30062" spans="45:45" x14ac:dyDescent="0.35">
      <c r="AS30062" s="40"/>
    </row>
    <row r="30063" spans="45:45" x14ac:dyDescent="0.35">
      <c r="AS30063" s="40"/>
    </row>
    <row r="30064" spans="45:45" x14ac:dyDescent="0.35">
      <c r="AS30064" s="40"/>
    </row>
    <row r="30065" spans="45:45" x14ac:dyDescent="0.35">
      <c r="AS30065" s="40"/>
    </row>
    <row r="30066" spans="45:45" x14ac:dyDescent="0.35">
      <c r="AS30066" s="40"/>
    </row>
    <row r="30067" spans="45:45" x14ac:dyDescent="0.35">
      <c r="AS30067" s="40"/>
    </row>
    <row r="30068" spans="45:45" x14ac:dyDescent="0.35">
      <c r="AS30068" s="40"/>
    </row>
    <row r="30069" spans="45:45" x14ac:dyDescent="0.35">
      <c r="AS30069" s="40"/>
    </row>
    <row r="30070" spans="45:45" x14ac:dyDescent="0.35">
      <c r="AS30070" s="40"/>
    </row>
    <row r="30071" spans="45:45" x14ac:dyDescent="0.35">
      <c r="AS30071" s="40"/>
    </row>
    <row r="30072" spans="45:45" x14ac:dyDescent="0.35">
      <c r="AS30072" s="40"/>
    </row>
    <row r="30073" spans="45:45" x14ac:dyDescent="0.35">
      <c r="AS30073" s="40"/>
    </row>
    <row r="30074" spans="45:45" x14ac:dyDescent="0.35">
      <c r="AS30074" s="40"/>
    </row>
    <row r="30075" spans="45:45" x14ac:dyDescent="0.35">
      <c r="AS30075" s="40"/>
    </row>
    <row r="30076" spans="45:45" x14ac:dyDescent="0.35">
      <c r="AS30076" s="40"/>
    </row>
    <row r="30077" spans="45:45" x14ac:dyDescent="0.35">
      <c r="AS30077" s="40"/>
    </row>
    <row r="30078" spans="45:45" x14ac:dyDescent="0.35">
      <c r="AS30078" s="40"/>
    </row>
    <row r="30079" spans="45:45" x14ac:dyDescent="0.35">
      <c r="AS30079" s="40"/>
    </row>
    <row r="30080" spans="45:45" x14ac:dyDescent="0.35">
      <c r="AS30080" s="40"/>
    </row>
    <row r="30081" spans="45:45" x14ac:dyDescent="0.35">
      <c r="AS30081" s="40"/>
    </row>
    <row r="30082" spans="45:45" x14ac:dyDescent="0.35">
      <c r="AS30082" s="40"/>
    </row>
    <row r="30083" spans="45:45" x14ac:dyDescent="0.35">
      <c r="AS30083" s="40"/>
    </row>
    <row r="30084" spans="45:45" x14ac:dyDescent="0.35">
      <c r="AS30084" s="40"/>
    </row>
    <row r="30085" spans="45:45" x14ac:dyDescent="0.35">
      <c r="AS30085" s="40"/>
    </row>
    <row r="30086" spans="45:45" x14ac:dyDescent="0.35">
      <c r="AS30086" s="40"/>
    </row>
    <row r="30087" spans="45:45" x14ac:dyDescent="0.35">
      <c r="AS30087" s="40"/>
    </row>
    <row r="30088" spans="45:45" x14ac:dyDescent="0.35">
      <c r="AS30088" s="40"/>
    </row>
    <row r="30089" spans="45:45" x14ac:dyDescent="0.35">
      <c r="AS30089" s="40"/>
    </row>
    <row r="30090" spans="45:45" x14ac:dyDescent="0.35">
      <c r="AS30090" s="40"/>
    </row>
    <row r="30091" spans="45:45" x14ac:dyDescent="0.35">
      <c r="AS30091" s="40"/>
    </row>
    <row r="30092" spans="45:45" x14ac:dyDescent="0.35">
      <c r="AS30092" s="40"/>
    </row>
    <row r="30093" spans="45:45" x14ac:dyDescent="0.35">
      <c r="AS30093" s="40"/>
    </row>
    <row r="30094" spans="45:45" x14ac:dyDescent="0.35">
      <c r="AS30094" s="40"/>
    </row>
    <row r="30095" spans="45:45" x14ac:dyDescent="0.35">
      <c r="AS30095" s="40"/>
    </row>
    <row r="30096" spans="45:45" x14ac:dyDescent="0.35">
      <c r="AS30096" s="40"/>
    </row>
    <row r="30097" spans="45:45" x14ac:dyDescent="0.35">
      <c r="AS30097" s="40"/>
    </row>
    <row r="30098" spans="45:45" x14ac:dyDescent="0.35">
      <c r="AS30098" s="40"/>
    </row>
    <row r="30099" spans="45:45" x14ac:dyDescent="0.35">
      <c r="AS30099" s="40"/>
    </row>
    <row r="30100" spans="45:45" x14ac:dyDescent="0.35">
      <c r="AS30100" s="40"/>
    </row>
    <row r="30101" spans="45:45" x14ac:dyDescent="0.35">
      <c r="AS30101" s="40"/>
    </row>
    <row r="30102" spans="45:45" x14ac:dyDescent="0.35">
      <c r="AS30102" s="40"/>
    </row>
    <row r="30103" spans="45:45" x14ac:dyDescent="0.35">
      <c r="AS30103" s="40"/>
    </row>
    <row r="30104" spans="45:45" x14ac:dyDescent="0.35">
      <c r="AS30104" s="40"/>
    </row>
    <row r="30105" spans="45:45" x14ac:dyDescent="0.35">
      <c r="AS30105" s="40"/>
    </row>
    <row r="30106" spans="45:45" x14ac:dyDescent="0.35">
      <c r="AS30106" s="40"/>
    </row>
    <row r="30107" spans="45:45" x14ac:dyDescent="0.35">
      <c r="AS30107" s="40"/>
    </row>
    <row r="30108" spans="45:45" x14ac:dyDescent="0.35">
      <c r="AS30108" s="40"/>
    </row>
    <row r="30109" spans="45:45" x14ac:dyDescent="0.35">
      <c r="AS30109" s="40"/>
    </row>
    <row r="30110" spans="45:45" x14ac:dyDescent="0.35">
      <c r="AS30110" s="40"/>
    </row>
    <row r="30111" spans="45:45" x14ac:dyDescent="0.35">
      <c r="AS30111" s="40"/>
    </row>
    <row r="30112" spans="45:45" x14ac:dyDescent="0.35">
      <c r="AS30112" s="40"/>
    </row>
    <row r="30113" spans="45:45" x14ac:dyDescent="0.35">
      <c r="AS30113" s="40"/>
    </row>
    <row r="30114" spans="45:45" x14ac:dyDescent="0.35">
      <c r="AS30114" s="40"/>
    </row>
    <row r="30115" spans="45:45" x14ac:dyDescent="0.35">
      <c r="AS30115" s="40"/>
    </row>
    <row r="30116" spans="45:45" x14ac:dyDescent="0.35">
      <c r="AS30116" s="40"/>
    </row>
    <row r="30117" spans="45:45" x14ac:dyDescent="0.35">
      <c r="AS30117" s="40"/>
    </row>
    <row r="30118" spans="45:45" x14ac:dyDescent="0.35">
      <c r="AS30118" s="40"/>
    </row>
    <row r="30119" spans="45:45" x14ac:dyDescent="0.35">
      <c r="AS30119" s="40"/>
    </row>
    <row r="30120" spans="45:45" x14ac:dyDescent="0.35">
      <c r="AS30120" s="40"/>
    </row>
    <row r="30121" spans="45:45" x14ac:dyDescent="0.35">
      <c r="AS30121" s="40"/>
    </row>
    <row r="30122" spans="45:45" x14ac:dyDescent="0.35">
      <c r="AS30122" s="40"/>
    </row>
    <row r="30123" spans="45:45" x14ac:dyDescent="0.35">
      <c r="AS30123" s="40"/>
    </row>
    <row r="30124" spans="45:45" x14ac:dyDescent="0.35">
      <c r="AS30124" s="40"/>
    </row>
    <row r="30125" spans="45:45" x14ac:dyDescent="0.35">
      <c r="AS30125" s="40"/>
    </row>
    <row r="30126" spans="45:45" x14ac:dyDescent="0.35">
      <c r="AS30126" s="40"/>
    </row>
    <row r="30127" spans="45:45" x14ac:dyDescent="0.35">
      <c r="AS30127" s="40"/>
    </row>
    <row r="30128" spans="45:45" x14ac:dyDescent="0.35">
      <c r="AS30128" s="40"/>
    </row>
    <row r="30129" spans="45:45" x14ac:dyDescent="0.35">
      <c r="AS30129" s="40"/>
    </row>
    <row r="30130" spans="45:45" x14ac:dyDescent="0.35">
      <c r="AS30130" s="40"/>
    </row>
    <row r="30131" spans="45:45" x14ac:dyDescent="0.35">
      <c r="AS30131" s="40"/>
    </row>
    <row r="30132" spans="45:45" x14ac:dyDescent="0.35">
      <c r="AS30132" s="40"/>
    </row>
    <row r="30133" spans="45:45" x14ac:dyDescent="0.35">
      <c r="AS30133" s="40"/>
    </row>
    <row r="30134" spans="45:45" x14ac:dyDescent="0.35">
      <c r="AS30134" s="40"/>
    </row>
    <row r="30135" spans="45:45" x14ac:dyDescent="0.35">
      <c r="AS30135" s="40"/>
    </row>
    <row r="30136" spans="45:45" x14ac:dyDescent="0.35">
      <c r="AS30136" s="40"/>
    </row>
    <row r="30137" spans="45:45" x14ac:dyDescent="0.35">
      <c r="AS30137" s="40"/>
    </row>
    <row r="30138" spans="45:45" x14ac:dyDescent="0.35">
      <c r="AS30138" s="40"/>
    </row>
    <row r="30139" spans="45:45" x14ac:dyDescent="0.35">
      <c r="AS30139" s="40"/>
    </row>
    <row r="30140" spans="45:45" x14ac:dyDescent="0.35">
      <c r="AS30140" s="40"/>
    </row>
    <row r="30141" spans="45:45" x14ac:dyDescent="0.35">
      <c r="AS30141" s="40"/>
    </row>
    <row r="30142" spans="45:45" x14ac:dyDescent="0.35">
      <c r="AS30142" s="40"/>
    </row>
    <row r="30143" spans="45:45" x14ac:dyDescent="0.35">
      <c r="AS30143" s="40"/>
    </row>
    <row r="30144" spans="45:45" x14ac:dyDescent="0.35">
      <c r="AS30144" s="40"/>
    </row>
    <row r="30145" spans="45:45" x14ac:dyDescent="0.35">
      <c r="AS30145" s="40"/>
    </row>
    <row r="30146" spans="45:45" x14ac:dyDescent="0.35">
      <c r="AS30146" s="40"/>
    </row>
    <row r="30147" spans="45:45" x14ac:dyDescent="0.35">
      <c r="AS30147" s="40"/>
    </row>
    <row r="30148" spans="45:45" x14ac:dyDescent="0.35">
      <c r="AS30148" s="40"/>
    </row>
    <row r="30149" spans="45:45" x14ac:dyDescent="0.35">
      <c r="AS30149" s="40"/>
    </row>
    <row r="30150" spans="45:45" x14ac:dyDescent="0.35">
      <c r="AS30150" s="40"/>
    </row>
    <row r="30151" spans="45:45" x14ac:dyDescent="0.35">
      <c r="AS30151" s="40"/>
    </row>
    <row r="30152" spans="45:45" x14ac:dyDescent="0.35">
      <c r="AS30152" s="40"/>
    </row>
    <row r="30153" spans="45:45" x14ac:dyDescent="0.35">
      <c r="AS30153" s="40"/>
    </row>
    <row r="30154" spans="45:45" x14ac:dyDescent="0.35">
      <c r="AS30154" s="40"/>
    </row>
    <row r="30155" spans="45:45" x14ac:dyDescent="0.35">
      <c r="AS30155" s="40"/>
    </row>
    <row r="30156" spans="45:45" x14ac:dyDescent="0.35">
      <c r="AS30156" s="40"/>
    </row>
    <row r="30157" spans="45:45" x14ac:dyDescent="0.35">
      <c r="AS30157" s="40"/>
    </row>
    <row r="30158" spans="45:45" x14ac:dyDescent="0.35">
      <c r="AS30158" s="40"/>
    </row>
    <row r="30159" spans="45:45" x14ac:dyDescent="0.35">
      <c r="AS30159" s="40"/>
    </row>
    <row r="30160" spans="45:45" x14ac:dyDescent="0.35">
      <c r="AS30160" s="40"/>
    </row>
    <row r="30161" spans="45:45" x14ac:dyDescent="0.35">
      <c r="AS30161" s="40"/>
    </row>
    <row r="30162" spans="45:45" x14ac:dyDescent="0.35">
      <c r="AS30162" s="40"/>
    </row>
    <row r="30163" spans="45:45" x14ac:dyDescent="0.35">
      <c r="AS30163" s="40"/>
    </row>
    <row r="30164" spans="45:45" x14ac:dyDescent="0.35">
      <c r="AS30164" s="40"/>
    </row>
    <row r="30165" spans="45:45" x14ac:dyDescent="0.35">
      <c r="AS30165" s="40"/>
    </row>
    <row r="30166" spans="45:45" x14ac:dyDescent="0.35">
      <c r="AS30166" s="40"/>
    </row>
    <row r="30167" spans="45:45" x14ac:dyDescent="0.35">
      <c r="AS30167" s="40"/>
    </row>
    <row r="30168" spans="45:45" x14ac:dyDescent="0.35">
      <c r="AS30168" s="40"/>
    </row>
    <row r="30169" spans="45:45" x14ac:dyDescent="0.35">
      <c r="AS30169" s="40"/>
    </row>
    <row r="30170" spans="45:45" x14ac:dyDescent="0.35">
      <c r="AS30170" s="40"/>
    </row>
    <row r="30171" spans="45:45" x14ac:dyDescent="0.35">
      <c r="AS30171" s="40"/>
    </row>
    <row r="30172" spans="45:45" x14ac:dyDescent="0.35">
      <c r="AS30172" s="40"/>
    </row>
    <row r="30173" spans="45:45" x14ac:dyDescent="0.35">
      <c r="AS30173" s="40"/>
    </row>
    <row r="30174" spans="45:45" x14ac:dyDescent="0.35">
      <c r="AS30174" s="40"/>
    </row>
    <row r="30175" spans="45:45" x14ac:dyDescent="0.35">
      <c r="AS30175" s="40"/>
    </row>
    <row r="30176" spans="45:45" x14ac:dyDescent="0.35">
      <c r="AS30176" s="40"/>
    </row>
    <row r="30177" spans="45:45" x14ac:dyDescent="0.35">
      <c r="AS30177" s="40"/>
    </row>
    <row r="30178" spans="45:45" x14ac:dyDescent="0.35">
      <c r="AS30178" s="40"/>
    </row>
    <row r="30179" spans="45:45" x14ac:dyDescent="0.35">
      <c r="AS30179" s="40"/>
    </row>
    <row r="30180" spans="45:45" x14ac:dyDescent="0.35">
      <c r="AS30180" s="40"/>
    </row>
    <row r="30181" spans="45:45" x14ac:dyDescent="0.35">
      <c r="AS30181" s="40"/>
    </row>
    <row r="30182" spans="45:45" x14ac:dyDescent="0.35">
      <c r="AS30182" s="40"/>
    </row>
    <row r="30183" spans="45:45" x14ac:dyDescent="0.35">
      <c r="AS30183" s="40"/>
    </row>
    <row r="30184" spans="45:45" x14ac:dyDescent="0.35">
      <c r="AS30184" s="40"/>
    </row>
    <row r="30185" spans="45:45" x14ac:dyDescent="0.35">
      <c r="AS30185" s="40"/>
    </row>
    <row r="30186" spans="45:45" x14ac:dyDescent="0.35">
      <c r="AS30186" s="40"/>
    </row>
    <row r="30187" spans="45:45" x14ac:dyDescent="0.35">
      <c r="AS30187" s="40"/>
    </row>
    <row r="30188" spans="45:45" x14ac:dyDescent="0.35">
      <c r="AS30188" s="40"/>
    </row>
    <row r="30189" spans="45:45" x14ac:dyDescent="0.35">
      <c r="AS30189" s="40"/>
    </row>
    <row r="30190" spans="45:45" x14ac:dyDescent="0.35">
      <c r="AS30190" s="40"/>
    </row>
    <row r="30191" spans="45:45" x14ac:dyDescent="0.35">
      <c r="AS30191" s="40"/>
    </row>
    <row r="30192" spans="45:45" x14ac:dyDescent="0.35">
      <c r="AS30192" s="40"/>
    </row>
    <row r="30193" spans="45:45" x14ac:dyDescent="0.35">
      <c r="AS30193" s="40"/>
    </row>
    <row r="30194" spans="45:45" x14ac:dyDescent="0.35">
      <c r="AS30194" s="40"/>
    </row>
    <row r="30195" spans="45:45" x14ac:dyDescent="0.35">
      <c r="AS30195" s="40"/>
    </row>
    <row r="30196" spans="45:45" x14ac:dyDescent="0.35">
      <c r="AS30196" s="40"/>
    </row>
    <row r="30197" spans="45:45" x14ac:dyDescent="0.35">
      <c r="AS30197" s="40"/>
    </row>
    <row r="30198" spans="45:45" x14ac:dyDescent="0.35">
      <c r="AS30198" s="40"/>
    </row>
    <row r="30199" spans="45:45" x14ac:dyDescent="0.35">
      <c r="AS30199" s="40"/>
    </row>
    <row r="30200" spans="45:45" x14ac:dyDescent="0.35">
      <c r="AS30200" s="40"/>
    </row>
    <row r="30201" spans="45:45" x14ac:dyDescent="0.35">
      <c r="AS30201" s="40"/>
    </row>
    <row r="30202" spans="45:45" x14ac:dyDescent="0.35">
      <c r="AS30202" s="40"/>
    </row>
    <row r="30203" spans="45:45" x14ac:dyDescent="0.35">
      <c r="AS30203" s="40"/>
    </row>
    <row r="30204" spans="45:45" x14ac:dyDescent="0.35">
      <c r="AS30204" s="40"/>
    </row>
    <row r="30205" spans="45:45" x14ac:dyDescent="0.35">
      <c r="AS30205" s="40"/>
    </row>
    <row r="30206" spans="45:45" x14ac:dyDescent="0.35">
      <c r="AS30206" s="40"/>
    </row>
    <row r="30207" spans="45:45" x14ac:dyDescent="0.35">
      <c r="AS30207" s="40"/>
    </row>
    <row r="30208" spans="45:45" x14ac:dyDescent="0.35">
      <c r="AS30208" s="40"/>
    </row>
    <row r="30209" spans="45:45" x14ac:dyDescent="0.35">
      <c r="AS30209" s="40"/>
    </row>
    <row r="30210" spans="45:45" x14ac:dyDescent="0.35">
      <c r="AS30210" s="40"/>
    </row>
    <row r="30211" spans="45:45" x14ac:dyDescent="0.35">
      <c r="AS30211" s="40"/>
    </row>
    <row r="30212" spans="45:45" x14ac:dyDescent="0.35">
      <c r="AS30212" s="40"/>
    </row>
    <row r="30213" spans="45:45" x14ac:dyDescent="0.35">
      <c r="AS30213" s="40"/>
    </row>
    <row r="30214" spans="45:45" x14ac:dyDescent="0.35">
      <c r="AS30214" s="40"/>
    </row>
    <row r="30215" spans="45:45" x14ac:dyDescent="0.35">
      <c r="AS30215" s="40"/>
    </row>
    <row r="30216" spans="45:45" x14ac:dyDescent="0.35">
      <c r="AS30216" s="40"/>
    </row>
    <row r="30217" spans="45:45" x14ac:dyDescent="0.35">
      <c r="AS30217" s="40"/>
    </row>
    <row r="30218" spans="45:45" x14ac:dyDescent="0.35">
      <c r="AS30218" s="40"/>
    </row>
    <row r="30219" spans="45:45" x14ac:dyDescent="0.35">
      <c r="AS30219" s="40"/>
    </row>
    <row r="30220" spans="45:45" x14ac:dyDescent="0.35">
      <c r="AS30220" s="40"/>
    </row>
    <row r="30221" spans="45:45" x14ac:dyDescent="0.35">
      <c r="AS30221" s="40"/>
    </row>
    <row r="30222" spans="45:45" x14ac:dyDescent="0.35">
      <c r="AS30222" s="40"/>
    </row>
    <row r="30223" spans="45:45" x14ac:dyDescent="0.35">
      <c r="AS30223" s="40"/>
    </row>
    <row r="30224" spans="45:45" x14ac:dyDescent="0.35">
      <c r="AS30224" s="40"/>
    </row>
    <row r="30225" spans="45:45" x14ac:dyDescent="0.35">
      <c r="AS30225" s="40"/>
    </row>
    <row r="30226" spans="45:45" x14ac:dyDescent="0.35">
      <c r="AS30226" s="40"/>
    </row>
    <row r="30227" spans="45:45" x14ac:dyDescent="0.35">
      <c r="AS30227" s="40"/>
    </row>
    <row r="30228" spans="45:45" x14ac:dyDescent="0.35">
      <c r="AS30228" s="40"/>
    </row>
    <row r="30229" spans="45:45" x14ac:dyDescent="0.35">
      <c r="AS30229" s="40"/>
    </row>
    <row r="30230" spans="45:45" x14ac:dyDescent="0.35">
      <c r="AS30230" s="40"/>
    </row>
    <row r="30231" spans="45:45" x14ac:dyDescent="0.35">
      <c r="AS30231" s="40"/>
    </row>
    <row r="30232" spans="45:45" x14ac:dyDescent="0.35">
      <c r="AS30232" s="40"/>
    </row>
    <row r="30233" spans="45:45" x14ac:dyDescent="0.35">
      <c r="AS30233" s="40"/>
    </row>
    <row r="30234" spans="45:45" x14ac:dyDescent="0.35">
      <c r="AS30234" s="40"/>
    </row>
    <row r="30235" spans="45:45" x14ac:dyDescent="0.35">
      <c r="AS30235" s="40"/>
    </row>
    <row r="30236" spans="45:45" x14ac:dyDescent="0.35">
      <c r="AS30236" s="40"/>
    </row>
    <row r="30237" spans="45:45" x14ac:dyDescent="0.35">
      <c r="AS30237" s="40"/>
    </row>
    <row r="30238" spans="45:45" x14ac:dyDescent="0.35">
      <c r="AS30238" s="40"/>
    </row>
    <row r="30239" spans="45:45" x14ac:dyDescent="0.35">
      <c r="AS30239" s="40"/>
    </row>
    <row r="30240" spans="45:45" x14ac:dyDescent="0.35">
      <c r="AS30240" s="40"/>
    </row>
    <row r="30241" spans="45:45" x14ac:dyDescent="0.35">
      <c r="AS30241" s="40"/>
    </row>
    <row r="30242" spans="45:45" x14ac:dyDescent="0.35">
      <c r="AS30242" s="40"/>
    </row>
    <row r="30243" spans="45:45" x14ac:dyDescent="0.35">
      <c r="AS30243" s="40"/>
    </row>
    <row r="30244" spans="45:45" x14ac:dyDescent="0.35">
      <c r="AS30244" s="40"/>
    </row>
    <row r="30245" spans="45:45" x14ac:dyDescent="0.35">
      <c r="AS30245" s="40"/>
    </row>
    <row r="30246" spans="45:45" x14ac:dyDescent="0.35">
      <c r="AS30246" s="40"/>
    </row>
    <row r="30247" spans="45:45" x14ac:dyDescent="0.35">
      <c r="AS30247" s="40"/>
    </row>
    <row r="30248" spans="45:45" x14ac:dyDescent="0.35">
      <c r="AS30248" s="40"/>
    </row>
    <row r="30249" spans="45:45" x14ac:dyDescent="0.35">
      <c r="AS30249" s="40"/>
    </row>
    <row r="30250" spans="45:45" x14ac:dyDescent="0.35">
      <c r="AS30250" s="40"/>
    </row>
    <row r="30251" spans="45:45" x14ac:dyDescent="0.35">
      <c r="AS30251" s="40"/>
    </row>
    <row r="30252" spans="45:45" x14ac:dyDescent="0.35">
      <c r="AS30252" s="40"/>
    </row>
    <row r="30253" spans="45:45" x14ac:dyDescent="0.35">
      <c r="AS30253" s="40"/>
    </row>
    <row r="30254" spans="45:45" x14ac:dyDescent="0.35">
      <c r="AS30254" s="40"/>
    </row>
    <row r="30255" spans="45:45" x14ac:dyDescent="0.35">
      <c r="AS30255" s="40"/>
    </row>
    <row r="30256" spans="45:45" x14ac:dyDescent="0.35">
      <c r="AS30256" s="40"/>
    </row>
    <row r="30257" spans="45:45" x14ac:dyDescent="0.35">
      <c r="AS30257" s="40"/>
    </row>
    <row r="30258" spans="45:45" x14ac:dyDescent="0.35">
      <c r="AS30258" s="40"/>
    </row>
    <row r="30259" spans="45:45" x14ac:dyDescent="0.35">
      <c r="AS30259" s="40"/>
    </row>
    <row r="30260" spans="45:45" x14ac:dyDescent="0.35">
      <c r="AS30260" s="40"/>
    </row>
    <row r="30261" spans="45:45" x14ac:dyDescent="0.35">
      <c r="AS30261" s="40"/>
    </row>
    <row r="30262" spans="45:45" x14ac:dyDescent="0.35">
      <c r="AS30262" s="40"/>
    </row>
    <row r="30263" spans="45:45" x14ac:dyDescent="0.35">
      <c r="AS30263" s="40"/>
    </row>
    <row r="30264" spans="45:45" x14ac:dyDescent="0.35">
      <c r="AS30264" s="40"/>
    </row>
    <row r="30265" spans="45:45" x14ac:dyDescent="0.35">
      <c r="AS30265" s="40"/>
    </row>
    <row r="30266" spans="45:45" x14ac:dyDescent="0.35">
      <c r="AS30266" s="40"/>
    </row>
    <row r="30267" spans="45:45" x14ac:dyDescent="0.35">
      <c r="AS30267" s="40"/>
    </row>
    <row r="30268" spans="45:45" x14ac:dyDescent="0.35">
      <c r="AS30268" s="40"/>
    </row>
    <row r="30269" spans="45:45" x14ac:dyDescent="0.35">
      <c r="AS30269" s="40"/>
    </row>
    <row r="30270" spans="45:45" x14ac:dyDescent="0.35">
      <c r="AS30270" s="40"/>
    </row>
    <row r="30271" spans="45:45" x14ac:dyDescent="0.35">
      <c r="AS30271" s="40"/>
    </row>
    <row r="30272" spans="45:45" x14ac:dyDescent="0.35">
      <c r="AS30272" s="40"/>
    </row>
    <row r="30273" spans="45:45" x14ac:dyDescent="0.35">
      <c r="AS30273" s="40"/>
    </row>
    <row r="30274" spans="45:45" x14ac:dyDescent="0.35">
      <c r="AS30274" s="40"/>
    </row>
    <row r="30275" spans="45:45" x14ac:dyDescent="0.35">
      <c r="AS30275" s="40"/>
    </row>
    <row r="30276" spans="45:45" x14ac:dyDescent="0.35">
      <c r="AS30276" s="40"/>
    </row>
    <row r="30277" spans="45:45" x14ac:dyDescent="0.35">
      <c r="AS30277" s="40"/>
    </row>
    <row r="30278" spans="45:45" x14ac:dyDescent="0.35">
      <c r="AS30278" s="40"/>
    </row>
    <row r="30279" spans="45:45" x14ac:dyDescent="0.35">
      <c r="AS30279" s="40"/>
    </row>
    <row r="30280" spans="45:45" x14ac:dyDescent="0.35">
      <c r="AS30280" s="40"/>
    </row>
    <row r="30281" spans="45:45" x14ac:dyDescent="0.35">
      <c r="AS30281" s="40"/>
    </row>
    <row r="30282" spans="45:45" x14ac:dyDescent="0.35">
      <c r="AS30282" s="40"/>
    </row>
    <row r="30283" spans="45:45" x14ac:dyDescent="0.35">
      <c r="AS30283" s="40"/>
    </row>
    <row r="30284" spans="45:45" x14ac:dyDescent="0.35">
      <c r="AS30284" s="40"/>
    </row>
    <row r="30285" spans="45:45" x14ac:dyDescent="0.35">
      <c r="AS30285" s="40"/>
    </row>
    <row r="30286" spans="45:45" x14ac:dyDescent="0.35">
      <c r="AS30286" s="40"/>
    </row>
    <row r="30287" spans="45:45" x14ac:dyDescent="0.35">
      <c r="AS30287" s="40"/>
    </row>
    <row r="30288" spans="45:45" x14ac:dyDescent="0.35">
      <c r="AS30288" s="40"/>
    </row>
    <row r="30289" spans="45:45" x14ac:dyDescent="0.35">
      <c r="AS30289" s="40"/>
    </row>
    <row r="30290" spans="45:45" x14ac:dyDescent="0.35">
      <c r="AS30290" s="40"/>
    </row>
    <row r="30291" spans="45:45" x14ac:dyDescent="0.35">
      <c r="AS30291" s="40"/>
    </row>
    <row r="30292" spans="45:45" x14ac:dyDescent="0.35">
      <c r="AS30292" s="40"/>
    </row>
    <row r="30293" spans="45:45" x14ac:dyDescent="0.35">
      <c r="AS30293" s="40"/>
    </row>
    <row r="30294" spans="45:45" x14ac:dyDescent="0.35">
      <c r="AS30294" s="40"/>
    </row>
    <row r="30295" spans="45:45" x14ac:dyDescent="0.35">
      <c r="AS30295" s="40"/>
    </row>
    <row r="30296" spans="45:45" x14ac:dyDescent="0.35">
      <c r="AS30296" s="40"/>
    </row>
    <row r="30297" spans="45:45" x14ac:dyDescent="0.35">
      <c r="AS30297" s="40"/>
    </row>
    <row r="30298" spans="45:45" x14ac:dyDescent="0.35">
      <c r="AS30298" s="40"/>
    </row>
    <row r="30299" spans="45:45" x14ac:dyDescent="0.35">
      <c r="AS30299" s="40"/>
    </row>
    <row r="30300" spans="45:45" x14ac:dyDescent="0.35">
      <c r="AS30300" s="40"/>
    </row>
    <row r="30301" spans="45:45" x14ac:dyDescent="0.35">
      <c r="AS30301" s="40"/>
    </row>
    <row r="30302" spans="45:45" x14ac:dyDescent="0.35">
      <c r="AS30302" s="40"/>
    </row>
    <row r="30303" spans="45:45" x14ac:dyDescent="0.35">
      <c r="AS30303" s="40"/>
    </row>
    <row r="30304" spans="45:45" x14ac:dyDescent="0.35">
      <c r="AS30304" s="40"/>
    </row>
    <row r="30305" spans="45:45" x14ac:dyDescent="0.35">
      <c r="AS30305" s="40"/>
    </row>
    <row r="30306" spans="45:45" x14ac:dyDescent="0.35">
      <c r="AS30306" s="40"/>
    </row>
    <row r="30307" spans="45:45" x14ac:dyDescent="0.35">
      <c r="AS30307" s="40"/>
    </row>
    <row r="30308" spans="45:45" x14ac:dyDescent="0.35">
      <c r="AS30308" s="40"/>
    </row>
    <row r="30309" spans="45:45" x14ac:dyDescent="0.35">
      <c r="AS30309" s="40"/>
    </row>
    <row r="30310" spans="45:45" x14ac:dyDescent="0.35">
      <c r="AS30310" s="40"/>
    </row>
    <row r="30311" spans="45:45" x14ac:dyDescent="0.35">
      <c r="AS30311" s="40"/>
    </row>
    <row r="30312" spans="45:45" x14ac:dyDescent="0.35">
      <c r="AS30312" s="40"/>
    </row>
    <row r="30313" spans="45:45" x14ac:dyDescent="0.35">
      <c r="AS30313" s="40"/>
    </row>
    <row r="30314" spans="45:45" x14ac:dyDescent="0.35">
      <c r="AS30314" s="40"/>
    </row>
    <row r="30315" spans="45:45" x14ac:dyDescent="0.35">
      <c r="AS30315" s="40"/>
    </row>
    <row r="30316" spans="45:45" x14ac:dyDescent="0.35">
      <c r="AS30316" s="40"/>
    </row>
    <row r="30317" spans="45:45" x14ac:dyDescent="0.35">
      <c r="AS30317" s="40"/>
    </row>
    <row r="30318" spans="45:45" x14ac:dyDescent="0.35">
      <c r="AS30318" s="40"/>
    </row>
    <row r="30319" spans="45:45" x14ac:dyDescent="0.35">
      <c r="AS30319" s="40"/>
    </row>
    <row r="30320" spans="45:45" x14ac:dyDescent="0.35">
      <c r="AS30320" s="40"/>
    </row>
    <row r="30321" spans="45:45" x14ac:dyDescent="0.35">
      <c r="AS30321" s="40"/>
    </row>
    <row r="30322" spans="45:45" x14ac:dyDescent="0.35">
      <c r="AS30322" s="40"/>
    </row>
    <row r="30323" spans="45:45" x14ac:dyDescent="0.35">
      <c r="AS30323" s="40"/>
    </row>
    <row r="30324" spans="45:45" x14ac:dyDescent="0.35">
      <c r="AS30324" s="40"/>
    </row>
    <row r="30325" spans="45:45" x14ac:dyDescent="0.35">
      <c r="AS30325" s="40"/>
    </row>
    <row r="30326" spans="45:45" x14ac:dyDescent="0.35">
      <c r="AS30326" s="40"/>
    </row>
    <row r="30327" spans="45:45" x14ac:dyDescent="0.35">
      <c r="AS30327" s="40"/>
    </row>
    <row r="30328" spans="45:45" x14ac:dyDescent="0.35">
      <c r="AS30328" s="40"/>
    </row>
    <row r="30329" spans="45:45" x14ac:dyDescent="0.35">
      <c r="AS30329" s="40"/>
    </row>
    <row r="30330" spans="45:45" x14ac:dyDescent="0.35">
      <c r="AS30330" s="40"/>
    </row>
    <row r="30331" spans="45:45" x14ac:dyDescent="0.35">
      <c r="AS30331" s="40"/>
    </row>
    <row r="30332" spans="45:45" x14ac:dyDescent="0.35">
      <c r="AS30332" s="40"/>
    </row>
    <row r="30333" spans="45:45" x14ac:dyDescent="0.35">
      <c r="AS30333" s="40"/>
    </row>
    <row r="30334" spans="45:45" x14ac:dyDescent="0.35">
      <c r="AS30334" s="40"/>
    </row>
    <row r="30335" spans="45:45" x14ac:dyDescent="0.35">
      <c r="AS30335" s="40"/>
    </row>
    <row r="30336" spans="45:45" x14ac:dyDescent="0.35">
      <c r="AS30336" s="40"/>
    </row>
    <row r="30337" spans="45:45" x14ac:dyDescent="0.35">
      <c r="AS30337" s="40"/>
    </row>
    <row r="30338" spans="45:45" x14ac:dyDescent="0.35">
      <c r="AS30338" s="40"/>
    </row>
    <row r="30339" spans="45:45" x14ac:dyDescent="0.35">
      <c r="AS30339" s="40"/>
    </row>
    <row r="30340" spans="45:45" x14ac:dyDescent="0.35">
      <c r="AS30340" s="40"/>
    </row>
    <row r="30341" spans="45:45" x14ac:dyDescent="0.35">
      <c r="AS30341" s="40"/>
    </row>
    <row r="30342" spans="45:45" x14ac:dyDescent="0.35">
      <c r="AS30342" s="40"/>
    </row>
    <row r="30343" spans="45:45" x14ac:dyDescent="0.35">
      <c r="AS30343" s="40"/>
    </row>
    <row r="30344" spans="45:45" x14ac:dyDescent="0.35">
      <c r="AS30344" s="40"/>
    </row>
    <row r="30345" spans="45:45" x14ac:dyDescent="0.35">
      <c r="AS30345" s="40"/>
    </row>
    <row r="30346" spans="45:45" x14ac:dyDescent="0.35">
      <c r="AS30346" s="40"/>
    </row>
    <row r="30347" spans="45:45" x14ac:dyDescent="0.35">
      <c r="AS30347" s="40"/>
    </row>
    <row r="30348" spans="45:45" x14ac:dyDescent="0.35">
      <c r="AS30348" s="40"/>
    </row>
    <row r="30349" spans="45:45" x14ac:dyDescent="0.35">
      <c r="AS30349" s="40"/>
    </row>
    <row r="30350" spans="45:45" x14ac:dyDescent="0.35">
      <c r="AS30350" s="40"/>
    </row>
    <row r="30351" spans="45:45" x14ac:dyDescent="0.35">
      <c r="AS30351" s="40"/>
    </row>
    <row r="30352" spans="45:45" x14ac:dyDescent="0.35">
      <c r="AS30352" s="40"/>
    </row>
    <row r="30353" spans="45:45" x14ac:dyDescent="0.35">
      <c r="AS30353" s="40"/>
    </row>
    <row r="30354" spans="45:45" x14ac:dyDescent="0.35">
      <c r="AS30354" s="40"/>
    </row>
    <row r="30355" spans="45:45" x14ac:dyDescent="0.35">
      <c r="AS30355" s="40"/>
    </row>
    <row r="30356" spans="45:45" x14ac:dyDescent="0.35">
      <c r="AS30356" s="40"/>
    </row>
    <row r="30357" spans="45:45" x14ac:dyDescent="0.35">
      <c r="AS30357" s="40"/>
    </row>
    <row r="30358" spans="45:45" x14ac:dyDescent="0.35">
      <c r="AS30358" s="40"/>
    </row>
    <row r="30359" spans="45:45" x14ac:dyDescent="0.35">
      <c r="AS30359" s="40"/>
    </row>
    <row r="30360" spans="45:45" x14ac:dyDescent="0.35">
      <c r="AS30360" s="40"/>
    </row>
    <row r="30361" spans="45:45" x14ac:dyDescent="0.35">
      <c r="AS30361" s="40"/>
    </row>
    <row r="30362" spans="45:45" x14ac:dyDescent="0.35">
      <c r="AS30362" s="40"/>
    </row>
    <row r="30363" spans="45:45" x14ac:dyDescent="0.35">
      <c r="AS30363" s="40"/>
    </row>
    <row r="30364" spans="45:45" x14ac:dyDescent="0.35">
      <c r="AS30364" s="40"/>
    </row>
    <row r="30365" spans="45:45" x14ac:dyDescent="0.35">
      <c r="AS30365" s="40"/>
    </row>
    <row r="30366" spans="45:45" x14ac:dyDescent="0.35">
      <c r="AS30366" s="40"/>
    </row>
    <row r="30367" spans="45:45" x14ac:dyDescent="0.35">
      <c r="AS30367" s="40"/>
    </row>
    <row r="30368" spans="45:45" x14ac:dyDescent="0.35">
      <c r="AS30368" s="40"/>
    </row>
    <row r="30369" spans="45:45" x14ac:dyDescent="0.35">
      <c r="AS30369" s="40"/>
    </row>
    <row r="30370" spans="45:45" x14ac:dyDescent="0.35">
      <c r="AS30370" s="40"/>
    </row>
    <row r="30371" spans="45:45" x14ac:dyDescent="0.35">
      <c r="AS30371" s="40"/>
    </row>
    <row r="30372" spans="45:45" x14ac:dyDescent="0.35">
      <c r="AS30372" s="40"/>
    </row>
    <row r="30373" spans="45:45" x14ac:dyDescent="0.35">
      <c r="AS30373" s="40"/>
    </row>
    <row r="30374" spans="45:45" x14ac:dyDescent="0.35">
      <c r="AS30374" s="40"/>
    </row>
    <row r="30375" spans="45:45" x14ac:dyDescent="0.35">
      <c r="AS30375" s="40"/>
    </row>
    <row r="30376" spans="45:45" x14ac:dyDescent="0.35">
      <c r="AS30376" s="40"/>
    </row>
    <row r="30377" spans="45:45" x14ac:dyDescent="0.35">
      <c r="AS30377" s="40"/>
    </row>
    <row r="30378" spans="45:45" x14ac:dyDescent="0.35">
      <c r="AS30378" s="40"/>
    </row>
    <row r="30379" spans="45:45" x14ac:dyDescent="0.35">
      <c r="AS30379" s="40"/>
    </row>
    <row r="30380" spans="45:45" x14ac:dyDescent="0.35">
      <c r="AS30380" s="40"/>
    </row>
    <row r="30381" spans="45:45" x14ac:dyDescent="0.35">
      <c r="AS30381" s="40"/>
    </row>
    <row r="30382" spans="45:45" x14ac:dyDescent="0.35">
      <c r="AS30382" s="40"/>
    </row>
    <row r="30383" spans="45:45" x14ac:dyDescent="0.35">
      <c r="AS30383" s="40"/>
    </row>
    <row r="30384" spans="45:45" x14ac:dyDescent="0.35">
      <c r="AS30384" s="40"/>
    </row>
    <row r="30385" spans="45:45" x14ac:dyDescent="0.35">
      <c r="AS30385" s="40"/>
    </row>
    <row r="30386" spans="45:45" x14ac:dyDescent="0.35">
      <c r="AS30386" s="40"/>
    </row>
    <row r="30387" spans="45:45" x14ac:dyDescent="0.35">
      <c r="AS30387" s="40"/>
    </row>
    <row r="30388" spans="45:45" x14ac:dyDescent="0.35">
      <c r="AS30388" s="40"/>
    </row>
    <row r="30389" spans="45:45" x14ac:dyDescent="0.35">
      <c r="AS30389" s="40"/>
    </row>
    <row r="30390" spans="45:45" x14ac:dyDescent="0.35">
      <c r="AS30390" s="40"/>
    </row>
    <row r="30391" spans="45:45" x14ac:dyDescent="0.35">
      <c r="AS30391" s="40"/>
    </row>
    <row r="30392" spans="45:45" x14ac:dyDescent="0.35">
      <c r="AS30392" s="40"/>
    </row>
    <row r="30393" spans="45:45" x14ac:dyDescent="0.35">
      <c r="AS30393" s="40"/>
    </row>
    <row r="30394" spans="45:45" x14ac:dyDescent="0.35">
      <c r="AS30394" s="40"/>
    </row>
    <row r="30395" spans="45:45" x14ac:dyDescent="0.35">
      <c r="AS30395" s="40"/>
    </row>
    <row r="30396" spans="45:45" x14ac:dyDescent="0.35">
      <c r="AS30396" s="40"/>
    </row>
    <row r="30397" spans="45:45" x14ac:dyDescent="0.35">
      <c r="AS30397" s="40"/>
    </row>
    <row r="30398" spans="45:45" x14ac:dyDescent="0.35">
      <c r="AS30398" s="40"/>
    </row>
    <row r="30399" spans="45:45" x14ac:dyDescent="0.35">
      <c r="AS30399" s="40"/>
    </row>
    <row r="30400" spans="45:45" x14ac:dyDescent="0.35">
      <c r="AS30400" s="40"/>
    </row>
    <row r="30401" spans="45:45" x14ac:dyDescent="0.35">
      <c r="AS30401" s="40"/>
    </row>
    <row r="30402" spans="45:45" x14ac:dyDescent="0.35">
      <c r="AS30402" s="40"/>
    </row>
    <row r="30403" spans="45:45" x14ac:dyDescent="0.35">
      <c r="AS30403" s="40"/>
    </row>
    <row r="30404" spans="45:45" x14ac:dyDescent="0.35">
      <c r="AS30404" s="40"/>
    </row>
    <row r="30405" spans="45:45" x14ac:dyDescent="0.35">
      <c r="AS30405" s="40"/>
    </row>
    <row r="30406" spans="45:45" x14ac:dyDescent="0.35">
      <c r="AS30406" s="40"/>
    </row>
    <row r="30407" spans="45:45" x14ac:dyDescent="0.35">
      <c r="AS30407" s="40"/>
    </row>
    <row r="30408" spans="45:45" x14ac:dyDescent="0.35">
      <c r="AS30408" s="40"/>
    </row>
    <row r="30409" spans="45:45" x14ac:dyDescent="0.35">
      <c r="AS30409" s="40"/>
    </row>
    <row r="30410" spans="45:45" x14ac:dyDescent="0.35">
      <c r="AS30410" s="40"/>
    </row>
    <row r="30411" spans="45:45" x14ac:dyDescent="0.35">
      <c r="AS30411" s="40"/>
    </row>
    <row r="30412" spans="45:45" x14ac:dyDescent="0.35">
      <c r="AS30412" s="40"/>
    </row>
    <row r="30413" spans="45:45" x14ac:dyDescent="0.35">
      <c r="AS30413" s="40"/>
    </row>
    <row r="30414" spans="45:45" x14ac:dyDescent="0.35">
      <c r="AS30414" s="40"/>
    </row>
    <row r="30415" spans="45:45" x14ac:dyDescent="0.35">
      <c r="AS30415" s="40"/>
    </row>
    <row r="30416" spans="45:45" x14ac:dyDescent="0.35">
      <c r="AS30416" s="40"/>
    </row>
    <row r="30417" spans="45:45" x14ac:dyDescent="0.35">
      <c r="AS30417" s="40"/>
    </row>
    <row r="30418" spans="45:45" x14ac:dyDescent="0.35">
      <c r="AS30418" s="40"/>
    </row>
    <row r="30419" spans="45:45" x14ac:dyDescent="0.35">
      <c r="AS30419" s="40"/>
    </row>
    <row r="30420" spans="45:45" x14ac:dyDescent="0.35">
      <c r="AS30420" s="40"/>
    </row>
    <row r="30421" spans="45:45" x14ac:dyDescent="0.35">
      <c r="AS30421" s="40"/>
    </row>
    <row r="30422" spans="45:45" x14ac:dyDescent="0.35">
      <c r="AS30422" s="40"/>
    </row>
    <row r="30423" spans="45:45" x14ac:dyDescent="0.35">
      <c r="AS30423" s="40"/>
    </row>
    <row r="30424" spans="45:45" x14ac:dyDescent="0.35">
      <c r="AS30424" s="40"/>
    </row>
    <row r="30425" spans="45:45" x14ac:dyDescent="0.35">
      <c r="AS30425" s="40"/>
    </row>
    <row r="30426" spans="45:45" x14ac:dyDescent="0.35">
      <c r="AS30426" s="40"/>
    </row>
    <row r="30427" spans="45:45" x14ac:dyDescent="0.35">
      <c r="AS30427" s="40"/>
    </row>
    <row r="30428" spans="45:45" x14ac:dyDescent="0.35">
      <c r="AS30428" s="40"/>
    </row>
    <row r="30429" spans="45:45" x14ac:dyDescent="0.35">
      <c r="AS30429" s="40"/>
    </row>
    <row r="30430" spans="45:45" x14ac:dyDescent="0.35">
      <c r="AS30430" s="40"/>
    </row>
    <row r="30431" spans="45:45" x14ac:dyDescent="0.35">
      <c r="AS30431" s="40"/>
    </row>
    <row r="30432" spans="45:45" x14ac:dyDescent="0.35">
      <c r="AS30432" s="40"/>
    </row>
    <row r="30433" spans="45:45" x14ac:dyDescent="0.35">
      <c r="AS30433" s="40"/>
    </row>
    <row r="30434" spans="45:45" x14ac:dyDescent="0.35">
      <c r="AS30434" s="40"/>
    </row>
    <row r="30435" spans="45:45" x14ac:dyDescent="0.35">
      <c r="AS30435" s="40"/>
    </row>
    <row r="30436" spans="45:45" x14ac:dyDescent="0.35">
      <c r="AS30436" s="40"/>
    </row>
    <row r="30437" spans="45:45" x14ac:dyDescent="0.35">
      <c r="AS30437" s="40"/>
    </row>
    <row r="30438" spans="45:45" x14ac:dyDescent="0.35">
      <c r="AS30438" s="40"/>
    </row>
    <row r="30439" spans="45:45" x14ac:dyDescent="0.35">
      <c r="AS30439" s="40"/>
    </row>
    <row r="30440" spans="45:45" x14ac:dyDescent="0.35">
      <c r="AS30440" s="40"/>
    </row>
    <row r="30441" spans="45:45" x14ac:dyDescent="0.35">
      <c r="AS30441" s="40"/>
    </row>
    <row r="30442" spans="45:45" x14ac:dyDescent="0.35">
      <c r="AS30442" s="40"/>
    </row>
    <row r="30443" spans="45:45" x14ac:dyDescent="0.35">
      <c r="AS30443" s="40"/>
    </row>
    <row r="30444" spans="45:45" x14ac:dyDescent="0.35">
      <c r="AS30444" s="40"/>
    </row>
    <row r="30445" spans="45:45" x14ac:dyDescent="0.35">
      <c r="AS30445" s="40"/>
    </row>
    <row r="30446" spans="45:45" x14ac:dyDescent="0.35">
      <c r="AS30446" s="40"/>
    </row>
    <row r="30447" spans="45:45" x14ac:dyDescent="0.35">
      <c r="AS30447" s="40"/>
    </row>
    <row r="30448" spans="45:45" x14ac:dyDescent="0.35">
      <c r="AS30448" s="40"/>
    </row>
    <row r="30449" spans="45:45" x14ac:dyDescent="0.35">
      <c r="AS30449" s="40"/>
    </row>
    <row r="30450" spans="45:45" x14ac:dyDescent="0.35">
      <c r="AS30450" s="40"/>
    </row>
    <row r="30451" spans="45:45" x14ac:dyDescent="0.35">
      <c r="AS30451" s="40"/>
    </row>
    <row r="30452" spans="45:45" x14ac:dyDescent="0.35">
      <c r="AS30452" s="40"/>
    </row>
    <row r="30453" spans="45:45" x14ac:dyDescent="0.35">
      <c r="AS30453" s="40"/>
    </row>
    <row r="30454" spans="45:45" x14ac:dyDescent="0.35">
      <c r="AS30454" s="40"/>
    </row>
    <row r="30455" spans="45:45" x14ac:dyDescent="0.35">
      <c r="AS30455" s="40"/>
    </row>
    <row r="30456" spans="45:45" x14ac:dyDescent="0.35">
      <c r="AS30456" s="40"/>
    </row>
    <row r="30457" spans="45:45" x14ac:dyDescent="0.35">
      <c r="AS30457" s="40"/>
    </row>
    <row r="30458" spans="45:45" x14ac:dyDescent="0.35">
      <c r="AS30458" s="40"/>
    </row>
    <row r="30459" spans="45:45" x14ac:dyDescent="0.35">
      <c r="AS30459" s="40"/>
    </row>
    <row r="30460" spans="45:45" x14ac:dyDescent="0.35">
      <c r="AS30460" s="40"/>
    </row>
    <row r="30461" spans="45:45" x14ac:dyDescent="0.35">
      <c r="AS30461" s="40"/>
    </row>
    <row r="30462" spans="45:45" x14ac:dyDescent="0.35">
      <c r="AS30462" s="40"/>
    </row>
    <row r="30463" spans="45:45" x14ac:dyDescent="0.35">
      <c r="AS30463" s="40"/>
    </row>
    <row r="30464" spans="45:45" x14ac:dyDescent="0.35">
      <c r="AS30464" s="40"/>
    </row>
    <row r="30465" spans="45:45" x14ac:dyDescent="0.35">
      <c r="AS30465" s="40"/>
    </row>
    <row r="30466" spans="45:45" x14ac:dyDescent="0.35">
      <c r="AS30466" s="40"/>
    </row>
    <row r="30467" spans="45:45" x14ac:dyDescent="0.35">
      <c r="AS30467" s="40"/>
    </row>
    <row r="30468" spans="45:45" x14ac:dyDescent="0.35">
      <c r="AS30468" s="40"/>
    </row>
    <row r="30469" spans="45:45" x14ac:dyDescent="0.35">
      <c r="AS30469" s="40"/>
    </row>
    <row r="30470" spans="45:45" x14ac:dyDescent="0.35">
      <c r="AS30470" s="40"/>
    </row>
    <row r="30471" spans="45:45" x14ac:dyDescent="0.35">
      <c r="AS30471" s="40"/>
    </row>
    <row r="30472" spans="45:45" x14ac:dyDescent="0.35">
      <c r="AS30472" s="40"/>
    </row>
    <row r="30473" spans="45:45" x14ac:dyDescent="0.35">
      <c r="AS30473" s="40"/>
    </row>
    <row r="30474" spans="45:45" x14ac:dyDescent="0.35">
      <c r="AS30474" s="40"/>
    </row>
    <row r="30475" spans="45:45" x14ac:dyDescent="0.35">
      <c r="AS30475" s="40"/>
    </row>
    <row r="30476" spans="45:45" x14ac:dyDescent="0.35">
      <c r="AS30476" s="40"/>
    </row>
    <row r="30477" spans="45:45" x14ac:dyDescent="0.35">
      <c r="AS30477" s="40"/>
    </row>
    <row r="30478" spans="45:45" x14ac:dyDescent="0.35">
      <c r="AS30478" s="40"/>
    </row>
    <row r="30479" spans="45:45" x14ac:dyDescent="0.35">
      <c r="AS30479" s="40"/>
    </row>
    <row r="30480" spans="45:45" x14ac:dyDescent="0.35">
      <c r="AS30480" s="40"/>
    </row>
    <row r="30481" spans="45:45" x14ac:dyDescent="0.35">
      <c r="AS30481" s="40"/>
    </row>
    <row r="30482" spans="45:45" x14ac:dyDescent="0.35">
      <c r="AS30482" s="40"/>
    </row>
    <row r="30483" spans="45:45" x14ac:dyDescent="0.35">
      <c r="AS30483" s="40"/>
    </row>
    <row r="30484" spans="45:45" x14ac:dyDescent="0.35">
      <c r="AS30484" s="40"/>
    </row>
    <row r="30485" spans="45:45" x14ac:dyDescent="0.35">
      <c r="AS30485" s="40"/>
    </row>
    <row r="30486" spans="45:45" x14ac:dyDescent="0.35">
      <c r="AS30486" s="40"/>
    </row>
    <row r="30487" spans="45:45" x14ac:dyDescent="0.35">
      <c r="AS30487" s="40"/>
    </row>
    <row r="30488" spans="45:45" x14ac:dyDescent="0.35">
      <c r="AS30488" s="40"/>
    </row>
    <row r="30489" spans="45:45" x14ac:dyDescent="0.35">
      <c r="AS30489" s="40"/>
    </row>
    <row r="30490" spans="45:45" x14ac:dyDescent="0.35">
      <c r="AS30490" s="40"/>
    </row>
    <row r="30491" spans="45:45" x14ac:dyDescent="0.35">
      <c r="AS30491" s="40"/>
    </row>
    <row r="30492" spans="45:45" x14ac:dyDescent="0.35">
      <c r="AS30492" s="40"/>
    </row>
    <row r="30493" spans="45:45" x14ac:dyDescent="0.35">
      <c r="AS30493" s="40"/>
    </row>
    <row r="30494" spans="45:45" x14ac:dyDescent="0.35">
      <c r="AS30494" s="40"/>
    </row>
    <row r="30495" spans="45:45" x14ac:dyDescent="0.35">
      <c r="AS30495" s="40"/>
    </row>
    <row r="30496" spans="45:45" x14ac:dyDescent="0.35">
      <c r="AS30496" s="40"/>
    </row>
    <row r="30497" spans="45:45" x14ac:dyDescent="0.35">
      <c r="AS30497" s="40"/>
    </row>
    <row r="30498" spans="45:45" x14ac:dyDescent="0.35">
      <c r="AS30498" s="40"/>
    </row>
    <row r="30499" spans="45:45" x14ac:dyDescent="0.35">
      <c r="AS30499" s="40"/>
    </row>
    <row r="30500" spans="45:45" x14ac:dyDescent="0.35">
      <c r="AS30500" s="40"/>
    </row>
    <row r="30501" spans="45:45" x14ac:dyDescent="0.35">
      <c r="AS30501" s="40"/>
    </row>
    <row r="30502" spans="45:45" x14ac:dyDescent="0.35">
      <c r="AS30502" s="40"/>
    </row>
    <row r="30503" spans="45:45" x14ac:dyDescent="0.35">
      <c r="AS30503" s="40"/>
    </row>
    <row r="30504" spans="45:45" x14ac:dyDescent="0.35">
      <c r="AS30504" s="40"/>
    </row>
    <row r="30505" spans="45:45" x14ac:dyDescent="0.35">
      <c r="AS30505" s="40"/>
    </row>
    <row r="30506" spans="45:45" x14ac:dyDescent="0.35">
      <c r="AS30506" s="40"/>
    </row>
    <row r="30507" spans="45:45" x14ac:dyDescent="0.35">
      <c r="AS30507" s="40"/>
    </row>
    <row r="30508" spans="45:45" x14ac:dyDescent="0.35">
      <c r="AS30508" s="40"/>
    </row>
    <row r="30509" spans="45:45" x14ac:dyDescent="0.35">
      <c r="AS30509" s="40"/>
    </row>
    <row r="30510" spans="45:45" x14ac:dyDescent="0.35">
      <c r="AS30510" s="40"/>
    </row>
    <row r="30511" spans="45:45" x14ac:dyDescent="0.35">
      <c r="AS30511" s="40"/>
    </row>
    <row r="30512" spans="45:45" x14ac:dyDescent="0.35">
      <c r="AS30512" s="40"/>
    </row>
    <row r="30513" spans="45:45" x14ac:dyDescent="0.35">
      <c r="AS30513" s="40"/>
    </row>
    <row r="30514" spans="45:45" x14ac:dyDescent="0.35">
      <c r="AS30514" s="40"/>
    </row>
    <row r="30515" spans="45:45" x14ac:dyDescent="0.35">
      <c r="AS30515" s="40"/>
    </row>
    <row r="30516" spans="45:45" x14ac:dyDescent="0.35">
      <c r="AS30516" s="40"/>
    </row>
    <row r="30517" spans="45:45" x14ac:dyDescent="0.35">
      <c r="AS30517" s="40"/>
    </row>
    <row r="30518" spans="45:45" x14ac:dyDescent="0.35">
      <c r="AS30518" s="40"/>
    </row>
    <row r="30519" spans="45:45" x14ac:dyDescent="0.35">
      <c r="AS30519" s="40"/>
    </row>
    <row r="30520" spans="45:45" x14ac:dyDescent="0.35">
      <c r="AS30520" s="40"/>
    </row>
    <row r="30521" spans="45:45" x14ac:dyDescent="0.35">
      <c r="AS30521" s="40"/>
    </row>
    <row r="30522" spans="45:45" x14ac:dyDescent="0.35">
      <c r="AS30522" s="40"/>
    </row>
    <row r="30523" spans="45:45" x14ac:dyDescent="0.35">
      <c r="AS30523" s="40"/>
    </row>
    <row r="30524" spans="45:45" x14ac:dyDescent="0.35">
      <c r="AS30524" s="40"/>
    </row>
    <row r="30525" spans="45:45" x14ac:dyDescent="0.35">
      <c r="AS30525" s="40"/>
    </row>
    <row r="30526" spans="45:45" x14ac:dyDescent="0.35">
      <c r="AS30526" s="40"/>
    </row>
    <row r="30527" spans="45:45" x14ac:dyDescent="0.35">
      <c r="AS30527" s="40"/>
    </row>
    <row r="30528" spans="45:45" x14ac:dyDescent="0.35">
      <c r="AS30528" s="40"/>
    </row>
    <row r="30529" spans="45:45" x14ac:dyDescent="0.35">
      <c r="AS30529" s="40"/>
    </row>
    <row r="30530" spans="45:45" x14ac:dyDescent="0.35">
      <c r="AS30530" s="40"/>
    </row>
    <row r="30531" spans="45:45" x14ac:dyDescent="0.35">
      <c r="AS30531" s="40"/>
    </row>
    <row r="30532" spans="45:45" x14ac:dyDescent="0.35">
      <c r="AS30532" s="40"/>
    </row>
    <row r="30533" spans="45:45" x14ac:dyDescent="0.35">
      <c r="AS30533" s="40"/>
    </row>
    <row r="30534" spans="45:45" x14ac:dyDescent="0.35">
      <c r="AS30534" s="40"/>
    </row>
    <row r="30535" spans="45:45" x14ac:dyDescent="0.35">
      <c r="AS30535" s="40"/>
    </row>
    <row r="30536" spans="45:45" x14ac:dyDescent="0.35">
      <c r="AS30536" s="40"/>
    </row>
    <row r="30537" spans="45:45" x14ac:dyDescent="0.35">
      <c r="AS30537" s="40"/>
    </row>
    <row r="30538" spans="45:45" x14ac:dyDescent="0.35">
      <c r="AS30538" s="40"/>
    </row>
    <row r="30539" spans="45:45" x14ac:dyDescent="0.35">
      <c r="AS30539" s="40"/>
    </row>
    <row r="30540" spans="45:45" x14ac:dyDescent="0.35">
      <c r="AS30540" s="40"/>
    </row>
    <row r="30541" spans="45:45" x14ac:dyDescent="0.35">
      <c r="AS30541" s="40"/>
    </row>
    <row r="30542" spans="45:45" x14ac:dyDescent="0.35">
      <c r="AS30542" s="40"/>
    </row>
    <row r="30543" spans="45:45" x14ac:dyDescent="0.35">
      <c r="AS30543" s="40"/>
    </row>
    <row r="30544" spans="45:45" x14ac:dyDescent="0.35">
      <c r="AS30544" s="40"/>
    </row>
    <row r="30545" spans="45:45" x14ac:dyDescent="0.35">
      <c r="AS30545" s="40"/>
    </row>
    <row r="30546" spans="45:45" x14ac:dyDescent="0.35">
      <c r="AS30546" s="40"/>
    </row>
    <row r="30547" spans="45:45" x14ac:dyDescent="0.35">
      <c r="AS30547" s="40"/>
    </row>
    <row r="30548" spans="45:45" x14ac:dyDescent="0.35">
      <c r="AS30548" s="40"/>
    </row>
    <row r="30549" spans="45:45" x14ac:dyDescent="0.35">
      <c r="AS30549" s="40"/>
    </row>
    <row r="30550" spans="45:45" x14ac:dyDescent="0.35">
      <c r="AS30550" s="40"/>
    </row>
    <row r="30551" spans="45:45" x14ac:dyDescent="0.35">
      <c r="AS30551" s="40"/>
    </row>
    <row r="30552" spans="45:45" x14ac:dyDescent="0.35">
      <c r="AS30552" s="40"/>
    </row>
    <row r="30553" spans="45:45" x14ac:dyDescent="0.35">
      <c r="AS30553" s="40"/>
    </row>
    <row r="30554" spans="45:45" x14ac:dyDescent="0.35">
      <c r="AS30554" s="40"/>
    </row>
    <row r="30555" spans="45:45" x14ac:dyDescent="0.35">
      <c r="AS30555" s="40"/>
    </row>
    <row r="30556" spans="45:45" x14ac:dyDescent="0.35">
      <c r="AS30556" s="40"/>
    </row>
    <row r="30557" spans="45:45" x14ac:dyDescent="0.35">
      <c r="AS30557" s="40"/>
    </row>
    <row r="30558" spans="45:45" x14ac:dyDescent="0.35">
      <c r="AS30558" s="40"/>
    </row>
    <row r="30559" spans="45:45" x14ac:dyDescent="0.35">
      <c r="AS30559" s="40"/>
    </row>
    <row r="30560" spans="45:45" x14ac:dyDescent="0.35">
      <c r="AS30560" s="40"/>
    </row>
    <row r="30561" spans="45:45" x14ac:dyDescent="0.35">
      <c r="AS30561" s="40"/>
    </row>
    <row r="30562" spans="45:45" x14ac:dyDescent="0.35">
      <c r="AS30562" s="40"/>
    </row>
    <row r="30563" spans="45:45" x14ac:dyDescent="0.35">
      <c r="AS30563" s="40"/>
    </row>
    <row r="30564" spans="45:45" x14ac:dyDescent="0.35">
      <c r="AS30564" s="40"/>
    </row>
    <row r="30565" spans="45:45" x14ac:dyDescent="0.35">
      <c r="AS30565" s="40"/>
    </row>
    <row r="30566" spans="45:45" x14ac:dyDescent="0.35">
      <c r="AS30566" s="40"/>
    </row>
    <row r="30567" spans="45:45" x14ac:dyDescent="0.35">
      <c r="AS30567" s="40"/>
    </row>
    <row r="30568" spans="45:45" x14ac:dyDescent="0.35">
      <c r="AS30568" s="40"/>
    </row>
    <row r="30569" spans="45:45" x14ac:dyDescent="0.35">
      <c r="AS30569" s="40"/>
    </row>
    <row r="30570" spans="45:45" x14ac:dyDescent="0.35">
      <c r="AS30570" s="40"/>
    </row>
    <row r="30571" spans="45:45" x14ac:dyDescent="0.35">
      <c r="AS30571" s="40"/>
    </row>
    <row r="30572" spans="45:45" x14ac:dyDescent="0.35">
      <c r="AS30572" s="40"/>
    </row>
    <row r="30573" spans="45:45" x14ac:dyDescent="0.35">
      <c r="AS30573" s="40"/>
    </row>
    <row r="30574" spans="45:45" x14ac:dyDescent="0.35">
      <c r="AS30574" s="40"/>
    </row>
    <row r="30575" spans="45:45" x14ac:dyDescent="0.35">
      <c r="AS30575" s="40"/>
    </row>
    <row r="30576" spans="45:45" x14ac:dyDescent="0.35">
      <c r="AS30576" s="40"/>
    </row>
    <row r="30577" spans="45:45" x14ac:dyDescent="0.35">
      <c r="AS30577" s="40"/>
    </row>
    <row r="30578" spans="45:45" x14ac:dyDescent="0.35">
      <c r="AS30578" s="40"/>
    </row>
    <row r="30579" spans="45:45" x14ac:dyDescent="0.35">
      <c r="AS30579" s="40"/>
    </row>
    <row r="30580" spans="45:45" x14ac:dyDescent="0.35">
      <c r="AS30580" s="40"/>
    </row>
    <row r="30581" spans="45:45" x14ac:dyDescent="0.35">
      <c r="AS30581" s="40"/>
    </row>
    <row r="30582" spans="45:45" x14ac:dyDescent="0.35">
      <c r="AS30582" s="40"/>
    </row>
    <row r="30583" spans="45:45" x14ac:dyDescent="0.35">
      <c r="AS30583" s="40"/>
    </row>
    <row r="30584" spans="45:45" x14ac:dyDescent="0.35">
      <c r="AS30584" s="40"/>
    </row>
    <row r="30585" spans="45:45" x14ac:dyDescent="0.35">
      <c r="AS30585" s="40"/>
    </row>
    <row r="30586" spans="45:45" x14ac:dyDescent="0.35">
      <c r="AS30586" s="40"/>
    </row>
    <row r="30587" spans="45:45" x14ac:dyDescent="0.35">
      <c r="AS30587" s="40"/>
    </row>
    <row r="30588" spans="45:45" x14ac:dyDescent="0.35">
      <c r="AS30588" s="40"/>
    </row>
    <row r="30589" spans="45:45" x14ac:dyDescent="0.35">
      <c r="AS30589" s="40"/>
    </row>
    <row r="30590" spans="45:45" x14ac:dyDescent="0.35">
      <c r="AS30590" s="40"/>
    </row>
    <row r="30591" spans="45:45" x14ac:dyDescent="0.35">
      <c r="AS30591" s="40"/>
    </row>
    <row r="30592" spans="45:45" x14ac:dyDescent="0.35">
      <c r="AS30592" s="40"/>
    </row>
    <row r="30593" spans="45:45" x14ac:dyDescent="0.35">
      <c r="AS30593" s="40"/>
    </row>
    <row r="30594" spans="45:45" x14ac:dyDescent="0.35">
      <c r="AS30594" s="40"/>
    </row>
    <row r="30595" spans="45:45" x14ac:dyDescent="0.35">
      <c r="AS30595" s="40"/>
    </row>
    <row r="30596" spans="45:45" x14ac:dyDescent="0.35">
      <c r="AS30596" s="40"/>
    </row>
    <row r="30597" spans="45:45" x14ac:dyDescent="0.35">
      <c r="AS30597" s="40"/>
    </row>
    <row r="30598" spans="45:45" x14ac:dyDescent="0.35">
      <c r="AS30598" s="40"/>
    </row>
    <row r="30599" spans="45:45" x14ac:dyDescent="0.35">
      <c r="AS30599" s="40"/>
    </row>
    <row r="30600" spans="45:45" x14ac:dyDescent="0.35">
      <c r="AS30600" s="40"/>
    </row>
    <row r="30601" spans="45:45" x14ac:dyDescent="0.35">
      <c r="AS30601" s="40"/>
    </row>
    <row r="30602" spans="45:45" x14ac:dyDescent="0.35">
      <c r="AS30602" s="40"/>
    </row>
    <row r="30603" spans="45:45" x14ac:dyDescent="0.35">
      <c r="AS30603" s="40"/>
    </row>
    <row r="30604" spans="45:45" x14ac:dyDescent="0.35">
      <c r="AS30604" s="40"/>
    </row>
    <row r="30605" spans="45:45" x14ac:dyDescent="0.35">
      <c r="AS30605" s="40"/>
    </row>
    <row r="30606" spans="45:45" x14ac:dyDescent="0.35">
      <c r="AS30606" s="40"/>
    </row>
    <row r="30607" spans="45:45" x14ac:dyDescent="0.35">
      <c r="AS30607" s="40"/>
    </row>
    <row r="30608" spans="45:45" x14ac:dyDescent="0.35">
      <c r="AS30608" s="40"/>
    </row>
    <row r="30609" spans="45:45" x14ac:dyDescent="0.35">
      <c r="AS30609" s="40"/>
    </row>
    <row r="30610" spans="45:45" x14ac:dyDescent="0.35">
      <c r="AS30610" s="40"/>
    </row>
    <row r="30611" spans="45:45" x14ac:dyDescent="0.35">
      <c r="AS30611" s="40"/>
    </row>
    <row r="30612" spans="45:45" x14ac:dyDescent="0.35">
      <c r="AS30612" s="40"/>
    </row>
    <row r="30613" spans="45:45" x14ac:dyDescent="0.35">
      <c r="AS30613" s="40"/>
    </row>
    <row r="30614" spans="45:45" x14ac:dyDescent="0.35">
      <c r="AS30614" s="40"/>
    </row>
    <row r="30615" spans="45:45" x14ac:dyDescent="0.35">
      <c r="AS30615" s="40"/>
    </row>
    <row r="30616" spans="45:45" x14ac:dyDescent="0.35">
      <c r="AS30616" s="40"/>
    </row>
    <row r="30617" spans="45:45" x14ac:dyDescent="0.35">
      <c r="AS30617" s="40"/>
    </row>
    <row r="30618" spans="45:45" x14ac:dyDescent="0.35">
      <c r="AS30618" s="40"/>
    </row>
    <row r="30619" spans="45:45" x14ac:dyDescent="0.35">
      <c r="AS30619" s="40"/>
    </row>
    <row r="30620" spans="45:45" x14ac:dyDescent="0.35">
      <c r="AS30620" s="40"/>
    </row>
    <row r="30621" spans="45:45" x14ac:dyDescent="0.35">
      <c r="AS30621" s="40"/>
    </row>
    <row r="30622" spans="45:45" x14ac:dyDescent="0.35">
      <c r="AS30622" s="40"/>
    </row>
    <row r="30623" spans="45:45" x14ac:dyDescent="0.35">
      <c r="AS30623" s="40"/>
    </row>
    <row r="30624" spans="45:45" x14ac:dyDescent="0.35">
      <c r="AS30624" s="40"/>
    </row>
    <row r="30625" spans="45:45" x14ac:dyDescent="0.35">
      <c r="AS30625" s="40"/>
    </row>
    <row r="30626" spans="45:45" x14ac:dyDescent="0.35">
      <c r="AS30626" s="40"/>
    </row>
    <row r="30627" spans="45:45" x14ac:dyDescent="0.35">
      <c r="AS30627" s="40"/>
    </row>
    <row r="30628" spans="45:45" x14ac:dyDescent="0.35">
      <c r="AS30628" s="40"/>
    </row>
    <row r="30629" spans="45:45" x14ac:dyDescent="0.35">
      <c r="AS30629" s="40"/>
    </row>
    <row r="30630" spans="45:45" x14ac:dyDescent="0.35">
      <c r="AS30630" s="40"/>
    </row>
    <row r="30631" spans="45:45" x14ac:dyDescent="0.35">
      <c r="AS30631" s="40"/>
    </row>
    <row r="30632" spans="45:45" x14ac:dyDescent="0.35">
      <c r="AS30632" s="40"/>
    </row>
    <row r="30633" spans="45:45" x14ac:dyDescent="0.35">
      <c r="AS30633" s="40"/>
    </row>
    <row r="30634" spans="45:45" x14ac:dyDescent="0.35">
      <c r="AS30634" s="40"/>
    </row>
    <row r="30635" spans="45:45" x14ac:dyDescent="0.35">
      <c r="AS30635" s="40"/>
    </row>
    <row r="30636" spans="45:45" x14ac:dyDescent="0.35">
      <c r="AS30636" s="40"/>
    </row>
    <row r="30637" spans="45:45" x14ac:dyDescent="0.35">
      <c r="AS30637" s="40"/>
    </row>
    <row r="30638" spans="45:45" x14ac:dyDescent="0.35">
      <c r="AS30638" s="40"/>
    </row>
    <row r="30639" spans="45:45" x14ac:dyDescent="0.35">
      <c r="AS30639" s="40"/>
    </row>
    <row r="30640" spans="45:45" x14ac:dyDescent="0.35">
      <c r="AS30640" s="40"/>
    </row>
    <row r="30641" spans="45:45" x14ac:dyDescent="0.35">
      <c r="AS30641" s="40"/>
    </row>
    <row r="30642" spans="45:45" x14ac:dyDescent="0.35">
      <c r="AS30642" s="40"/>
    </row>
    <row r="30643" spans="45:45" x14ac:dyDescent="0.35">
      <c r="AS30643" s="40"/>
    </row>
    <row r="30644" spans="45:45" x14ac:dyDescent="0.35">
      <c r="AS30644" s="40"/>
    </row>
    <row r="30645" spans="45:45" x14ac:dyDescent="0.35">
      <c r="AS30645" s="40"/>
    </row>
    <row r="30646" spans="45:45" x14ac:dyDescent="0.35">
      <c r="AS30646" s="40"/>
    </row>
    <row r="30647" spans="45:45" x14ac:dyDescent="0.35">
      <c r="AS30647" s="40"/>
    </row>
    <row r="30648" spans="45:45" x14ac:dyDescent="0.35">
      <c r="AS30648" s="40"/>
    </row>
    <row r="30649" spans="45:45" x14ac:dyDescent="0.35">
      <c r="AS30649" s="40"/>
    </row>
    <row r="30650" spans="45:45" x14ac:dyDescent="0.35">
      <c r="AS30650" s="40"/>
    </row>
    <row r="30651" spans="45:45" x14ac:dyDescent="0.35">
      <c r="AS30651" s="40"/>
    </row>
    <row r="30652" spans="45:45" x14ac:dyDescent="0.35">
      <c r="AS30652" s="40"/>
    </row>
    <row r="30653" spans="45:45" x14ac:dyDescent="0.35">
      <c r="AS30653" s="40"/>
    </row>
    <row r="30654" spans="45:45" x14ac:dyDescent="0.35">
      <c r="AS30654" s="40"/>
    </row>
    <row r="30655" spans="45:45" x14ac:dyDescent="0.35">
      <c r="AS30655" s="40"/>
    </row>
    <row r="30656" spans="45:45" x14ac:dyDescent="0.35">
      <c r="AS30656" s="40"/>
    </row>
    <row r="30657" spans="45:45" x14ac:dyDescent="0.35">
      <c r="AS30657" s="40"/>
    </row>
    <row r="30658" spans="45:45" x14ac:dyDescent="0.35">
      <c r="AS30658" s="40"/>
    </row>
    <row r="30659" spans="45:45" x14ac:dyDescent="0.35">
      <c r="AS30659" s="40"/>
    </row>
    <row r="30660" spans="45:45" x14ac:dyDescent="0.35">
      <c r="AS30660" s="40"/>
    </row>
    <row r="30661" spans="45:45" x14ac:dyDescent="0.35">
      <c r="AS30661" s="40"/>
    </row>
    <row r="30662" spans="45:45" x14ac:dyDescent="0.35">
      <c r="AS30662" s="40"/>
    </row>
    <row r="30663" spans="45:45" x14ac:dyDescent="0.35">
      <c r="AS30663" s="40"/>
    </row>
    <row r="30664" spans="45:45" x14ac:dyDescent="0.35">
      <c r="AS30664" s="40"/>
    </row>
    <row r="30665" spans="45:45" x14ac:dyDescent="0.35">
      <c r="AS30665" s="40"/>
    </row>
    <row r="30666" spans="45:45" x14ac:dyDescent="0.35">
      <c r="AS30666" s="40"/>
    </row>
    <row r="30667" spans="45:45" x14ac:dyDescent="0.35">
      <c r="AS30667" s="40"/>
    </row>
    <row r="30668" spans="45:45" x14ac:dyDescent="0.35">
      <c r="AS30668" s="40"/>
    </row>
    <row r="30669" spans="45:45" x14ac:dyDescent="0.35">
      <c r="AS30669" s="40"/>
    </row>
    <row r="30670" spans="45:45" x14ac:dyDescent="0.35">
      <c r="AS30670" s="40"/>
    </row>
    <row r="30671" spans="45:45" x14ac:dyDescent="0.35">
      <c r="AS30671" s="40"/>
    </row>
    <row r="30672" spans="45:45" x14ac:dyDescent="0.35">
      <c r="AS30672" s="40"/>
    </row>
    <row r="30673" spans="45:45" x14ac:dyDescent="0.35">
      <c r="AS30673" s="40"/>
    </row>
    <row r="30674" spans="45:45" x14ac:dyDescent="0.35">
      <c r="AS30674" s="40"/>
    </row>
    <row r="30675" spans="45:45" x14ac:dyDescent="0.35">
      <c r="AS30675" s="40"/>
    </row>
    <row r="30676" spans="45:45" x14ac:dyDescent="0.35">
      <c r="AS30676" s="40"/>
    </row>
    <row r="30677" spans="45:45" x14ac:dyDescent="0.35">
      <c r="AS30677" s="40"/>
    </row>
    <row r="30678" spans="45:45" x14ac:dyDescent="0.35">
      <c r="AS30678" s="40"/>
    </row>
    <row r="30679" spans="45:45" x14ac:dyDescent="0.35">
      <c r="AS30679" s="40"/>
    </row>
    <row r="30680" spans="45:45" x14ac:dyDescent="0.35">
      <c r="AS30680" s="40"/>
    </row>
    <row r="30681" spans="45:45" x14ac:dyDescent="0.35">
      <c r="AS30681" s="40"/>
    </row>
    <row r="30682" spans="45:45" x14ac:dyDescent="0.35">
      <c r="AS30682" s="40"/>
    </row>
    <row r="30683" spans="45:45" x14ac:dyDescent="0.35">
      <c r="AS30683" s="40"/>
    </row>
    <row r="30684" spans="45:45" x14ac:dyDescent="0.35">
      <c r="AS30684" s="40"/>
    </row>
    <row r="30685" spans="45:45" x14ac:dyDescent="0.35">
      <c r="AS30685" s="40"/>
    </row>
    <row r="30686" spans="45:45" x14ac:dyDescent="0.35">
      <c r="AS30686" s="40"/>
    </row>
    <row r="30687" spans="45:45" x14ac:dyDescent="0.35">
      <c r="AS30687" s="40"/>
    </row>
    <row r="30688" spans="45:45" x14ac:dyDescent="0.35">
      <c r="AS30688" s="40"/>
    </row>
    <row r="30689" spans="45:45" x14ac:dyDescent="0.35">
      <c r="AS30689" s="40"/>
    </row>
    <row r="30690" spans="45:45" x14ac:dyDescent="0.35">
      <c r="AS30690" s="40"/>
    </row>
    <row r="30691" spans="45:45" x14ac:dyDescent="0.35">
      <c r="AS30691" s="40"/>
    </row>
    <row r="30692" spans="45:45" x14ac:dyDescent="0.35">
      <c r="AS30692" s="40"/>
    </row>
    <row r="30693" spans="45:45" x14ac:dyDescent="0.35">
      <c r="AS30693" s="40"/>
    </row>
    <row r="30694" spans="45:45" x14ac:dyDescent="0.35">
      <c r="AS30694" s="40"/>
    </row>
    <row r="30695" spans="45:45" x14ac:dyDescent="0.35">
      <c r="AS30695" s="40"/>
    </row>
    <row r="30696" spans="45:45" x14ac:dyDescent="0.35">
      <c r="AS30696" s="40"/>
    </row>
    <row r="30697" spans="45:45" x14ac:dyDescent="0.35">
      <c r="AS30697" s="40"/>
    </row>
    <row r="30698" spans="45:45" x14ac:dyDescent="0.35">
      <c r="AS30698" s="40"/>
    </row>
    <row r="30699" spans="45:45" x14ac:dyDescent="0.35">
      <c r="AS30699" s="40"/>
    </row>
    <row r="30700" spans="45:45" x14ac:dyDescent="0.35">
      <c r="AS30700" s="40"/>
    </row>
    <row r="30701" spans="45:45" x14ac:dyDescent="0.35">
      <c r="AS30701" s="40"/>
    </row>
    <row r="30702" spans="45:45" x14ac:dyDescent="0.35">
      <c r="AS30702" s="40"/>
    </row>
    <row r="30703" spans="45:45" x14ac:dyDescent="0.35">
      <c r="AS30703" s="40"/>
    </row>
    <row r="30704" spans="45:45" x14ac:dyDescent="0.35">
      <c r="AS30704" s="40"/>
    </row>
    <row r="30705" spans="45:45" x14ac:dyDescent="0.35">
      <c r="AS30705" s="40"/>
    </row>
    <row r="30706" spans="45:45" x14ac:dyDescent="0.35">
      <c r="AS30706" s="40"/>
    </row>
    <row r="30707" spans="45:45" x14ac:dyDescent="0.35">
      <c r="AS30707" s="40"/>
    </row>
    <row r="30708" spans="45:45" x14ac:dyDescent="0.35">
      <c r="AS30708" s="40"/>
    </row>
    <row r="30709" spans="45:45" x14ac:dyDescent="0.35">
      <c r="AS30709" s="40"/>
    </row>
    <row r="30710" spans="45:45" x14ac:dyDescent="0.35">
      <c r="AS30710" s="40"/>
    </row>
    <row r="30711" spans="45:45" x14ac:dyDescent="0.35">
      <c r="AS30711" s="40"/>
    </row>
    <row r="30712" spans="45:45" x14ac:dyDescent="0.35">
      <c r="AS30712" s="40"/>
    </row>
    <row r="30713" spans="45:45" x14ac:dyDescent="0.35">
      <c r="AS30713" s="40"/>
    </row>
    <row r="30714" spans="45:45" x14ac:dyDescent="0.35">
      <c r="AS30714" s="40"/>
    </row>
    <row r="30715" spans="45:45" x14ac:dyDescent="0.35">
      <c r="AS30715" s="40"/>
    </row>
    <row r="30716" spans="45:45" x14ac:dyDescent="0.35">
      <c r="AS30716" s="40"/>
    </row>
    <row r="30717" spans="45:45" x14ac:dyDescent="0.35">
      <c r="AS30717" s="40"/>
    </row>
    <row r="30718" spans="45:45" x14ac:dyDescent="0.35">
      <c r="AS30718" s="40"/>
    </row>
    <row r="30719" spans="45:45" x14ac:dyDescent="0.35">
      <c r="AS30719" s="40"/>
    </row>
    <row r="30720" spans="45:45" x14ac:dyDescent="0.35">
      <c r="AS30720" s="40"/>
    </row>
    <row r="30721" spans="45:45" x14ac:dyDescent="0.35">
      <c r="AS30721" s="40"/>
    </row>
    <row r="30722" spans="45:45" x14ac:dyDescent="0.35">
      <c r="AS30722" s="40"/>
    </row>
    <row r="30723" spans="45:45" x14ac:dyDescent="0.35">
      <c r="AS30723" s="40"/>
    </row>
    <row r="30724" spans="45:45" x14ac:dyDescent="0.35">
      <c r="AS30724" s="40"/>
    </row>
    <row r="30725" spans="45:45" x14ac:dyDescent="0.35">
      <c r="AS30725" s="40"/>
    </row>
    <row r="30726" spans="45:45" x14ac:dyDescent="0.35">
      <c r="AS30726" s="40"/>
    </row>
    <row r="30727" spans="45:45" x14ac:dyDescent="0.35">
      <c r="AS30727" s="40"/>
    </row>
    <row r="30728" spans="45:45" x14ac:dyDescent="0.35">
      <c r="AS30728" s="40"/>
    </row>
    <row r="30729" spans="45:45" x14ac:dyDescent="0.35">
      <c r="AS30729" s="40"/>
    </row>
    <row r="30730" spans="45:45" x14ac:dyDescent="0.35">
      <c r="AS30730" s="40"/>
    </row>
    <row r="30731" spans="45:45" x14ac:dyDescent="0.35">
      <c r="AS30731" s="40"/>
    </row>
    <row r="30732" spans="45:45" x14ac:dyDescent="0.35">
      <c r="AS30732" s="40"/>
    </row>
    <row r="30733" spans="45:45" x14ac:dyDescent="0.35">
      <c r="AS30733" s="40"/>
    </row>
    <row r="30734" spans="45:45" x14ac:dyDescent="0.35">
      <c r="AS30734" s="40"/>
    </row>
    <row r="30735" spans="45:45" x14ac:dyDescent="0.35">
      <c r="AS30735" s="40"/>
    </row>
    <row r="30736" spans="45:45" x14ac:dyDescent="0.35">
      <c r="AS30736" s="40"/>
    </row>
    <row r="30737" spans="45:45" x14ac:dyDescent="0.35">
      <c r="AS30737" s="40"/>
    </row>
    <row r="30738" spans="45:45" x14ac:dyDescent="0.35">
      <c r="AS30738" s="40"/>
    </row>
    <row r="30739" spans="45:45" x14ac:dyDescent="0.35">
      <c r="AS30739" s="40"/>
    </row>
    <row r="30740" spans="45:45" x14ac:dyDescent="0.35">
      <c r="AS30740" s="40"/>
    </row>
    <row r="30741" spans="45:45" x14ac:dyDescent="0.35">
      <c r="AS30741" s="40"/>
    </row>
    <row r="30742" spans="45:45" x14ac:dyDescent="0.35">
      <c r="AS30742" s="40"/>
    </row>
    <row r="30743" spans="45:45" x14ac:dyDescent="0.35">
      <c r="AS30743" s="40"/>
    </row>
    <row r="30744" spans="45:45" x14ac:dyDescent="0.35">
      <c r="AS30744" s="40"/>
    </row>
    <row r="30745" spans="45:45" x14ac:dyDescent="0.35">
      <c r="AS30745" s="40"/>
    </row>
    <row r="30746" spans="45:45" x14ac:dyDescent="0.35">
      <c r="AS30746" s="40"/>
    </row>
    <row r="30747" spans="45:45" x14ac:dyDescent="0.35">
      <c r="AS30747" s="40"/>
    </row>
    <row r="30748" spans="45:45" x14ac:dyDescent="0.35">
      <c r="AS30748" s="40"/>
    </row>
    <row r="30749" spans="45:45" x14ac:dyDescent="0.35">
      <c r="AS30749" s="40"/>
    </row>
    <row r="30750" spans="45:45" x14ac:dyDescent="0.35">
      <c r="AS30750" s="40"/>
    </row>
    <row r="30751" spans="45:45" x14ac:dyDescent="0.35">
      <c r="AS30751" s="40"/>
    </row>
    <row r="30752" spans="45:45" x14ac:dyDescent="0.35">
      <c r="AS30752" s="40"/>
    </row>
    <row r="30753" spans="45:45" x14ac:dyDescent="0.35">
      <c r="AS30753" s="40"/>
    </row>
    <row r="30754" spans="45:45" x14ac:dyDescent="0.35">
      <c r="AS30754" s="40"/>
    </row>
    <row r="30755" spans="45:45" x14ac:dyDescent="0.35">
      <c r="AS30755" s="40"/>
    </row>
    <row r="30756" spans="45:45" x14ac:dyDescent="0.35">
      <c r="AS30756" s="40"/>
    </row>
    <row r="30757" spans="45:45" x14ac:dyDescent="0.35">
      <c r="AS30757" s="40"/>
    </row>
    <row r="30758" spans="45:45" x14ac:dyDescent="0.35">
      <c r="AS30758" s="40"/>
    </row>
    <row r="30759" spans="45:45" x14ac:dyDescent="0.35">
      <c r="AS30759" s="40"/>
    </row>
    <row r="30760" spans="45:45" x14ac:dyDescent="0.35">
      <c r="AS30760" s="40"/>
    </row>
    <row r="30761" spans="45:45" x14ac:dyDescent="0.35">
      <c r="AS30761" s="40"/>
    </row>
    <row r="30762" spans="45:45" x14ac:dyDescent="0.35">
      <c r="AS30762" s="40"/>
    </row>
    <row r="30763" spans="45:45" x14ac:dyDescent="0.35">
      <c r="AS30763" s="40"/>
    </row>
    <row r="30764" spans="45:45" x14ac:dyDescent="0.35">
      <c r="AS30764" s="40"/>
    </row>
    <row r="30765" spans="45:45" x14ac:dyDescent="0.35">
      <c r="AS30765" s="40"/>
    </row>
    <row r="30766" spans="45:45" x14ac:dyDescent="0.35">
      <c r="AS30766" s="40"/>
    </row>
    <row r="30767" spans="45:45" x14ac:dyDescent="0.35">
      <c r="AS30767" s="40"/>
    </row>
    <row r="30768" spans="45:45" x14ac:dyDescent="0.35">
      <c r="AS30768" s="40"/>
    </row>
    <row r="30769" spans="45:45" x14ac:dyDescent="0.35">
      <c r="AS30769" s="40"/>
    </row>
    <row r="30770" spans="45:45" x14ac:dyDescent="0.35">
      <c r="AS30770" s="40"/>
    </row>
    <row r="30771" spans="45:45" x14ac:dyDescent="0.35">
      <c r="AS30771" s="40"/>
    </row>
    <row r="30772" spans="45:45" x14ac:dyDescent="0.35">
      <c r="AS30772" s="40"/>
    </row>
    <row r="30773" spans="45:45" x14ac:dyDescent="0.35">
      <c r="AS30773" s="40"/>
    </row>
    <row r="30774" spans="45:45" x14ac:dyDescent="0.35">
      <c r="AS30774" s="40"/>
    </row>
    <row r="30775" spans="45:45" x14ac:dyDescent="0.35">
      <c r="AS30775" s="40"/>
    </row>
    <row r="30776" spans="45:45" x14ac:dyDescent="0.35">
      <c r="AS30776" s="40"/>
    </row>
    <row r="30777" spans="45:45" x14ac:dyDescent="0.35">
      <c r="AS30777" s="40"/>
    </row>
    <row r="30778" spans="45:45" x14ac:dyDescent="0.35">
      <c r="AS30778" s="40"/>
    </row>
    <row r="30779" spans="45:45" x14ac:dyDescent="0.35">
      <c r="AS30779" s="40"/>
    </row>
    <row r="30780" spans="45:45" x14ac:dyDescent="0.35">
      <c r="AS30780" s="40"/>
    </row>
    <row r="30781" spans="45:45" x14ac:dyDescent="0.35">
      <c r="AS30781" s="40"/>
    </row>
    <row r="30782" spans="45:45" x14ac:dyDescent="0.35">
      <c r="AS30782" s="40"/>
    </row>
    <row r="30783" spans="45:45" x14ac:dyDescent="0.35">
      <c r="AS30783" s="40"/>
    </row>
    <row r="30784" spans="45:45" x14ac:dyDescent="0.35">
      <c r="AS30784" s="40"/>
    </row>
    <row r="30785" spans="45:45" x14ac:dyDescent="0.35">
      <c r="AS30785" s="40"/>
    </row>
    <row r="30786" spans="45:45" x14ac:dyDescent="0.35">
      <c r="AS30786" s="40"/>
    </row>
    <row r="30787" spans="45:45" x14ac:dyDescent="0.35">
      <c r="AS30787" s="40"/>
    </row>
    <row r="30788" spans="45:45" x14ac:dyDescent="0.35">
      <c r="AS30788" s="40"/>
    </row>
    <row r="30789" spans="45:45" x14ac:dyDescent="0.35">
      <c r="AS30789" s="40"/>
    </row>
    <row r="30790" spans="45:45" x14ac:dyDescent="0.35">
      <c r="AS30790" s="40"/>
    </row>
    <row r="30791" spans="45:45" x14ac:dyDescent="0.35">
      <c r="AS30791" s="40"/>
    </row>
    <row r="30792" spans="45:45" x14ac:dyDescent="0.35">
      <c r="AS30792" s="40"/>
    </row>
    <row r="30793" spans="45:45" x14ac:dyDescent="0.35">
      <c r="AS30793" s="40"/>
    </row>
    <row r="30794" spans="45:45" x14ac:dyDescent="0.35">
      <c r="AS30794" s="40"/>
    </row>
    <row r="30795" spans="45:45" x14ac:dyDescent="0.35">
      <c r="AS30795" s="40"/>
    </row>
    <row r="30796" spans="45:45" x14ac:dyDescent="0.35">
      <c r="AS30796" s="40"/>
    </row>
    <row r="30797" spans="45:45" x14ac:dyDescent="0.35">
      <c r="AS30797" s="40"/>
    </row>
    <row r="30798" spans="45:45" x14ac:dyDescent="0.35">
      <c r="AS30798" s="40"/>
    </row>
    <row r="30799" spans="45:45" x14ac:dyDescent="0.35">
      <c r="AS30799" s="40"/>
    </row>
    <row r="30800" spans="45:45" x14ac:dyDescent="0.35">
      <c r="AS30800" s="40"/>
    </row>
    <row r="30801" spans="45:45" x14ac:dyDescent="0.35">
      <c r="AS30801" s="40"/>
    </row>
    <row r="30802" spans="45:45" x14ac:dyDescent="0.35">
      <c r="AS30802" s="40"/>
    </row>
    <row r="30803" spans="45:45" x14ac:dyDescent="0.35">
      <c r="AS30803" s="40"/>
    </row>
    <row r="30804" spans="45:45" x14ac:dyDescent="0.35">
      <c r="AS30804" s="40"/>
    </row>
    <row r="30805" spans="45:45" x14ac:dyDescent="0.35">
      <c r="AS30805" s="40"/>
    </row>
    <row r="30806" spans="45:45" x14ac:dyDescent="0.35">
      <c r="AS30806" s="40"/>
    </row>
    <row r="30807" spans="45:45" x14ac:dyDescent="0.35">
      <c r="AS30807" s="40"/>
    </row>
    <row r="30808" spans="45:45" x14ac:dyDescent="0.35">
      <c r="AS30808" s="40"/>
    </row>
    <row r="30809" spans="45:45" x14ac:dyDescent="0.35">
      <c r="AS30809" s="40"/>
    </row>
    <row r="30810" spans="45:45" x14ac:dyDescent="0.35">
      <c r="AS30810" s="40"/>
    </row>
    <row r="30811" spans="45:45" x14ac:dyDescent="0.35">
      <c r="AS30811" s="40"/>
    </row>
    <row r="30812" spans="45:45" x14ac:dyDescent="0.35">
      <c r="AS30812" s="40"/>
    </row>
    <row r="30813" spans="45:45" x14ac:dyDescent="0.35">
      <c r="AS30813" s="40"/>
    </row>
    <row r="30814" spans="45:45" x14ac:dyDescent="0.35">
      <c r="AS30814" s="40"/>
    </row>
    <row r="30815" spans="45:45" x14ac:dyDescent="0.35">
      <c r="AS30815" s="40"/>
    </row>
    <row r="30816" spans="45:45" x14ac:dyDescent="0.35">
      <c r="AS30816" s="40"/>
    </row>
    <row r="30817" spans="45:45" x14ac:dyDescent="0.35">
      <c r="AS30817" s="40"/>
    </row>
    <row r="30818" spans="45:45" x14ac:dyDescent="0.35">
      <c r="AS30818" s="40"/>
    </row>
    <row r="30819" spans="45:45" x14ac:dyDescent="0.35">
      <c r="AS30819" s="40"/>
    </row>
    <row r="30820" spans="45:45" x14ac:dyDescent="0.35">
      <c r="AS30820" s="40"/>
    </row>
    <row r="30821" spans="45:45" x14ac:dyDescent="0.35">
      <c r="AS30821" s="40"/>
    </row>
    <row r="30822" spans="45:45" x14ac:dyDescent="0.35">
      <c r="AS30822" s="40"/>
    </row>
    <row r="30823" spans="45:45" x14ac:dyDescent="0.35">
      <c r="AS30823" s="40"/>
    </row>
    <row r="30824" spans="45:45" x14ac:dyDescent="0.35">
      <c r="AS30824" s="40"/>
    </row>
    <row r="30825" spans="45:45" x14ac:dyDescent="0.35">
      <c r="AS30825" s="40"/>
    </row>
    <row r="30826" spans="45:45" x14ac:dyDescent="0.35">
      <c r="AS30826" s="40"/>
    </row>
    <row r="30827" spans="45:45" x14ac:dyDescent="0.35">
      <c r="AS30827" s="40"/>
    </row>
    <row r="30828" spans="45:45" x14ac:dyDescent="0.35">
      <c r="AS30828" s="40"/>
    </row>
    <row r="30829" spans="45:45" x14ac:dyDescent="0.35">
      <c r="AS30829" s="40"/>
    </row>
    <row r="30830" spans="45:45" x14ac:dyDescent="0.35">
      <c r="AS30830" s="40"/>
    </row>
    <row r="30831" spans="45:45" x14ac:dyDescent="0.35">
      <c r="AS30831" s="40"/>
    </row>
    <row r="30832" spans="45:45" x14ac:dyDescent="0.35">
      <c r="AS30832" s="40"/>
    </row>
    <row r="30833" spans="45:45" x14ac:dyDescent="0.35">
      <c r="AS30833" s="40"/>
    </row>
    <row r="30834" spans="45:45" x14ac:dyDescent="0.35">
      <c r="AS30834" s="40"/>
    </row>
    <row r="30835" spans="45:45" x14ac:dyDescent="0.35">
      <c r="AS30835" s="40"/>
    </row>
    <row r="30836" spans="45:45" x14ac:dyDescent="0.35">
      <c r="AS30836" s="40"/>
    </row>
    <row r="30837" spans="45:45" x14ac:dyDescent="0.35">
      <c r="AS30837" s="40"/>
    </row>
    <row r="30838" spans="45:45" x14ac:dyDescent="0.35">
      <c r="AS30838" s="40"/>
    </row>
    <row r="30839" spans="45:45" x14ac:dyDescent="0.35">
      <c r="AS30839" s="40"/>
    </row>
    <row r="30840" spans="45:45" x14ac:dyDescent="0.35">
      <c r="AS30840" s="40"/>
    </row>
    <row r="30841" spans="45:45" x14ac:dyDescent="0.35">
      <c r="AS30841" s="40"/>
    </row>
    <row r="30842" spans="45:45" x14ac:dyDescent="0.35">
      <c r="AS30842" s="40"/>
    </row>
    <row r="30843" spans="45:45" x14ac:dyDescent="0.35">
      <c r="AS30843" s="40"/>
    </row>
    <row r="30844" spans="45:45" x14ac:dyDescent="0.35">
      <c r="AS30844" s="40"/>
    </row>
    <row r="30845" spans="45:45" x14ac:dyDescent="0.35">
      <c r="AS30845" s="40"/>
    </row>
    <row r="30846" spans="45:45" x14ac:dyDescent="0.35">
      <c r="AS30846" s="40"/>
    </row>
    <row r="30847" spans="45:45" x14ac:dyDescent="0.35">
      <c r="AS30847" s="40"/>
    </row>
    <row r="30848" spans="45:45" x14ac:dyDescent="0.35">
      <c r="AS30848" s="40"/>
    </row>
    <row r="30849" spans="45:45" x14ac:dyDescent="0.35">
      <c r="AS30849" s="40"/>
    </row>
    <row r="30850" spans="45:45" x14ac:dyDescent="0.35">
      <c r="AS30850" s="40"/>
    </row>
    <row r="30851" spans="45:45" x14ac:dyDescent="0.35">
      <c r="AS30851" s="40"/>
    </row>
    <row r="30852" spans="45:45" x14ac:dyDescent="0.35">
      <c r="AS30852" s="40"/>
    </row>
    <row r="30853" spans="45:45" x14ac:dyDescent="0.35">
      <c r="AS30853" s="40"/>
    </row>
    <row r="30854" spans="45:45" x14ac:dyDescent="0.35">
      <c r="AS30854" s="40"/>
    </row>
    <row r="30855" spans="45:45" x14ac:dyDescent="0.35">
      <c r="AS30855" s="40"/>
    </row>
    <row r="30856" spans="45:45" x14ac:dyDescent="0.35">
      <c r="AS30856" s="40"/>
    </row>
    <row r="30857" spans="45:45" x14ac:dyDescent="0.35">
      <c r="AS30857" s="40"/>
    </row>
    <row r="30858" spans="45:45" x14ac:dyDescent="0.35">
      <c r="AS30858" s="40"/>
    </row>
    <row r="30859" spans="45:45" x14ac:dyDescent="0.35">
      <c r="AS30859" s="40"/>
    </row>
    <row r="30860" spans="45:45" x14ac:dyDescent="0.35">
      <c r="AS30860" s="40"/>
    </row>
    <row r="30861" spans="45:45" x14ac:dyDescent="0.35">
      <c r="AS30861" s="40"/>
    </row>
    <row r="30862" spans="45:45" x14ac:dyDescent="0.35">
      <c r="AS30862" s="40"/>
    </row>
    <row r="30863" spans="45:45" x14ac:dyDescent="0.35">
      <c r="AS30863" s="40"/>
    </row>
    <row r="30864" spans="45:45" x14ac:dyDescent="0.35">
      <c r="AS30864" s="40"/>
    </row>
    <row r="30865" spans="45:45" x14ac:dyDescent="0.35">
      <c r="AS30865" s="40"/>
    </row>
    <row r="30866" spans="45:45" x14ac:dyDescent="0.35">
      <c r="AS30866" s="40"/>
    </row>
    <row r="30867" spans="45:45" x14ac:dyDescent="0.35">
      <c r="AS30867" s="40"/>
    </row>
    <row r="30868" spans="45:45" x14ac:dyDescent="0.35">
      <c r="AS30868" s="40"/>
    </row>
    <row r="30869" spans="45:45" x14ac:dyDescent="0.35">
      <c r="AS30869" s="40"/>
    </row>
    <row r="30870" spans="45:45" x14ac:dyDescent="0.35">
      <c r="AS30870" s="40"/>
    </row>
    <row r="30871" spans="45:45" x14ac:dyDescent="0.35">
      <c r="AS30871" s="40"/>
    </row>
    <row r="30872" spans="45:45" x14ac:dyDescent="0.35">
      <c r="AS30872" s="40"/>
    </row>
    <row r="30873" spans="45:45" x14ac:dyDescent="0.35">
      <c r="AS30873" s="40"/>
    </row>
    <row r="30874" spans="45:45" x14ac:dyDescent="0.35">
      <c r="AS30874" s="40"/>
    </row>
    <row r="30875" spans="45:45" x14ac:dyDescent="0.35">
      <c r="AS30875" s="40"/>
    </row>
    <row r="30876" spans="45:45" x14ac:dyDescent="0.35">
      <c r="AS30876" s="40"/>
    </row>
    <row r="30877" spans="45:45" x14ac:dyDescent="0.35">
      <c r="AS30877" s="40"/>
    </row>
    <row r="30878" spans="45:45" x14ac:dyDescent="0.35">
      <c r="AS30878" s="40"/>
    </row>
    <row r="30879" spans="45:45" x14ac:dyDescent="0.35">
      <c r="AS30879" s="40"/>
    </row>
    <row r="30880" spans="45:45" x14ac:dyDescent="0.35">
      <c r="AS30880" s="40"/>
    </row>
    <row r="30881" spans="45:45" x14ac:dyDescent="0.35">
      <c r="AS30881" s="40"/>
    </row>
    <row r="30882" spans="45:45" x14ac:dyDescent="0.35">
      <c r="AS30882" s="40"/>
    </row>
    <row r="30883" spans="45:45" x14ac:dyDescent="0.35">
      <c r="AS30883" s="40"/>
    </row>
    <row r="30884" spans="45:45" x14ac:dyDescent="0.35">
      <c r="AS30884" s="40"/>
    </row>
    <row r="30885" spans="45:45" x14ac:dyDescent="0.35">
      <c r="AS30885" s="40"/>
    </row>
    <row r="30886" spans="45:45" x14ac:dyDescent="0.35">
      <c r="AS30886" s="40"/>
    </row>
    <row r="30887" spans="45:45" x14ac:dyDescent="0.35">
      <c r="AS30887" s="40"/>
    </row>
    <row r="30888" spans="45:45" x14ac:dyDescent="0.35">
      <c r="AS30888" s="40"/>
    </row>
    <row r="30889" spans="45:45" x14ac:dyDescent="0.35">
      <c r="AS30889" s="40"/>
    </row>
    <row r="30890" spans="45:45" x14ac:dyDescent="0.35">
      <c r="AS30890" s="40"/>
    </row>
    <row r="30891" spans="45:45" x14ac:dyDescent="0.35">
      <c r="AS30891" s="40"/>
    </row>
    <row r="30892" spans="45:45" x14ac:dyDescent="0.35">
      <c r="AS30892" s="40"/>
    </row>
    <row r="30893" spans="45:45" x14ac:dyDescent="0.35">
      <c r="AS30893" s="40"/>
    </row>
    <row r="30894" spans="45:45" x14ac:dyDescent="0.35">
      <c r="AS30894" s="40"/>
    </row>
    <row r="30895" spans="45:45" x14ac:dyDescent="0.35">
      <c r="AS30895" s="40"/>
    </row>
    <row r="30896" spans="45:45" x14ac:dyDescent="0.35">
      <c r="AS30896" s="40"/>
    </row>
    <row r="30897" spans="45:45" x14ac:dyDescent="0.35">
      <c r="AS30897" s="40"/>
    </row>
    <row r="30898" spans="45:45" x14ac:dyDescent="0.35">
      <c r="AS30898" s="40"/>
    </row>
    <row r="30899" spans="45:45" x14ac:dyDescent="0.35">
      <c r="AS30899" s="40"/>
    </row>
    <row r="30900" spans="45:45" x14ac:dyDescent="0.35">
      <c r="AS30900" s="40"/>
    </row>
    <row r="30901" spans="45:45" x14ac:dyDescent="0.35">
      <c r="AS30901" s="40"/>
    </row>
    <row r="30902" spans="45:45" x14ac:dyDescent="0.35">
      <c r="AS30902" s="40"/>
    </row>
    <row r="30903" spans="45:45" x14ac:dyDescent="0.35">
      <c r="AS30903" s="40"/>
    </row>
    <row r="30904" spans="45:45" x14ac:dyDescent="0.35">
      <c r="AS30904" s="40"/>
    </row>
    <row r="30905" spans="45:45" x14ac:dyDescent="0.35">
      <c r="AS30905" s="40"/>
    </row>
    <row r="30906" spans="45:45" x14ac:dyDescent="0.35">
      <c r="AS30906" s="40"/>
    </row>
    <row r="30907" spans="45:45" x14ac:dyDescent="0.35">
      <c r="AS30907" s="40"/>
    </row>
    <row r="30908" spans="45:45" x14ac:dyDescent="0.35">
      <c r="AS30908" s="40"/>
    </row>
    <row r="30909" spans="45:45" x14ac:dyDescent="0.35">
      <c r="AS30909" s="40"/>
    </row>
    <row r="30910" spans="45:45" x14ac:dyDescent="0.35">
      <c r="AS30910" s="40"/>
    </row>
    <row r="30911" spans="45:45" x14ac:dyDescent="0.35">
      <c r="AS30911" s="40"/>
    </row>
    <row r="30912" spans="45:45" x14ac:dyDescent="0.35">
      <c r="AS30912" s="40"/>
    </row>
    <row r="30913" spans="45:45" x14ac:dyDescent="0.35">
      <c r="AS30913" s="40"/>
    </row>
    <row r="30914" spans="45:45" x14ac:dyDescent="0.35">
      <c r="AS30914" s="40"/>
    </row>
    <row r="30915" spans="45:45" x14ac:dyDescent="0.35">
      <c r="AS30915" s="40"/>
    </row>
    <row r="30916" spans="45:45" x14ac:dyDescent="0.35">
      <c r="AS30916" s="40"/>
    </row>
    <row r="30917" spans="45:45" x14ac:dyDescent="0.35">
      <c r="AS30917" s="40"/>
    </row>
    <row r="30918" spans="45:45" x14ac:dyDescent="0.35">
      <c r="AS30918" s="40"/>
    </row>
    <row r="30919" spans="45:45" x14ac:dyDescent="0.35">
      <c r="AS30919" s="40"/>
    </row>
    <row r="30920" spans="45:45" x14ac:dyDescent="0.35">
      <c r="AS30920" s="40"/>
    </row>
    <row r="30921" spans="45:45" x14ac:dyDescent="0.35">
      <c r="AS30921" s="40"/>
    </row>
    <row r="30922" spans="45:45" x14ac:dyDescent="0.35">
      <c r="AS30922" s="40"/>
    </row>
    <row r="30923" spans="45:45" x14ac:dyDescent="0.35">
      <c r="AS30923" s="40"/>
    </row>
    <row r="30924" spans="45:45" x14ac:dyDescent="0.35">
      <c r="AS30924" s="40"/>
    </row>
    <row r="30925" spans="45:45" x14ac:dyDescent="0.35">
      <c r="AS30925" s="40"/>
    </row>
    <row r="30926" spans="45:45" x14ac:dyDescent="0.35">
      <c r="AS30926" s="40"/>
    </row>
    <row r="30927" spans="45:45" x14ac:dyDescent="0.35">
      <c r="AS30927" s="40"/>
    </row>
    <row r="30928" spans="45:45" x14ac:dyDescent="0.35">
      <c r="AS30928" s="40"/>
    </row>
    <row r="30929" spans="45:45" x14ac:dyDescent="0.35">
      <c r="AS30929" s="40"/>
    </row>
    <row r="30930" spans="45:45" x14ac:dyDescent="0.35">
      <c r="AS30930" s="40"/>
    </row>
    <row r="30931" spans="45:45" x14ac:dyDescent="0.35">
      <c r="AS30931" s="40"/>
    </row>
    <row r="30932" spans="45:45" x14ac:dyDescent="0.35">
      <c r="AS30932" s="40"/>
    </row>
    <row r="30933" spans="45:45" x14ac:dyDescent="0.35">
      <c r="AS30933" s="40"/>
    </row>
    <row r="30934" spans="45:45" x14ac:dyDescent="0.35">
      <c r="AS30934" s="40"/>
    </row>
    <row r="30935" spans="45:45" x14ac:dyDescent="0.35">
      <c r="AS30935" s="40"/>
    </row>
    <row r="30936" spans="45:45" x14ac:dyDescent="0.35">
      <c r="AS30936" s="40"/>
    </row>
    <row r="30937" spans="45:45" x14ac:dyDescent="0.35">
      <c r="AS30937" s="40"/>
    </row>
    <row r="30938" spans="45:45" x14ac:dyDescent="0.35">
      <c r="AS30938" s="40"/>
    </row>
    <row r="30939" spans="45:45" x14ac:dyDescent="0.35">
      <c r="AS30939" s="40"/>
    </row>
    <row r="30940" spans="45:45" x14ac:dyDescent="0.35">
      <c r="AS30940" s="40"/>
    </row>
    <row r="30941" spans="45:45" x14ac:dyDescent="0.35">
      <c r="AS30941" s="40"/>
    </row>
    <row r="30942" spans="45:45" x14ac:dyDescent="0.35">
      <c r="AS30942" s="40"/>
    </row>
    <row r="30943" spans="45:45" x14ac:dyDescent="0.35">
      <c r="AS30943" s="40"/>
    </row>
    <row r="30944" spans="45:45" x14ac:dyDescent="0.35">
      <c r="AS30944" s="40"/>
    </row>
    <row r="30945" spans="45:45" x14ac:dyDescent="0.35">
      <c r="AS30945" s="40"/>
    </row>
    <row r="30946" spans="45:45" x14ac:dyDescent="0.35">
      <c r="AS30946" s="40"/>
    </row>
    <row r="30947" spans="45:45" x14ac:dyDescent="0.35">
      <c r="AS30947" s="40"/>
    </row>
    <row r="30948" spans="45:45" x14ac:dyDescent="0.35">
      <c r="AS30948" s="40"/>
    </row>
    <row r="30949" spans="45:45" x14ac:dyDescent="0.35">
      <c r="AS30949" s="40"/>
    </row>
    <row r="30950" spans="45:45" x14ac:dyDescent="0.35">
      <c r="AS30950" s="40"/>
    </row>
    <row r="30951" spans="45:45" x14ac:dyDescent="0.35">
      <c r="AS30951" s="40"/>
    </row>
    <row r="30952" spans="45:45" x14ac:dyDescent="0.35">
      <c r="AS30952" s="40"/>
    </row>
    <row r="30953" spans="45:45" x14ac:dyDescent="0.35">
      <c r="AS30953" s="40"/>
    </row>
    <row r="30954" spans="45:45" x14ac:dyDescent="0.35">
      <c r="AS30954" s="40"/>
    </row>
    <row r="30955" spans="45:45" x14ac:dyDescent="0.35">
      <c r="AS30955" s="40"/>
    </row>
    <row r="30956" spans="45:45" x14ac:dyDescent="0.35">
      <c r="AS30956" s="40"/>
    </row>
    <row r="30957" spans="45:45" x14ac:dyDescent="0.35">
      <c r="AS30957" s="40"/>
    </row>
    <row r="30958" spans="45:45" x14ac:dyDescent="0.35">
      <c r="AS30958" s="40"/>
    </row>
    <row r="30959" spans="45:45" x14ac:dyDescent="0.35">
      <c r="AS30959" s="40"/>
    </row>
    <row r="30960" spans="45:45" x14ac:dyDescent="0.35">
      <c r="AS30960" s="40"/>
    </row>
    <row r="30961" spans="45:45" x14ac:dyDescent="0.35">
      <c r="AS30961" s="40"/>
    </row>
    <row r="30962" spans="45:45" x14ac:dyDescent="0.35">
      <c r="AS30962" s="40"/>
    </row>
    <row r="30963" spans="45:45" x14ac:dyDescent="0.35">
      <c r="AS30963" s="40"/>
    </row>
    <row r="30964" spans="45:45" x14ac:dyDescent="0.35">
      <c r="AS30964" s="40"/>
    </row>
    <row r="30965" spans="45:45" x14ac:dyDescent="0.35">
      <c r="AS30965" s="40"/>
    </row>
    <row r="30966" spans="45:45" x14ac:dyDescent="0.35">
      <c r="AS30966" s="40"/>
    </row>
    <row r="30967" spans="45:45" x14ac:dyDescent="0.35">
      <c r="AS30967" s="40"/>
    </row>
    <row r="30968" spans="45:45" x14ac:dyDescent="0.35">
      <c r="AS30968" s="40"/>
    </row>
    <row r="30969" spans="45:45" x14ac:dyDescent="0.35">
      <c r="AS30969" s="40"/>
    </row>
    <row r="30970" spans="45:45" x14ac:dyDescent="0.35">
      <c r="AS30970" s="40"/>
    </row>
    <row r="30971" spans="45:45" x14ac:dyDescent="0.35">
      <c r="AS30971" s="40"/>
    </row>
    <row r="30972" spans="45:45" x14ac:dyDescent="0.35">
      <c r="AS30972" s="40"/>
    </row>
    <row r="30973" spans="45:45" x14ac:dyDescent="0.35">
      <c r="AS30973" s="40"/>
    </row>
    <row r="30974" spans="45:45" x14ac:dyDescent="0.35">
      <c r="AS30974" s="40"/>
    </row>
    <row r="30975" spans="45:45" x14ac:dyDescent="0.35">
      <c r="AS30975" s="40"/>
    </row>
    <row r="30976" spans="45:45" x14ac:dyDescent="0.35">
      <c r="AS30976" s="40"/>
    </row>
    <row r="30977" spans="45:45" x14ac:dyDescent="0.35">
      <c r="AS30977" s="40"/>
    </row>
    <row r="30978" spans="45:45" x14ac:dyDescent="0.35">
      <c r="AS30978" s="40"/>
    </row>
    <row r="30979" spans="45:45" x14ac:dyDescent="0.35">
      <c r="AS30979" s="40"/>
    </row>
    <row r="30980" spans="45:45" x14ac:dyDescent="0.35">
      <c r="AS30980" s="40"/>
    </row>
    <row r="30981" spans="45:45" x14ac:dyDescent="0.35">
      <c r="AS30981" s="40"/>
    </row>
    <row r="30982" spans="45:45" x14ac:dyDescent="0.35">
      <c r="AS30982" s="40"/>
    </row>
    <row r="30983" spans="45:45" x14ac:dyDescent="0.35">
      <c r="AS30983" s="40"/>
    </row>
    <row r="30984" spans="45:45" x14ac:dyDescent="0.35">
      <c r="AS30984" s="40"/>
    </row>
    <row r="30985" spans="45:45" x14ac:dyDescent="0.35">
      <c r="AS30985" s="40"/>
    </row>
    <row r="30986" spans="45:45" x14ac:dyDescent="0.35">
      <c r="AS30986" s="40"/>
    </row>
    <row r="30987" spans="45:45" x14ac:dyDescent="0.35">
      <c r="AS30987" s="40"/>
    </row>
    <row r="30988" spans="45:45" x14ac:dyDescent="0.35">
      <c r="AS30988" s="40"/>
    </row>
    <row r="30989" spans="45:45" x14ac:dyDescent="0.35">
      <c r="AS30989" s="40"/>
    </row>
    <row r="30990" spans="45:45" x14ac:dyDescent="0.35">
      <c r="AS30990" s="40"/>
    </row>
    <row r="30991" spans="45:45" x14ac:dyDescent="0.35">
      <c r="AS30991" s="40"/>
    </row>
    <row r="30992" spans="45:45" x14ac:dyDescent="0.35">
      <c r="AS30992" s="40"/>
    </row>
    <row r="30993" spans="45:45" x14ac:dyDescent="0.35">
      <c r="AS30993" s="40"/>
    </row>
    <row r="30994" spans="45:45" x14ac:dyDescent="0.35">
      <c r="AS30994" s="40"/>
    </row>
    <row r="30995" spans="45:45" x14ac:dyDescent="0.35">
      <c r="AS30995" s="40"/>
    </row>
    <row r="30996" spans="45:45" x14ac:dyDescent="0.35">
      <c r="AS30996" s="40"/>
    </row>
    <row r="30997" spans="45:45" x14ac:dyDescent="0.35">
      <c r="AS30997" s="40"/>
    </row>
    <row r="30998" spans="45:45" x14ac:dyDescent="0.35">
      <c r="AS30998" s="40"/>
    </row>
    <row r="30999" spans="45:45" x14ac:dyDescent="0.35">
      <c r="AS30999" s="40"/>
    </row>
    <row r="31000" spans="45:45" x14ac:dyDescent="0.35">
      <c r="AS31000" s="40"/>
    </row>
    <row r="31001" spans="45:45" x14ac:dyDescent="0.35">
      <c r="AS31001" s="40"/>
    </row>
    <row r="31002" spans="45:45" x14ac:dyDescent="0.35">
      <c r="AS31002" s="40"/>
    </row>
    <row r="31003" spans="45:45" x14ac:dyDescent="0.35">
      <c r="AS31003" s="40"/>
    </row>
    <row r="31004" spans="45:45" x14ac:dyDescent="0.35">
      <c r="AS31004" s="40"/>
    </row>
    <row r="31005" spans="45:45" x14ac:dyDescent="0.35">
      <c r="AS31005" s="40"/>
    </row>
    <row r="31006" spans="45:45" x14ac:dyDescent="0.35">
      <c r="AS31006" s="40"/>
    </row>
    <row r="31007" spans="45:45" x14ac:dyDescent="0.35">
      <c r="AS31007" s="40"/>
    </row>
    <row r="31008" spans="45:45" x14ac:dyDescent="0.35">
      <c r="AS31008" s="40"/>
    </row>
    <row r="31009" spans="45:45" x14ac:dyDescent="0.35">
      <c r="AS31009" s="40"/>
    </row>
    <row r="31010" spans="45:45" x14ac:dyDescent="0.35">
      <c r="AS31010" s="40"/>
    </row>
    <row r="31011" spans="45:45" x14ac:dyDescent="0.35">
      <c r="AS31011" s="40"/>
    </row>
    <row r="31012" spans="45:45" x14ac:dyDescent="0.35">
      <c r="AS31012" s="40"/>
    </row>
    <row r="31013" spans="45:45" x14ac:dyDescent="0.35">
      <c r="AS31013" s="40"/>
    </row>
    <row r="31014" spans="45:45" x14ac:dyDescent="0.35">
      <c r="AS31014" s="40"/>
    </row>
    <row r="31015" spans="45:45" x14ac:dyDescent="0.35">
      <c r="AS31015" s="40"/>
    </row>
    <row r="31016" spans="45:45" x14ac:dyDescent="0.35">
      <c r="AS31016" s="40"/>
    </row>
    <row r="31017" spans="45:45" x14ac:dyDescent="0.35">
      <c r="AS31017" s="40"/>
    </row>
    <row r="31018" spans="45:45" x14ac:dyDescent="0.35">
      <c r="AS31018" s="40"/>
    </row>
    <row r="31019" spans="45:45" x14ac:dyDescent="0.35">
      <c r="AS31019" s="40"/>
    </row>
    <row r="31020" spans="45:45" x14ac:dyDescent="0.35">
      <c r="AS31020" s="40"/>
    </row>
    <row r="31021" spans="45:45" x14ac:dyDescent="0.35">
      <c r="AS31021" s="40"/>
    </row>
    <row r="31022" spans="45:45" x14ac:dyDescent="0.35">
      <c r="AS31022" s="40"/>
    </row>
    <row r="31023" spans="45:45" x14ac:dyDescent="0.35">
      <c r="AS31023" s="40"/>
    </row>
    <row r="31024" spans="45:45" x14ac:dyDescent="0.35">
      <c r="AS31024" s="40"/>
    </row>
    <row r="31025" spans="45:45" x14ac:dyDescent="0.35">
      <c r="AS31025" s="40"/>
    </row>
    <row r="31026" spans="45:45" x14ac:dyDescent="0.35">
      <c r="AS31026" s="40"/>
    </row>
    <row r="31027" spans="45:45" x14ac:dyDescent="0.35">
      <c r="AS31027" s="40"/>
    </row>
    <row r="31028" spans="45:45" x14ac:dyDescent="0.35">
      <c r="AS31028" s="40"/>
    </row>
    <row r="31029" spans="45:45" x14ac:dyDescent="0.35">
      <c r="AS31029" s="40"/>
    </row>
    <row r="31030" spans="45:45" x14ac:dyDescent="0.35">
      <c r="AS31030" s="40"/>
    </row>
    <row r="31031" spans="45:45" x14ac:dyDescent="0.35">
      <c r="AS31031" s="40"/>
    </row>
    <row r="31032" spans="45:45" x14ac:dyDescent="0.35">
      <c r="AS31032" s="40"/>
    </row>
    <row r="31033" spans="45:45" x14ac:dyDescent="0.35">
      <c r="AS31033" s="40"/>
    </row>
    <row r="31034" spans="45:45" x14ac:dyDescent="0.35">
      <c r="AS31034" s="40"/>
    </row>
    <row r="31035" spans="45:45" x14ac:dyDescent="0.35">
      <c r="AS31035" s="40"/>
    </row>
    <row r="31036" spans="45:45" x14ac:dyDescent="0.35">
      <c r="AS31036" s="40"/>
    </row>
    <row r="31037" spans="45:45" x14ac:dyDescent="0.35">
      <c r="AS31037" s="40"/>
    </row>
    <row r="31038" spans="45:45" x14ac:dyDescent="0.35">
      <c r="AS31038" s="40"/>
    </row>
    <row r="31039" spans="45:45" x14ac:dyDescent="0.35">
      <c r="AS31039" s="40"/>
    </row>
    <row r="31040" spans="45:45" x14ac:dyDescent="0.35">
      <c r="AS31040" s="40"/>
    </row>
    <row r="31041" spans="45:45" x14ac:dyDescent="0.35">
      <c r="AS31041" s="40"/>
    </row>
    <row r="31042" spans="45:45" x14ac:dyDescent="0.35">
      <c r="AS31042" s="40"/>
    </row>
    <row r="31043" spans="45:45" x14ac:dyDescent="0.35">
      <c r="AS31043" s="40"/>
    </row>
    <row r="31044" spans="45:45" x14ac:dyDescent="0.35">
      <c r="AS31044" s="40"/>
    </row>
    <row r="31045" spans="45:45" x14ac:dyDescent="0.35">
      <c r="AS31045" s="40"/>
    </row>
    <row r="31046" spans="45:45" x14ac:dyDescent="0.35">
      <c r="AS31046" s="40"/>
    </row>
    <row r="31047" spans="45:45" x14ac:dyDescent="0.35">
      <c r="AS31047" s="40"/>
    </row>
    <row r="31048" spans="45:45" x14ac:dyDescent="0.35">
      <c r="AS31048" s="40"/>
    </row>
    <row r="31049" spans="45:45" x14ac:dyDescent="0.35">
      <c r="AS31049" s="40"/>
    </row>
    <row r="31050" spans="45:45" x14ac:dyDescent="0.35">
      <c r="AS31050" s="40"/>
    </row>
    <row r="31051" spans="45:45" x14ac:dyDescent="0.35">
      <c r="AS31051" s="40"/>
    </row>
    <row r="31052" spans="45:45" x14ac:dyDescent="0.35">
      <c r="AS31052" s="40"/>
    </row>
    <row r="31053" spans="45:45" x14ac:dyDescent="0.35">
      <c r="AS31053" s="40"/>
    </row>
    <row r="31054" spans="45:45" x14ac:dyDescent="0.35">
      <c r="AS31054" s="40"/>
    </row>
    <row r="31055" spans="45:45" x14ac:dyDescent="0.35">
      <c r="AS31055" s="40"/>
    </row>
    <row r="31056" spans="45:45" x14ac:dyDescent="0.35">
      <c r="AS31056" s="40"/>
    </row>
    <row r="31057" spans="45:45" x14ac:dyDescent="0.35">
      <c r="AS31057" s="40"/>
    </row>
    <row r="31058" spans="45:45" x14ac:dyDescent="0.35">
      <c r="AS31058" s="40"/>
    </row>
    <row r="31059" spans="45:45" x14ac:dyDescent="0.35">
      <c r="AS31059" s="40"/>
    </row>
    <row r="31060" spans="45:45" x14ac:dyDescent="0.35">
      <c r="AS31060" s="40"/>
    </row>
    <row r="31061" spans="45:45" x14ac:dyDescent="0.35">
      <c r="AS31061" s="40"/>
    </row>
    <row r="31062" spans="45:45" x14ac:dyDescent="0.35">
      <c r="AS31062" s="40"/>
    </row>
    <row r="31063" spans="45:45" x14ac:dyDescent="0.35">
      <c r="AS31063" s="40"/>
    </row>
    <row r="31064" spans="45:45" x14ac:dyDescent="0.35">
      <c r="AS31064" s="40"/>
    </row>
    <row r="31065" spans="45:45" x14ac:dyDescent="0.35">
      <c r="AS31065" s="40"/>
    </row>
    <row r="31066" spans="45:45" x14ac:dyDescent="0.35">
      <c r="AS31066" s="40"/>
    </row>
    <row r="31067" spans="45:45" x14ac:dyDescent="0.35">
      <c r="AS31067" s="40"/>
    </row>
    <row r="31068" spans="45:45" x14ac:dyDescent="0.35">
      <c r="AS31068" s="40"/>
    </row>
    <row r="31069" spans="45:45" x14ac:dyDescent="0.35">
      <c r="AS31069" s="40"/>
    </row>
    <row r="31070" spans="45:45" x14ac:dyDescent="0.35">
      <c r="AS31070" s="40"/>
    </row>
    <row r="31071" spans="45:45" x14ac:dyDescent="0.35">
      <c r="AS31071" s="40"/>
    </row>
    <row r="31072" spans="45:45" x14ac:dyDescent="0.35">
      <c r="AS31072" s="40"/>
    </row>
    <row r="31073" spans="45:45" x14ac:dyDescent="0.35">
      <c r="AS31073" s="40"/>
    </row>
    <row r="31074" spans="45:45" x14ac:dyDescent="0.35">
      <c r="AS31074" s="40"/>
    </row>
    <row r="31075" spans="45:45" x14ac:dyDescent="0.35">
      <c r="AS31075" s="40"/>
    </row>
    <row r="31076" spans="45:45" x14ac:dyDescent="0.35">
      <c r="AS31076" s="40"/>
    </row>
    <row r="31077" spans="45:45" x14ac:dyDescent="0.35">
      <c r="AS31077" s="40"/>
    </row>
    <row r="31078" spans="45:45" x14ac:dyDescent="0.35">
      <c r="AS31078" s="40"/>
    </row>
    <row r="31079" spans="45:45" x14ac:dyDescent="0.35">
      <c r="AS31079" s="40"/>
    </row>
    <row r="31080" spans="45:45" x14ac:dyDescent="0.35">
      <c r="AS31080" s="40"/>
    </row>
    <row r="31081" spans="45:45" x14ac:dyDescent="0.35">
      <c r="AS31081" s="40"/>
    </row>
    <row r="31082" spans="45:45" x14ac:dyDescent="0.35">
      <c r="AS31082" s="40"/>
    </row>
    <row r="31083" spans="45:45" x14ac:dyDescent="0.35">
      <c r="AS31083" s="40"/>
    </row>
    <row r="31084" spans="45:45" x14ac:dyDescent="0.35">
      <c r="AS31084" s="40"/>
    </row>
    <row r="31085" spans="45:45" x14ac:dyDescent="0.35">
      <c r="AS31085" s="40"/>
    </row>
    <row r="31086" spans="45:45" x14ac:dyDescent="0.35">
      <c r="AS31086" s="40"/>
    </row>
    <row r="31087" spans="45:45" x14ac:dyDescent="0.35">
      <c r="AS31087" s="40"/>
    </row>
    <row r="31088" spans="45:45" x14ac:dyDescent="0.35">
      <c r="AS31088" s="40"/>
    </row>
    <row r="31089" spans="45:45" x14ac:dyDescent="0.35">
      <c r="AS31089" s="40"/>
    </row>
    <row r="31090" spans="45:45" x14ac:dyDescent="0.35">
      <c r="AS31090" s="40"/>
    </row>
    <row r="31091" spans="45:45" x14ac:dyDescent="0.35">
      <c r="AS31091" s="40"/>
    </row>
    <row r="31092" spans="45:45" x14ac:dyDescent="0.35">
      <c r="AS31092" s="40"/>
    </row>
    <row r="31093" spans="45:45" x14ac:dyDescent="0.35">
      <c r="AS31093" s="40"/>
    </row>
    <row r="31094" spans="45:45" x14ac:dyDescent="0.35">
      <c r="AS31094" s="40"/>
    </row>
    <row r="31095" spans="45:45" x14ac:dyDescent="0.35">
      <c r="AS31095" s="40"/>
    </row>
    <row r="31096" spans="45:45" x14ac:dyDescent="0.35">
      <c r="AS31096" s="40"/>
    </row>
    <row r="31097" spans="45:45" x14ac:dyDescent="0.35">
      <c r="AS31097" s="40"/>
    </row>
    <row r="31098" spans="45:45" x14ac:dyDescent="0.35">
      <c r="AS31098" s="40"/>
    </row>
    <row r="31099" spans="45:45" x14ac:dyDescent="0.35">
      <c r="AS31099" s="40"/>
    </row>
    <row r="31100" spans="45:45" x14ac:dyDescent="0.35">
      <c r="AS31100" s="40"/>
    </row>
    <row r="31101" spans="45:45" x14ac:dyDescent="0.35">
      <c r="AS31101" s="40"/>
    </row>
    <row r="31102" spans="45:45" x14ac:dyDescent="0.35">
      <c r="AS31102" s="40"/>
    </row>
    <row r="31103" spans="45:45" x14ac:dyDescent="0.35">
      <c r="AS31103" s="40"/>
    </row>
    <row r="31104" spans="45:45" x14ac:dyDescent="0.35">
      <c r="AS31104" s="40"/>
    </row>
    <row r="31105" spans="45:45" x14ac:dyDescent="0.35">
      <c r="AS31105" s="40"/>
    </row>
    <row r="31106" spans="45:45" x14ac:dyDescent="0.35">
      <c r="AS31106" s="40"/>
    </row>
    <row r="31107" spans="45:45" x14ac:dyDescent="0.35">
      <c r="AS31107" s="40"/>
    </row>
    <row r="31108" spans="45:45" x14ac:dyDescent="0.35">
      <c r="AS31108" s="40"/>
    </row>
    <row r="31109" spans="45:45" x14ac:dyDescent="0.35">
      <c r="AS31109" s="40"/>
    </row>
    <row r="31110" spans="45:45" x14ac:dyDescent="0.35">
      <c r="AS31110" s="40"/>
    </row>
    <row r="31111" spans="45:45" x14ac:dyDescent="0.35">
      <c r="AS31111" s="40"/>
    </row>
    <row r="31112" spans="45:45" x14ac:dyDescent="0.35">
      <c r="AS31112" s="40"/>
    </row>
    <row r="31113" spans="45:45" x14ac:dyDescent="0.35">
      <c r="AS31113" s="40"/>
    </row>
    <row r="31114" spans="45:45" x14ac:dyDescent="0.35">
      <c r="AS31114" s="40"/>
    </row>
    <row r="31115" spans="45:45" x14ac:dyDescent="0.35">
      <c r="AS31115" s="40"/>
    </row>
    <row r="31116" spans="45:45" x14ac:dyDescent="0.35">
      <c r="AS31116" s="40"/>
    </row>
    <row r="31117" spans="45:45" x14ac:dyDescent="0.35">
      <c r="AS31117" s="40"/>
    </row>
    <row r="31118" spans="45:45" x14ac:dyDescent="0.35">
      <c r="AS31118" s="40"/>
    </row>
    <row r="31119" spans="45:45" x14ac:dyDescent="0.35">
      <c r="AS31119" s="40"/>
    </row>
    <row r="31120" spans="45:45" x14ac:dyDescent="0.35">
      <c r="AS31120" s="40"/>
    </row>
    <row r="31121" spans="45:45" x14ac:dyDescent="0.35">
      <c r="AS31121" s="40"/>
    </row>
    <row r="31122" spans="45:45" x14ac:dyDescent="0.35">
      <c r="AS31122" s="40"/>
    </row>
    <row r="31123" spans="45:45" x14ac:dyDescent="0.35">
      <c r="AS31123" s="40"/>
    </row>
    <row r="31124" spans="45:45" x14ac:dyDescent="0.35">
      <c r="AS31124" s="40"/>
    </row>
    <row r="31125" spans="45:45" x14ac:dyDescent="0.35">
      <c r="AS31125" s="40"/>
    </row>
    <row r="31126" spans="45:45" x14ac:dyDescent="0.35">
      <c r="AS31126" s="40"/>
    </row>
    <row r="31127" spans="45:45" x14ac:dyDescent="0.35">
      <c r="AS31127" s="40"/>
    </row>
    <row r="31128" spans="45:45" x14ac:dyDescent="0.35">
      <c r="AS31128" s="40"/>
    </row>
    <row r="31129" spans="45:45" x14ac:dyDescent="0.35">
      <c r="AS31129" s="40"/>
    </row>
    <row r="31130" spans="45:45" x14ac:dyDescent="0.35">
      <c r="AS31130" s="40"/>
    </row>
    <row r="31131" spans="45:45" x14ac:dyDescent="0.35">
      <c r="AS31131" s="40"/>
    </row>
    <row r="31132" spans="45:45" x14ac:dyDescent="0.35">
      <c r="AS31132" s="40"/>
    </row>
    <row r="31133" spans="45:45" x14ac:dyDescent="0.35">
      <c r="AS31133" s="40"/>
    </row>
    <row r="31134" spans="45:45" x14ac:dyDescent="0.35">
      <c r="AS31134" s="40"/>
    </row>
    <row r="31135" spans="45:45" x14ac:dyDescent="0.35">
      <c r="AS31135" s="40"/>
    </row>
    <row r="31136" spans="45:45" x14ac:dyDescent="0.35">
      <c r="AS31136" s="40"/>
    </row>
    <row r="31137" spans="45:45" x14ac:dyDescent="0.35">
      <c r="AS31137" s="40"/>
    </row>
    <row r="31138" spans="45:45" x14ac:dyDescent="0.35">
      <c r="AS31138" s="40"/>
    </row>
    <row r="31139" spans="45:45" x14ac:dyDescent="0.35">
      <c r="AS31139" s="40"/>
    </row>
    <row r="31140" spans="45:45" x14ac:dyDescent="0.35">
      <c r="AS31140" s="40"/>
    </row>
    <row r="31141" spans="45:45" x14ac:dyDescent="0.35">
      <c r="AS31141" s="40"/>
    </row>
    <row r="31142" spans="45:45" x14ac:dyDescent="0.35">
      <c r="AS31142" s="40"/>
    </row>
    <row r="31143" spans="45:45" x14ac:dyDescent="0.35">
      <c r="AS31143" s="40"/>
    </row>
    <row r="31144" spans="45:45" x14ac:dyDescent="0.35">
      <c r="AS31144" s="40"/>
    </row>
    <row r="31145" spans="45:45" x14ac:dyDescent="0.35">
      <c r="AS31145" s="40"/>
    </row>
    <row r="31146" spans="45:45" x14ac:dyDescent="0.35">
      <c r="AS31146" s="40"/>
    </row>
    <row r="31147" spans="45:45" x14ac:dyDescent="0.35">
      <c r="AS31147" s="40"/>
    </row>
    <row r="31148" spans="45:45" x14ac:dyDescent="0.35">
      <c r="AS31148" s="40"/>
    </row>
    <row r="31149" spans="45:45" x14ac:dyDescent="0.35">
      <c r="AS31149" s="40"/>
    </row>
    <row r="31150" spans="45:45" x14ac:dyDescent="0.35">
      <c r="AS31150" s="40"/>
    </row>
    <row r="31151" spans="45:45" x14ac:dyDescent="0.35">
      <c r="AS31151" s="40"/>
    </row>
    <row r="31152" spans="45:45" x14ac:dyDescent="0.35">
      <c r="AS31152" s="40"/>
    </row>
    <row r="31153" spans="45:45" x14ac:dyDescent="0.35">
      <c r="AS31153" s="40"/>
    </row>
    <row r="31154" spans="45:45" x14ac:dyDescent="0.35">
      <c r="AS31154" s="40"/>
    </row>
    <row r="31155" spans="45:45" x14ac:dyDescent="0.35">
      <c r="AS31155" s="40"/>
    </row>
    <row r="31156" spans="45:45" x14ac:dyDescent="0.35">
      <c r="AS31156" s="40"/>
    </row>
    <row r="31157" spans="45:45" x14ac:dyDescent="0.35">
      <c r="AS31157" s="40"/>
    </row>
    <row r="31158" spans="45:45" x14ac:dyDescent="0.35">
      <c r="AS31158" s="40"/>
    </row>
    <row r="31159" spans="45:45" x14ac:dyDescent="0.35">
      <c r="AS31159" s="40"/>
    </row>
    <row r="31160" spans="45:45" x14ac:dyDescent="0.35">
      <c r="AS31160" s="40"/>
    </row>
    <row r="31161" spans="45:45" x14ac:dyDescent="0.35">
      <c r="AS31161" s="40"/>
    </row>
    <row r="31162" spans="45:45" x14ac:dyDescent="0.35">
      <c r="AS31162" s="40"/>
    </row>
    <row r="31163" spans="45:45" x14ac:dyDescent="0.35">
      <c r="AS31163" s="40"/>
    </row>
    <row r="31164" spans="45:45" x14ac:dyDescent="0.35">
      <c r="AS31164" s="40"/>
    </row>
    <row r="31165" spans="45:45" x14ac:dyDescent="0.35">
      <c r="AS31165" s="40"/>
    </row>
    <row r="31166" spans="45:45" x14ac:dyDescent="0.35">
      <c r="AS31166" s="40"/>
    </row>
    <row r="31167" spans="45:45" x14ac:dyDescent="0.35">
      <c r="AS31167" s="40"/>
    </row>
    <row r="31168" spans="45:45" x14ac:dyDescent="0.35">
      <c r="AS31168" s="40"/>
    </row>
    <row r="31169" spans="45:45" x14ac:dyDescent="0.35">
      <c r="AS31169" s="40"/>
    </row>
    <row r="31170" spans="45:45" x14ac:dyDescent="0.35">
      <c r="AS31170" s="40"/>
    </row>
    <row r="31171" spans="45:45" x14ac:dyDescent="0.35">
      <c r="AS31171" s="40"/>
    </row>
    <row r="31172" spans="45:45" x14ac:dyDescent="0.35">
      <c r="AS31172" s="40"/>
    </row>
    <row r="31173" spans="45:45" x14ac:dyDescent="0.35">
      <c r="AS31173" s="40"/>
    </row>
    <row r="31174" spans="45:45" x14ac:dyDescent="0.35">
      <c r="AS31174" s="40"/>
    </row>
    <row r="31175" spans="45:45" x14ac:dyDescent="0.35">
      <c r="AS31175" s="40"/>
    </row>
    <row r="31176" spans="45:45" x14ac:dyDescent="0.35">
      <c r="AS31176" s="40"/>
    </row>
    <row r="31177" spans="45:45" x14ac:dyDescent="0.35">
      <c r="AS31177" s="40"/>
    </row>
    <row r="31178" spans="45:45" x14ac:dyDescent="0.35">
      <c r="AS31178" s="40"/>
    </row>
    <row r="31179" spans="45:45" x14ac:dyDescent="0.35">
      <c r="AS31179" s="40"/>
    </row>
    <row r="31180" spans="45:45" x14ac:dyDescent="0.35">
      <c r="AS31180" s="40"/>
    </row>
    <row r="31181" spans="45:45" x14ac:dyDescent="0.35">
      <c r="AS31181" s="40"/>
    </row>
    <row r="31182" spans="45:45" x14ac:dyDescent="0.35">
      <c r="AS31182" s="40"/>
    </row>
    <row r="31183" spans="45:45" x14ac:dyDescent="0.35">
      <c r="AS31183" s="40"/>
    </row>
    <row r="31184" spans="45:45" x14ac:dyDescent="0.35">
      <c r="AS31184" s="40"/>
    </row>
    <row r="31185" spans="45:45" x14ac:dyDescent="0.35">
      <c r="AS31185" s="40"/>
    </row>
    <row r="31186" spans="45:45" x14ac:dyDescent="0.35">
      <c r="AS31186" s="40"/>
    </row>
    <row r="31187" spans="45:45" x14ac:dyDescent="0.35">
      <c r="AS31187" s="40"/>
    </row>
    <row r="31188" spans="45:45" x14ac:dyDescent="0.35">
      <c r="AS31188" s="40"/>
    </row>
    <row r="31189" spans="45:45" x14ac:dyDescent="0.35">
      <c r="AS31189" s="40"/>
    </row>
    <row r="31190" spans="45:45" x14ac:dyDescent="0.35">
      <c r="AS31190" s="40"/>
    </row>
    <row r="31191" spans="45:45" x14ac:dyDescent="0.35">
      <c r="AS31191" s="40"/>
    </row>
    <row r="31192" spans="45:45" x14ac:dyDescent="0.35">
      <c r="AS31192" s="40"/>
    </row>
    <row r="31193" spans="45:45" x14ac:dyDescent="0.35">
      <c r="AS31193" s="40"/>
    </row>
    <row r="31194" spans="45:45" x14ac:dyDescent="0.35">
      <c r="AS31194" s="40"/>
    </row>
    <row r="31195" spans="45:45" x14ac:dyDescent="0.35">
      <c r="AS31195" s="40"/>
    </row>
    <row r="31196" spans="45:45" x14ac:dyDescent="0.35">
      <c r="AS31196" s="40"/>
    </row>
    <row r="31197" spans="45:45" x14ac:dyDescent="0.35">
      <c r="AS31197" s="40"/>
    </row>
    <row r="31198" spans="45:45" x14ac:dyDescent="0.35">
      <c r="AS31198" s="40"/>
    </row>
    <row r="31199" spans="45:45" x14ac:dyDescent="0.35">
      <c r="AS31199" s="40"/>
    </row>
    <row r="31200" spans="45:45" x14ac:dyDescent="0.35">
      <c r="AS31200" s="40"/>
    </row>
    <row r="31201" spans="45:45" x14ac:dyDescent="0.35">
      <c r="AS31201" s="40"/>
    </row>
    <row r="31202" spans="45:45" x14ac:dyDescent="0.35">
      <c r="AS31202" s="40"/>
    </row>
    <row r="31203" spans="45:45" x14ac:dyDescent="0.35">
      <c r="AS31203" s="40"/>
    </row>
    <row r="31204" spans="45:45" x14ac:dyDescent="0.35">
      <c r="AS31204" s="40"/>
    </row>
    <row r="31205" spans="45:45" x14ac:dyDescent="0.35">
      <c r="AS31205" s="40"/>
    </row>
    <row r="31206" spans="45:45" x14ac:dyDescent="0.35">
      <c r="AS31206" s="40"/>
    </row>
    <row r="31207" spans="45:45" x14ac:dyDescent="0.35">
      <c r="AS31207" s="40"/>
    </row>
    <row r="31208" spans="45:45" x14ac:dyDescent="0.35">
      <c r="AS31208" s="40"/>
    </row>
    <row r="31209" spans="45:45" x14ac:dyDescent="0.35">
      <c r="AS31209" s="40"/>
    </row>
    <row r="31210" spans="45:45" x14ac:dyDescent="0.35">
      <c r="AS31210" s="40"/>
    </row>
    <row r="31211" spans="45:45" x14ac:dyDescent="0.35">
      <c r="AS31211" s="40"/>
    </row>
    <row r="31212" spans="45:45" x14ac:dyDescent="0.35">
      <c r="AS31212" s="40"/>
    </row>
    <row r="31213" spans="45:45" x14ac:dyDescent="0.35">
      <c r="AS31213" s="40"/>
    </row>
    <row r="31214" spans="45:45" x14ac:dyDescent="0.35">
      <c r="AS31214" s="40"/>
    </row>
    <row r="31215" spans="45:45" x14ac:dyDescent="0.35">
      <c r="AS31215" s="40"/>
    </row>
    <row r="31216" spans="45:45" x14ac:dyDescent="0.35">
      <c r="AS31216" s="40"/>
    </row>
    <row r="31217" spans="45:45" x14ac:dyDescent="0.35">
      <c r="AS31217" s="40"/>
    </row>
    <row r="31218" spans="45:45" x14ac:dyDescent="0.35">
      <c r="AS31218" s="40"/>
    </row>
    <row r="31219" spans="45:45" x14ac:dyDescent="0.35">
      <c r="AS31219" s="40"/>
    </row>
    <row r="31220" spans="45:45" x14ac:dyDescent="0.35">
      <c r="AS31220" s="40"/>
    </row>
    <row r="31221" spans="45:45" x14ac:dyDescent="0.35">
      <c r="AS31221" s="40"/>
    </row>
    <row r="31222" spans="45:45" x14ac:dyDescent="0.35">
      <c r="AS31222" s="40"/>
    </row>
    <row r="31223" spans="45:45" x14ac:dyDescent="0.35">
      <c r="AS31223" s="40"/>
    </row>
    <row r="31224" spans="45:45" x14ac:dyDescent="0.35">
      <c r="AS31224" s="40"/>
    </row>
    <row r="31225" spans="45:45" x14ac:dyDescent="0.35">
      <c r="AS31225" s="40"/>
    </row>
    <row r="31226" spans="45:45" x14ac:dyDescent="0.35">
      <c r="AS31226" s="40"/>
    </row>
    <row r="31227" spans="45:45" x14ac:dyDescent="0.35">
      <c r="AS31227" s="40"/>
    </row>
    <row r="31228" spans="45:45" x14ac:dyDescent="0.35">
      <c r="AS31228" s="40"/>
    </row>
    <row r="31229" spans="45:45" x14ac:dyDescent="0.35">
      <c r="AS31229" s="40"/>
    </row>
    <row r="31230" spans="45:45" x14ac:dyDescent="0.35">
      <c r="AS31230" s="40"/>
    </row>
    <row r="31231" spans="45:45" x14ac:dyDescent="0.35">
      <c r="AS31231" s="40"/>
    </row>
    <row r="31232" spans="45:45" x14ac:dyDescent="0.35">
      <c r="AS31232" s="40"/>
    </row>
    <row r="31233" spans="45:45" x14ac:dyDescent="0.35">
      <c r="AS31233" s="40"/>
    </row>
    <row r="31234" spans="45:45" x14ac:dyDescent="0.35">
      <c r="AS31234" s="40"/>
    </row>
    <row r="31235" spans="45:45" x14ac:dyDescent="0.35">
      <c r="AS31235" s="40"/>
    </row>
    <row r="31236" spans="45:45" x14ac:dyDescent="0.35">
      <c r="AS31236" s="40"/>
    </row>
    <row r="31237" spans="45:45" x14ac:dyDescent="0.35">
      <c r="AS31237" s="40"/>
    </row>
    <row r="31238" spans="45:45" x14ac:dyDescent="0.35">
      <c r="AS31238" s="40"/>
    </row>
    <row r="31239" spans="45:45" x14ac:dyDescent="0.35">
      <c r="AS31239" s="40"/>
    </row>
    <row r="31240" spans="45:45" x14ac:dyDescent="0.35">
      <c r="AS31240" s="40"/>
    </row>
    <row r="31241" spans="45:45" x14ac:dyDescent="0.35">
      <c r="AS31241" s="40"/>
    </row>
    <row r="31242" spans="45:45" x14ac:dyDescent="0.35">
      <c r="AS31242" s="40"/>
    </row>
    <row r="31243" spans="45:45" x14ac:dyDescent="0.35">
      <c r="AS31243" s="40"/>
    </row>
    <row r="31244" spans="45:45" x14ac:dyDescent="0.35">
      <c r="AS31244" s="40"/>
    </row>
    <row r="31245" spans="45:45" x14ac:dyDescent="0.35">
      <c r="AS31245" s="40"/>
    </row>
    <row r="31246" spans="45:45" x14ac:dyDescent="0.35">
      <c r="AS31246" s="40"/>
    </row>
    <row r="31247" spans="45:45" x14ac:dyDescent="0.35">
      <c r="AS31247" s="40"/>
    </row>
    <row r="31248" spans="45:45" x14ac:dyDescent="0.35">
      <c r="AS31248" s="40"/>
    </row>
    <row r="31249" spans="45:45" x14ac:dyDescent="0.35">
      <c r="AS31249" s="40"/>
    </row>
    <row r="31250" spans="45:45" x14ac:dyDescent="0.35">
      <c r="AS31250" s="40"/>
    </row>
    <row r="31251" spans="45:45" x14ac:dyDescent="0.35">
      <c r="AS31251" s="40"/>
    </row>
    <row r="31252" spans="45:45" x14ac:dyDescent="0.35">
      <c r="AS31252" s="40"/>
    </row>
    <row r="31253" spans="45:45" x14ac:dyDescent="0.35">
      <c r="AS31253" s="40"/>
    </row>
    <row r="31254" spans="45:45" x14ac:dyDescent="0.35">
      <c r="AS31254" s="40"/>
    </row>
    <row r="31255" spans="45:45" x14ac:dyDescent="0.35">
      <c r="AS31255" s="40"/>
    </row>
    <row r="31256" spans="45:45" x14ac:dyDescent="0.35">
      <c r="AS31256" s="40"/>
    </row>
    <row r="31257" spans="45:45" x14ac:dyDescent="0.35">
      <c r="AS31257" s="40"/>
    </row>
    <row r="31258" spans="45:45" x14ac:dyDescent="0.35">
      <c r="AS31258" s="40"/>
    </row>
    <row r="31259" spans="45:45" x14ac:dyDescent="0.35">
      <c r="AS31259" s="40"/>
    </row>
    <row r="31260" spans="45:45" x14ac:dyDescent="0.35">
      <c r="AS31260" s="40"/>
    </row>
    <row r="31261" spans="45:45" x14ac:dyDescent="0.35">
      <c r="AS31261" s="40"/>
    </row>
    <row r="31262" spans="45:45" x14ac:dyDescent="0.35">
      <c r="AS31262" s="40"/>
    </row>
    <row r="31263" spans="45:45" x14ac:dyDescent="0.35">
      <c r="AS31263" s="40"/>
    </row>
    <row r="31264" spans="45:45" x14ac:dyDescent="0.35">
      <c r="AS31264" s="40"/>
    </row>
    <row r="31265" spans="45:45" x14ac:dyDescent="0.35">
      <c r="AS31265" s="40"/>
    </row>
    <row r="31266" spans="45:45" x14ac:dyDescent="0.35">
      <c r="AS31266" s="40"/>
    </row>
    <row r="31267" spans="45:45" x14ac:dyDescent="0.35">
      <c r="AS31267" s="40"/>
    </row>
    <row r="31268" spans="45:45" x14ac:dyDescent="0.35">
      <c r="AS31268" s="40"/>
    </row>
    <row r="31269" spans="45:45" x14ac:dyDescent="0.35">
      <c r="AS31269" s="40"/>
    </row>
    <row r="31270" spans="45:45" x14ac:dyDescent="0.35">
      <c r="AS31270" s="40"/>
    </row>
    <row r="31271" spans="45:45" x14ac:dyDescent="0.35">
      <c r="AS31271" s="40"/>
    </row>
    <row r="31272" spans="45:45" x14ac:dyDescent="0.35">
      <c r="AS31272" s="40"/>
    </row>
    <row r="31273" spans="45:45" x14ac:dyDescent="0.35">
      <c r="AS31273" s="40"/>
    </row>
    <row r="31274" spans="45:45" x14ac:dyDescent="0.35">
      <c r="AS31274" s="40"/>
    </row>
    <row r="31275" spans="45:45" x14ac:dyDescent="0.35">
      <c r="AS31275" s="40"/>
    </row>
    <row r="31276" spans="45:45" x14ac:dyDescent="0.35">
      <c r="AS31276" s="40"/>
    </row>
    <row r="31277" spans="45:45" x14ac:dyDescent="0.35">
      <c r="AS31277" s="40"/>
    </row>
    <row r="31278" spans="45:45" x14ac:dyDescent="0.35">
      <c r="AS31278" s="40"/>
    </row>
    <row r="31279" spans="45:45" x14ac:dyDescent="0.35">
      <c r="AS31279" s="40"/>
    </row>
    <row r="31280" spans="45:45" x14ac:dyDescent="0.35">
      <c r="AS31280" s="40"/>
    </row>
    <row r="31281" spans="45:45" x14ac:dyDescent="0.35">
      <c r="AS31281" s="40"/>
    </row>
    <row r="31282" spans="45:45" x14ac:dyDescent="0.35">
      <c r="AS31282" s="40"/>
    </row>
    <row r="31283" spans="45:45" x14ac:dyDescent="0.35">
      <c r="AS31283" s="40"/>
    </row>
    <row r="31284" spans="45:45" x14ac:dyDescent="0.35">
      <c r="AS31284" s="40"/>
    </row>
    <row r="31285" spans="45:45" x14ac:dyDescent="0.35">
      <c r="AS31285" s="40"/>
    </row>
    <row r="31286" spans="45:45" x14ac:dyDescent="0.35">
      <c r="AS31286" s="40"/>
    </row>
    <row r="31287" spans="45:45" x14ac:dyDescent="0.35">
      <c r="AS31287" s="40"/>
    </row>
    <row r="31288" spans="45:45" x14ac:dyDescent="0.35">
      <c r="AS31288" s="40"/>
    </row>
    <row r="31289" spans="45:45" x14ac:dyDescent="0.35">
      <c r="AS31289" s="40"/>
    </row>
    <row r="31290" spans="45:45" x14ac:dyDescent="0.35">
      <c r="AS31290" s="40"/>
    </row>
    <row r="31291" spans="45:45" x14ac:dyDescent="0.35">
      <c r="AS31291" s="40"/>
    </row>
    <row r="31292" spans="45:45" x14ac:dyDescent="0.35">
      <c r="AS31292" s="40"/>
    </row>
    <row r="31293" spans="45:45" x14ac:dyDescent="0.35">
      <c r="AS31293" s="40"/>
    </row>
    <row r="31294" spans="45:45" x14ac:dyDescent="0.35">
      <c r="AS31294" s="40"/>
    </row>
    <row r="31295" spans="45:45" x14ac:dyDescent="0.35">
      <c r="AS31295" s="40"/>
    </row>
    <row r="31296" spans="45:45" x14ac:dyDescent="0.35">
      <c r="AS31296" s="40"/>
    </row>
    <row r="31297" spans="45:45" x14ac:dyDescent="0.35">
      <c r="AS31297" s="40"/>
    </row>
    <row r="31298" spans="45:45" x14ac:dyDescent="0.35">
      <c r="AS31298" s="40"/>
    </row>
    <row r="31299" spans="45:45" x14ac:dyDescent="0.35">
      <c r="AS31299" s="40"/>
    </row>
    <row r="31300" spans="45:45" x14ac:dyDescent="0.35">
      <c r="AS31300" s="40"/>
    </row>
    <row r="31301" spans="45:45" x14ac:dyDescent="0.35">
      <c r="AS31301" s="40"/>
    </row>
    <row r="31302" spans="45:45" x14ac:dyDescent="0.35">
      <c r="AS31302" s="40"/>
    </row>
    <row r="31303" spans="45:45" x14ac:dyDescent="0.35">
      <c r="AS31303" s="40"/>
    </row>
    <row r="31304" spans="45:45" x14ac:dyDescent="0.35">
      <c r="AS31304" s="40"/>
    </row>
    <row r="31305" spans="45:45" x14ac:dyDescent="0.35">
      <c r="AS31305" s="40"/>
    </row>
    <row r="31306" spans="45:45" x14ac:dyDescent="0.35">
      <c r="AS31306" s="40"/>
    </row>
    <row r="31307" spans="45:45" x14ac:dyDescent="0.35">
      <c r="AS31307" s="40"/>
    </row>
    <row r="31308" spans="45:45" x14ac:dyDescent="0.35">
      <c r="AS31308" s="40"/>
    </row>
    <row r="31309" spans="45:45" x14ac:dyDescent="0.35">
      <c r="AS31309" s="40"/>
    </row>
    <row r="31310" spans="45:45" x14ac:dyDescent="0.35">
      <c r="AS31310" s="40"/>
    </row>
    <row r="31311" spans="45:45" x14ac:dyDescent="0.35">
      <c r="AS31311" s="40"/>
    </row>
    <row r="31312" spans="45:45" x14ac:dyDescent="0.35">
      <c r="AS31312" s="40"/>
    </row>
    <row r="31313" spans="45:45" x14ac:dyDescent="0.35">
      <c r="AS31313" s="40"/>
    </row>
    <row r="31314" spans="45:45" x14ac:dyDescent="0.35">
      <c r="AS31314" s="40"/>
    </row>
    <row r="31315" spans="45:45" x14ac:dyDescent="0.35">
      <c r="AS31315" s="40"/>
    </row>
    <row r="31316" spans="45:45" x14ac:dyDescent="0.35">
      <c r="AS31316" s="40"/>
    </row>
    <row r="31317" spans="45:45" x14ac:dyDescent="0.35">
      <c r="AS31317" s="40"/>
    </row>
    <row r="31318" spans="45:45" x14ac:dyDescent="0.35">
      <c r="AS31318" s="40"/>
    </row>
    <row r="31319" spans="45:45" x14ac:dyDescent="0.35">
      <c r="AS31319" s="40"/>
    </row>
    <row r="31320" spans="45:45" x14ac:dyDescent="0.35">
      <c r="AS31320" s="40"/>
    </row>
    <row r="31321" spans="45:45" x14ac:dyDescent="0.35">
      <c r="AS31321" s="40"/>
    </row>
    <row r="31322" spans="45:45" x14ac:dyDescent="0.35">
      <c r="AS31322" s="40"/>
    </row>
    <row r="31323" spans="45:45" x14ac:dyDescent="0.35">
      <c r="AS31323" s="40"/>
    </row>
    <row r="31324" spans="45:45" x14ac:dyDescent="0.35">
      <c r="AS31324" s="40"/>
    </row>
    <row r="31325" spans="45:45" x14ac:dyDescent="0.35">
      <c r="AS31325" s="40"/>
    </row>
    <row r="31326" spans="45:45" x14ac:dyDescent="0.35">
      <c r="AS31326" s="40"/>
    </row>
    <row r="31327" spans="45:45" x14ac:dyDescent="0.35">
      <c r="AS31327" s="40"/>
    </row>
    <row r="31328" spans="45:45" x14ac:dyDescent="0.35">
      <c r="AS31328" s="40"/>
    </row>
    <row r="31329" spans="45:45" x14ac:dyDescent="0.35">
      <c r="AS31329" s="40"/>
    </row>
    <row r="31330" spans="45:45" x14ac:dyDescent="0.35">
      <c r="AS31330" s="40"/>
    </row>
    <row r="31331" spans="45:45" x14ac:dyDescent="0.35">
      <c r="AS31331" s="40"/>
    </row>
    <row r="31332" spans="45:45" x14ac:dyDescent="0.35">
      <c r="AS31332" s="40"/>
    </row>
    <row r="31333" spans="45:45" x14ac:dyDescent="0.35">
      <c r="AS31333" s="40"/>
    </row>
    <row r="31334" spans="45:45" x14ac:dyDescent="0.35">
      <c r="AS31334" s="40"/>
    </row>
    <row r="31335" spans="45:45" x14ac:dyDescent="0.35">
      <c r="AS31335" s="40"/>
    </row>
    <row r="31336" spans="45:45" x14ac:dyDescent="0.35">
      <c r="AS31336" s="40"/>
    </row>
    <row r="31337" spans="45:45" x14ac:dyDescent="0.35">
      <c r="AS31337" s="40"/>
    </row>
    <row r="31338" spans="45:45" x14ac:dyDescent="0.35">
      <c r="AS31338" s="40"/>
    </row>
    <row r="31339" spans="45:45" x14ac:dyDescent="0.35">
      <c r="AS31339" s="40"/>
    </row>
    <row r="31340" spans="45:45" x14ac:dyDescent="0.35">
      <c r="AS31340" s="40"/>
    </row>
    <row r="31341" spans="45:45" x14ac:dyDescent="0.35">
      <c r="AS31341" s="40"/>
    </row>
    <row r="31342" spans="45:45" x14ac:dyDescent="0.35">
      <c r="AS31342" s="40"/>
    </row>
    <row r="31343" spans="45:45" x14ac:dyDescent="0.35">
      <c r="AS31343" s="40"/>
    </row>
    <row r="31344" spans="45:45" x14ac:dyDescent="0.35">
      <c r="AS31344" s="40"/>
    </row>
    <row r="31345" spans="45:45" x14ac:dyDescent="0.35">
      <c r="AS31345" s="40"/>
    </row>
    <row r="31346" spans="45:45" x14ac:dyDescent="0.35">
      <c r="AS31346" s="40"/>
    </row>
    <row r="31347" spans="45:45" x14ac:dyDescent="0.35">
      <c r="AS31347" s="40"/>
    </row>
    <row r="31348" spans="45:45" x14ac:dyDescent="0.35">
      <c r="AS31348" s="40"/>
    </row>
    <row r="31349" spans="45:45" x14ac:dyDescent="0.35">
      <c r="AS31349" s="40"/>
    </row>
    <row r="31350" spans="45:45" x14ac:dyDescent="0.35">
      <c r="AS31350" s="40"/>
    </row>
    <row r="31351" spans="45:45" x14ac:dyDescent="0.35">
      <c r="AS31351" s="40"/>
    </row>
    <row r="31352" spans="45:45" x14ac:dyDescent="0.35">
      <c r="AS31352" s="40"/>
    </row>
    <row r="31353" spans="45:45" x14ac:dyDescent="0.35">
      <c r="AS31353" s="40"/>
    </row>
    <row r="31354" spans="45:45" x14ac:dyDescent="0.35">
      <c r="AS31354" s="40"/>
    </row>
    <row r="31355" spans="45:45" x14ac:dyDescent="0.35">
      <c r="AS31355" s="40"/>
    </row>
    <row r="31356" spans="45:45" x14ac:dyDescent="0.35">
      <c r="AS31356" s="40"/>
    </row>
    <row r="31357" spans="45:45" x14ac:dyDescent="0.35">
      <c r="AS31357" s="40"/>
    </row>
    <row r="31358" spans="45:45" x14ac:dyDescent="0.35">
      <c r="AS31358" s="40"/>
    </row>
    <row r="31359" spans="45:45" x14ac:dyDescent="0.35">
      <c r="AS31359" s="40"/>
    </row>
    <row r="31360" spans="45:45" x14ac:dyDescent="0.35">
      <c r="AS31360" s="40"/>
    </row>
    <row r="31361" spans="45:45" x14ac:dyDescent="0.35">
      <c r="AS31361" s="40"/>
    </row>
    <row r="31362" spans="45:45" x14ac:dyDescent="0.35">
      <c r="AS31362" s="40"/>
    </row>
    <row r="31363" spans="45:45" x14ac:dyDescent="0.35">
      <c r="AS31363" s="40"/>
    </row>
    <row r="31364" spans="45:45" x14ac:dyDescent="0.35">
      <c r="AS31364" s="40"/>
    </row>
    <row r="31365" spans="45:45" x14ac:dyDescent="0.35">
      <c r="AS31365" s="40"/>
    </row>
    <row r="31366" spans="45:45" x14ac:dyDescent="0.35">
      <c r="AS31366" s="40"/>
    </row>
    <row r="31367" spans="45:45" x14ac:dyDescent="0.35">
      <c r="AS31367" s="40"/>
    </row>
    <row r="31368" spans="45:45" x14ac:dyDescent="0.35">
      <c r="AS31368" s="40"/>
    </row>
    <row r="31369" spans="45:45" x14ac:dyDescent="0.35">
      <c r="AS31369" s="40"/>
    </row>
    <row r="31370" spans="45:45" x14ac:dyDescent="0.35">
      <c r="AS31370" s="40"/>
    </row>
    <row r="31371" spans="45:45" x14ac:dyDescent="0.35">
      <c r="AS31371" s="40"/>
    </row>
    <row r="31372" spans="45:45" x14ac:dyDescent="0.35">
      <c r="AS31372" s="40"/>
    </row>
    <row r="31373" spans="45:45" x14ac:dyDescent="0.35">
      <c r="AS31373" s="40"/>
    </row>
    <row r="31374" spans="45:45" x14ac:dyDescent="0.35">
      <c r="AS31374" s="40"/>
    </row>
    <row r="31375" spans="45:45" x14ac:dyDescent="0.35">
      <c r="AS31375" s="40"/>
    </row>
    <row r="31376" spans="45:45" x14ac:dyDescent="0.35">
      <c r="AS31376" s="40"/>
    </row>
    <row r="31377" spans="45:45" x14ac:dyDescent="0.35">
      <c r="AS31377" s="40"/>
    </row>
    <row r="31378" spans="45:45" x14ac:dyDescent="0.35">
      <c r="AS31378" s="40"/>
    </row>
    <row r="31379" spans="45:45" x14ac:dyDescent="0.35">
      <c r="AS31379" s="40"/>
    </row>
    <row r="31380" spans="45:45" x14ac:dyDescent="0.35">
      <c r="AS31380" s="40"/>
    </row>
    <row r="31381" spans="45:45" x14ac:dyDescent="0.35">
      <c r="AS31381" s="40"/>
    </row>
    <row r="31382" spans="45:45" x14ac:dyDescent="0.35">
      <c r="AS31382" s="40"/>
    </row>
    <row r="31383" spans="45:45" x14ac:dyDescent="0.35">
      <c r="AS31383" s="40"/>
    </row>
    <row r="31384" spans="45:45" x14ac:dyDescent="0.35">
      <c r="AS31384" s="40"/>
    </row>
    <row r="31385" spans="45:45" x14ac:dyDescent="0.35">
      <c r="AS31385" s="40"/>
    </row>
    <row r="31386" spans="45:45" x14ac:dyDescent="0.35">
      <c r="AS31386" s="40"/>
    </row>
    <row r="31387" spans="45:45" x14ac:dyDescent="0.35">
      <c r="AS31387" s="40"/>
    </row>
    <row r="31388" spans="45:45" x14ac:dyDescent="0.35">
      <c r="AS31388" s="40"/>
    </row>
    <row r="31389" spans="45:45" x14ac:dyDescent="0.35">
      <c r="AS31389" s="40"/>
    </row>
    <row r="31390" spans="45:45" x14ac:dyDescent="0.35">
      <c r="AS31390" s="40"/>
    </row>
    <row r="31391" spans="45:45" x14ac:dyDescent="0.35">
      <c r="AS31391" s="40"/>
    </row>
    <row r="31392" spans="45:45" x14ac:dyDescent="0.35">
      <c r="AS31392" s="40"/>
    </row>
    <row r="31393" spans="45:45" x14ac:dyDescent="0.35">
      <c r="AS31393" s="40"/>
    </row>
    <row r="31394" spans="45:45" x14ac:dyDescent="0.35">
      <c r="AS31394" s="40"/>
    </row>
    <row r="31395" spans="45:45" x14ac:dyDescent="0.35">
      <c r="AS31395" s="40"/>
    </row>
    <row r="31396" spans="45:45" x14ac:dyDescent="0.35">
      <c r="AS31396" s="40"/>
    </row>
    <row r="31397" spans="45:45" x14ac:dyDescent="0.35">
      <c r="AS31397" s="40"/>
    </row>
    <row r="31398" spans="45:45" x14ac:dyDescent="0.35">
      <c r="AS31398" s="40"/>
    </row>
    <row r="31399" spans="45:45" x14ac:dyDescent="0.35">
      <c r="AS31399" s="40"/>
    </row>
    <row r="31400" spans="45:45" x14ac:dyDescent="0.35">
      <c r="AS31400" s="40"/>
    </row>
    <row r="31401" spans="45:45" x14ac:dyDescent="0.35">
      <c r="AS31401" s="40"/>
    </row>
    <row r="31402" spans="45:45" x14ac:dyDescent="0.35">
      <c r="AS31402" s="40"/>
    </row>
    <row r="31403" spans="45:45" x14ac:dyDescent="0.35">
      <c r="AS31403" s="40"/>
    </row>
    <row r="31404" spans="45:45" x14ac:dyDescent="0.35">
      <c r="AS31404" s="40"/>
    </row>
    <row r="31405" spans="45:45" x14ac:dyDescent="0.35">
      <c r="AS31405" s="40"/>
    </row>
    <row r="31406" spans="45:45" x14ac:dyDescent="0.35">
      <c r="AS31406" s="40"/>
    </row>
    <row r="31407" spans="45:45" x14ac:dyDescent="0.35">
      <c r="AS31407" s="40"/>
    </row>
    <row r="31408" spans="45:45" x14ac:dyDescent="0.35">
      <c r="AS31408" s="40"/>
    </row>
    <row r="31409" spans="45:45" x14ac:dyDescent="0.35">
      <c r="AS31409" s="40"/>
    </row>
    <row r="31410" spans="45:45" x14ac:dyDescent="0.35">
      <c r="AS31410" s="40"/>
    </row>
    <row r="31411" spans="45:45" x14ac:dyDescent="0.35">
      <c r="AS31411" s="40"/>
    </row>
    <row r="31412" spans="45:45" x14ac:dyDescent="0.35">
      <c r="AS31412" s="40"/>
    </row>
    <row r="31413" spans="45:45" x14ac:dyDescent="0.35">
      <c r="AS31413" s="40"/>
    </row>
    <row r="31414" spans="45:45" x14ac:dyDescent="0.35">
      <c r="AS31414" s="40"/>
    </row>
    <row r="31415" spans="45:45" x14ac:dyDescent="0.35">
      <c r="AS31415" s="40"/>
    </row>
    <row r="31416" spans="45:45" x14ac:dyDescent="0.35">
      <c r="AS31416" s="40"/>
    </row>
    <row r="31417" spans="45:45" x14ac:dyDescent="0.35">
      <c r="AS31417" s="40"/>
    </row>
    <row r="31418" spans="45:45" x14ac:dyDescent="0.35">
      <c r="AS31418" s="40"/>
    </row>
    <row r="31419" spans="45:45" x14ac:dyDescent="0.35">
      <c r="AS31419" s="40"/>
    </row>
    <row r="31420" spans="45:45" x14ac:dyDescent="0.35">
      <c r="AS31420" s="40"/>
    </row>
    <row r="31421" spans="45:45" x14ac:dyDescent="0.35">
      <c r="AS31421" s="40"/>
    </row>
    <row r="31422" spans="45:45" x14ac:dyDescent="0.35">
      <c r="AS31422" s="40"/>
    </row>
    <row r="31423" spans="45:45" x14ac:dyDescent="0.35">
      <c r="AS31423" s="40"/>
    </row>
    <row r="31424" spans="45:45" x14ac:dyDescent="0.35">
      <c r="AS31424" s="40"/>
    </row>
    <row r="31425" spans="45:45" x14ac:dyDescent="0.35">
      <c r="AS31425" s="40"/>
    </row>
    <row r="31426" spans="45:45" x14ac:dyDescent="0.35">
      <c r="AS31426" s="40"/>
    </row>
    <row r="31427" spans="45:45" x14ac:dyDescent="0.35">
      <c r="AS31427" s="40"/>
    </row>
    <row r="31428" spans="45:45" x14ac:dyDescent="0.35">
      <c r="AS31428" s="40"/>
    </row>
    <row r="31429" spans="45:45" x14ac:dyDescent="0.35">
      <c r="AS31429" s="40"/>
    </row>
    <row r="31430" spans="45:45" x14ac:dyDescent="0.35">
      <c r="AS31430" s="40"/>
    </row>
    <row r="31431" spans="45:45" x14ac:dyDescent="0.35">
      <c r="AS31431" s="40"/>
    </row>
    <row r="31432" spans="45:45" x14ac:dyDescent="0.35">
      <c r="AS31432" s="40"/>
    </row>
    <row r="31433" spans="45:45" x14ac:dyDescent="0.35">
      <c r="AS31433" s="40"/>
    </row>
    <row r="31434" spans="45:45" x14ac:dyDescent="0.35">
      <c r="AS31434" s="40"/>
    </row>
    <row r="31435" spans="45:45" x14ac:dyDescent="0.35">
      <c r="AS31435" s="40"/>
    </row>
    <row r="31436" spans="45:45" x14ac:dyDescent="0.35">
      <c r="AS31436" s="40"/>
    </row>
    <row r="31437" spans="45:45" x14ac:dyDescent="0.35">
      <c r="AS31437" s="40"/>
    </row>
    <row r="31438" spans="45:45" x14ac:dyDescent="0.35">
      <c r="AS31438" s="40"/>
    </row>
    <row r="31439" spans="45:45" x14ac:dyDescent="0.35">
      <c r="AS31439" s="40"/>
    </row>
    <row r="31440" spans="45:45" x14ac:dyDescent="0.35">
      <c r="AS31440" s="40"/>
    </row>
    <row r="31441" spans="45:45" x14ac:dyDescent="0.35">
      <c r="AS31441" s="40"/>
    </row>
    <row r="31442" spans="45:45" x14ac:dyDescent="0.35">
      <c r="AS31442" s="40"/>
    </row>
    <row r="31443" spans="45:45" x14ac:dyDescent="0.35">
      <c r="AS31443" s="40"/>
    </row>
    <row r="31444" spans="45:45" x14ac:dyDescent="0.35">
      <c r="AS31444" s="40"/>
    </row>
    <row r="31445" spans="45:45" x14ac:dyDescent="0.35">
      <c r="AS31445" s="40"/>
    </row>
    <row r="31446" spans="45:45" x14ac:dyDescent="0.35">
      <c r="AS31446" s="40"/>
    </row>
    <row r="31447" spans="45:45" x14ac:dyDescent="0.35">
      <c r="AS31447" s="40"/>
    </row>
    <row r="31448" spans="45:45" x14ac:dyDescent="0.35">
      <c r="AS31448" s="40"/>
    </row>
    <row r="31449" spans="45:45" x14ac:dyDescent="0.35">
      <c r="AS31449" s="40"/>
    </row>
    <row r="31450" spans="45:45" x14ac:dyDescent="0.35">
      <c r="AS31450" s="40"/>
    </row>
    <row r="31451" spans="45:45" x14ac:dyDescent="0.35">
      <c r="AS31451" s="40"/>
    </row>
    <row r="31452" spans="45:45" x14ac:dyDescent="0.35">
      <c r="AS31452" s="40"/>
    </row>
    <row r="31453" spans="45:45" x14ac:dyDescent="0.35">
      <c r="AS31453" s="40"/>
    </row>
    <row r="31454" spans="45:45" x14ac:dyDescent="0.35">
      <c r="AS31454" s="40"/>
    </row>
    <row r="31455" spans="45:45" x14ac:dyDescent="0.35">
      <c r="AS31455" s="40"/>
    </row>
    <row r="31456" spans="45:45" x14ac:dyDescent="0.35">
      <c r="AS31456" s="40"/>
    </row>
    <row r="31457" spans="45:45" x14ac:dyDescent="0.35">
      <c r="AS31457" s="40"/>
    </row>
    <row r="31458" spans="45:45" x14ac:dyDescent="0.35">
      <c r="AS31458" s="40"/>
    </row>
    <row r="31459" spans="45:45" x14ac:dyDescent="0.35">
      <c r="AS31459" s="40"/>
    </row>
    <row r="31460" spans="45:45" x14ac:dyDescent="0.35">
      <c r="AS31460" s="40"/>
    </row>
    <row r="31461" spans="45:45" x14ac:dyDescent="0.35">
      <c r="AS31461" s="40"/>
    </row>
    <row r="31462" spans="45:45" x14ac:dyDescent="0.35">
      <c r="AS31462" s="40"/>
    </row>
    <row r="31463" spans="45:45" x14ac:dyDescent="0.35">
      <c r="AS31463" s="40"/>
    </row>
    <row r="31464" spans="45:45" x14ac:dyDescent="0.35">
      <c r="AS31464" s="40"/>
    </row>
    <row r="31465" spans="45:45" x14ac:dyDescent="0.35">
      <c r="AS31465" s="40"/>
    </row>
    <row r="31466" spans="45:45" x14ac:dyDescent="0.35">
      <c r="AS31466" s="40"/>
    </row>
    <row r="31467" spans="45:45" x14ac:dyDescent="0.35">
      <c r="AS31467" s="40"/>
    </row>
    <row r="31468" spans="45:45" x14ac:dyDescent="0.35">
      <c r="AS31468" s="40"/>
    </row>
    <row r="31469" spans="45:45" x14ac:dyDescent="0.35">
      <c r="AS31469" s="40"/>
    </row>
    <row r="31470" spans="45:45" x14ac:dyDescent="0.35">
      <c r="AS31470" s="40"/>
    </row>
    <row r="31471" spans="45:45" x14ac:dyDescent="0.35">
      <c r="AS31471" s="40"/>
    </row>
    <row r="31472" spans="45:45" x14ac:dyDescent="0.35">
      <c r="AS31472" s="40"/>
    </row>
    <row r="31473" spans="45:45" x14ac:dyDescent="0.35">
      <c r="AS31473" s="40"/>
    </row>
    <row r="31474" spans="45:45" x14ac:dyDescent="0.35">
      <c r="AS31474" s="40"/>
    </row>
    <row r="31475" spans="45:45" x14ac:dyDescent="0.35">
      <c r="AS31475" s="40"/>
    </row>
    <row r="31476" spans="45:45" x14ac:dyDescent="0.35">
      <c r="AS31476" s="40"/>
    </row>
    <row r="31477" spans="45:45" x14ac:dyDescent="0.35">
      <c r="AS31477" s="40"/>
    </row>
    <row r="31478" spans="45:45" x14ac:dyDescent="0.35">
      <c r="AS31478" s="40"/>
    </row>
    <row r="31479" spans="45:45" x14ac:dyDescent="0.35">
      <c r="AS31479" s="40"/>
    </row>
    <row r="31480" spans="45:45" x14ac:dyDescent="0.35">
      <c r="AS31480" s="40"/>
    </row>
    <row r="31481" spans="45:45" x14ac:dyDescent="0.35">
      <c r="AS31481" s="40"/>
    </row>
    <row r="31482" spans="45:45" x14ac:dyDescent="0.35">
      <c r="AS31482" s="40"/>
    </row>
    <row r="31483" spans="45:45" x14ac:dyDescent="0.35">
      <c r="AS31483" s="40"/>
    </row>
    <row r="31484" spans="45:45" x14ac:dyDescent="0.35">
      <c r="AS31484" s="40"/>
    </row>
    <row r="31485" spans="45:45" x14ac:dyDescent="0.35">
      <c r="AS31485" s="40"/>
    </row>
    <row r="31486" spans="45:45" x14ac:dyDescent="0.35">
      <c r="AS31486" s="40"/>
    </row>
    <row r="31487" spans="45:45" x14ac:dyDescent="0.35">
      <c r="AS31487" s="40"/>
    </row>
    <row r="31488" spans="45:45" x14ac:dyDescent="0.35">
      <c r="AS31488" s="40"/>
    </row>
    <row r="31489" spans="45:45" x14ac:dyDescent="0.35">
      <c r="AS31489" s="40"/>
    </row>
    <row r="31490" spans="45:45" x14ac:dyDescent="0.35">
      <c r="AS31490" s="40"/>
    </row>
    <row r="31491" spans="45:45" x14ac:dyDescent="0.35">
      <c r="AS31491" s="40"/>
    </row>
    <row r="31492" spans="45:45" x14ac:dyDescent="0.35">
      <c r="AS31492" s="40"/>
    </row>
    <row r="31493" spans="45:45" x14ac:dyDescent="0.35">
      <c r="AS31493" s="40"/>
    </row>
    <row r="31494" spans="45:45" x14ac:dyDescent="0.35">
      <c r="AS31494" s="40"/>
    </row>
    <row r="31495" spans="45:45" x14ac:dyDescent="0.35">
      <c r="AS31495" s="40"/>
    </row>
    <row r="31496" spans="45:45" x14ac:dyDescent="0.35">
      <c r="AS31496" s="40"/>
    </row>
    <row r="31497" spans="45:45" x14ac:dyDescent="0.35">
      <c r="AS31497" s="40"/>
    </row>
    <row r="31498" spans="45:45" x14ac:dyDescent="0.35">
      <c r="AS31498" s="40"/>
    </row>
    <row r="31499" spans="45:45" x14ac:dyDescent="0.35">
      <c r="AS31499" s="40"/>
    </row>
    <row r="31500" spans="45:45" x14ac:dyDescent="0.35">
      <c r="AS31500" s="40"/>
    </row>
    <row r="31501" spans="45:45" x14ac:dyDescent="0.35">
      <c r="AS31501" s="40"/>
    </row>
    <row r="31502" spans="45:45" x14ac:dyDescent="0.35">
      <c r="AS31502" s="40"/>
    </row>
    <row r="31503" spans="45:45" x14ac:dyDescent="0.35">
      <c r="AS31503" s="40"/>
    </row>
    <row r="31504" spans="45:45" x14ac:dyDescent="0.35">
      <c r="AS31504" s="40"/>
    </row>
    <row r="31505" spans="45:45" x14ac:dyDescent="0.35">
      <c r="AS31505" s="40"/>
    </row>
    <row r="31506" spans="45:45" x14ac:dyDescent="0.35">
      <c r="AS31506" s="40"/>
    </row>
    <row r="31507" spans="45:45" x14ac:dyDescent="0.35">
      <c r="AS31507" s="40"/>
    </row>
    <row r="31508" spans="45:45" x14ac:dyDescent="0.35">
      <c r="AS31508" s="40"/>
    </row>
    <row r="31509" spans="45:45" x14ac:dyDescent="0.35">
      <c r="AS31509" s="40"/>
    </row>
    <row r="31510" spans="45:45" x14ac:dyDescent="0.35">
      <c r="AS31510" s="40"/>
    </row>
    <row r="31511" spans="45:45" x14ac:dyDescent="0.35">
      <c r="AS31511" s="40"/>
    </row>
    <row r="31512" spans="45:45" x14ac:dyDescent="0.35">
      <c r="AS31512" s="40"/>
    </row>
    <row r="31513" spans="45:45" x14ac:dyDescent="0.35">
      <c r="AS31513" s="40"/>
    </row>
    <row r="31514" spans="45:45" x14ac:dyDescent="0.35">
      <c r="AS31514" s="40"/>
    </row>
    <row r="31515" spans="45:45" x14ac:dyDescent="0.35">
      <c r="AS31515" s="40"/>
    </row>
    <row r="31516" spans="45:45" x14ac:dyDescent="0.35">
      <c r="AS31516" s="40"/>
    </row>
    <row r="31517" spans="45:45" x14ac:dyDescent="0.35">
      <c r="AS31517" s="40"/>
    </row>
    <row r="31518" spans="45:45" x14ac:dyDescent="0.35">
      <c r="AS31518" s="40"/>
    </row>
    <row r="31519" spans="45:45" x14ac:dyDescent="0.35">
      <c r="AS31519" s="40"/>
    </row>
    <row r="31520" spans="45:45" x14ac:dyDescent="0.35">
      <c r="AS31520" s="40"/>
    </row>
    <row r="31521" spans="45:45" x14ac:dyDescent="0.35">
      <c r="AS31521" s="40"/>
    </row>
    <row r="31522" spans="45:45" x14ac:dyDescent="0.35">
      <c r="AS31522" s="40"/>
    </row>
    <row r="31523" spans="45:45" x14ac:dyDescent="0.35">
      <c r="AS31523" s="40"/>
    </row>
    <row r="31524" spans="45:45" x14ac:dyDescent="0.35">
      <c r="AS31524" s="40"/>
    </row>
    <row r="31525" spans="45:45" x14ac:dyDescent="0.35">
      <c r="AS31525" s="40"/>
    </row>
    <row r="31526" spans="45:45" x14ac:dyDescent="0.35">
      <c r="AS31526" s="40"/>
    </row>
    <row r="31527" spans="45:45" x14ac:dyDescent="0.35">
      <c r="AS31527" s="40"/>
    </row>
    <row r="31528" spans="45:45" x14ac:dyDescent="0.35">
      <c r="AS31528" s="40"/>
    </row>
    <row r="31529" spans="45:45" x14ac:dyDescent="0.35">
      <c r="AS31529" s="40"/>
    </row>
    <row r="31530" spans="45:45" x14ac:dyDescent="0.35">
      <c r="AS31530" s="40"/>
    </row>
    <row r="31531" spans="45:45" x14ac:dyDescent="0.35">
      <c r="AS31531" s="40"/>
    </row>
    <row r="31532" spans="45:45" x14ac:dyDescent="0.35">
      <c r="AS31532" s="40"/>
    </row>
    <row r="31533" spans="45:45" x14ac:dyDescent="0.35">
      <c r="AS31533" s="40"/>
    </row>
    <row r="31534" spans="45:45" x14ac:dyDescent="0.35">
      <c r="AS31534" s="40"/>
    </row>
    <row r="31535" spans="45:45" x14ac:dyDescent="0.35">
      <c r="AS31535" s="40"/>
    </row>
    <row r="31536" spans="45:45" x14ac:dyDescent="0.35">
      <c r="AS31536" s="40"/>
    </row>
    <row r="31537" spans="45:45" x14ac:dyDescent="0.35">
      <c r="AS31537" s="40"/>
    </row>
    <row r="31538" spans="45:45" x14ac:dyDescent="0.35">
      <c r="AS31538" s="40"/>
    </row>
    <row r="31539" spans="45:45" x14ac:dyDescent="0.35">
      <c r="AS31539" s="40"/>
    </row>
    <row r="31540" spans="45:45" x14ac:dyDescent="0.35">
      <c r="AS31540" s="40"/>
    </row>
    <row r="31541" spans="45:45" x14ac:dyDescent="0.35">
      <c r="AS31541" s="40"/>
    </row>
    <row r="31542" spans="45:45" x14ac:dyDescent="0.35">
      <c r="AS31542" s="40"/>
    </row>
    <row r="31543" spans="45:45" x14ac:dyDescent="0.35">
      <c r="AS31543" s="40"/>
    </row>
    <row r="31544" spans="45:45" x14ac:dyDescent="0.35">
      <c r="AS31544" s="40"/>
    </row>
    <row r="31545" spans="45:45" x14ac:dyDescent="0.35">
      <c r="AS31545" s="40"/>
    </row>
    <row r="31546" spans="45:45" x14ac:dyDescent="0.35">
      <c r="AS31546" s="40"/>
    </row>
    <row r="31547" spans="45:45" x14ac:dyDescent="0.35">
      <c r="AS31547" s="40"/>
    </row>
    <row r="31548" spans="45:45" x14ac:dyDescent="0.35">
      <c r="AS31548" s="40"/>
    </row>
    <row r="31549" spans="45:45" x14ac:dyDescent="0.35">
      <c r="AS31549" s="40"/>
    </row>
    <row r="31550" spans="45:45" x14ac:dyDescent="0.35">
      <c r="AS31550" s="40"/>
    </row>
    <row r="31551" spans="45:45" x14ac:dyDescent="0.35">
      <c r="AS31551" s="40"/>
    </row>
    <row r="31552" spans="45:45" x14ac:dyDescent="0.35">
      <c r="AS31552" s="40"/>
    </row>
    <row r="31553" spans="45:45" x14ac:dyDescent="0.35">
      <c r="AS31553" s="40"/>
    </row>
    <row r="31554" spans="45:45" x14ac:dyDescent="0.35">
      <c r="AS31554" s="40"/>
    </row>
    <row r="31555" spans="45:45" x14ac:dyDescent="0.35">
      <c r="AS31555" s="40"/>
    </row>
    <row r="31556" spans="45:45" x14ac:dyDescent="0.35">
      <c r="AS31556" s="40"/>
    </row>
    <row r="31557" spans="45:45" x14ac:dyDescent="0.35">
      <c r="AS31557" s="40"/>
    </row>
    <row r="31558" spans="45:45" x14ac:dyDescent="0.35">
      <c r="AS31558" s="40"/>
    </row>
    <row r="31559" spans="45:45" x14ac:dyDescent="0.35">
      <c r="AS31559" s="40"/>
    </row>
    <row r="31560" spans="45:45" x14ac:dyDescent="0.35">
      <c r="AS31560" s="40"/>
    </row>
    <row r="31561" spans="45:45" x14ac:dyDescent="0.35">
      <c r="AS31561" s="40"/>
    </row>
    <row r="31562" spans="45:45" x14ac:dyDescent="0.35">
      <c r="AS31562" s="40"/>
    </row>
    <row r="31563" spans="45:45" x14ac:dyDescent="0.35">
      <c r="AS31563" s="40"/>
    </row>
    <row r="31564" spans="45:45" x14ac:dyDescent="0.35">
      <c r="AS31564" s="40"/>
    </row>
    <row r="31565" spans="45:45" x14ac:dyDescent="0.35">
      <c r="AS31565" s="40"/>
    </row>
    <row r="31566" spans="45:45" x14ac:dyDescent="0.35">
      <c r="AS31566" s="40"/>
    </row>
    <row r="31567" spans="45:45" x14ac:dyDescent="0.35">
      <c r="AS31567" s="40"/>
    </row>
    <row r="31568" spans="45:45" x14ac:dyDescent="0.35">
      <c r="AS31568" s="40"/>
    </row>
    <row r="31569" spans="45:45" x14ac:dyDescent="0.35">
      <c r="AS31569" s="40"/>
    </row>
    <row r="31570" spans="45:45" x14ac:dyDescent="0.35">
      <c r="AS31570" s="40"/>
    </row>
    <row r="31571" spans="45:45" x14ac:dyDescent="0.35">
      <c r="AS31571" s="40"/>
    </row>
    <row r="31572" spans="45:45" x14ac:dyDescent="0.35">
      <c r="AS31572" s="40"/>
    </row>
    <row r="31573" spans="45:45" x14ac:dyDescent="0.35">
      <c r="AS31573" s="40"/>
    </row>
    <row r="31574" spans="45:45" x14ac:dyDescent="0.35">
      <c r="AS31574" s="40"/>
    </row>
    <row r="31575" spans="45:45" x14ac:dyDescent="0.35">
      <c r="AS31575" s="40"/>
    </row>
    <row r="31576" spans="45:45" x14ac:dyDescent="0.35">
      <c r="AS31576" s="40"/>
    </row>
    <row r="31577" spans="45:45" x14ac:dyDescent="0.35">
      <c r="AS31577" s="40"/>
    </row>
    <row r="31578" spans="45:45" x14ac:dyDescent="0.35">
      <c r="AS31578" s="40"/>
    </row>
    <row r="31579" spans="45:45" x14ac:dyDescent="0.35">
      <c r="AS31579" s="40"/>
    </row>
    <row r="31580" spans="45:45" x14ac:dyDescent="0.35">
      <c r="AS31580" s="40"/>
    </row>
    <row r="31581" spans="45:45" x14ac:dyDescent="0.35">
      <c r="AS31581" s="40"/>
    </row>
    <row r="31582" spans="45:45" x14ac:dyDescent="0.35">
      <c r="AS31582" s="40"/>
    </row>
    <row r="31583" spans="45:45" x14ac:dyDescent="0.35">
      <c r="AS31583" s="40"/>
    </row>
    <row r="31584" spans="45:45" x14ac:dyDescent="0.35">
      <c r="AS31584" s="40"/>
    </row>
    <row r="31585" spans="45:45" x14ac:dyDescent="0.35">
      <c r="AS31585" s="40"/>
    </row>
    <row r="31586" spans="45:45" x14ac:dyDescent="0.35">
      <c r="AS31586" s="40"/>
    </row>
    <row r="31587" spans="45:45" x14ac:dyDescent="0.35">
      <c r="AS31587" s="40"/>
    </row>
    <row r="31588" spans="45:45" x14ac:dyDescent="0.35">
      <c r="AS31588" s="40"/>
    </row>
    <row r="31589" spans="45:45" x14ac:dyDescent="0.35">
      <c r="AS31589" s="40"/>
    </row>
    <row r="31590" spans="45:45" x14ac:dyDescent="0.35">
      <c r="AS31590" s="40"/>
    </row>
    <row r="31591" spans="45:45" x14ac:dyDescent="0.35">
      <c r="AS31591" s="40"/>
    </row>
    <row r="31592" spans="45:45" x14ac:dyDescent="0.35">
      <c r="AS31592" s="40"/>
    </row>
    <row r="31593" spans="45:45" x14ac:dyDescent="0.35">
      <c r="AS31593" s="40"/>
    </row>
    <row r="31594" spans="45:45" x14ac:dyDescent="0.35">
      <c r="AS31594" s="40"/>
    </row>
    <row r="31595" spans="45:45" x14ac:dyDescent="0.35">
      <c r="AS31595" s="40"/>
    </row>
    <row r="31596" spans="45:45" x14ac:dyDescent="0.35">
      <c r="AS31596" s="40"/>
    </row>
    <row r="31597" spans="45:45" x14ac:dyDescent="0.35">
      <c r="AS31597" s="40"/>
    </row>
    <row r="31598" spans="45:45" x14ac:dyDescent="0.35">
      <c r="AS31598" s="40"/>
    </row>
    <row r="31599" spans="45:45" x14ac:dyDescent="0.35">
      <c r="AS31599" s="40"/>
    </row>
    <row r="31600" spans="45:45" x14ac:dyDescent="0.35">
      <c r="AS31600" s="40"/>
    </row>
    <row r="31601" spans="45:45" x14ac:dyDescent="0.35">
      <c r="AS31601" s="40"/>
    </row>
    <row r="31602" spans="45:45" x14ac:dyDescent="0.35">
      <c r="AS31602" s="40"/>
    </row>
    <row r="31603" spans="45:45" x14ac:dyDescent="0.35">
      <c r="AS31603" s="40"/>
    </row>
    <row r="31604" spans="45:45" x14ac:dyDescent="0.35">
      <c r="AS31604" s="40"/>
    </row>
    <row r="31605" spans="45:45" x14ac:dyDescent="0.35">
      <c r="AS31605" s="40"/>
    </row>
    <row r="31606" spans="45:45" x14ac:dyDescent="0.35">
      <c r="AS31606" s="40"/>
    </row>
    <row r="31607" spans="45:45" x14ac:dyDescent="0.35">
      <c r="AS31607" s="40"/>
    </row>
    <row r="31608" spans="45:45" x14ac:dyDescent="0.35">
      <c r="AS31608" s="40"/>
    </row>
    <row r="31609" spans="45:45" x14ac:dyDescent="0.35">
      <c r="AS31609" s="40"/>
    </row>
    <row r="31610" spans="45:45" x14ac:dyDescent="0.35">
      <c r="AS31610" s="40"/>
    </row>
    <row r="31611" spans="45:45" x14ac:dyDescent="0.35">
      <c r="AS31611" s="40"/>
    </row>
    <row r="31612" spans="45:45" x14ac:dyDescent="0.35">
      <c r="AS31612" s="40"/>
    </row>
    <row r="31613" spans="45:45" x14ac:dyDescent="0.35">
      <c r="AS31613" s="40"/>
    </row>
    <row r="31614" spans="45:45" x14ac:dyDescent="0.35">
      <c r="AS31614" s="40"/>
    </row>
    <row r="31615" spans="45:45" x14ac:dyDescent="0.35">
      <c r="AS31615" s="40"/>
    </row>
    <row r="31616" spans="45:45" x14ac:dyDescent="0.35">
      <c r="AS31616" s="40"/>
    </row>
    <row r="31617" spans="45:45" x14ac:dyDescent="0.35">
      <c r="AS31617" s="40"/>
    </row>
    <row r="31618" spans="45:45" x14ac:dyDescent="0.35">
      <c r="AS31618" s="40"/>
    </row>
    <row r="31619" spans="45:45" x14ac:dyDescent="0.35">
      <c r="AS31619" s="40"/>
    </row>
    <row r="31620" spans="45:45" x14ac:dyDescent="0.35">
      <c r="AS31620" s="40"/>
    </row>
    <row r="31621" spans="45:45" x14ac:dyDescent="0.35">
      <c r="AS31621" s="40"/>
    </row>
    <row r="31622" spans="45:45" x14ac:dyDescent="0.35">
      <c r="AS31622" s="40"/>
    </row>
    <row r="31623" spans="45:45" x14ac:dyDescent="0.35">
      <c r="AS31623" s="40"/>
    </row>
    <row r="31624" spans="45:45" x14ac:dyDescent="0.35">
      <c r="AS31624" s="40"/>
    </row>
    <row r="31625" spans="45:45" x14ac:dyDescent="0.35">
      <c r="AS31625" s="40"/>
    </row>
    <row r="31626" spans="45:45" x14ac:dyDescent="0.35">
      <c r="AS31626" s="40"/>
    </row>
    <row r="31627" spans="45:45" x14ac:dyDescent="0.35">
      <c r="AS31627" s="40"/>
    </row>
    <row r="31628" spans="45:45" x14ac:dyDescent="0.35">
      <c r="AS31628" s="40"/>
    </row>
    <row r="31629" spans="45:45" x14ac:dyDescent="0.35">
      <c r="AS31629" s="40"/>
    </row>
    <row r="31630" spans="45:45" x14ac:dyDescent="0.35">
      <c r="AS31630" s="40"/>
    </row>
    <row r="31631" spans="45:45" x14ac:dyDescent="0.35">
      <c r="AS31631" s="40"/>
    </row>
    <row r="31632" spans="45:45" x14ac:dyDescent="0.35">
      <c r="AS31632" s="40"/>
    </row>
    <row r="31633" spans="45:45" x14ac:dyDescent="0.35">
      <c r="AS31633" s="40"/>
    </row>
    <row r="31634" spans="45:45" x14ac:dyDescent="0.35">
      <c r="AS31634" s="40"/>
    </row>
    <row r="31635" spans="45:45" x14ac:dyDescent="0.35">
      <c r="AS31635" s="40"/>
    </row>
    <row r="31636" spans="45:45" x14ac:dyDescent="0.35">
      <c r="AS31636" s="40"/>
    </row>
    <row r="31637" spans="45:45" x14ac:dyDescent="0.35">
      <c r="AS31637" s="40"/>
    </row>
    <row r="31638" spans="45:45" x14ac:dyDescent="0.35">
      <c r="AS31638" s="40"/>
    </row>
    <row r="31639" spans="45:45" x14ac:dyDescent="0.35">
      <c r="AS31639" s="40"/>
    </row>
    <row r="31640" spans="45:45" x14ac:dyDescent="0.35">
      <c r="AS31640" s="40"/>
    </row>
    <row r="31641" spans="45:45" x14ac:dyDescent="0.35">
      <c r="AS31641" s="40"/>
    </row>
    <row r="31642" spans="45:45" x14ac:dyDescent="0.35">
      <c r="AS31642" s="40"/>
    </row>
    <row r="31643" spans="45:45" x14ac:dyDescent="0.35">
      <c r="AS31643" s="40"/>
    </row>
    <row r="31644" spans="45:45" x14ac:dyDescent="0.35">
      <c r="AS31644" s="40"/>
    </row>
    <row r="31645" spans="45:45" x14ac:dyDescent="0.35">
      <c r="AS31645" s="40"/>
    </row>
    <row r="31646" spans="45:45" x14ac:dyDescent="0.35">
      <c r="AS31646" s="40"/>
    </row>
    <row r="31647" spans="45:45" x14ac:dyDescent="0.35">
      <c r="AS31647" s="40"/>
    </row>
    <row r="31648" spans="45:45" x14ac:dyDescent="0.35">
      <c r="AS31648" s="40"/>
    </row>
    <row r="31649" spans="45:45" x14ac:dyDescent="0.35">
      <c r="AS31649" s="40"/>
    </row>
    <row r="31650" spans="45:45" x14ac:dyDescent="0.35">
      <c r="AS31650" s="40"/>
    </row>
    <row r="31651" spans="45:45" x14ac:dyDescent="0.35">
      <c r="AS31651" s="40"/>
    </row>
    <row r="31652" spans="45:45" x14ac:dyDescent="0.35">
      <c r="AS31652" s="40"/>
    </row>
    <row r="31653" spans="45:45" x14ac:dyDescent="0.35">
      <c r="AS31653" s="40"/>
    </row>
    <row r="31654" spans="45:45" x14ac:dyDescent="0.35">
      <c r="AS31654" s="40"/>
    </row>
    <row r="31655" spans="45:45" x14ac:dyDescent="0.35">
      <c r="AS31655" s="40"/>
    </row>
    <row r="31656" spans="45:45" x14ac:dyDescent="0.35">
      <c r="AS31656" s="40"/>
    </row>
    <row r="31657" spans="45:45" x14ac:dyDescent="0.35">
      <c r="AS31657" s="40"/>
    </row>
    <row r="31658" spans="45:45" x14ac:dyDescent="0.35">
      <c r="AS31658" s="40"/>
    </row>
    <row r="31659" spans="45:45" x14ac:dyDescent="0.35">
      <c r="AS31659" s="40"/>
    </row>
    <row r="31660" spans="45:45" x14ac:dyDescent="0.35">
      <c r="AS31660" s="40"/>
    </row>
    <row r="31661" spans="45:45" x14ac:dyDescent="0.35">
      <c r="AS31661" s="40"/>
    </row>
    <row r="31662" spans="45:45" x14ac:dyDescent="0.35">
      <c r="AS31662" s="40"/>
    </row>
    <row r="31663" spans="45:45" x14ac:dyDescent="0.35">
      <c r="AS31663" s="40"/>
    </row>
    <row r="31664" spans="45:45" x14ac:dyDescent="0.35">
      <c r="AS31664" s="40"/>
    </row>
    <row r="31665" spans="45:45" x14ac:dyDescent="0.35">
      <c r="AS31665" s="40"/>
    </row>
    <row r="31666" spans="45:45" x14ac:dyDescent="0.35">
      <c r="AS31666" s="40"/>
    </row>
    <row r="31667" spans="45:45" x14ac:dyDescent="0.35">
      <c r="AS31667" s="40"/>
    </row>
    <row r="31668" spans="45:45" x14ac:dyDescent="0.35">
      <c r="AS31668" s="40"/>
    </row>
    <row r="31669" spans="45:45" x14ac:dyDescent="0.35">
      <c r="AS31669" s="40"/>
    </row>
    <row r="31670" spans="45:45" x14ac:dyDescent="0.35">
      <c r="AS31670" s="40"/>
    </row>
    <row r="31671" spans="45:45" x14ac:dyDescent="0.35">
      <c r="AS31671" s="40"/>
    </row>
    <row r="31672" spans="45:45" x14ac:dyDescent="0.35">
      <c r="AS31672" s="40"/>
    </row>
    <row r="31673" spans="45:45" x14ac:dyDescent="0.35">
      <c r="AS31673" s="40"/>
    </row>
    <row r="31674" spans="45:45" x14ac:dyDescent="0.35">
      <c r="AS31674" s="40"/>
    </row>
    <row r="31675" spans="45:45" x14ac:dyDescent="0.35">
      <c r="AS31675" s="40"/>
    </row>
    <row r="31676" spans="45:45" x14ac:dyDescent="0.35">
      <c r="AS31676" s="40"/>
    </row>
    <row r="31677" spans="45:45" x14ac:dyDescent="0.35">
      <c r="AS31677" s="40"/>
    </row>
    <row r="31678" spans="45:45" x14ac:dyDescent="0.35">
      <c r="AS31678" s="40"/>
    </row>
    <row r="31679" spans="45:45" x14ac:dyDescent="0.35">
      <c r="AS31679" s="40"/>
    </row>
    <row r="31680" spans="45:45" x14ac:dyDescent="0.35">
      <c r="AS31680" s="40"/>
    </row>
    <row r="31681" spans="45:45" x14ac:dyDescent="0.35">
      <c r="AS31681" s="40"/>
    </row>
    <row r="31682" spans="45:45" x14ac:dyDescent="0.35">
      <c r="AS31682" s="40"/>
    </row>
    <row r="31683" spans="45:45" x14ac:dyDescent="0.35">
      <c r="AS31683" s="40"/>
    </row>
    <row r="31684" spans="45:45" x14ac:dyDescent="0.35">
      <c r="AS31684" s="40"/>
    </row>
    <row r="31685" spans="45:45" x14ac:dyDescent="0.35">
      <c r="AS31685" s="40"/>
    </row>
    <row r="31686" spans="45:45" x14ac:dyDescent="0.35">
      <c r="AS31686" s="40"/>
    </row>
    <row r="31687" spans="45:45" x14ac:dyDescent="0.35">
      <c r="AS31687" s="40"/>
    </row>
    <row r="31688" spans="45:45" x14ac:dyDescent="0.35">
      <c r="AS31688" s="40"/>
    </row>
    <row r="31689" spans="45:45" x14ac:dyDescent="0.35">
      <c r="AS31689" s="40"/>
    </row>
    <row r="31690" spans="45:45" x14ac:dyDescent="0.35">
      <c r="AS31690" s="40"/>
    </row>
    <row r="31691" spans="45:45" x14ac:dyDescent="0.35">
      <c r="AS31691" s="40"/>
    </row>
    <row r="31692" spans="45:45" x14ac:dyDescent="0.35">
      <c r="AS31692" s="40"/>
    </row>
    <row r="31693" spans="45:45" x14ac:dyDescent="0.35">
      <c r="AS31693" s="40"/>
    </row>
    <row r="31694" spans="45:45" x14ac:dyDescent="0.35">
      <c r="AS31694" s="40"/>
    </row>
    <row r="31695" spans="45:45" x14ac:dyDescent="0.35">
      <c r="AS31695" s="40"/>
    </row>
    <row r="31696" spans="45:45" x14ac:dyDescent="0.35">
      <c r="AS31696" s="40"/>
    </row>
    <row r="31697" spans="45:45" x14ac:dyDescent="0.35">
      <c r="AS31697" s="40"/>
    </row>
    <row r="31698" spans="45:45" x14ac:dyDescent="0.35">
      <c r="AS31698" s="40"/>
    </row>
    <row r="31699" spans="45:45" x14ac:dyDescent="0.35">
      <c r="AS31699" s="40"/>
    </row>
    <row r="31700" spans="45:45" x14ac:dyDescent="0.35">
      <c r="AS31700" s="40"/>
    </row>
    <row r="31701" spans="45:45" x14ac:dyDescent="0.35">
      <c r="AS31701" s="40"/>
    </row>
    <row r="31702" spans="45:45" x14ac:dyDescent="0.35">
      <c r="AS31702" s="40"/>
    </row>
    <row r="31703" spans="45:45" x14ac:dyDescent="0.35">
      <c r="AS31703" s="40"/>
    </row>
    <row r="31704" spans="45:45" x14ac:dyDescent="0.35">
      <c r="AS31704" s="40"/>
    </row>
    <row r="31705" spans="45:45" x14ac:dyDescent="0.35">
      <c r="AS31705" s="40"/>
    </row>
    <row r="31706" spans="45:45" x14ac:dyDescent="0.35">
      <c r="AS31706" s="40"/>
    </row>
    <row r="31707" spans="45:45" x14ac:dyDescent="0.35">
      <c r="AS31707" s="40"/>
    </row>
    <row r="31708" spans="45:45" x14ac:dyDescent="0.35">
      <c r="AS31708" s="40"/>
    </row>
    <row r="31709" spans="45:45" x14ac:dyDescent="0.35">
      <c r="AS31709" s="40"/>
    </row>
    <row r="31710" spans="45:45" x14ac:dyDescent="0.35">
      <c r="AS31710" s="40"/>
    </row>
    <row r="31711" spans="45:45" x14ac:dyDescent="0.35">
      <c r="AS31711" s="40"/>
    </row>
    <row r="31712" spans="45:45" x14ac:dyDescent="0.35">
      <c r="AS31712" s="40"/>
    </row>
    <row r="31713" spans="45:45" x14ac:dyDescent="0.35">
      <c r="AS31713" s="40"/>
    </row>
    <row r="31714" spans="45:45" x14ac:dyDescent="0.35">
      <c r="AS31714" s="40"/>
    </row>
    <row r="31715" spans="45:45" x14ac:dyDescent="0.35">
      <c r="AS31715" s="40"/>
    </row>
    <row r="31716" spans="45:45" x14ac:dyDescent="0.35">
      <c r="AS31716" s="40"/>
    </row>
    <row r="31717" spans="45:45" x14ac:dyDescent="0.35">
      <c r="AS31717" s="40"/>
    </row>
    <row r="31718" spans="45:45" x14ac:dyDescent="0.35">
      <c r="AS31718" s="40"/>
    </row>
    <row r="31719" spans="45:45" x14ac:dyDescent="0.35">
      <c r="AS31719" s="40"/>
    </row>
    <row r="31720" spans="45:45" x14ac:dyDescent="0.35">
      <c r="AS31720" s="40"/>
    </row>
    <row r="31721" spans="45:45" x14ac:dyDescent="0.35">
      <c r="AS31721" s="40"/>
    </row>
    <row r="31722" spans="45:45" x14ac:dyDescent="0.35">
      <c r="AS31722" s="40"/>
    </row>
    <row r="31723" spans="45:45" x14ac:dyDescent="0.35">
      <c r="AS31723" s="40"/>
    </row>
    <row r="31724" spans="45:45" x14ac:dyDescent="0.35">
      <c r="AS31724" s="40"/>
    </row>
    <row r="31725" spans="45:45" x14ac:dyDescent="0.35">
      <c r="AS31725" s="40"/>
    </row>
    <row r="31726" spans="45:45" x14ac:dyDescent="0.35">
      <c r="AS31726" s="40"/>
    </row>
    <row r="31727" spans="45:45" x14ac:dyDescent="0.35">
      <c r="AS31727" s="40"/>
    </row>
    <row r="31728" spans="45:45" x14ac:dyDescent="0.35">
      <c r="AS31728" s="40"/>
    </row>
    <row r="31729" spans="45:45" x14ac:dyDescent="0.35">
      <c r="AS31729" s="40"/>
    </row>
    <row r="31730" spans="45:45" x14ac:dyDescent="0.35">
      <c r="AS31730" s="40"/>
    </row>
    <row r="31731" spans="45:45" x14ac:dyDescent="0.35">
      <c r="AS31731" s="40"/>
    </row>
    <row r="31732" spans="45:45" x14ac:dyDescent="0.35">
      <c r="AS31732" s="40"/>
    </row>
    <row r="31733" spans="45:45" x14ac:dyDescent="0.35">
      <c r="AS31733" s="40"/>
    </row>
    <row r="31734" spans="45:45" x14ac:dyDescent="0.35">
      <c r="AS31734" s="40"/>
    </row>
    <row r="31735" spans="45:45" x14ac:dyDescent="0.35">
      <c r="AS31735" s="40"/>
    </row>
    <row r="31736" spans="45:45" x14ac:dyDescent="0.35">
      <c r="AS31736" s="40"/>
    </row>
    <row r="31737" spans="45:45" x14ac:dyDescent="0.35">
      <c r="AS31737" s="40"/>
    </row>
    <row r="31738" spans="45:45" x14ac:dyDescent="0.35">
      <c r="AS31738" s="40"/>
    </row>
    <row r="31739" spans="45:45" x14ac:dyDescent="0.35">
      <c r="AS31739" s="40"/>
    </row>
    <row r="31740" spans="45:45" x14ac:dyDescent="0.35">
      <c r="AS31740" s="40"/>
    </row>
    <row r="31741" spans="45:45" x14ac:dyDescent="0.35">
      <c r="AS31741" s="40"/>
    </row>
    <row r="31742" spans="45:45" x14ac:dyDescent="0.35">
      <c r="AS31742" s="40"/>
    </row>
    <row r="31743" spans="45:45" x14ac:dyDescent="0.35">
      <c r="AS31743" s="40"/>
    </row>
    <row r="31744" spans="45:45" x14ac:dyDescent="0.35">
      <c r="AS31744" s="40"/>
    </row>
    <row r="31745" spans="45:45" x14ac:dyDescent="0.35">
      <c r="AS31745" s="40"/>
    </row>
    <row r="31746" spans="45:45" x14ac:dyDescent="0.35">
      <c r="AS31746" s="40"/>
    </row>
    <row r="31747" spans="45:45" x14ac:dyDescent="0.35">
      <c r="AS31747" s="40"/>
    </row>
    <row r="31748" spans="45:45" x14ac:dyDescent="0.35">
      <c r="AS31748" s="40"/>
    </row>
    <row r="31749" spans="45:45" x14ac:dyDescent="0.35">
      <c r="AS31749" s="40"/>
    </row>
    <row r="31750" spans="45:45" x14ac:dyDescent="0.35">
      <c r="AS31750" s="40"/>
    </row>
    <row r="31751" spans="45:45" x14ac:dyDescent="0.35">
      <c r="AS31751" s="40"/>
    </row>
    <row r="31752" spans="45:45" x14ac:dyDescent="0.35">
      <c r="AS31752" s="40"/>
    </row>
    <row r="31753" spans="45:45" x14ac:dyDescent="0.35">
      <c r="AS31753" s="40"/>
    </row>
    <row r="31754" spans="45:45" x14ac:dyDescent="0.35">
      <c r="AS31754" s="40"/>
    </row>
    <row r="31755" spans="45:45" x14ac:dyDescent="0.35">
      <c r="AS31755" s="40"/>
    </row>
    <row r="31756" spans="45:45" x14ac:dyDescent="0.35">
      <c r="AS31756" s="40"/>
    </row>
    <row r="31757" spans="45:45" x14ac:dyDescent="0.35">
      <c r="AS31757" s="40"/>
    </row>
    <row r="31758" spans="45:45" x14ac:dyDescent="0.35">
      <c r="AS31758" s="40"/>
    </row>
    <row r="31759" spans="45:45" x14ac:dyDescent="0.35">
      <c r="AS31759" s="40"/>
    </row>
    <row r="31760" spans="45:45" x14ac:dyDescent="0.35">
      <c r="AS31760" s="40"/>
    </row>
    <row r="31761" spans="45:45" x14ac:dyDescent="0.35">
      <c r="AS31761" s="40"/>
    </row>
    <row r="31762" spans="45:45" x14ac:dyDescent="0.35">
      <c r="AS31762" s="40"/>
    </row>
    <row r="31763" spans="45:45" x14ac:dyDescent="0.35">
      <c r="AS31763" s="40"/>
    </row>
    <row r="31764" spans="45:45" x14ac:dyDescent="0.35">
      <c r="AS31764" s="40"/>
    </row>
    <row r="31765" spans="45:45" x14ac:dyDescent="0.35">
      <c r="AS31765" s="40"/>
    </row>
    <row r="31766" spans="45:45" x14ac:dyDescent="0.35">
      <c r="AS31766" s="40"/>
    </row>
    <row r="31767" spans="45:45" x14ac:dyDescent="0.35">
      <c r="AS31767" s="40"/>
    </row>
    <row r="31768" spans="45:45" x14ac:dyDescent="0.35">
      <c r="AS31768" s="40"/>
    </row>
    <row r="31769" spans="45:45" x14ac:dyDescent="0.35">
      <c r="AS31769" s="40"/>
    </row>
    <row r="31770" spans="45:45" x14ac:dyDescent="0.35">
      <c r="AS31770" s="40"/>
    </row>
    <row r="31771" spans="45:45" x14ac:dyDescent="0.35">
      <c r="AS31771" s="40"/>
    </row>
    <row r="31772" spans="45:45" x14ac:dyDescent="0.35">
      <c r="AS31772" s="40"/>
    </row>
    <row r="31773" spans="45:45" x14ac:dyDescent="0.35">
      <c r="AS31773" s="40"/>
    </row>
    <row r="31774" spans="45:45" x14ac:dyDescent="0.35">
      <c r="AS31774" s="40"/>
    </row>
    <row r="31775" spans="45:45" x14ac:dyDescent="0.35">
      <c r="AS31775" s="40"/>
    </row>
    <row r="31776" spans="45:45" x14ac:dyDescent="0.35">
      <c r="AS31776" s="40"/>
    </row>
    <row r="31777" spans="45:45" x14ac:dyDescent="0.35">
      <c r="AS31777" s="40"/>
    </row>
    <row r="31778" spans="45:45" x14ac:dyDescent="0.35">
      <c r="AS31778" s="40"/>
    </row>
    <row r="31779" spans="45:45" x14ac:dyDescent="0.35">
      <c r="AS31779" s="40"/>
    </row>
    <row r="31780" spans="45:45" x14ac:dyDescent="0.35">
      <c r="AS31780" s="40"/>
    </row>
    <row r="31781" spans="45:45" x14ac:dyDescent="0.35">
      <c r="AS31781" s="40"/>
    </row>
    <row r="31782" spans="45:45" x14ac:dyDescent="0.35">
      <c r="AS31782" s="40"/>
    </row>
    <row r="31783" spans="45:45" x14ac:dyDescent="0.35">
      <c r="AS31783" s="40"/>
    </row>
    <row r="31784" spans="45:45" x14ac:dyDescent="0.35">
      <c r="AS31784" s="40"/>
    </row>
    <row r="31785" spans="45:45" x14ac:dyDescent="0.35">
      <c r="AS31785" s="40"/>
    </row>
    <row r="31786" spans="45:45" x14ac:dyDescent="0.35">
      <c r="AS31786" s="40"/>
    </row>
    <row r="31787" spans="45:45" x14ac:dyDescent="0.35">
      <c r="AS31787" s="40"/>
    </row>
    <row r="31788" spans="45:45" x14ac:dyDescent="0.35">
      <c r="AS31788" s="40"/>
    </row>
    <row r="31789" spans="45:45" x14ac:dyDescent="0.35">
      <c r="AS31789" s="40"/>
    </row>
    <row r="31790" spans="45:45" x14ac:dyDescent="0.35">
      <c r="AS31790" s="40"/>
    </row>
    <row r="31791" spans="45:45" x14ac:dyDescent="0.35">
      <c r="AS31791" s="40"/>
    </row>
    <row r="31792" spans="45:45" x14ac:dyDescent="0.35">
      <c r="AS31792" s="40"/>
    </row>
    <row r="31793" spans="45:45" x14ac:dyDescent="0.35">
      <c r="AS31793" s="40"/>
    </row>
    <row r="31794" spans="45:45" x14ac:dyDescent="0.35">
      <c r="AS31794" s="40"/>
    </row>
    <row r="31795" spans="45:45" x14ac:dyDescent="0.35">
      <c r="AS31795" s="40"/>
    </row>
    <row r="31796" spans="45:45" x14ac:dyDescent="0.35">
      <c r="AS31796" s="40"/>
    </row>
    <row r="31797" spans="45:45" x14ac:dyDescent="0.35">
      <c r="AS31797" s="40"/>
    </row>
    <row r="31798" spans="45:45" x14ac:dyDescent="0.35">
      <c r="AS31798" s="40"/>
    </row>
    <row r="31799" spans="45:45" x14ac:dyDescent="0.35">
      <c r="AS31799" s="40"/>
    </row>
    <row r="31800" spans="45:45" x14ac:dyDescent="0.35">
      <c r="AS31800" s="40"/>
    </row>
    <row r="31801" spans="45:45" x14ac:dyDescent="0.35">
      <c r="AS31801" s="40"/>
    </row>
    <row r="31802" spans="45:45" x14ac:dyDescent="0.35">
      <c r="AS31802" s="40"/>
    </row>
    <row r="31803" spans="45:45" x14ac:dyDescent="0.35">
      <c r="AS31803" s="40"/>
    </row>
    <row r="31804" spans="45:45" x14ac:dyDescent="0.35">
      <c r="AS31804" s="40"/>
    </row>
    <row r="31805" spans="45:45" x14ac:dyDescent="0.35">
      <c r="AS31805" s="40"/>
    </row>
    <row r="31806" spans="45:45" x14ac:dyDescent="0.35">
      <c r="AS31806" s="40"/>
    </row>
    <row r="31807" spans="45:45" x14ac:dyDescent="0.35">
      <c r="AS31807" s="40"/>
    </row>
    <row r="31808" spans="45:45" x14ac:dyDescent="0.35">
      <c r="AS31808" s="40"/>
    </row>
    <row r="31809" spans="45:45" x14ac:dyDescent="0.35">
      <c r="AS31809" s="40"/>
    </row>
    <row r="31810" spans="45:45" x14ac:dyDescent="0.35">
      <c r="AS31810" s="40"/>
    </row>
    <row r="31811" spans="45:45" x14ac:dyDescent="0.35">
      <c r="AS31811" s="40"/>
    </row>
    <row r="31812" spans="45:45" x14ac:dyDescent="0.35">
      <c r="AS31812" s="40"/>
    </row>
    <row r="31813" spans="45:45" x14ac:dyDescent="0.35">
      <c r="AS31813" s="40"/>
    </row>
    <row r="31814" spans="45:45" x14ac:dyDescent="0.35">
      <c r="AS31814" s="40"/>
    </row>
    <row r="31815" spans="45:45" x14ac:dyDescent="0.35">
      <c r="AS31815" s="40"/>
    </row>
    <row r="31816" spans="45:45" x14ac:dyDescent="0.35">
      <c r="AS31816" s="40"/>
    </row>
    <row r="31817" spans="45:45" x14ac:dyDescent="0.35">
      <c r="AS31817" s="40"/>
    </row>
    <row r="31818" spans="45:45" x14ac:dyDescent="0.35">
      <c r="AS31818" s="40"/>
    </row>
    <row r="31819" spans="45:45" x14ac:dyDescent="0.35">
      <c r="AS31819" s="40"/>
    </row>
    <row r="31820" spans="45:45" x14ac:dyDescent="0.35">
      <c r="AS31820" s="40"/>
    </row>
    <row r="31821" spans="45:45" x14ac:dyDescent="0.35">
      <c r="AS31821" s="40"/>
    </row>
    <row r="31822" spans="45:45" x14ac:dyDescent="0.35">
      <c r="AS31822" s="40"/>
    </row>
    <row r="31823" spans="45:45" x14ac:dyDescent="0.35">
      <c r="AS31823" s="40"/>
    </row>
    <row r="31824" spans="45:45" x14ac:dyDescent="0.35">
      <c r="AS31824" s="40"/>
    </row>
    <row r="31825" spans="45:45" x14ac:dyDescent="0.35">
      <c r="AS31825" s="40"/>
    </row>
    <row r="31826" spans="45:45" x14ac:dyDescent="0.35">
      <c r="AS31826" s="40"/>
    </row>
    <row r="31827" spans="45:45" x14ac:dyDescent="0.35">
      <c r="AS31827" s="40"/>
    </row>
    <row r="31828" spans="45:45" x14ac:dyDescent="0.35">
      <c r="AS31828" s="40"/>
    </row>
    <row r="31829" spans="45:45" x14ac:dyDescent="0.35">
      <c r="AS31829" s="40"/>
    </row>
    <row r="31830" spans="45:45" x14ac:dyDescent="0.35">
      <c r="AS31830" s="40"/>
    </row>
    <row r="31831" spans="45:45" x14ac:dyDescent="0.35">
      <c r="AS31831" s="40"/>
    </row>
    <row r="31832" spans="45:45" x14ac:dyDescent="0.35">
      <c r="AS31832" s="40"/>
    </row>
    <row r="31833" spans="45:45" x14ac:dyDescent="0.35">
      <c r="AS31833" s="40"/>
    </row>
    <row r="31834" spans="45:45" x14ac:dyDescent="0.35">
      <c r="AS31834" s="40"/>
    </row>
    <row r="31835" spans="45:45" x14ac:dyDescent="0.35">
      <c r="AS31835" s="40"/>
    </row>
    <row r="31836" spans="45:45" x14ac:dyDescent="0.35">
      <c r="AS31836" s="40"/>
    </row>
    <row r="31837" spans="45:45" x14ac:dyDescent="0.35">
      <c r="AS31837" s="40"/>
    </row>
    <row r="31838" spans="45:45" x14ac:dyDescent="0.35">
      <c r="AS31838" s="40"/>
    </row>
    <row r="31839" spans="45:45" x14ac:dyDescent="0.35">
      <c r="AS31839" s="40"/>
    </row>
    <row r="31840" spans="45:45" x14ac:dyDescent="0.35">
      <c r="AS31840" s="40"/>
    </row>
    <row r="31841" spans="45:45" x14ac:dyDescent="0.35">
      <c r="AS31841" s="40"/>
    </row>
    <row r="31842" spans="45:45" x14ac:dyDescent="0.35">
      <c r="AS31842" s="40"/>
    </row>
    <row r="31843" spans="45:45" x14ac:dyDescent="0.35">
      <c r="AS31843" s="40"/>
    </row>
    <row r="31844" spans="45:45" x14ac:dyDescent="0.35">
      <c r="AS31844" s="40"/>
    </row>
    <row r="31845" spans="45:45" x14ac:dyDescent="0.35">
      <c r="AS31845" s="40"/>
    </row>
    <row r="31846" spans="45:45" x14ac:dyDescent="0.35">
      <c r="AS31846" s="40"/>
    </row>
    <row r="31847" spans="45:45" x14ac:dyDescent="0.35">
      <c r="AS31847" s="40"/>
    </row>
    <row r="31848" spans="45:45" x14ac:dyDescent="0.35">
      <c r="AS31848" s="40"/>
    </row>
    <row r="31849" spans="45:45" x14ac:dyDescent="0.35">
      <c r="AS31849" s="40"/>
    </row>
    <row r="31850" spans="45:45" x14ac:dyDescent="0.35">
      <c r="AS31850" s="40"/>
    </row>
    <row r="31851" spans="45:45" x14ac:dyDescent="0.35">
      <c r="AS31851" s="40"/>
    </row>
    <row r="31852" spans="45:45" x14ac:dyDescent="0.35">
      <c r="AS31852" s="40"/>
    </row>
    <row r="31853" spans="45:45" x14ac:dyDescent="0.35">
      <c r="AS31853" s="40"/>
    </row>
    <row r="31854" spans="45:45" x14ac:dyDescent="0.35">
      <c r="AS31854" s="40"/>
    </row>
    <row r="31855" spans="45:45" x14ac:dyDescent="0.35">
      <c r="AS31855" s="40"/>
    </row>
    <row r="31856" spans="45:45" x14ac:dyDescent="0.35">
      <c r="AS31856" s="40"/>
    </row>
    <row r="31857" spans="45:45" x14ac:dyDescent="0.35">
      <c r="AS31857" s="40"/>
    </row>
    <row r="31858" spans="45:45" x14ac:dyDescent="0.35">
      <c r="AS31858" s="40"/>
    </row>
    <row r="31859" spans="45:45" x14ac:dyDescent="0.35">
      <c r="AS31859" s="40"/>
    </row>
    <row r="31860" spans="45:45" x14ac:dyDescent="0.35">
      <c r="AS31860" s="40"/>
    </row>
    <row r="31861" spans="45:45" x14ac:dyDescent="0.35">
      <c r="AS31861" s="40"/>
    </row>
    <row r="31862" spans="45:45" x14ac:dyDescent="0.35">
      <c r="AS31862" s="40"/>
    </row>
    <row r="31863" spans="45:45" x14ac:dyDescent="0.35">
      <c r="AS31863" s="40"/>
    </row>
    <row r="31864" spans="45:45" x14ac:dyDescent="0.35">
      <c r="AS31864" s="40"/>
    </row>
    <row r="31865" spans="45:45" x14ac:dyDescent="0.35">
      <c r="AS31865" s="40"/>
    </row>
    <row r="31866" spans="45:45" x14ac:dyDescent="0.35">
      <c r="AS31866" s="40"/>
    </row>
    <row r="31867" spans="45:45" x14ac:dyDescent="0.35">
      <c r="AS31867" s="40"/>
    </row>
    <row r="31868" spans="45:45" x14ac:dyDescent="0.35">
      <c r="AS31868" s="40"/>
    </row>
    <row r="31869" spans="45:45" x14ac:dyDescent="0.35">
      <c r="AS31869" s="40"/>
    </row>
    <row r="31870" spans="45:45" x14ac:dyDescent="0.35">
      <c r="AS31870" s="40"/>
    </row>
    <row r="31871" spans="45:45" x14ac:dyDescent="0.35">
      <c r="AS31871" s="40"/>
    </row>
    <row r="31872" spans="45:45" x14ac:dyDescent="0.35">
      <c r="AS31872" s="40"/>
    </row>
    <row r="31873" spans="45:45" x14ac:dyDescent="0.35">
      <c r="AS31873" s="40"/>
    </row>
    <row r="31874" spans="45:45" x14ac:dyDescent="0.35">
      <c r="AS31874" s="40"/>
    </row>
    <row r="31875" spans="45:45" x14ac:dyDescent="0.35">
      <c r="AS31875" s="40"/>
    </row>
    <row r="31876" spans="45:45" x14ac:dyDescent="0.35">
      <c r="AS31876" s="40"/>
    </row>
    <row r="31877" spans="45:45" x14ac:dyDescent="0.35">
      <c r="AS31877" s="40"/>
    </row>
    <row r="31878" spans="45:45" x14ac:dyDescent="0.35">
      <c r="AS31878" s="40"/>
    </row>
    <row r="31879" spans="45:45" x14ac:dyDescent="0.35">
      <c r="AS31879" s="40"/>
    </row>
    <row r="31880" spans="45:45" x14ac:dyDescent="0.35">
      <c r="AS31880" s="40"/>
    </row>
    <row r="31881" spans="45:45" x14ac:dyDescent="0.35">
      <c r="AS31881" s="40"/>
    </row>
    <row r="31882" spans="45:45" x14ac:dyDescent="0.35">
      <c r="AS31882" s="40"/>
    </row>
    <row r="31883" spans="45:45" x14ac:dyDescent="0.35">
      <c r="AS31883" s="40"/>
    </row>
    <row r="31884" spans="45:45" x14ac:dyDescent="0.35">
      <c r="AS31884" s="40"/>
    </row>
    <row r="31885" spans="45:45" x14ac:dyDescent="0.35">
      <c r="AS31885" s="40"/>
    </row>
    <row r="31886" spans="45:45" x14ac:dyDescent="0.35">
      <c r="AS31886" s="40"/>
    </row>
    <row r="31887" spans="45:45" x14ac:dyDescent="0.35">
      <c r="AS31887" s="40"/>
    </row>
    <row r="31888" spans="45:45" x14ac:dyDescent="0.35">
      <c r="AS31888" s="40"/>
    </row>
    <row r="31889" spans="45:45" x14ac:dyDescent="0.35">
      <c r="AS31889" s="40"/>
    </row>
    <row r="31890" spans="45:45" x14ac:dyDescent="0.35">
      <c r="AS31890" s="40"/>
    </row>
    <row r="31891" spans="45:45" x14ac:dyDescent="0.35">
      <c r="AS31891" s="40"/>
    </row>
    <row r="31892" spans="45:45" x14ac:dyDescent="0.35">
      <c r="AS31892" s="40"/>
    </row>
    <row r="31893" spans="45:45" x14ac:dyDescent="0.35">
      <c r="AS31893" s="40"/>
    </row>
    <row r="31894" spans="45:45" x14ac:dyDescent="0.35">
      <c r="AS31894" s="40"/>
    </row>
    <row r="31895" spans="45:45" x14ac:dyDescent="0.35">
      <c r="AS31895" s="40"/>
    </row>
    <row r="31896" spans="45:45" x14ac:dyDescent="0.35">
      <c r="AS31896" s="40"/>
    </row>
    <row r="31897" spans="45:45" x14ac:dyDescent="0.35">
      <c r="AS31897" s="40"/>
    </row>
    <row r="31898" spans="45:45" x14ac:dyDescent="0.35">
      <c r="AS31898" s="40"/>
    </row>
    <row r="31899" spans="45:45" x14ac:dyDescent="0.35">
      <c r="AS31899" s="40"/>
    </row>
    <row r="31900" spans="45:45" x14ac:dyDescent="0.35">
      <c r="AS31900" s="40"/>
    </row>
    <row r="31901" spans="45:45" x14ac:dyDescent="0.35">
      <c r="AS31901" s="40"/>
    </row>
    <row r="31902" spans="45:45" x14ac:dyDescent="0.35">
      <c r="AS31902" s="40"/>
    </row>
    <row r="31903" spans="45:45" x14ac:dyDescent="0.35">
      <c r="AS31903" s="40"/>
    </row>
    <row r="31904" spans="45:45" x14ac:dyDescent="0.35">
      <c r="AS31904" s="40"/>
    </row>
    <row r="31905" spans="45:45" x14ac:dyDescent="0.35">
      <c r="AS31905" s="40"/>
    </row>
    <row r="31906" spans="45:45" x14ac:dyDescent="0.35">
      <c r="AS31906" s="40"/>
    </row>
    <row r="31907" spans="45:45" x14ac:dyDescent="0.35">
      <c r="AS31907" s="40"/>
    </row>
    <row r="31908" spans="45:45" x14ac:dyDescent="0.35">
      <c r="AS31908" s="40"/>
    </row>
    <row r="31909" spans="45:45" x14ac:dyDescent="0.35">
      <c r="AS31909" s="40"/>
    </row>
    <row r="31910" spans="45:45" x14ac:dyDescent="0.35">
      <c r="AS31910" s="40"/>
    </row>
    <row r="31911" spans="45:45" x14ac:dyDescent="0.35">
      <c r="AS31911" s="40"/>
    </row>
    <row r="31912" spans="45:45" x14ac:dyDescent="0.35">
      <c r="AS31912" s="40"/>
    </row>
    <row r="31913" spans="45:45" x14ac:dyDescent="0.35">
      <c r="AS31913" s="40"/>
    </row>
    <row r="31914" spans="45:45" x14ac:dyDescent="0.35">
      <c r="AS31914" s="40"/>
    </row>
    <row r="31915" spans="45:45" x14ac:dyDescent="0.35">
      <c r="AS31915" s="40"/>
    </row>
    <row r="31916" spans="45:45" x14ac:dyDescent="0.35">
      <c r="AS31916" s="40"/>
    </row>
    <row r="31917" spans="45:45" x14ac:dyDescent="0.35">
      <c r="AS31917" s="40"/>
    </row>
    <row r="31918" spans="45:45" x14ac:dyDescent="0.35">
      <c r="AS31918" s="40"/>
    </row>
    <row r="31919" spans="45:45" x14ac:dyDescent="0.35">
      <c r="AS31919" s="40"/>
    </row>
    <row r="31920" spans="45:45" x14ac:dyDescent="0.35">
      <c r="AS31920" s="40"/>
    </row>
    <row r="31921" spans="45:45" x14ac:dyDescent="0.35">
      <c r="AS31921" s="40"/>
    </row>
    <row r="31922" spans="45:45" x14ac:dyDescent="0.35">
      <c r="AS31922" s="40"/>
    </row>
    <row r="31923" spans="45:45" x14ac:dyDescent="0.35">
      <c r="AS31923" s="40"/>
    </row>
    <row r="31924" spans="45:45" x14ac:dyDescent="0.35">
      <c r="AS31924" s="40"/>
    </row>
    <row r="31925" spans="45:45" x14ac:dyDescent="0.35">
      <c r="AS31925" s="40"/>
    </row>
    <row r="31926" spans="45:45" x14ac:dyDescent="0.35">
      <c r="AS31926" s="40"/>
    </row>
    <row r="31927" spans="45:45" x14ac:dyDescent="0.35">
      <c r="AS31927" s="40"/>
    </row>
    <row r="31928" spans="45:45" x14ac:dyDescent="0.35">
      <c r="AS31928" s="40"/>
    </row>
    <row r="31929" spans="45:45" x14ac:dyDescent="0.35">
      <c r="AS31929" s="40"/>
    </row>
    <row r="31930" spans="45:45" x14ac:dyDescent="0.35">
      <c r="AS31930" s="40"/>
    </row>
    <row r="31931" spans="45:45" x14ac:dyDescent="0.35">
      <c r="AS31931" s="40"/>
    </row>
    <row r="31932" spans="45:45" x14ac:dyDescent="0.35">
      <c r="AS31932" s="40"/>
    </row>
    <row r="31933" spans="45:45" x14ac:dyDescent="0.35">
      <c r="AS31933" s="40"/>
    </row>
    <row r="31934" spans="45:45" x14ac:dyDescent="0.35">
      <c r="AS31934" s="40"/>
    </row>
    <row r="31935" spans="45:45" x14ac:dyDescent="0.35">
      <c r="AS31935" s="40"/>
    </row>
    <row r="31936" spans="45:45" x14ac:dyDescent="0.35">
      <c r="AS31936" s="40"/>
    </row>
    <row r="31937" spans="45:45" x14ac:dyDescent="0.35">
      <c r="AS31937" s="40"/>
    </row>
    <row r="31938" spans="45:45" x14ac:dyDescent="0.35">
      <c r="AS31938" s="40"/>
    </row>
    <row r="31939" spans="45:45" x14ac:dyDescent="0.35">
      <c r="AS31939" s="40"/>
    </row>
    <row r="31940" spans="45:45" x14ac:dyDescent="0.35">
      <c r="AS31940" s="40"/>
    </row>
    <row r="31941" spans="45:45" x14ac:dyDescent="0.35">
      <c r="AS31941" s="40"/>
    </row>
    <row r="31942" spans="45:45" x14ac:dyDescent="0.35">
      <c r="AS31942" s="40"/>
    </row>
    <row r="31943" spans="45:45" x14ac:dyDescent="0.35">
      <c r="AS31943" s="40"/>
    </row>
    <row r="31944" spans="45:45" x14ac:dyDescent="0.35">
      <c r="AS31944" s="40"/>
    </row>
    <row r="31945" spans="45:45" x14ac:dyDescent="0.35">
      <c r="AS31945" s="40"/>
    </row>
    <row r="31946" spans="45:45" x14ac:dyDescent="0.35">
      <c r="AS31946" s="40"/>
    </row>
    <row r="31947" spans="45:45" x14ac:dyDescent="0.35">
      <c r="AS31947" s="40"/>
    </row>
    <row r="31948" spans="45:45" x14ac:dyDescent="0.35">
      <c r="AS31948" s="40"/>
    </row>
    <row r="31949" spans="45:45" x14ac:dyDescent="0.35">
      <c r="AS31949" s="40"/>
    </row>
    <row r="31950" spans="45:45" x14ac:dyDescent="0.35">
      <c r="AS31950" s="40"/>
    </row>
    <row r="31951" spans="45:45" x14ac:dyDescent="0.35">
      <c r="AS31951" s="40"/>
    </row>
    <row r="31952" spans="45:45" x14ac:dyDescent="0.35">
      <c r="AS31952" s="40"/>
    </row>
    <row r="31953" spans="45:45" x14ac:dyDescent="0.35">
      <c r="AS31953" s="40"/>
    </row>
    <row r="31954" spans="45:45" x14ac:dyDescent="0.35">
      <c r="AS31954" s="40"/>
    </row>
    <row r="31955" spans="45:45" x14ac:dyDescent="0.35">
      <c r="AS31955" s="40"/>
    </row>
    <row r="31956" spans="45:45" x14ac:dyDescent="0.35">
      <c r="AS31956" s="40"/>
    </row>
    <row r="31957" spans="45:45" x14ac:dyDescent="0.35">
      <c r="AS31957" s="40"/>
    </row>
    <row r="31958" spans="45:45" x14ac:dyDescent="0.35">
      <c r="AS31958" s="40"/>
    </row>
    <row r="31959" spans="45:45" x14ac:dyDescent="0.35">
      <c r="AS31959" s="40"/>
    </row>
    <row r="31960" spans="45:45" x14ac:dyDescent="0.35">
      <c r="AS31960" s="40"/>
    </row>
    <row r="31961" spans="45:45" x14ac:dyDescent="0.35">
      <c r="AS31961" s="40"/>
    </row>
    <row r="31962" spans="45:45" x14ac:dyDescent="0.35">
      <c r="AS31962" s="40"/>
    </row>
    <row r="31963" spans="45:45" x14ac:dyDescent="0.35">
      <c r="AS31963" s="40"/>
    </row>
    <row r="31964" spans="45:45" x14ac:dyDescent="0.35">
      <c r="AS31964" s="40"/>
    </row>
    <row r="31965" spans="45:45" x14ac:dyDescent="0.35">
      <c r="AS31965" s="40"/>
    </row>
    <row r="31966" spans="45:45" x14ac:dyDescent="0.35">
      <c r="AS31966" s="40"/>
    </row>
    <row r="31967" spans="45:45" x14ac:dyDescent="0.35">
      <c r="AS31967" s="40"/>
    </row>
    <row r="31968" spans="45:45" x14ac:dyDescent="0.35">
      <c r="AS31968" s="40"/>
    </row>
    <row r="31969" spans="45:45" x14ac:dyDescent="0.35">
      <c r="AS31969" s="40"/>
    </row>
    <row r="31970" spans="45:45" x14ac:dyDescent="0.35">
      <c r="AS31970" s="40"/>
    </row>
    <row r="31971" spans="45:45" x14ac:dyDescent="0.35">
      <c r="AS31971" s="40"/>
    </row>
    <row r="31972" spans="45:45" x14ac:dyDescent="0.35">
      <c r="AS31972" s="40"/>
    </row>
    <row r="31973" spans="45:45" x14ac:dyDescent="0.35">
      <c r="AS31973" s="40"/>
    </row>
    <row r="31974" spans="45:45" x14ac:dyDescent="0.35">
      <c r="AS31974" s="40"/>
    </row>
    <row r="31975" spans="45:45" x14ac:dyDescent="0.35">
      <c r="AS31975" s="40"/>
    </row>
    <row r="31976" spans="45:45" x14ac:dyDescent="0.35">
      <c r="AS31976" s="40"/>
    </row>
    <row r="31977" spans="45:45" x14ac:dyDescent="0.35">
      <c r="AS31977" s="40"/>
    </row>
    <row r="31978" spans="45:45" x14ac:dyDescent="0.35">
      <c r="AS31978" s="40"/>
    </row>
    <row r="31979" spans="45:45" x14ac:dyDescent="0.35">
      <c r="AS31979" s="40"/>
    </row>
    <row r="31980" spans="45:45" x14ac:dyDescent="0.35">
      <c r="AS31980" s="40"/>
    </row>
    <row r="31981" spans="45:45" x14ac:dyDescent="0.35">
      <c r="AS31981" s="40"/>
    </row>
    <row r="31982" spans="45:45" x14ac:dyDescent="0.35">
      <c r="AS31982" s="40"/>
    </row>
    <row r="31983" spans="45:45" x14ac:dyDescent="0.35">
      <c r="AS31983" s="40"/>
    </row>
    <row r="31984" spans="45:45" x14ac:dyDescent="0.35">
      <c r="AS31984" s="40"/>
    </row>
    <row r="31985" spans="45:45" x14ac:dyDescent="0.35">
      <c r="AS31985" s="40"/>
    </row>
    <row r="31986" spans="45:45" x14ac:dyDescent="0.35">
      <c r="AS31986" s="40"/>
    </row>
    <row r="31987" spans="45:45" x14ac:dyDescent="0.35">
      <c r="AS31987" s="40"/>
    </row>
    <row r="31988" spans="45:45" x14ac:dyDescent="0.35">
      <c r="AS31988" s="40"/>
    </row>
    <row r="31989" spans="45:45" x14ac:dyDescent="0.35">
      <c r="AS31989" s="40"/>
    </row>
    <row r="31990" spans="45:45" x14ac:dyDescent="0.35">
      <c r="AS31990" s="40"/>
    </row>
    <row r="31991" spans="45:45" x14ac:dyDescent="0.35">
      <c r="AS31991" s="40"/>
    </row>
    <row r="31992" spans="45:45" x14ac:dyDescent="0.35">
      <c r="AS31992" s="40"/>
    </row>
    <row r="31993" spans="45:45" x14ac:dyDescent="0.35">
      <c r="AS31993" s="40"/>
    </row>
    <row r="31994" spans="45:45" x14ac:dyDescent="0.35">
      <c r="AS31994" s="40"/>
    </row>
    <row r="31995" spans="45:45" x14ac:dyDescent="0.35">
      <c r="AS31995" s="40"/>
    </row>
    <row r="31996" spans="45:45" x14ac:dyDescent="0.35">
      <c r="AS31996" s="40"/>
    </row>
    <row r="31997" spans="45:45" x14ac:dyDescent="0.35">
      <c r="AS31997" s="40"/>
    </row>
    <row r="31998" spans="45:45" x14ac:dyDescent="0.35">
      <c r="AS31998" s="40"/>
    </row>
    <row r="31999" spans="45:45" x14ac:dyDescent="0.35">
      <c r="AS31999" s="40"/>
    </row>
    <row r="32000" spans="45:45" x14ac:dyDescent="0.35">
      <c r="AS32000" s="40"/>
    </row>
    <row r="32001" spans="45:45" x14ac:dyDescent="0.35">
      <c r="AS32001" s="40"/>
    </row>
    <row r="32002" spans="45:45" x14ac:dyDescent="0.35">
      <c r="AS32002" s="40"/>
    </row>
    <row r="32003" spans="45:45" x14ac:dyDescent="0.35">
      <c r="AS32003" s="40"/>
    </row>
    <row r="32004" spans="45:45" x14ac:dyDescent="0.35">
      <c r="AS32004" s="40"/>
    </row>
    <row r="32005" spans="45:45" x14ac:dyDescent="0.35">
      <c r="AS32005" s="40"/>
    </row>
    <row r="32006" spans="45:45" x14ac:dyDescent="0.35">
      <c r="AS32006" s="40"/>
    </row>
    <row r="32007" spans="45:45" x14ac:dyDescent="0.35">
      <c r="AS32007" s="40"/>
    </row>
    <row r="32008" spans="45:45" x14ac:dyDescent="0.35">
      <c r="AS32008" s="40"/>
    </row>
    <row r="32009" spans="45:45" x14ac:dyDescent="0.35">
      <c r="AS32009" s="40"/>
    </row>
    <row r="32010" spans="45:45" x14ac:dyDescent="0.35">
      <c r="AS32010" s="40"/>
    </row>
    <row r="32011" spans="45:45" x14ac:dyDescent="0.35">
      <c r="AS32011" s="40"/>
    </row>
    <row r="32012" spans="45:45" x14ac:dyDescent="0.35">
      <c r="AS32012" s="40"/>
    </row>
    <row r="32013" spans="45:45" x14ac:dyDescent="0.35">
      <c r="AS32013" s="40"/>
    </row>
    <row r="32014" spans="45:45" x14ac:dyDescent="0.35">
      <c r="AS32014" s="40"/>
    </row>
    <row r="32015" spans="45:45" x14ac:dyDescent="0.35">
      <c r="AS32015" s="40"/>
    </row>
    <row r="32016" spans="45:45" x14ac:dyDescent="0.35">
      <c r="AS32016" s="40"/>
    </row>
    <row r="32017" spans="45:45" x14ac:dyDescent="0.35">
      <c r="AS32017" s="40"/>
    </row>
    <row r="32018" spans="45:45" x14ac:dyDescent="0.35">
      <c r="AS32018" s="40"/>
    </row>
    <row r="32019" spans="45:45" x14ac:dyDescent="0.35">
      <c r="AS32019" s="40"/>
    </row>
    <row r="32020" spans="45:45" x14ac:dyDescent="0.35">
      <c r="AS32020" s="40"/>
    </row>
    <row r="32021" spans="45:45" x14ac:dyDescent="0.35">
      <c r="AS32021" s="40"/>
    </row>
    <row r="32022" spans="45:45" x14ac:dyDescent="0.35">
      <c r="AS32022" s="40"/>
    </row>
    <row r="32023" spans="45:45" x14ac:dyDescent="0.35">
      <c r="AS32023" s="40"/>
    </row>
    <row r="32024" spans="45:45" x14ac:dyDescent="0.35">
      <c r="AS32024" s="40"/>
    </row>
    <row r="32025" spans="45:45" x14ac:dyDescent="0.35">
      <c r="AS32025" s="40"/>
    </row>
    <row r="32026" spans="45:45" x14ac:dyDescent="0.35">
      <c r="AS32026" s="40"/>
    </row>
    <row r="32027" spans="45:45" x14ac:dyDescent="0.35">
      <c r="AS32027" s="40"/>
    </row>
    <row r="32028" spans="45:45" x14ac:dyDescent="0.35">
      <c r="AS32028" s="40"/>
    </row>
    <row r="32029" spans="45:45" x14ac:dyDescent="0.35">
      <c r="AS32029" s="40"/>
    </row>
    <row r="32030" spans="45:45" x14ac:dyDescent="0.35">
      <c r="AS32030" s="40"/>
    </row>
    <row r="32031" spans="45:45" x14ac:dyDescent="0.35">
      <c r="AS32031" s="40"/>
    </row>
    <row r="32032" spans="45:45" x14ac:dyDescent="0.35">
      <c r="AS32032" s="40"/>
    </row>
    <row r="32033" spans="45:45" x14ac:dyDescent="0.35">
      <c r="AS32033" s="40"/>
    </row>
    <row r="32034" spans="45:45" x14ac:dyDescent="0.35">
      <c r="AS32034" s="40"/>
    </row>
    <row r="32035" spans="45:45" x14ac:dyDescent="0.35">
      <c r="AS32035" s="40"/>
    </row>
    <row r="32036" spans="45:45" x14ac:dyDescent="0.35">
      <c r="AS32036" s="40"/>
    </row>
    <row r="32037" spans="45:45" x14ac:dyDescent="0.35">
      <c r="AS32037" s="40"/>
    </row>
    <row r="32038" spans="45:45" x14ac:dyDescent="0.35">
      <c r="AS32038" s="40"/>
    </row>
    <row r="32039" spans="45:45" x14ac:dyDescent="0.35">
      <c r="AS32039" s="40"/>
    </row>
    <row r="32040" spans="45:45" x14ac:dyDescent="0.35">
      <c r="AS32040" s="40"/>
    </row>
    <row r="32041" spans="45:45" x14ac:dyDescent="0.35">
      <c r="AS32041" s="40"/>
    </row>
    <row r="32042" spans="45:45" x14ac:dyDescent="0.35">
      <c r="AS32042" s="40"/>
    </row>
    <row r="32043" spans="45:45" x14ac:dyDescent="0.35">
      <c r="AS32043" s="40"/>
    </row>
    <row r="32044" spans="45:45" x14ac:dyDescent="0.35">
      <c r="AS32044" s="40"/>
    </row>
    <row r="32045" spans="45:45" x14ac:dyDescent="0.35">
      <c r="AS32045" s="40"/>
    </row>
    <row r="32046" spans="45:45" x14ac:dyDescent="0.35">
      <c r="AS32046" s="40"/>
    </row>
    <row r="32047" spans="45:45" x14ac:dyDescent="0.35">
      <c r="AS32047" s="40"/>
    </row>
    <row r="32048" spans="45:45" x14ac:dyDescent="0.35">
      <c r="AS32048" s="40"/>
    </row>
    <row r="32049" spans="45:45" x14ac:dyDescent="0.35">
      <c r="AS32049" s="40"/>
    </row>
    <row r="32050" spans="45:45" x14ac:dyDescent="0.35">
      <c r="AS32050" s="40"/>
    </row>
    <row r="32051" spans="45:45" x14ac:dyDescent="0.35">
      <c r="AS32051" s="40"/>
    </row>
    <row r="32052" spans="45:45" x14ac:dyDescent="0.35">
      <c r="AS32052" s="40"/>
    </row>
    <row r="32053" spans="45:45" x14ac:dyDescent="0.35">
      <c r="AS32053" s="40"/>
    </row>
    <row r="32054" spans="45:45" x14ac:dyDescent="0.35">
      <c r="AS32054" s="40"/>
    </row>
    <row r="32055" spans="45:45" x14ac:dyDescent="0.35">
      <c r="AS32055" s="40"/>
    </row>
    <row r="32056" spans="45:45" x14ac:dyDescent="0.35">
      <c r="AS32056" s="40"/>
    </row>
    <row r="32057" spans="45:45" x14ac:dyDescent="0.35">
      <c r="AS32057" s="40"/>
    </row>
    <row r="32058" spans="45:45" x14ac:dyDescent="0.35">
      <c r="AS32058" s="40"/>
    </row>
    <row r="32059" spans="45:45" x14ac:dyDescent="0.35">
      <c r="AS32059" s="40"/>
    </row>
    <row r="32060" spans="45:45" x14ac:dyDescent="0.35">
      <c r="AS32060" s="40"/>
    </row>
    <row r="32061" spans="45:45" x14ac:dyDescent="0.35">
      <c r="AS32061" s="40"/>
    </row>
    <row r="32062" spans="45:45" x14ac:dyDescent="0.35">
      <c r="AS32062" s="40"/>
    </row>
    <row r="32063" spans="45:45" x14ac:dyDescent="0.35">
      <c r="AS32063" s="40"/>
    </row>
    <row r="32064" spans="45:45" x14ac:dyDescent="0.35">
      <c r="AS32064" s="40"/>
    </row>
    <row r="32065" spans="45:45" x14ac:dyDescent="0.35">
      <c r="AS32065" s="40"/>
    </row>
    <row r="32066" spans="45:45" x14ac:dyDescent="0.35">
      <c r="AS32066" s="40"/>
    </row>
    <row r="32067" spans="45:45" x14ac:dyDescent="0.35">
      <c r="AS32067" s="40"/>
    </row>
    <row r="32068" spans="45:45" x14ac:dyDescent="0.35">
      <c r="AS32068" s="40"/>
    </row>
    <row r="32069" spans="45:45" x14ac:dyDescent="0.35">
      <c r="AS32069" s="40"/>
    </row>
    <row r="32070" spans="45:45" x14ac:dyDescent="0.35">
      <c r="AS32070" s="40"/>
    </row>
    <row r="32071" spans="45:45" x14ac:dyDescent="0.35">
      <c r="AS32071" s="40"/>
    </row>
    <row r="32072" spans="45:45" x14ac:dyDescent="0.35">
      <c r="AS32072" s="40"/>
    </row>
    <row r="32073" spans="45:45" x14ac:dyDescent="0.35">
      <c r="AS32073" s="40"/>
    </row>
    <row r="32074" spans="45:45" x14ac:dyDescent="0.35">
      <c r="AS32074" s="40"/>
    </row>
    <row r="32075" spans="45:45" x14ac:dyDescent="0.35">
      <c r="AS32075" s="40"/>
    </row>
    <row r="32076" spans="45:45" x14ac:dyDescent="0.35">
      <c r="AS32076" s="40"/>
    </row>
    <row r="32077" spans="45:45" x14ac:dyDescent="0.35">
      <c r="AS32077" s="40"/>
    </row>
    <row r="32078" spans="45:45" x14ac:dyDescent="0.35">
      <c r="AS32078" s="40"/>
    </row>
    <row r="32079" spans="45:45" x14ac:dyDescent="0.35">
      <c r="AS32079" s="40"/>
    </row>
    <row r="32080" spans="45:45" x14ac:dyDescent="0.35">
      <c r="AS32080" s="40"/>
    </row>
    <row r="32081" spans="45:45" x14ac:dyDescent="0.35">
      <c r="AS32081" s="40"/>
    </row>
    <row r="32082" spans="45:45" x14ac:dyDescent="0.35">
      <c r="AS32082" s="40"/>
    </row>
    <row r="32083" spans="45:45" x14ac:dyDescent="0.35">
      <c r="AS32083" s="40"/>
    </row>
    <row r="32084" spans="45:45" x14ac:dyDescent="0.35">
      <c r="AS32084" s="40"/>
    </row>
    <row r="32085" spans="45:45" x14ac:dyDescent="0.35">
      <c r="AS32085" s="40"/>
    </row>
    <row r="32086" spans="45:45" x14ac:dyDescent="0.35">
      <c r="AS32086" s="40"/>
    </row>
    <row r="32087" spans="45:45" x14ac:dyDescent="0.35">
      <c r="AS32087" s="40"/>
    </row>
    <row r="32088" spans="45:45" x14ac:dyDescent="0.35">
      <c r="AS32088" s="40"/>
    </row>
    <row r="32089" spans="45:45" x14ac:dyDescent="0.35">
      <c r="AS32089" s="40"/>
    </row>
    <row r="32090" spans="45:45" x14ac:dyDescent="0.35">
      <c r="AS32090" s="40"/>
    </row>
    <row r="32091" spans="45:45" x14ac:dyDescent="0.35">
      <c r="AS32091" s="40"/>
    </row>
    <row r="32092" spans="45:45" x14ac:dyDescent="0.35">
      <c r="AS32092" s="40"/>
    </row>
    <row r="32093" spans="45:45" x14ac:dyDescent="0.35">
      <c r="AS32093" s="40"/>
    </row>
    <row r="32094" spans="45:45" x14ac:dyDescent="0.35">
      <c r="AS32094" s="40"/>
    </row>
    <row r="32095" spans="45:45" x14ac:dyDescent="0.35">
      <c r="AS32095" s="40"/>
    </row>
    <row r="32096" spans="45:45" x14ac:dyDescent="0.35">
      <c r="AS32096" s="40"/>
    </row>
    <row r="32097" spans="45:45" x14ac:dyDescent="0.35">
      <c r="AS32097" s="40"/>
    </row>
    <row r="32098" spans="45:45" x14ac:dyDescent="0.35">
      <c r="AS32098" s="40"/>
    </row>
    <row r="32099" spans="45:45" x14ac:dyDescent="0.35">
      <c r="AS32099" s="40"/>
    </row>
    <row r="32100" spans="45:45" x14ac:dyDescent="0.35">
      <c r="AS32100" s="40"/>
    </row>
    <row r="32101" spans="45:45" x14ac:dyDescent="0.35">
      <c r="AS32101" s="40"/>
    </row>
    <row r="32102" spans="45:45" x14ac:dyDescent="0.35">
      <c r="AS32102" s="40"/>
    </row>
    <row r="32103" spans="45:45" x14ac:dyDescent="0.35">
      <c r="AS32103" s="40"/>
    </row>
    <row r="32104" spans="45:45" x14ac:dyDescent="0.35">
      <c r="AS32104" s="40"/>
    </row>
    <row r="32105" spans="45:45" x14ac:dyDescent="0.35">
      <c r="AS32105" s="40"/>
    </row>
    <row r="32106" spans="45:45" x14ac:dyDescent="0.35">
      <c r="AS32106" s="40"/>
    </row>
    <row r="32107" spans="45:45" x14ac:dyDescent="0.35">
      <c r="AS32107" s="40"/>
    </row>
    <row r="32108" spans="45:45" x14ac:dyDescent="0.35">
      <c r="AS32108" s="40"/>
    </row>
    <row r="32109" spans="45:45" x14ac:dyDescent="0.35">
      <c r="AS32109" s="40"/>
    </row>
    <row r="32110" spans="45:45" x14ac:dyDescent="0.35">
      <c r="AS32110" s="40"/>
    </row>
    <row r="32111" spans="45:45" x14ac:dyDescent="0.35">
      <c r="AS32111" s="40"/>
    </row>
    <row r="32112" spans="45:45" x14ac:dyDescent="0.35">
      <c r="AS32112" s="40"/>
    </row>
    <row r="32113" spans="45:45" x14ac:dyDescent="0.35">
      <c r="AS32113" s="40"/>
    </row>
    <row r="32114" spans="45:45" x14ac:dyDescent="0.35">
      <c r="AS32114" s="40"/>
    </row>
    <row r="32115" spans="45:45" x14ac:dyDescent="0.35">
      <c r="AS32115" s="40"/>
    </row>
    <row r="32116" spans="45:45" x14ac:dyDescent="0.35">
      <c r="AS32116" s="40"/>
    </row>
    <row r="32117" spans="45:45" x14ac:dyDescent="0.35">
      <c r="AS32117" s="40"/>
    </row>
    <row r="32118" spans="45:45" x14ac:dyDescent="0.35">
      <c r="AS32118" s="40"/>
    </row>
    <row r="32119" spans="45:45" x14ac:dyDescent="0.35">
      <c r="AS32119" s="40"/>
    </row>
    <row r="32120" spans="45:45" x14ac:dyDescent="0.35">
      <c r="AS32120" s="40"/>
    </row>
    <row r="32121" spans="45:45" x14ac:dyDescent="0.35">
      <c r="AS32121" s="40"/>
    </row>
    <row r="32122" spans="45:45" x14ac:dyDescent="0.35">
      <c r="AS32122" s="40"/>
    </row>
    <row r="32123" spans="45:45" x14ac:dyDescent="0.35">
      <c r="AS32123" s="40"/>
    </row>
    <row r="32124" spans="45:45" x14ac:dyDescent="0.35">
      <c r="AS32124" s="40"/>
    </row>
    <row r="32125" spans="45:45" x14ac:dyDescent="0.35">
      <c r="AS32125" s="40"/>
    </row>
    <row r="32126" spans="45:45" x14ac:dyDescent="0.35">
      <c r="AS32126" s="40"/>
    </row>
    <row r="32127" spans="45:45" x14ac:dyDescent="0.35">
      <c r="AS32127" s="40"/>
    </row>
    <row r="32128" spans="45:45" x14ac:dyDescent="0.35">
      <c r="AS32128" s="40"/>
    </row>
    <row r="32129" spans="45:45" x14ac:dyDescent="0.35">
      <c r="AS32129" s="40"/>
    </row>
    <row r="32130" spans="45:45" x14ac:dyDescent="0.35">
      <c r="AS32130" s="40"/>
    </row>
    <row r="32131" spans="45:45" x14ac:dyDescent="0.35">
      <c r="AS32131" s="40"/>
    </row>
    <row r="32132" spans="45:45" x14ac:dyDescent="0.35">
      <c r="AS32132" s="40"/>
    </row>
    <row r="32133" spans="45:45" x14ac:dyDescent="0.35">
      <c r="AS32133" s="40"/>
    </row>
    <row r="32134" spans="45:45" x14ac:dyDescent="0.35">
      <c r="AS32134" s="40"/>
    </row>
    <row r="32135" spans="45:45" x14ac:dyDescent="0.35">
      <c r="AS32135" s="40"/>
    </row>
    <row r="32136" spans="45:45" x14ac:dyDescent="0.35">
      <c r="AS32136" s="40"/>
    </row>
    <row r="32137" spans="45:45" x14ac:dyDescent="0.35">
      <c r="AS32137" s="40"/>
    </row>
    <row r="32138" spans="45:45" x14ac:dyDescent="0.35">
      <c r="AS32138" s="40"/>
    </row>
    <row r="32139" spans="45:45" x14ac:dyDescent="0.35">
      <c r="AS32139" s="40"/>
    </row>
    <row r="32140" spans="45:45" x14ac:dyDescent="0.35">
      <c r="AS32140" s="40"/>
    </row>
    <row r="32141" spans="45:45" x14ac:dyDescent="0.35">
      <c r="AS32141" s="40"/>
    </row>
    <row r="32142" spans="45:45" x14ac:dyDescent="0.35">
      <c r="AS32142" s="40"/>
    </row>
    <row r="32143" spans="45:45" x14ac:dyDescent="0.35">
      <c r="AS32143" s="40"/>
    </row>
    <row r="32144" spans="45:45" x14ac:dyDescent="0.35">
      <c r="AS32144" s="40"/>
    </row>
    <row r="32145" spans="45:45" x14ac:dyDescent="0.35">
      <c r="AS32145" s="40"/>
    </row>
    <row r="32146" spans="45:45" x14ac:dyDescent="0.35">
      <c r="AS32146" s="40"/>
    </row>
    <row r="32147" spans="45:45" x14ac:dyDescent="0.35">
      <c r="AS32147" s="40"/>
    </row>
    <row r="32148" spans="45:45" x14ac:dyDescent="0.35">
      <c r="AS32148" s="40"/>
    </row>
    <row r="32149" spans="45:45" x14ac:dyDescent="0.35">
      <c r="AS32149" s="40"/>
    </row>
    <row r="32150" spans="45:45" x14ac:dyDescent="0.35">
      <c r="AS32150" s="40"/>
    </row>
    <row r="32151" spans="45:45" x14ac:dyDescent="0.35">
      <c r="AS32151" s="40"/>
    </row>
    <row r="32152" spans="45:45" x14ac:dyDescent="0.35">
      <c r="AS32152" s="40"/>
    </row>
    <row r="32153" spans="45:45" x14ac:dyDescent="0.35">
      <c r="AS32153" s="40"/>
    </row>
    <row r="32154" spans="45:45" x14ac:dyDescent="0.35">
      <c r="AS32154" s="40"/>
    </row>
    <row r="32155" spans="45:45" x14ac:dyDescent="0.35">
      <c r="AS32155" s="40"/>
    </row>
    <row r="32156" spans="45:45" x14ac:dyDescent="0.35">
      <c r="AS32156" s="40"/>
    </row>
    <row r="32157" spans="45:45" x14ac:dyDescent="0.35">
      <c r="AS32157" s="40"/>
    </row>
    <row r="32158" spans="45:45" x14ac:dyDescent="0.35">
      <c r="AS32158" s="40"/>
    </row>
    <row r="32159" spans="45:45" x14ac:dyDescent="0.35">
      <c r="AS32159" s="40"/>
    </row>
    <row r="32160" spans="45:45" x14ac:dyDescent="0.35">
      <c r="AS32160" s="40"/>
    </row>
    <row r="32161" spans="45:45" x14ac:dyDescent="0.35">
      <c r="AS32161" s="40"/>
    </row>
    <row r="32162" spans="45:45" x14ac:dyDescent="0.35">
      <c r="AS32162" s="40"/>
    </row>
    <row r="32163" spans="45:45" x14ac:dyDescent="0.35">
      <c r="AS32163" s="40"/>
    </row>
    <row r="32164" spans="45:45" x14ac:dyDescent="0.35">
      <c r="AS32164" s="40"/>
    </row>
    <row r="32165" spans="45:45" x14ac:dyDescent="0.35">
      <c r="AS32165" s="40"/>
    </row>
    <row r="32166" spans="45:45" x14ac:dyDescent="0.35">
      <c r="AS32166" s="40"/>
    </row>
    <row r="32167" spans="45:45" x14ac:dyDescent="0.35">
      <c r="AS32167" s="40"/>
    </row>
    <row r="32168" spans="45:45" x14ac:dyDescent="0.35">
      <c r="AS32168" s="40"/>
    </row>
    <row r="32169" spans="45:45" x14ac:dyDescent="0.35">
      <c r="AS32169" s="40"/>
    </row>
    <row r="32170" spans="45:45" x14ac:dyDescent="0.35">
      <c r="AS32170" s="40"/>
    </row>
    <row r="32171" spans="45:45" x14ac:dyDescent="0.35">
      <c r="AS32171" s="40"/>
    </row>
    <row r="32172" spans="45:45" x14ac:dyDescent="0.35">
      <c r="AS32172" s="40"/>
    </row>
    <row r="32173" spans="45:45" x14ac:dyDescent="0.35">
      <c r="AS32173" s="40"/>
    </row>
    <row r="32174" spans="45:45" x14ac:dyDescent="0.35">
      <c r="AS32174" s="40"/>
    </row>
    <row r="32175" spans="45:45" x14ac:dyDescent="0.35">
      <c r="AS32175" s="40"/>
    </row>
    <row r="32176" spans="45:45" x14ac:dyDescent="0.35">
      <c r="AS32176" s="40"/>
    </row>
    <row r="32177" spans="45:45" x14ac:dyDescent="0.35">
      <c r="AS32177" s="40"/>
    </row>
    <row r="32178" spans="45:45" x14ac:dyDescent="0.35">
      <c r="AS32178" s="40"/>
    </row>
    <row r="32179" spans="45:45" x14ac:dyDescent="0.35">
      <c r="AS32179" s="40"/>
    </row>
    <row r="32180" spans="45:45" x14ac:dyDescent="0.35">
      <c r="AS32180" s="40"/>
    </row>
    <row r="32181" spans="45:45" x14ac:dyDescent="0.35">
      <c r="AS32181" s="40"/>
    </row>
    <row r="32182" spans="45:45" x14ac:dyDescent="0.35">
      <c r="AS32182" s="40"/>
    </row>
    <row r="32183" spans="45:45" x14ac:dyDescent="0.35">
      <c r="AS32183" s="40"/>
    </row>
    <row r="32184" spans="45:45" x14ac:dyDescent="0.35">
      <c r="AS32184" s="40"/>
    </row>
    <row r="32185" spans="45:45" x14ac:dyDescent="0.35">
      <c r="AS32185" s="40"/>
    </row>
    <row r="32186" spans="45:45" x14ac:dyDescent="0.35">
      <c r="AS32186" s="40"/>
    </row>
    <row r="32187" spans="45:45" x14ac:dyDescent="0.35">
      <c r="AS32187" s="40"/>
    </row>
    <row r="32188" spans="45:45" x14ac:dyDescent="0.35">
      <c r="AS32188" s="40"/>
    </row>
    <row r="32189" spans="45:45" x14ac:dyDescent="0.35">
      <c r="AS32189" s="40"/>
    </row>
    <row r="32190" spans="45:45" x14ac:dyDescent="0.35">
      <c r="AS32190" s="40"/>
    </row>
    <row r="32191" spans="45:45" x14ac:dyDescent="0.35">
      <c r="AS32191" s="40"/>
    </row>
    <row r="32192" spans="45:45" x14ac:dyDescent="0.35">
      <c r="AS32192" s="40"/>
    </row>
    <row r="32193" spans="45:45" x14ac:dyDescent="0.35">
      <c r="AS32193" s="40"/>
    </row>
    <row r="32194" spans="45:45" x14ac:dyDescent="0.35">
      <c r="AS32194" s="40"/>
    </row>
    <row r="32195" spans="45:45" x14ac:dyDescent="0.35">
      <c r="AS32195" s="40"/>
    </row>
    <row r="32196" spans="45:45" x14ac:dyDescent="0.35">
      <c r="AS32196" s="40"/>
    </row>
    <row r="32197" spans="45:45" x14ac:dyDescent="0.35">
      <c r="AS32197" s="40"/>
    </row>
    <row r="32198" spans="45:45" x14ac:dyDescent="0.35">
      <c r="AS32198" s="40"/>
    </row>
    <row r="32199" spans="45:45" x14ac:dyDescent="0.35">
      <c r="AS32199" s="40"/>
    </row>
    <row r="32200" spans="45:45" x14ac:dyDescent="0.35">
      <c r="AS32200" s="40"/>
    </row>
    <row r="32201" spans="45:45" x14ac:dyDescent="0.35">
      <c r="AS32201" s="40"/>
    </row>
    <row r="32202" spans="45:45" x14ac:dyDescent="0.35">
      <c r="AS32202" s="40"/>
    </row>
    <row r="32203" spans="45:45" x14ac:dyDescent="0.35">
      <c r="AS32203" s="40"/>
    </row>
    <row r="32204" spans="45:45" x14ac:dyDescent="0.35">
      <c r="AS32204" s="40"/>
    </row>
    <row r="32205" spans="45:45" x14ac:dyDescent="0.35">
      <c r="AS32205" s="40"/>
    </row>
    <row r="32206" spans="45:45" x14ac:dyDescent="0.35">
      <c r="AS32206" s="40"/>
    </row>
    <row r="32207" spans="45:45" x14ac:dyDescent="0.35">
      <c r="AS32207" s="40"/>
    </row>
    <row r="32208" spans="45:45" x14ac:dyDescent="0.35">
      <c r="AS32208" s="40"/>
    </row>
    <row r="32209" spans="45:45" x14ac:dyDescent="0.35">
      <c r="AS32209" s="40"/>
    </row>
    <row r="32210" spans="45:45" x14ac:dyDescent="0.35">
      <c r="AS32210" s="40"/>
    </row>
    <row r="32211" spans="45:45" x14ac:dyDescent="0.35">
      <c r="AS32211" s="40"/>
    </row>
    <row r="32212" spans="45:45" x14ac:dyDescent="0.35">
      <c r="AS32212" s="40"/>
    </row>
    <row r="32213" spans="45:45" x14ac:dyDescent="0.35">
      <c r="AS32213" s="40"/>
    </row>
    <row r="32214" spans="45:45" x14ac:dyDescent="0.35">
      <c r="AS32214" s="40"/>
    </row>
    <row r="32215" spans="45:45" x14ac:dyDescent="0.35">
      <c r="AS32215" s="40"/>
    </row>
    <row r="32216" spans="45:45" x14ac:dyDescent="0.35">
      <c r="AS32216" s="40"/>
    </row>
    <row r="32217" spans="45:45" x14ac:dyDescent="0.35">
      <c r="AS32217" s="40"/>
    </row>
    <row r="32218" spans="45:45" x14ac:dyDescent="0.35">
      <c r="AS32218" s="40"/>
    </row>
    <row r="32219" spans="45:45" x14ac:dyDescent="0.35">
      <c r="AS32219" s="40"/>
    </row>
    <row r="32220" spans="45:45" x14ac:dyDescent="0.35">
      <c r="AS32220" s="40"/>
    </row>
    <row r="32221" spans="45:45" x14ac:dyDescent="0.35">
      <c r="AS32221" s="40"/>
    </row>
    <row r="32222" spans="45:45" x14ac:dyDescent="0.35">
      <c r="AS32222" s="40"/>
    </row>
    <row r="32223" spans="45:45" x14ac:dyDescent="0.35">
      <c r="AS32223" s="40"/>
    </row>
    <row r="32224" spans="45:45" x14ac:dyDescent="0.35">
      <c r="AS32224" s="40"/>
    </row>
    <row r="32225" spans="45:45" x14ac:dyDescent="0.35">
      <c r="AS32225" s="40"/>
    </row>
    <row r="32226" spans="45:45" x14ac:dyDescent="0.35">
      <c r="AS32226" s="40"/>
    </row>
    <row r="32227" spans="45:45" x14ac:dyDescent="0.35">
      <c r="AS32227" s="40"/>
    </row>
    <row r="32228" spans="45:45" x14ac:dyDescent="0.35">
      <c r="AS32228" s="40"/>
    </row>
    <row r="32229" spans="45:45" x14ac:dyDescent="0.35">
      <c r="AS32229" s="40"/>
    </row>
    <row r="32230" spans="45:45" x14ac:dyDescent="0.35">
      <c r="AS32230" s="40"/>
    </row>
    <row r="32231" spans="45:45" x14ac:dyDescent="0.35">
      <c r="AS32231" s="40"/>
    </row>
    <row r="32232" spans="45:45" x14ac:dyDescent="0.35">
      <c r="AS32232" s="40"/>
    </row>
    <row r="32233" spans="45:45" x14ac:dyDescent="0.35">
      <c r="AS32233" s="40"/>
    </row>
    <row r="32234" spans="45:45" x14ac:dyDescent="0.35">
      <c r="AS32234" s="40"/>
    </row>
    <row r="32235" spans="45:45" x14ac:dyDescent="0.35">
      <c r="AS32235" s="40"/>
    </row>
    <row r="32236" spans="45:45" x14ac:dyDescent="0.35">
      <c r="AS32236" s="40"/>
    </row>
    <row r="32237" spans="45:45" x14ac:dyDescent="0.35">
      <c r="AS32237" s="40"/>
    </row>
    <row r="32238" spans="45:45" x14ac:dyDescent="0.35">
      <c r="AS32238" s="40"/>
    </row>
    <row r="32239" spans="45:45" x14ac:dyDescent="0.35">
      <c r="AS32239" s="40"/>
    </row>
    <row r="32240" spans="45:45" x14ac:dyDescent="0.35">
      <c r="AS32240" s="40"/>
    </row>
    <row r="32241" spans="45:45" x14ac:dyDescent="0.35">
      <c r="AS32241" s="40"/>
    </row>
    <row r="32242" spans="45:45" x14ac:dyDescent="0.35">
      <c r="AS32242" s="40"/>
    </row>
    <row r="32243" spans="45:45" x14ac:dyDescent="0.35">
      <c r="AS32243" s="40"/>
    </row>
    <row r="32244" spans="45:45" x14ac:dyDescent="0.35">
      <c r="AS32244" s="40"/>
    </row>
    <row r="32245" spans="45:45" x14ac:dyDescent="0.35">
      <c r="AS32245" s="40"/>
    </row>
    <row r="32246" spans="45:45" x14ac:dyDescent="0.35">
      <c r="AS32246" s="40"/>
    </row>
    <row r="32247" spans="45:45" x14ac:dyDescent="0.35">
      <c r="AS32247" s="40"/>
    </row>
    <row r="32248" spans="45:45" x14ac:dyDescent="0.35">
      <c r="AS32248" s="40"/>
    </row>
    <row r="32249" spans="45:45" x14ac:dyDescent="0.35">
      <c r="AS32249" s="40"/>
    </row>
    <row r="32250" spans="45:45" x14ac:dyDescent="0.35">
      <c r="AS32250" s="40"/>
    </row>
    <row r="32251" spans="45:45" x14ac:dyDescent="0.35">
      <c r="AS32251" s="40"/>
    </row>
    <row r="32252" spans="45:45" x14ac:dyDescent="0.35">
      <c r="AS32252" s="40"/>
    </row>
    <row r="32253" spans="45:45" x14ac:dyDescent="0.35">
      <c r="AS32253" s="40"/>
    </row>
    <row r="32254" spans="45:45" x14ac:dyDescent="0.35">
      <c r="AS32254" s="40"/>
    </row>
    <row r="32255" spans="45:45" x14ac:dyDescent="0.35">
      <c r="AS32255" s="40"/>
    </row>
    <row r="32256" spans="45:45" x14ac:dyDescent="0.35">
      <c r="AS32256" s="40"/>
    </row>
    <row r="32257" spans="45:45" x14ac:dyDescent="0.35">
      <c r="AS32257" s="40"/>
    </row>
    <row r="32258" spans="45:45" x14ac:dyDescent="0.35">
      <c r="AS32258" s="40"/>
    </row>
    <row r="32259" spans="45:45" x14ac:dyDescent="0.35">
      <c r="AS32259" s="40"/>
    </row>
    <row r="32260" spans="45:45" x14ac:dyDescent="0.35">
      <c r="AS32260" s="40"/>
    </row>
    <row r="32261" spans="45:45" x14ac:dyDescent="0.35">
      <c r="AS32261" s="40"/>
    </row>
    <row r="32262" spans="45:45" x14ac:dyDescent="0.35">
      <c r="AS32262" s="40"/>
    </row>
    <row r="32263" spans="45:45" x14ac:dyDescent="0.35">
      <c r="AS32263" s="40"/>
    </row>
    <row r="32264" spans="45:45" x14ac:dyDescent="0.35">
      <c r="AS32264" s="40"/>
    </row>
    <row r="32265" spans="45:45" x14ac:dyDescent="0.35">
      <c r="AS32265" s="40"/>
    </row>
    <row r="32266" spans="45:45" x14ac:dyDescent="0.35">
      <c r="AS32266" s="40"/>
    </row>
    <row r="32267" spans="45:45" x14ac:dyDescent="0.35">
      <c r="AS32267" s="40"/>
    </row>
    <row r="32268" spans="45:45" x14ac:dyDescent="0.35">
      <c r="AS32268" s="40"/>
    </row>
    <row r="32269" spans="45:45" x14ac:dyDescent="0.35">
      <c r="AS32269" s="40"/>
    </row>
    <row r="32270" spans="45:45" x14ac:dyDescent="0.35">
      <c r="AS32270" s="40"/>
    </row>
    <row r="32271" spans="45:45" x14ac:dyDescent="0.35">
      <c r="AS32271" s="40"/>
    </row>
    <row r="32272" spans="45:45" x14ac:dyDescent="0.35">
      <c r="AS32272" s="40"/>
    </row>
    <row r="32273" spans="45:45" x14ac:dyDescent="0.35">
      <c r="AS32273" s="40"/>
    </row>
    <row r="32274" spans="45:45" x14ac:dyDescent="0.35">
      <c r="AS32274" s="40"/>
    </row>
    <row r="32275" spans="45:45" x14ac:dyDescent="0.35">
      <c r="AS32275" s="40"/>
    </row>
    <row r="32276" spans="45:45" x14ac:dyDescent="0.35">
      <c r="AS32276" s="40"/>
    </row>
    <row r="32277" spans="45:45" x14ac:dyDescent="0.35">
      <c r="AS32277" s="40"/>
    </row>
    <row r="32278" spans="45:45" x14ac:dyDescent="0.35">
      <c r="AS32278" s="40"/>
    </row>
    <row r="32279" spans="45:45" x14ac:dyDescent="0.35">
      <c r="AS32279" s="40"/>
    </row>
    <row r="32280" spans="45:45" x14ac:dyDescent="0.35">
      <c r="AS32280" s="40"/>
    </row>
    <row r="32281" spans="45:45" x14ac:dyDescent="0.35">
      <c r="AS32281" s="40"/>
    </row>
    <row r="32282" spans="45:45" x14ac:dyDescent="0.35">
      <c r="AS32282" s="40"/>
    </row>
    <row r="32283" spans="45:45" x14ac:dyDescent="0.35">
      <c r="AS32283" s="40"/>
    </row>
    <row r="32284" spans="45:45" x14ac:dyDescent="0.35">
      <c r="AS32284" s="40"/>
    </row>
    <row r="32285" spans="45:45" x14ac:dyDescent="0.35">
      <c r="AS32285" s="40"/>
    </row>
    <row r="32286" spans="45:45" x14ac:dyDescent="0.35">
      <c r="AS32286" s="40"/>
    </row>
    <row r="32287" spans="45:45" x14ac:dyDescent="0.35">
      <c r="AS32287" s="40"/>
    </row>
    <row r="32288" spans="45:45" x14ac:dyDescent="0.35">
      <c r="AS32288" s="40"/>
    </row>
    <row r="32289" spans="45:45" x14ac:dyDescent="0.35">
      <c r="AS32289" s="40"/>
    </row>
    <row r="32290" spans="45:45" x14ac:dyDescent="0.35">
      <c r="AS32290" s="40"/>
    </row>
    <row r="32291" spans="45:45" x14ac:dyDescent="0.35">
      <c r="AS32291" s="40"/>
    </row>
    <row r="32292" spans="45:45" x14ac:dyDescent="0.35">
      <c r="AS32292" s="40"/>
    </row>
    <row r="32293" spans="45:45" x14ac:dyDescent="0.35">
      <c r="AS32293" s="40"/>
    </row>
    <row r="32294" spans="45:45" x14ac:dyDescent="0.35">
      <c r="AS32294" s="40"/>
    </row>
    <row r="32295" spans="45:45" x14ac:dyDescent="0.35">
      <c r="AS32295" s="40"/>
    </row>
    <row r="32296" spans="45:45" x14ac:dyDescent="0.35">
      <c r="AS32296" s="40"/>
    </row>
    <row r="32297" spans="45:45" x14ac:dyDescent="0.35">
      <c r="AS32297" s="40"/>
    </row>
    <row r="32298" spans="45:45" x14ac:dyDescent="0.35">
      <c r="AS32298" s="40"/>
    </row>
    <row r="32299" spans="45:45" x14ac:dyDescent="0.35">
      <c r="AS32299" s="40"/>
    </row>
    <row r="32300" spans="45:45" x14ac:dyDescent="0.35">
      <c r="AS32300" s="40"/>
    </row>
    <row r="32301" spans="45:45" x14ac:dyDescent="0.35">
      <c r="AS32301" s="40"/>
    </row>
    <row r="32302" spans="45:45" x14ac:dyDescent="0.35">
      <c r="AS32302" s="40"/>
    </row>
    <row r="32303" spans="45:45" x14ac:dyDescent="0.35">
      <c r="AS32303" s="40"/>
    </row>
    <row r="32304" spans="45:45" x14ac:dyDescent="0.35">
      <c r="AS32304" s="40"/>
    </row>
    <row r="32305" spans="45:45" x14ac:dyDescent="0.35">
      <c r="AS32305" s="40"/>
    </row>
    <row r="32306" spans="45:45" x14ac:dyDescent="0.35">
      <c r="AS32306" s="40"/>
    </row>
    <row r="32307" spans="45:45" x14ac:dyDescent="0.35">
      <c r="AS32307" s="40"/>
    </row>
    <row r="32308" spans="45:45" x14ac:dyDescent="0.35">
      <c r="AS32308" s="40"/>
    </row>
    <row r="32309" spans="45:45" x14ac:dyDescent="0.35">
      <c r="AS32309" s="40"/>
    </row>
    <row r="32310" spans="45:45" x14ac:dyDescent="0.35">
      <c r="AS32310" s="40"/>
    </row>
    <row r="32311" spans="45:45" x14ac:dyDescent="0.35">
      <c r="AS32311" s="40"/>
    </row>
    <row r="32312" spans="45:45" x14ac:dyDescent="0.35">
      <c r="AS32312" s="40"/>
    </row>
    <row r="32313" spans="45:45" x14ac:dyDescent="0.35">
      <c r="AS32313" s="40"/>
    </row>
    <row r="32314" spans="45:45" x14ac:dyDescent="0.35">
      <c r="AS32314" s="40"/>
    </row>
    <row r="32315" spans="45:45" x14ac:dyDescent="0.35">
      <c r="AS32315" s="40"/>
    </row>
    <row r="32316" spans="45:45" x14ac:dyDescent="0.35">
      <c r="AS32316" s="40"/>
    </row>
    <row r="32317" spans="45:45" x14ac:dyDescent="0.35">
      <c r="AS32317" s="40"/>
    </row>
    <row r="32318" spans="45:45" x14ac:dyDescent="0.35">
      <c r="AS32318" s="40"/>
    </row>
    <row r="32319" spans="45:45" x14ac:dyDescent="0.35">
      <c r="AS32319" s="40"/>
    </row>
    <row r="32320" spans="45:45" x14ac:dyDescent="0.35">
      <c r="AS32320" s="40"/>
    </row>
    <row r="32321" spans="45:45" x14ac:dyDescent="0.35">
      <c r="AS32321" s="40"/>
    </row>
    <row r="32322" spans="45:45" x14ac:dyDescent="0.35">
      <c r="AS32322" s="40"/>
    </row>
    <row r="32323" spans="45:45" x14ac:dyDescent="0.35">
      <c r="AS32323" s="40"/>
    </row>
    <row r="32324" spans="45:45" x14ac:dyDescent="0.35">
      <c r="AS32324" s="40"/>
    </row>
    <row r="32325" spans="45:45" x14ac:dyDescent="0.35">
      <c r="AS32325" s="40"/>
    </row>
    <row r="32326" spans="45:45" x14ac:dyDescent="0.35">
      <c r="AS32326" s="40"/>
    </row>
    <row r="32327" spans="45:45" x14ac:dyDescent="0.35">
      <c r="AS32327" s="40"/>
    </row>
    <row r="32328" spans="45:45" x14ac:dyDescent="0.35">
      <c r="AS32328" s="40"/>
    </row>
    <row r="32329" spans="45:45" x14ac:dyDescent="0.35">
      <c r="AS32329" s="40"/>
    </row>
    <row r="32330" spans="45:45" x14ac:dyDescent="0.35">
      <c r="AS32330" s="40"/>
    </row>
    <row r="32331" spans="45:45" x14ac:dyDescent="0.35">
      <c r="AS32331" s="40"/>
    </row>
    <row r="32332" spans="45:45" x14ac:dyDescent="0.35">
      <c r="AS32332" s="40"/>
    </row>
    <row r="32333" spans="45:45" x14ac:dyDescent="0.35">
      <c r="AS32333" s="40"/>
    </row>
    <row r="32334" spans="45:45" x14ac:dyDescent="0.35">
      <c r="AS32334" s="40"/>
    </row>
    <row r="32335" spans="45:45" x14ac:dyDescent="0.35">
      <c r="AS32335" s="40"/>
    </row>
    <row r="32336" spans="45:45" x14ac:dyDescent="0.35">
      <c r="AS32336" s="40"/>
    </row>
    <row r="32337" spans="45:45" x14ac:dyDescent="0.35">
      <c r="AS32337" s="40"/>
    </row>
    <row r="32338" spans="45:45" x14ac:dyDescent="0.35">
      <c r="AS32338" s="40"/>
    </row>
    <row r="32339" spans="45:45" x14ac:dyDescent="0.35">
      <c r="AS32339" s="40"/>
    </row>
    <row r="32340" spans="45:45" x14ac:dyDescent="0.35">
      <c r="AS32340" s="40"/>
    </row>
    <row r="32341" spans="45:45" x14ac:dyDescent="0.35">
      <c r="AS32341" s="40"/>
    </row>
    <row r="32342" spans="45:45" x14ac:dyDescent="0.35">
      <c r="AS32342" s="40"/>
    </row>
    <row r="32343" spans="45:45" x14ac:dyDescent="0.35">
      <c r="AS32343" s="40"/>
    </row>
    <row r="32344" spans="45:45" x14ac:dyDescent="0.35">
      <c r="AS32344" s="40"/>
    </row>
    <row r="32345" spans="45:45" x14ac:dyDescent="0.35">
      <c r="AS32345" s="40"/>
    </row>
    <row r="32346" spans="45:45" x14ac:dyDescent="0.35">
      <c r="AS32346" s="40"/>
    </row>
    <row r="32347" spans="45:45" x14ac:dyDescent="0.35">
      <c r="AS32347" s="40"/>
    </row>
    <row r="32348" spans="45:45" x14ac:dyDescent="0.35">
      <c r="AS32348" s="40"/>
    </row>
    <row r="32349" spans="45:45" x14ac:dyDescent="0.35">
      <c r="AS32349" s="40"/>
    </row>
    <row r="32350" spans="45:45" x14ac:dyDescent="0.35">
      <c r="AS32350" s="40"/>
    </row>
    <row r="32351" spans="45:45" x14ac:dyDescent="0.35">
      <c r="AS32351" s="40"/>
    </row>
    <row r="32352" spans="45:45" x14ac:dyDescent="0.35">
      <c r="AS32352" s="40"/>
    </row>
    <row r="32353" spans="45:45" x14ac:dyDescent="0.35">
      <c r="AS32353" s="40"/>
    </row>
    <row r="32354" spans="45:45" x14ac:dyDescent="0.35">
      <c r="AS32354" s="40"/>
    </row>
    <row r="32355" spans="45:45" x14ac:dyDescent="0.35">
      <c r="AS32355" s="40"/>
    </row>
    <row r="32356" spans="45:45" x14ac:dyDescent="0.35">
      <c r="AS32356" s="40"/>
    </row>
    <row r="32357" spans="45:45" x14ac:dyDescent="0.35">
      <c r="AS32357" s="40"/>
    </row>
    <row r="32358" spans="45:45" x14ac:dyDescent="0.35">
      <c r="AS32358" s="40"/>
    </row>
    <row r="32359" spans="45:45" x14ac:dyDescent="0.35">
      <c r="AS32359" s="40"/>
    </row>
    <row r="32360" spans="45:45" x14ac:dyDescent="0.35">
      <c r="AS32360" s="40"/>
    </row>
    <row r="32361" spans="45:45" x14ac:dyDescent="0.35">
      <c r="AS32361" s="40"/>
    </row>
    <row r="32362" spans="45:45" x14ac:dyDescent="0.35">
      <c r="AS32362" s="40"/>
    </row>
    <row r="32363" spans="45:45" x14ac:dyDescent="0.35">
      <c r="AS32363" s="40"/>
    </row>
    <row r="32364" spans="45:45" x14ac:dyDescent="0.35">
      <c r="AS32364" s="40"/>
    </row>
    <row r="32365" spans="45:45" x14ac:dyDescent="0.35">
      <c r="AS32365" s="40"/>
    </row>
    <row r="32366" spans="45:45" x14ac:dyDescent="0.35">
      <c r="AS32366" s="40"/>
    </row>
    <row r="32367" spans="45:45" x14ac:dyDescent="0.35">
      <c r="AS32367" s="40"/>
    </row>
    <row r="32368" spans="45:45" x14ac:dyDescent="0.35">
      <c r="AS32368" s="40"/>
    </row>
    <row r="32369" spans="45:45" x14ac:dyDescent="0.35">
      <c r="AS32369" s="40"/>
    </row>
    <row r="32370" spans="45:45" x14ac:dyDescent="0.35">
      <c r="AS32370" s="40"/>
    </row>
    <row r="32371" spans="45:45" x14ac:dyDescent="0.35">
      <c r="AS32371" s="40"/>
    </row>
    <row r="32372" spans="45:45" x14ac:dyDescent="0.35">
      <c r="AS32372" s="40"/>
    </row>
    <row r="32373" spans="45:45" x14ac:dyDescent="0.35">
      <c r="AS32373" s="40"/>
    </row>
    <row r="32374" spans="45:45" x14ac:dyDescent="0.35">
      <c r="AS32374" s="40"/>
    </row>
    <row r="32375" spans="45:45" x14ac:dyDescent="0.35">
      <c r="AS32375" s="40"/>
    </row>
    <row r="32376" spans="45:45" x14ac:dyDescent="0.35">
      <c r="AS32376" s="40"/>
    </row>
    <row r="32377" spans="45:45" x14ac:dyDescent="0.35">
      <c r="AS32377" s="40"/>
    </row>
    <row r="32378" spans="45:45" x14ac:dyDescent="0.35">
      <c r="AS32378" s="40"/>
    </row>
    <row r="32379" spans="45:45" x14ac:dyDescent="0.35">
      <c r="AS32379" s="40"/>
    </row>
    <row r="32380" spans="45:45" x14ac:dyDescent="0.35">
      <c r="AS32380" s="40"/>
    </row>
    <row r="32381" spans="45:45" x14ac:dyDescent="0.35">
      <c r="AS32381" s="40"/>
    </row>
    <row r="32382" spans="45:45" x14ac:dyDescent="0.35">
      <c r="AS32382" s="40"/>
    </row>
    <row r="32383" spans="45:45" x14ac:dyDescent="0.35">
      <c r="AS32383" s="40"/>
    </row>
    <row r="32384" spans="45:45" x14ac:dyDescent="0.35">
      <c r="AS32384" s="40"/>
    </row>
    <row r="32385" spans="45:45" x14ac:dyDescent="0.35">
      <c r="AS32385" s="40"/>
    </row>
    <row r="32386" spans="45:45" x14ac:dyDescent="0.35">
      <c r="AS32386" s="40"/>
    </row>
    <row r="32387" spans="45:45" x14ac:dyDescent="0.35">
      <c r="AS32387" s="40"/>
    </row>
    <row r="32388" spans="45:45" x14ac:dyDescent="0.35">
      <c r="AS32388" s="40"/>
    </row>
    <row r="32389" spans="45:45" x14ac:dyDescent="0.35">
      <c r="AS32389" s="40"/>
    </row>
    <row r="32390" spans="45:45" x14ac:dyDescent="0.35">
      <c r="AS32390" s="40"/>
    </row>
    <row r="32391" spans="45:45" x14ac:dyDescent="0.35">
      <c r="AS32391" s="40"/>
    </row>
    <row r="32392" spans="45:45" x14ac:dyDescent="0.35">
      <c r="AS32392" s="40"/>
    </row>
    <row r="32393" spans="45:45" x14ac:dyDescent="0.35">
      <c r="AS32393" s="40"/>
    </row>
    <row r="32394" spans="45:45" x14ac:dyDescent="0.35">
      <c r="AS32394" s="40"/>
    </row>
    <row r="32395" spans="45:45" x14ac:dyDescent="0.35">
      <c r="AS32395" s="40"/>
    </row>
    <row r="32396" spans="45:45" x14ac:dyDescent="0.35">
      <c r="AS32396" s="40"/>
    </row>
    <row r="32397" spans="45:45" x14ac:dyDescent="0.35">
      <c r="AS32397" s="40"/>
    </row>
    <row r="32398" spans="45:45" x14ac:dyDescent="0.35">
      <c r="AS32398" s="40"/>
    </row>
    <row r="32399" spans="45:45" x14ac:dyDescent="0.35">
      <c r="AS32399" s="40"/>
    </row>
    <row r="32400" spans="45:45" x14ac:dyDescent="0.35">
      <c r="AS32400" s="40"/>
    </row>
    <row r="32401" spans="45:45" x14ac:dyDescent="0.35">
      <c r="AS32401" s="40"/>
    </row>
    <row r="32402" spans="45:45" x14ac:dyDescent="0.35">
      <c r="AS32402" s="40"/>
    </row>
    <row r="32403" spans="45:45" x14ac:dyDescent="0.35">
      <c r="AS32403" s="40"/>
    </row>
    <row r="32404" spans="45:45" x14ac:dyDescent="0.35">
      <c r="AS32404" s="40"/>
    </row>
    <row r="32405" spans="45:45" x14ac:dyDescent="0.35">
      <c r="AS32405" s="40"/>
    </row>
    <row r="32406" spans="45:45" x14ac:dyDescent="0.35">
      <c r="AS32406" s="40"/>
    </row>
    <row r="32407" spans="45:45" x14ac:dyDescent="0.35">
      <c r="AS32407" s="40"/>
    </row>
    <row r="32408" spans="45:45" x14ac:dyDescent="0.35">
      <c r="AS32408" s="40"/>
    </row>
    <row r="32409" spans="45:45" x14ac:dyDescent="0.35">
      <c r="AS32409" s="40"/>
    </row>
    <row r="32410" spans="45:45" x14ac:dyDescent="0.35">
      <c r="AS32410" s="40"/>
    </row>
    <row r="32411" spans="45:45" x14ac:dyDescent="0.35">
      <c r="AS32411" s="40"/>
    </row>
    <row r="32412" spans="45:45" x14ac:dyDescent="0.35">
      <c r="AS32412" s="40"/>
    </row>
    <row r="32413" spans="45:45" x14ac:dyDescent="0.35">
      <c r="AS32413" s="40"/>
    </row>
    <row r="32414" spans="45:45" x14ac:dyDescent="0.35">
      <c r="AS32414" s="40"/>
    </row>
    <row r="32415" spans="45:45" x14ac:dyDescent="0.35">
      <c r="AS32415" s="40"/>
    </row>
    <row r="32416" spans="45:45" x14ac:dyDescent="0.35">
      <c r="AS32416" s="40"/>
    </row>
    <row r="32417" spans="45:45" x14ac:dyDescent="0.35">
      <c r="AS32417" s="40"/>
    </row>
    <row r="32418" spans="45:45" x14ac:dyDescent="0.35">
      <c r="AS32418" s="40"/>
    </row>
    <row r="32419" spans="45:45" x14ac:dyDescent="0.35">
      <c r="AS32419" s="40"/>
    </row>
    <row r="32420" spans="45:45" x14ac:dyDescent="0.35">
      <c r="AS32420" s="40"/>
    </row>
    <row r="32421" spans="45:45" x14ac:dyDescent="0.35">
      <c r="AS32421" s="40"/>
    </row>
    <row r="32422" spans="45:45" x14ac:dyDescent="0.35">
      <c r="AS32422" s="40"/>
    </row>
    <row r="32423" spans="45:45" x14ac:dyDescent="0.35">
      <c r="AS32423" s="40"/>
    </row>
    <row r="32424" spans="45:45" x14ac:dyDescent="0.35">
      <c r="AS32424" s="40"/>
    </row>
    <row r="32425" spans="45:45" x14ac:dyDescent="0.35">
      <c r="AS32425" s="40"/>
    </row>
    <row r="32426" spans="45:45" x14ac:dyDescent="0.35">
      <c r="AS32426" s="40"/>
    </row>
    <row r="32427" spans="45:45" x14ac:dyDescent="0.35">
      <c r="AS32427" s="40"/>
    </row>
    <row r="32428" spans="45:45" x14ac:dyDescent="0.35">
      <c r="AS32428" s="40"/>
    </row>
    <row r="32429" spans="45:45" x14ac:dyDescent="0.35">
      <c r="AS32429" s="40"/>
    </row>
    <row r="32430" spans="45:45" x14ac:dyDescent="0.35">
      <c r="AS32430" s="40"/>
    </row>
    <row r="32431" spans="45:45" x14ac:dyDescent="0.35">
      <c r="AS32431" s="40"/>
    </row>
    <row r="32432" spans="45:45" x14ac:dyDescent="0.35">
      <c r="AS32432" s="40"/>
    </row>
    <row r="32433" spans="45:45" x14ac:dyDescent="0.35">
      <c r="AS32433" s="40"/>
    </row>
    <row r="32434" spans="45:45" x14ac:dyDescent="0.35">
      <c r="AS32434" s="40"/>
    </row>
    <row r="32435" spans="45:45" x14ac:dyDescent="0.35">
      <c r="AS32435" s="40"/>
    </row>
    <row r="32436" spans="45:45" x14ac:dyDescent="0.35">
      <c r="AS32436" s="40"/>
    </row>
    <row r="32437" spans="45:45" x14ac:dyDescent="0.35">
      <c r="AS32437" s="40"/>
    </row>
    <row r="32438" spans="45:45" x14ac:dyDescent="0.35">
      <c r="AS32438" s="40"/>
    </row>
    <row r="32439" spans="45:45" x14ac:dyDescent="0.35">
      <c r="AS32439" s="40"/>
    </row>
    <row r="32440" spans="45:45" x14ac:dyDescent="0.35">
      <c r="AS32440" s="40"/>
    </row>
    <row r="32441" spans="45:45" x14ac:dyDescent="0.35">
      <c r="AS32441" s="40"/>
    </row>
    <row r="32442" spans="45:45" x14ac:dyDescent="0.35">
      <c r="AS32442" s="40"/>
    </row>
    <row r="32443" spans="45:45" x14ac:dyDescent="0.35">
      <c r="AS32443" s="40"/>
    </row>
    <row r="32444" spans="45:45" x14ac:dyDescent="0.35">
      <c r="AS32444" s="40"/>
    </row>
    <row r="32445" spans="45:45" x14ac:dyDescent="0.35">
      <c r="AS32445" s="40"/>
    </row>
    <row r="32446" spans="45:45" x14ac:dyDescent="0.35">
      <c r="AS32446" s="40"/>
    </row>
    <row r="32447" spans="45:45" x14ac:dyDescent="0.35">
      <c r="AS32447" s="40"/>
    </row>
    <row r="32448" spans="45:45" x14ac:dyDescent="0.35">
      <c r="AS32448" s="40"/>
    </row>
    <row r="32449" spans="45:45" x14ac:dyDescent="0.35">
      <c r="AS32449" s="40"/>
    </row>
    <row r="32450" spans="45:45" x14ac:dyDescent="0.35">
      <c r="AS32450" s="40"/>
    </row>
    <row r="32451" spans="45:45" x14ac:dyDescent="0.35">
      <c r="AS32451" s="40"/>
    </row>
    <row r="32452" spans="45:45" x14ac:dyDescent="0.35">
      <c r="AS32452" s="40"/>
    </row>
    <row r="32453" spans="45:45" x14ac:dyDescent="0.35">
      <c r="AS32453" s="40"/>
    </row>
    <row r="32454" spans="45:45" x14ac:dyDescent="0.35">
      <c r="AS32454" s="40"/>
    </row>
    <row r="32455" spans="45:45" x14ac:dyDescent="0.35">
      <c r="AS32455" s="40"/>
    </row>
    <row r="32456" spans="45:45" x14ac:dyDescent="0.35">
      <c r="AS32456" s="40"/>
    </row>
    <row r="32457" spans="45:45" x14ac:dyDescent="0.35">
      <c r="AS32457" s="40"/>
    </row>
    <row r="32458" spans="45:45" x14ac:dyDescent="0.35">
      <c r="AS32458" s="40"/>
    </row>
    <row r="32459" spans="45:45" x14ac:dyDescent="0.35">
      <c r="AS32459" s="40"/>
    </row>
    <row r="32460" spans="45:45" x14ac:dyDescent="0.35">
      <c r="AS32460" s="40"/>
    </row>
    <row r="32461" spans="45:45" x14ac:dyDescent="0.35">
      <c r="AS32461" s="40"/>
    </row>
    <row r="32462" spans="45:45" x14ac:dyDescent="0.35">
      <c r="AS32462" s="40"/>
    </row>
    <row r="32463" spans="45:45" x14ac:dyDescent="0.35">
      <c r="AS32463" s="40"/>
    </row>
    <row r="32464" spans="45:45" x14ac:dyDescent="0.35">
      <c r="AS32464" s="40"/>
    </row>
    <row r="32465" spans="45:45" x14ac:dyDescent="0.35">
      <c r="AS32465" s="40"/>
    </row>
    <row r="32466" spans="45:45" x14ac:dyDescent="0.35">
      <c r="AS32466" s="40"/>
    </row>
    <row r="32467" spans="45:45" x14ac:dyDescent="0.35">
      <c r="AS32467" s="40"/>
    </row>
    <row r="32468" spans="45:45" x14ac:dyDescent="0.35">
      <c r="AS32468" s="40"/>
    </row>
    <row r="32469" spans="45:45" x14ac:dyDescent="0.35">
      <c r="AS32469" s="40"/>
    </row>
    <row r="32470" spans="45:45" x14ac:dyDescent="0.35">
      <c r="AS32470" s="40"/>
    </row>
    <row r="32471" spans="45:45" x14ac:dyDescent="0.35">
      <c r="AS32471" s="40"/>
    </row>
    <row r="32472" spans="45:45" x14ac:dyDescent="0.35">
      <c r="AS32472" s="40"/>
    </row>
    <row r="32473" spans="45:45" x14ac:dyDescent="0.35">
      <c r="AS32473" s="40"/>
    </row>
    <row r="32474" spans="45:45" x14ac:dyDescent="0.35">
      <c r="AS32474" s="40"/>
    </row>
    <row r="32475" spans="45:45" x14ac:dyDescent="0.35">
      <c r="AS32475" s="40"/>
    </row>
    <row r="32476" spans="45:45" x14ac:dyDescent="0.35">
      <c r="AS32476" s="40"/>
    </row>
    <row r="32477" spans="45:45" x14ac:dyDescent="0.35">
      <c r="AS32477" s="40"/>
    </row>
    <row r="32478" spans="45:45" x14ac:dyDescent="0.35">
      <c r="AS32478" s="40"/>
    </row>
    <row r="32479" spans="45:45" x14ac:dyDescent="0.35">
      <c r="AS32479" s="40"/>
    </row>
    <row r="32480" spans="45:45" x14ac:dyDescent="0.35">
      <c r="AS32480" s="40"/>
    </row>
    <row r="32481" spans="45:45" x14ac:dyDescent="0.35">
      <c r="AS32481" s="40"/>
    </row>
    <row r="32482" spans="45:45" x14ac:dyDescent="0.35">
      <c r="AS32482" s="40"/>
    </row>
    <row r="32483" spans="45:45" x14ac:dyDescent="0.35">
      <c r="AS32483" s="40"/>
    </row>
    <row r="32484" spans="45:45" x14ac:dyDescent="0.35">
      <c r="AS32484" s="40"/>
    </row>
    <row r="32485" spans="45:45" x14ac:dyDescent="0.35">
      <c r="AS32485" s="40"/>
    </row>
    <row r="32486" spans="45:45" x14ac:dyDescent="0.35">
      <c r="AS32486" s="40"/>
    </row>
    <row r="32487" spans="45:45" x14ac:dyDescent="0.35">
      <c r="AS32487" s="40"/>
    </row>
    <row r="32488" spans="45:45" x14ac:dyDescent="0.35">
      <c r="AS32488" s="40"/>
    </row>
    <row r="32489" spans="45:45" x14ac:dyDescent="0.35">
      <c r="AS32489" s="40"/>
    </row>
    <row r="32490" spans="45:45" x14ac:dyDescent="0.35">
      <c r="AS32490" s="40"/>
    </row>
    <row r="32491" spans="45:45" x14ac:dyDescent="0.35">
      <c r="AS32491" s="40"/>
    </row>
    <row r="32492" spans="45:45" x14ac:dyDescent="0.35">
      <c r="AS32492" s="40"/>
    </row>
    <row r="32493" spans="45:45" x14ac:dyDescent="0.35">
      <c r="AS32493" s="40"/>
    </row>
    <row r="32494" spans="45:45" x14ac:dyDescent="0.35">
      <c r="AS32494" s="40"/>
    </row>
    <row r="32495" spans="45:45" x14ac:dyDescent="0.35">
      <c r="AS32495" s="40"/>
    </row>
    <row r="32496" spans="45:45" x14ac:dyDescent="0.35">
      <c r="AS32496" s="40"/>
    </row>
    <row r="32497" spans="45:45" x14ac:dyDescent="0.35">
      <c r="AS32497" s="40"/>
    </row>
    <row r="32498" spans="45:45" x14ac:dyDescent="0.35">
      <c r="AS32498" s="40"/>
    </row>
    <row r="32499" spans="45:45" x14ac:dyDescent="0.35">
      <c r="AS32499" s="40"/>
    </row>
    <row r="32500" spans="45:45" x14ac:dyDescent="0.35">
      <c r="AS32500" s="40"/>
    </row>
    <row r="32501" spans="45:45" x14ac:dyDescent="0.35">
      <c r="AS32501" s="40"/>
    </row>
    <row r="32502" spans="45:45" x14ac:dyDescent="0.35">
      <c r="AS32502" s="40"/>
    </row>
    <row r="32503" spans="45:45" x14ac:dyDescent="0.35">
      <c r="AS32503" s="40"/>
    </row>
    <row r="32504" spans="45:45" x14ac:dyDescent="0.35">
      <c r="AS32504" s="40"/>
    </row>
    <row r="32505" spans="45:45" x14ac:dyDescent="0.35">
      <c r="AS32505" s="40"/>
    </row>
    <row r="32506" spans="45:45" x14ac:dyDescent="0.35">
      <c r="AS32506" s="40"/>
    </row>
    <row r="32507" spans="45:45" x14ac:dyDescent="0.35">
      <c r="AS32507" s="40"/>
    </row>
    <row r="32508" spans="45:45" x14ac:dyDescent="0.35">
      <c r="AS32508" s="40"/>
    </row>
    <row r="32509" spans="45:45" x14ac:dyDescent="0.35">
      <c r="AS32509" s="40"/>
    </row>
    <row r="32510" spans="45:45" x14ac:dyDescent="0.35">
      <c r="AS32510" s="40"/>
    </row>
    <row r="32511" spans="45:45" x14ac:dyDescent="0.35">
      <c r="AS32511" s="40"/>
    </row>
    <row r="32512" spans="45:45" x14ac:dyDescent="0.35">
      <c r="AS32512" s="40"/>
    </row>
    <row r="32513" spans="45:45" x14ac:dyDescent="0.35">
      <c r="AS32513" s="40"/>
    </row>
    <row r="32514" spans="45:45" x14ac:dyDescent="0.35">
      <c r="AS32514" s="40"/>
    </row>
    <row r="32515" spans="45:45" x14ac:dyDescent="0.35">
      <c r="AS32515" s="40"/>
    </row>
    <row r="32516" spans="45:45" x14ac:dyDescent="0.35">
      <c r="AS32516" s="40"/>
    </row>
    <row r="32517" spans="45:45" x14ac:dyDescent="0.35">
      <c r="AS32517" s="40"/>
    </row>
    <row r="32518" spans="45:45" x14ac:dyDescent="0.35">
      <c r="AS32518" s="40"/>
    </row>
    <row r="32519" spans="45:45" x14ac:dyDescent="0.35">
      <c r="AS32519" s="40"/>
    </row>
    <row r="32520" spans="45:45" x14ac:dyDescent="0.35">
      <c r="AS32520" s="40"/>
    </row>
    <row r="32521" spans="45:45" x14ac:dyDescent="0.35">
      <c r="AS32521" s="40"/>
    </row>
    <row r="32522" spans="45:45" x14ac:dyDescent="0.35">
      <c r="AS32522" s="40"/>
    </row>
    <row r="32523" spans="45:45" x14ac:dyDescent="0.35">
      <c r="AS32523" s="40"/>
    </row>
    <row r="32524" spans="45:45" x14ac:dyDescent="0.35">
      <c r="AS32524" s="40"/>
    </row>
    <row r="32525" spans="45:45" x14ac:dyDescent="0.35">
      <c r="AS32525" s="40"/>
    </row>
    <row r="32526" spans="45:45" x14ac:dyDescent="0.35">
      <c r="AS32526" s="40"/>
    </row>
    <row r="32527" spans="45:45" x14ac:dyDescent="0.35">
      <c r="AS32527" s="40"/>
    </row>
    <row r="32528" spans="45:45" x14ac:dyDescent="0.35">
      <c r="AS32528" s="40"/>
    </row>
    <row r="32529" spans="45:45" x14ac:dyDescent="0.35">
      <c r="AS32529" s="40"/>
    </row>
    <row r="32530" spans="45:45" x14ac:dyDescent="0.35">
      <c r="AS32530" s="40"/>
    </row>
    <row r="32531" spans="45:45" x14ac:dyDescent="0.35">
      <c r="AS32531" s="40"/>
    </row>
    <row r="32532" spans="45:45" x14ac:dyDescent="0.35">
      <c r="AS32532" s="40"/>
    </row>
    <row r="32533" spans="45:45" x14ac:dyDescent="0.35">
      <c r="AS32533" s="40"/>
    </row>
    <row r="32534" spans="45:45" x14ac:dyDescent="0.35">
      <c r="AS32534" s="40"/>
    </row>
    <row r="32535" spans="45:45" x14ac:dyDescent="0.35">
      <c r="AS32535" s="40"/>
    </row>
    <row r="32536" spans="45:45" x14ac:dyDescent="0.35">
      <c r="AS32536" s="40"/>
    </row>
    <row r="32537" spans="45:45" x14ac:dyDescent="0.35">
      <c r="AS32537" s="40"/>
    </row>
    <row r="32538" spans="45:45" x14ac:dyDescent="0.35">
      <c r="AS32538" s="40"/>
    </row>
    <row r="32539" spans="45:45" x14ac:dyDescent="0.35">
      <c r="AS32539" s="40"/>
    </row>
    <row r="32540" spans="45:45" x14ac:dyDescent="0.35">
      <c r="AS32540" s="40"/>
    </row>
    <row r="32541" spans="45:45" x14ac:dyDescent="0.35">
      <c r="AS32541" s="40"/>
    </row>
    <row r="32542" spans="45:45" x14ac:dyDescent="0.35">
      <c r="AS32542" s="40"/>
    </row>
    <row r="32543" spans="45:45" x14ac:dyDescent="0.35">
      <c r="AS32543" s="40"/>
    </row>
    <row r="32544" spans="45:45" x14ac:dyDescent="0.35">
      <c r="AS32544" s="40"/>
    </row>
    <row r="32545" spans="45:45" x14ac:dyDescent="0.35">
      <c r="AS32545" s="40"/>
    </row>
    <row r="32546" spans="45:45" x14ac:dyDescent="0.35">
      <c r="AS32546" s="40"/>
    </row>
    <row r="32547" spans="45:45" x14ac:dyDescent="0.35">
      <c r="AS32547" s="40"/>
    </row>
    <row r="32548" spans="45:45" x14ac:dyDescent="0.35">
      <c r="AS32548" s="40"/>
    </row>
    <row r="32549" spans="45:45" x14ac:dyDescent="0.35">
      <c r="AS32549" s="40"/>
    </row>
    <row r="32550" spans="45:45" x14ac:dyDescent="0.35">
      <c r="AS32550" s="40"/>
    </row>
    <row r="32551" spans="45:45" x14ac:dyDescent="0.35">
      <c r="AS32551" s="40"/>
    </row>
    <row r="32552" spans="45:45" x14ac:dyDescent="0.35">
      <c r="AS32552" s="40"/>
    </row>
    <row r="32553" spans="45:45" x14ac:dyDescent="0.35">
      <c r="AS32553" s="40"/>
    </row>
    <row r="32554" spans="45:45" x14ac:dyDescent="0.35">
      <c r="AS32554" s="40"/>
    </row>
    <row r="32555" spans="45:45" x14ac:dyDescent="0.35">
      <c r="AS32555" s="40"/>
    </row>
    <row r="32556" spans="45:45" x14ac:dyDescent="0.35">
      <c r="AS32556" s="40"/>
    </row>
    <row r="32557" spans="45:45" x14ac:dyDescent="0.35">
      <c r="AS32557" s="40"/>
    </row>
    <row r="32558" spans="45:45" x14ac:dyDescent="0.35">
      <c r="AS32558" s="40"/>
    </row>
    <row r="32559" spans="45:45" x14ac:dyDescent="0.35">
      <c r="AS32559" s="40"/>
    </row>
    <row r="32560" spans="45:45" x14ac:dyDescent="0.35">
      <c r="AS32560" s="40"/>
    </row>
    <row r="32561" spans="45:45" x14ac:dyDescent="0.35">
      <c r="AS32561" s="40"/>
    </row>
    <row r="32562" spans="45:45" x14ac:dyDescent="0.35">
      <c r="AS32562" s="40"/>
    </row>
    <row r="32563" spans="45:45" x14ac:dyDescent="0.35">
      <c r="AS32563" s="40"/>
    </row>
    <row r="32564" spans="45:45" x14ac:dyDescent="0.35">
      <c r="AS32564" s="40"/>
    </row>
    <row r="32565" spans="45:45" x14ac:dyDescent="0.35">
      <c r="AS32565" s="40"/>
    </row>
    <row r="32566" spans="45:45" x14ac:dyDescent="0.35">
      <c r="AS32566" s="40"/>
    </row>
    <row r="32567" spans="45:45" x14ac:dyDescent="0.35">
      <c r="AS32567" s="40"/>
    </row>
    <row r="32568" spans="45:45" x14ac:dyDescent="0.35">
      <c r="AS32568" s="40"/>
    </row>
    <row r="32569" spans="45:45" x14ac:dyDescent="0.35">
      <c r="AS32569" s="40"/>
    </row>
    <row r="32570" spans="45:45" x14ac:dyDescent="0.35">
      <c r="AS32570" s="40"/>
    </row>
    <row r="32571" spans="45:45" x14ac:dyDescent="0.35">
      <c r="AS32571" s="40"/>
    </row>
    <row r="32572" spans="45:45" x14ac:dyDescent="0.35">
      <c r="AS32572" s="40"/>
    </row>
    <row r="32573" spans="45:45" x14ac:dyDescent="0.35">
      <c r="AS32573" s="40"/>
    </row>
    <row r="32574" spans="45:45" x14ac:dyDescent="0.35">
      <c r="AS32574" s="40"/>
    </row>
    <row r="32575" spans="45:45" x14ac:dyDescent="0.35">
      <c r="AS32575" s="40"/>
    </row>
    <row r="32576" spans="45:45" x14ac:dyDescent="0.35">
      <c r="AS32576" s="40"/>
    </row>
    <row r="32577" spans="45:45" x14ac:dyDescent="0.35">
      <c r="AS32577" s="40"/>
    </row>
    <row r="32578" spans="45:45" x14ac:dyDescent="0.35">
      <c r="AS32578" s="40"/>
    </row>
    <row r="32579" spans="45:45" x14ac:dyDescent="0.35">
      <c r="AS32579" s="40"/>
    </row>
    <row r="32580" spans="45:45" x14ac:dyDescent="0.35">
      <c r="AS32580" s="40"/>
    </row>
    <row r="32581" spans="45:45" x14ac:dyDescent="0.35">
      <c r="AS32581" s="40"/>
    </row>
    <row r="32582" spans="45:45" x14ac:dyDescent="0.35">
      <c r="AS32582" s="40"/>
    </row>
    <row r="32583" spans="45:45" x14ac:dyDescent="0.35">
      <c r="AS32583" s="40"/>
    </row>
    <row r="32584" spans="45:45" x14ac:dyDescent="0.35">
      <c r="AS32584" s="40"/>
    </row>
    <row r="32585" spans="45:45" x14ac:dyDescent="0.35">
      <c r="AS32585" s="40"/>
    </row>
    <row r="32586" spans="45:45" x14ac:dyDescent="0.35">
      <c r="AS32586" s="40"/>
    </row>
    <row r="32587" spans="45:45" x14ac:dyDescent="0.35">
      <c r="AS32587" s="40"/>
    </row>
    <row r="32588" spans="45:45" x14ac:dyDescent="0.35">
      <c r="AS32588" s="40"/>
    </row>
    <row r="32589" spans="45:45" x14ac:dyDescent="0.35">
      <c r="AS32589" s="40"/>
    </row>
    <row r="32590" spans="45:45" x14ac:dyDescent="0.35">
      <c r="AS32590" s="40"/>
    </row>
    <row r="32591" spans="45:45" x14ac:dyDescent="0.35">
      <c r="AS32591" s="40"/>
    </row>
    <row r="32592" spans="45:45" x14ac:dyDescent="0.35">
      <c r="AS32592" s="40"/>
    </row>
    <row r="32593" spans="45:45" x14ac:dyDescent="0.35">
      <c r="AS32593" s="40"/>
    </row>
    <row r="32594" spans="45:45" x14ac:dyDescent="0.35">
      <c r="AS32594" s="40"/>
    </row>
    <row r="32595" spans="45:45" x14ac:dyDescent="0.35">
      <c r="AS32595" s="40"/>
    </row>
    <row r="32596" spans="45:45" x14ac:dyDescent="0.35">
      <c r="AS32596" s="40"/>
    </row>
    <row r="32597" spans="45:45" x14ac:dyDescent="0.35">
      <c r="AS32597" s="40"/>
    </row>
    <row r="32598" spans="45:45" x14ac:dyDescent="0.35">
      <c r="AS32598" s="40"/>
    </row>
    <row r="32599" spans="45:45" x14ac:dyDescent="0.35">
      <c r="AS32599" s="40"/>
    </row>
    <row r="32600" spans="45:45" x14ac:dyDescent="0.35">
      <c r="AS32600" s="40"/>
    </row>
    <row r="32601" spans="45:45" x14ac:dyDescent="0.35">
      <c r="AS32601" s="40"/>
    </row>
    <row r="32602" spans="45:45" x14ac:dyDescent="0.35">
      <c r="AS32602" s="40"/>
    </row>
    <row r="32603" spans="45:45" x14ac:dyDescent="0.35">
      <c r="AS32603" s="40"/>
    </row>
    <row r="32604" spans="45:45" x14ac:dyDescent="0.35">
      <c r="AS32604" s="40"/>
    </row>
    <row r="32605" spans="45:45" x14ac:dyDescent="0.35">
      <c r="AS32605" s="40"/>
    </row>
    <row r="32606" spans="45:45" x14ac:dyDescent="0.35">
      <c r="AS32606" s="40"/>
    </row>
    <row r="32607" spans="45:45" x14ac:dyDescent="0.35">
      <c r="AS32607" s="40"/>
    </row>
    <row r="32608" spans="45:45" x14ac:dyDescent="0.35">
      <c r="AS32608" s="40"/>
    </row>
    <row r="32609" spans="45:45" x14ac:dyDescent="0.35">
      <c r="AS32609" s="40"/>
    </row>
    <row r="32610" spans="45:45" x14ac:dyDescent="0.35">
      <c r="AS32610" s="40"/>
    </row>
    <row r="32611" spans="45:45" x14ac:dyDescent="0.35">
      <c r="AS32611" s="40"/>
    </row>
    <row r="32612" spans="45:45" x14ac:dyDescent="0.35">
      <c r="AS32612" s="40"/>
    </row>
    <row r="32613" spans="45:45" x14ac:dyDescent="0.35">
      <c r="AS32613" s="40"/>
    </row>
    <row r="32614" spans="45:45" x14ac:dyDescent="0.35">
      <c r="AS32614" s="40"/>
    </row>
    <row r="32615" spans="45:45" x14ac:dyDescent="0.35">
      <c r="AS32615" s="40"/>
    </row>
    <row r="32616" spans="45:45" x14ac:dyDescent="0.35">
      <c r="AS32616" s="40"/>
    </row>
    <row r="32617" spans="45:45" x14ac:dyDescent="0.35">
      <c r="AS32617" s="40"/>
    </row>
    <row r="32618" spans="45:45" x14ac:dyDescent="0.35">
      <c r="AS32618" s="40"/>
    </row>
    <row r="32619" spans="45:45" x14ac:dyDescent="0.35">
      <c r="AS32619" s="40"/>
    </row>
    <row r="32620" spans="45:45" x14ac:dyDescent="0.35">
      <c r="AS32620" s="40"/>
    </row>
    <row r="32621" spans="45:45" x14ac:dyDescent="0.35">
      <c r="AS32621" s="40"/>
    </row>
    <row r="32622" spans="45:45" x14ac:dyDescent="0.35">
      <c r="AS32622" s="40"/>
    </row>
    <row r="32623" spans="45:45" x14ac:dyDescent="0.35">
      <c r="AS32623" s="40"/>
    </row>
    <row r="32624" spans="45:45" x14ac:dyDescent="0.35">
      <c r="AS32624" s="40"/>
    </row>
    <row r="32625" spans="45:45" x14ac:dyDescent="0.35">
      <c r="AS32625" s="40"/>
    </row>
    <row r="32626" spans="45:45" x14ac:dyDescent="0.35">
      <c r="AS32626" s="40"/>
    </row>
    <row r="32627" spans="45:45" x14ac:dyDescent="0.35">
      <c r="AS32627" s="40"/>
    </row>
    <row r="32628" spans="45:45" x14ac:dyDescent="0.35">
      <c r="AS32628" s="40"/>
    </row>
    <row r="32629" spans="45:45" x14ac:dyDescent="0.35">
      <c r="AS32629" s="40"/>
    </row>
    <row r="32630" spans="45:45" x14ac:dyDescent="0.35">
      <c r="AS32630" s="40"/>
    </row>
    <row r="32631" spans="45:45" x14ac:dyDescent="0.35">
      <c r="AS32631" s="40"/>
    </row>
    <row r="32632" spans="45:45" x14ac:dyDescent="0.35">
      <c r="AS32632" s="40"/>
    </row>
    <row r="32633" spans="45:45" x14ac:dyDescent="0.35">
      <c r="AS32633" s="40"/>
    </row>
    <row r="32634" spans="45:45" x14ac:dyDescent="0.35">
      <c r="AS32634" s="40"/>
    </row>
    <row r="32635" spans="45:45" x14ac:dyDescent="0.35">
      <c r="AS32635" s="40"/>
    </row>
    <row r="32636" spans="45:45" x14ac:dyDescent="0.35">
      <c r="AS32636" s="40"/>
    </row>
    <row r="32637" spans="45:45" x14ac:dyDescent="0.35">
      <c r="AS32637" s="40"/>
    </row>
    <row r="32638" spans="45:45" x14ac:dyDescent="0.35">
      <c r="AS32638" s="40"/>
    </row>
    <row r="32639" spans="45:45" x14ac:dyDescent="0.35">
      <c r="AS32639" s="40"/>
    </row>
    <row r="32640" spans="45:45" x14ac:dyDescent="0.35">
      <c r="AS32640" s="40"/>
    </row>
    <row r="32641" spans="45:45" x14ac:dyDescent="0.35">
      <c r="AS32641" s="40"/>
    </row>
    <row r="32642" spans="45:45" x14ac:dyDescent="0.35">
      <c r="AS32642" s="40"/>
    </row>
    <row r="32643" spans="45:45" x14ac:dyDescent="0.35">
      <c r="AS32643" s="40"/>
    </row>
    <row r="32644" spans="45:45" x14ac:dyDescent="0.35">
      <c r="AS32644" s="40"/>
    </row>
    <row r="32645" spans="45:45" x14ac:dyDescent="0.35">
      <c r="AS32645" s="40"/>
    </row>
    <row r="32646" spans="45:45" x14ac:dyDescent="0.35">
      <c r="AS32646" s="40"/>
    </row>
    <row r="32647" spans="45:45" x14ac:dyDescent="0.35">
      <c r="AS32647" s="40"/>
    </row>
    <row r="32648" spans="45:45" x14ac:dyDescent="0.35">
      <c r="AS32648" s="40"/>
    </row>
    <row r="32649" spans="45:45" x14ac:dyDescent="0.35">
      <c r="AS32649" s="40"/>
    </row>
    <row r="32650" spans="45:45" x14ac:dyDescent="0.35">
      <c r="AS32650" s="40"/>
    </row>
    <row r="32651" spans="45:45" x14ac:dyDescent="0.35">
      <c r="AS32651" s="40"/>
    </row>
    <row r="32652" spans="45:45" x14ac:dyDescent="0.35">
      <c r="AS32652" s="40"/>
    </row>
    <row r="32653" spans="45:45" x14ac:dyDescent="0.35">
      <c r="AS32653" s="40"/>
    </row>
    <row r="32654" spans="45:45" x14ac:dyDescent="0.35">
      <c r="AS32654" s="40"/>
    </row>
    <row r="32655" spans="45:45" x14ac:dyDescent="0.35">
      <c r="AS32655" s="40"/>
    </row>
    <row r="32656" spans="45:45" x14ac:dyDescent="0.35">
      <c r="AS32656" s="40"/>
    </row>
    <row r="32657" spans="45:45" x14ac:dyDescent="0.35">
      <c r="AS32657" s="40"/>
    </row>
    <row r="32658" spans="45:45" x14ac:dyDescent="0.35">
      <c r="AS32658" s="40"/>
    </row>
    <row r="32659" spans="45:45" x14ac:dyDescent="0.35">
      <c r="AS32659" s="40"/>
    </row>
    <row r="32660" spans="45:45" x14ac:dyDescent="0.35">
      <c r="AS32660" s="40"/>
    </row>
    <row r="32661" spans="45:45" x14ac:dyDescent="0.35">
      <c r="AS32661" s="40"/>
    </row>
    <row r="32662" spans="45:45" x14ac:dyDescent="0.35">
      <c r="AS32662" s="40"/>
    </row>
    <row r="32663" spans="45:45" x14ac:dyDescent="0.35">
      <c r="AS32663" s="40"/>
    </row>
    <row r="32664" spans="45:45" x14ac:dyDescent="0.35">
      <c r="AS32664" s="40"/>
    </row>
    <row r="32665" spans="45:45" x14ac:dyDescent="0.35">
      <c r="AS32665" s="40"/>
    </row>
    <row r="32666" spans="45:45" x14ac:dyDescent="0.35">
      <c r="AS32666" s="40"/>
    </row>
    <row r="32667" spans="45:45" x14ac:dyDescent="0.35">
      <c r="AS32667" s="40"/>
    </row>
    <row r="32668" spans="45:45" x14ac:dyDescent="0.35">
      <c r="AS32668" s="40"/>
    </row>
    <row r="32669" spans="45:45" x14ac:dyDescent="0.35">
      <c r="AS32669" s="40"/>
    </row>
    <row r="32670" spans="45:45" x14ac:dyDescent="0.35">
      <c r="AS32670" s="40"/>
    </row>
    <row r="32671" spans="45:45" x14ac:dyDescent="0.35">
      <c r="AS32671" s="40"/>
    </row>
    <row r="32672" spans="45:45" x14ac:dyDescent="0.35">
      <c r="AS32672" s="40"/>
    </row>
    <row r="32673" spans="45:45" x14ac:dyDescent="0.35">
      <c r="AS32673" s="40"/>
    </row>
    <row r="32674" spans="45:45" x14ac:dyDescent="0.35">
      <c r="AS32674" s="40"/>
    </row>
    <row r="32675" spans="45:45" x14ac:dyDescent="0.35">
      <c r="AS32675" s="40"/>
    </row>
    <row r="32676" spans="45:45" x14ac:dyDescent="0.35">
      <c r="AS32676" s="40"/>
    </row>
    <row r="32677" spans="45:45" x14ac:dyDescent="0.35">
      <c r="AS32677" s="40"/>
    </row>
    <row r="32678" spans="45:45" x14ac:dyDescent="0.35">
      <c r="AS32678" s="40"/>
    </row>
    <row r="32679" spans="45:45" x14ac:dyDescent="0.35">
      <c r="AS32679" s="40"/>
    </row>
    <row r="32680" spans="45:45" x14ac:dyDescent="0.35">
      <c r="AS32680" s="40"/>
    </row>
    <row r="32681" spans="45:45" x14ac:dyDescent="0.35">
      <c r="AS32681" s="40"/>
    </row>
    <row r="32682" spans="45:45" x14ac:dyDescent="0.35">
      <c r="AS32682" s="40"/>
    </row>
    <row r="32683" spans="45:45" x14ac:dyDescent="0.35">
      <c r="AS32683" s="40"/>
    </row>
    <row r="32684" spans="45:45" x14ac:dyDescent="0.35">
      <c r="AS32684" s="40"/>
    </row>
    <row r="32685" spans="45:45" x14ac:dyDescent="0.35">
      <c r="AS32685" s="40"/>
    </row>
    <row r="32686" spans="45:45" x14ac:dyDescent="0.35">
      <c r="AS32686" s="40"/>
    </row>
    <row r="32687" spans="45:45" x14ac:dyDescent="0.35">
      <c r="AS32687" s="40"/>
    </row>
    <row r="32688" spans="45:45" x14ac:dyDescent="0.35">
      <c r="AS32688" s="40"/>
    </row>
    <row r="32689" spans="45:45" x14ac:dyDescent="0.35">
      <c r="AS32689" s="40"/>
    </row>
    <row r="32690" spans="45:45" x14ac:dyDescent="0.35">
      <c r="AS32690" s="40"/>
    </row>
    <row r="32691" spans="45:45" x14ac:dyDescent="0.35">
      <c r="AS32691" s="40"/>
    </row>
    <row r="32692" spans="45:45" x14ac:dyDescent="0.35">
      <c r="AS32692" s="40"/>
    </row>
    <row r="32693" spans="45:45" x14ac:dyDescent="0.35">
      <c r="AS32693" s="40"/>
    </row>
    <row r="32694" spans="45:45" x14ac:dyDescent="0.35">
      <c r="AS32694" s="40"/>
    </row>
    <row r="32695" spans="45:45" x14ac:dyDescent="0.35">
      <c r="AS32695" s="40"/>
    </row>
    <row r="32696" spans="45:45" x14ac:dyDescent="0.35">
      <c r="AS32696" s="40"/>
    </row>
    <row r="32697" spans="45:45" x14ac:dyDescent="0.35">
      <c r="AS32697" s="40"/>
    </row>
    <row r="32698" spans="45:45" x14ac:dyDescent="0.35">
      <c r="AS32698" s="40"/>
    </row>
    <row r="32699" spans="45:45" x14ac:dyDescent="0.35">
      <c r="AS32699" s="40"/>
    </row>
    <row r="32700" spans="45:45" x14ac:dyDescent="0.35">
      <c r="AS32700" s="40"/>
    </row>
    <row r="32701" spans="45:45" x14ac:dyDescent="0.35">
      <c r="AS32701" s="40"/>
    </row>
    <row r="32702" spans="45:45" x14ac:dyDescent="0.35">
      <c r="AS32702" s="40"/>
    </row>
    <row r="32703" spans="45:45" x14ac:dyDescent="0.35">
      <c r="AS32703" s="40"/>
    </row>
    <row r="32704" spans="45:45" x14ac:dyDescent="0.35">
      <c r="AS32704" s="40"/>
    </row>
    <row r="32705" spans="45:45" x14ac:dyDescent="0.35">
      <c r="AS32705" s="40"/>
    </row>
    <row r="32706" spans="45:45" x14ac:dyDescent="0.35">
      <c r="AS32706" s="40"/>
    </row>
    <row r="32707" spans="45:45" x14ac:dyDescent="0.35">
      <c r="AS32707" s="40"/>
    </row>
    <row r="32708" spans="45:45" x14ac:dyDescent="0.35">
      <c r="AS32708" s="40"/>
    </row>
    <row r="32709" spans="45:45" x14ac:dyDescent="0.35">
      <c r="AS32709" s="40"/>
    </row>
    <row r="32710" spans="45:45" x14ac:dyDescent="0.35">
      <c r="AS32710" s="40"/>
    </row>
    <row r="32711" spans="45:45" x14ac:dyDescent="0.35">
      <c r="AS32711" s="40"/>
    </row>
    <row r="32712" spans="45:45" x14ac:dyDescent="0.35">
      <c r="AS32712" s="40"/>
    </row>
    <row r="32713" spans="45:45" x14ac:dyDescent="0.35">
      <c r="AS32713" s="40"/>
    </row>
    <row r="32714" spans="45:45" x14ac:dyDescent="0.35">
      <c r="AS32714" s="40"/>
    </row>
    <row r="32715" spans="45:45" x14ac:dyDescent="0.35">
      <c r="AS32715" s="40"/>
    </row>
    <row r="32716" spans="45:45" x14ac:dyDescent="0.35">
      <c r="AS32716" s="40"/>
    </row>
    <row r="32717" spans="45:45" x14ac:dyDescent="0.35">
      <c r="AS32717" s="40"/>
    </row>
    <row r="32718" spans="45:45" x14ac:dyDescent="0.35">
      <c r="AS32718" s="40"/>
    </row>
    <row r="32719" spans="45:45" x14ac:dyDescent="0.35">
      <c r="AS32719" s="40"/>
    </row>
    <row r="32720" spans="45:45" x14ac:dyDescent="0.35">
      <c r="AS32720" s="40"/>
    </row>
    <row r="32721" spans="45:45" x14ac:dyDescent="0.35">
      <c r="AS32721" s="40"/>
    </row>
    <row r="32722" spans="45:45" x14ac:dyDescent="0.35">
      <c r="AS32722" s="40"/>
    </row>
    <row r="32723" spans="45:45" x14ac:dyDescent="0.35">
      <c r="AS32723" s="40"/>
    </row>
    <row r="32724" spans="45:45" x14ac:dyDescent="0.35">
      <c r="AS32724" s="40"/>
    </row>
    <row r="32725" spans="45:45" x14ac:dyDescent="0.35">
      <c r="AS32725" s="40"/>
    </row>
    <row r="32726" spans="45:45" x14ac:dyDescent="0.35">
      <c r="AS32726" s="40"/>
    </row>
    <row r="32727" spans="45:45" x14ac:dyDescent="0.35">
      <c r="AS32727" s="40"/>
    </row>
    <row r="32728" spans="45:45" x14ac:dyDescent="0.35">
      <c r="AS32728" s="40"/>
    </row>
    <row r="32729" spans="45:45" x14ac:dyDescent="0.35">
      <c r="AS32729" s="40"/>
    </row>
    <row r="32730" spans="45:45" x14ac:dyDescent="0.35">
      <c r="AS32730" s="40"/>
    </row>
    <row r="32731" spans="45:45" x14ac:dyDescent="0.35">
      <c r="AS32731" s="40"/>
    </row>
    <row r="32732" spans="45:45" x14ac:dyDescent="0.35">
      <c r="AS32732" s="40"/>
    </row>
    <row r="32733" spans="45:45" x14ac:dyDescent="0.35">
      <c r="AS32733" s="40"/>
    </row>
    <row r="32734" spans="45:45" x14ac:dyDescent="0.35">
      <c r="AS32734" s="40"/>
    </row>
    <row r="32735" spans="45:45" x14ac:dyDescent="0.35">
      <c r="AS32735" s="40"/>
    </row>
    <row r="32736" spans="45:45" x14ac:dyDescent="0.35">
      <c r="AS32736" s="40"/>
    </row>
    <row r="32737" spans="45:45" x14ac:dyDescent="0.35">
      <c r="AS32737" s="40"/>
    </row>
    <row r="32738" spans="45:45" x14ac:dyDescent="0.35">
      <c r="AS32738" s="40"/>
    </row>
    <row r="32739" spans="45:45" x14ac:dyDescent="0.35">
      <c r="AS32739" s="40"/>
    </row>
    <row r="32740" spans="45:45" x14ac:dyDescent="0.35">
      <c r="AS32740" s="40"/>
    </row>
    <row r="32741" spans="45:45" x14ac:dyDescent="0.35">
      <c r="AS32741" s="40"/>
    </row>
    <row r="32742" spans="45:45" x14ac:dyDescent="0.35">
      <c r="AS32742" s="40"/>
    </row>
    <row r="32743" spans="45:45" x14ac:dyDescent="0.35">
      <c r="AS32743" s="40"/>
    </row>
    <row r="32744" spans="45:45" x14ac:dyDescent="0.35">
      <c r="AS32744" s="40"/>
    </row>
    <row r="32745" spans="45:45" x14ac:dyDescent="0.35">
      <c r="AS32745" s="40"/>
    </row>
    <row r="32746" spans="45:45" x14ac:dyDescent="0.35">
      <c r="AS32746" s="40"/>
    </row>
    <row r="32747" spans="45:45" x14ac:dyDescent="0.35">
      <c r="AS32747" s="40"/>
    </row>
    <row r="32748" spans="45:45" x14ac:dyDescent="0.35">
      <c r="AS32748" s="40"/>
    </row>
    <row r="32749" spans="45:45" x14ac:dyDescent="0.35">
      <c r="AS32749" s="40"/>
    </row>
    <row r="32750" spans="45:45" x14ac:dyDescent="0.35">
      <c r="AS32750" s="40"/>
    </row>
    <row r="32751" spans="45:45" x14ac:dyDescent="0.35">
      <c r="AS32751" s="40"/>
    </row>
    <row r="32752" spans="45:45" x14ac:dyDescent="0.35">
      <c r="AS32752" s="40"/>
    </row>
    <row r="32753" spans="45:45" x14ac:dyDescent="0.35">
      <c r="AS32753" s="40"/>
    </row>
    <row r="32754" spans="45:45" x14ac:dyDescent="0.35">
      <c r="AS32754" s="40"/>
    </row>
    <row r="32755" spans="45:45" x14ac:dyDescent="0.35">
      <c r="AS32755" s="40"/>
    </row>
    <row r="32756" spans="45:45" x14ac:dyDescent="0.35">
      <c r="AS32756" s="40"/>
    </row>
    <row r="32757" spans="45:45" x14ac:dyDescent="0.35">
      <c r="AS32757" s="40"/>
    </row>
    <row r="32758" spans="45:45" x14ac:dyDescent="0.35">
      <c r="AS32758" s="40"/>
    </row>
    <row r="32759" spans="45:45" x14ac:dyDescent="0.35">
      <c r="AS32759" s="40"/>
    </row>
    <row r="32760" spans="45:45" x14ac:dyDescent="0.35">
      <c r="AS32760" s="40"/>
    </row>
    <row r="32761" spans="45:45" x14ac:dyDescent="0.35">
      <c r="AS32761" s="40"/>
    </row>
    <row r="32762" spans="45:45" x14ac:dyDescent="0.35">
      <c r="AS32762" s="40"/>
    </row>
    <row r="32763" spans="45:45" x14ac:dyDescent="0.35">
      <c r="AS32763" s="40"/>
    </row>
    <row r="32764" spans="45:45" x14ac:dyDescent="0.35">
      <c r="AS32764" s="40"/>
    </row>
    <row r="32765" spans="45:45" x14ac:dyDescent="0.35">
      <c r="AS32765" s="40"/>
    </row>
    <row r="32766" spans="45:45" x14ac:dyDescent="0.35">
      <c r="AS32766" s="40"/>
    </row>
    <row r="32767" spans="45:45" x14ac:dyDescent="0.35">
      <c r="AS32767" s="40"/>
    </row>
    <row r="32768" spans="45:45" x14ac:dyDescent="0.35">
      <c r="AS32768" s="40"/>
    </row>
    <row r="32769" spans="45:45" x14ac:dyDescent="0.35">
      <c r="AS32769" s="40"/>
    </row>
    <row r="32770" spans="45:45" x14ac:dyDescent="0.35">
      <c r="AS32770" s="40"/>
    </row>
    <row r="32771" spans="45:45" x14ac:dyDescent="0.35">
      <c r="AS32771" s="40"/>
    </row>
    <row r="32772" spans="45:45" x14ac:dyDescent="0.35">
      <c r="AS32772" s="40"/>
    </row>
    <row r="32773" spans="45:45" x14ac:dyDescent="0.35">
      <c r="AS32773" s="40"/>
    </row>
    <row r="32774" spans="45:45" x14ac:dyDescent="0.35">
      <c r="AS32774" s="40"/>
    </row>
    <row r="32775" spans="45:45" x14ac:dyDescent="0.35">
      <c r="AS32775" s="40"/>
    </row>
    <row r="32776" spans="45:45" x14ac:dyDescent="0.35">
      <c r="AS32776" s="40"/>
    </row>
    <row r="32777" spans="45:45" x14ac:dyDescent="0.35">
      <c r="AS32777" s="40"/>
    </row>
    <row r="32778" spans="45:45" x14ac:dyDescent="0.35">
      <c r="AS32778" s="40"/>
    </row>
    <row r="32779" spans="45:45" x14ac:dyDescent="0.35">
      <c r="AS32779" s="40"/>
    </row>
    <row r="32780" spans="45:45" x14ac:dyDescent="0.35">
      <c r="AS32780" s="40"/>
    </row>
    <row r="32781" spans="45:45" x14ac:dyDescent="0.35">
      <c r="AS32781" s="40"/>
    </row>
    <row r="32782" spans="45:45" x14ac:dyDescent="0.35">
      <c r="AS32782" s="40"/>
    </row>
    <row r="32783" spans="45:45" x14ac:dyDescent="0.35">
      <c r="AS32783" s="40"/>
    </row>
    <row r="32784" spans="45:45" x14ac:dyDescent="0.35">
      <c r="AS32784" s="40"/>
    </row>
    <row r="32785" spans="45:45" x14ac:dyDescent="0.35">
      <c r="AS32785" s="40"/>
    </row>
    <row r="32786" spans="45:45" x14ac:dyDescent="0.35">
      <c r="AS32786" s="40"/>
    </row>
    <row r="32787" spans="45:45" x14ac:dyDescent="0.35">
      <c r="AS32787" s="40"/>
    </row>
    <row r="32788" spans="45:45" x14ac:dyDescent="0.35">
      <c r="AS32788" s="40"/>
    </row>
    <row r="32789" spans="45:45" x14ac:dyDescent="0.35">
      <c r="AS32789" s="40"/>
    </row>
    <row r="32790" spans="45:45" x14ac:dyDescent="0.35">
      <c r="AS32790" s="40"/>
    </row>
    <row r="32791" spans="45:45" x14ac:dyDescent="0.35">
      <c r="AS32791" s="40"/>
    </row>
    <row r="32792" spans="45:45" x14ac:dyDescent="0.35">
      <c r="AS32792" s="40"/>
    </row>
    <row r="32793" spans="45:45" x14ac:dyDescent="0.35">
      <c r="AS32793" s="40"/>
    </row>
    <row r="32794" spans="45:45" x14ac:dyDescent="0.35">
      <c r="AS32794" s="40"/>
    </row>
    <row r="32795" spans="45:45" x14ac:dyDescent="0.35">
      <c r="AS32795" s="40"/>
    </row>
    <row r="32796" spans="45:45" x14ac:dyDescent="0.35">
      <c r="AS32796" s="40"/>
    </row>
    <row r="32797" spans="45:45" x14ac:dyDescent="0.35">
      <c r="AS32797" s="40"/>
    </row>
    <row r="32798" spans="45:45" x14ac:dyDescent="0.35">
      <c r="AS32798" s="40"/>
    </row>
    <row r="32799" spans="45:45" x14ac:dyDescent="0.35">
      <c r="AS32799" s="40"/>
    </row>
    <row r="32800" spans="45:45" x14ac:dyDescent="0.35">
      <c r="AS32800" s="40"/>
    </row>
    <row r="32801" spans="45:45" x14ac:dyDescent="0.35">
      <c r="AS32801" s="40"/>
    </row>
    <row r="32802" spans="45:45" x14ac:dyDescent="0.35">
      <c r="AS32802" s="40"/>
    </row>
    <row r="32803" spans="45:45" x14ac:dyDescent="0.35">
      <c r="AS32803" s="40"/>
    </row>
    <row r="32804" spans="45:45" x14ac:dyDescent="0.35">
      <c r="AS32804" s="40"/>
    </row>
    <row r="32805" spans="45:45" x14ac:dyDescent="0.35">
      <c r="AS32805" s="40"/>
    </row>
    <row r="32806" spans="45:45" x14ac:dyDescent="0.35">
      <c r="AS32806" s="40"/>
    </row>
    <row r="32807" spans="45:45" x14ac:dyDescent="0.35">
      <c r="AS32807" s="40"/>
    </row>
    <row r="32808" spans="45:45" x14ac:dyDescent="0.35">
      <c r="AS32808" s="40"/>
    </row>
    <row r="32809" spans="45:45" x14ac:dyDescent="0.35">
      <c r="AS32809" s="40"/>
    </row>
    <row r="32810" spans="45:45" x14ac:dyDescent="0.35">
      <c r="AS32810" s="40"/>
    </row>
    <row r="32811" spans="45:45" x14ac:dyDescent="0.35">
      <c r="AS32811" s="40"/>
    </row>
    <row r="32812" spans="45:45" x14ac:dyDescent="0.35">
      <c r="AS32812" s="40"/>
    </row>
    <row r="32813" spans="45:45" x14ac:dyDescent="0.35">
      <c r="AS32813" s="40"/>
    </row>
    <row r="32814" spans="45:45" x14ac:dyDescent="0.35">
      <c r="AS32814" s="40"/>
    </row>
    <row r="32815" spans="45:45" x14ac:dyDescent="0.35">
      <c r="AS32815" s="40"/>
    </row>
    <row r="32816" spans="45:45" x14ac:dyDescent="0.35">
      <c r="AS32816" s="40"/>
    </row>
    <row r="32817" spans="45:45" x14ac:dyDescent="0.35">
      <c r="AS32817" s="40"/>
    </row>
    <row r="32818" spans="45:45" x14ac:dyDescent="0.35">
      <c r="AS32818" s="40"/>
    </row>
    <row r="32819" spans="45:45" x14ac:dyDescent="0.35">
      <c r="AS32819" s="40"/>
    </row>
    <row r="32820" spans="45:45" x14ac:dyDescent="0.35">
      <c r="AS32820" s="40"/>
    </row>
    <row r="32821" spans="45:45" x14ac:dyDescent="0.35">
      <c r="AS32821" s="40"/>
    </row>
    <row r="32822" spans="45:45" x14ac:dyDescent="0.35">
      <c r="AS32822" s="40"/>
    </row>
    <row r="32823" spans="45:45" x14ac:dyDescent="0.35">
      <c r="AS32823" s="40"/>
    </row>
    <row r="32824" spans="45:45" x14ac:dyDescent="0.35">
      <c r="AS32824" s="40"/>
    </row>
    <row r="32825" spans="45:45" x14ac:dyDescent="0.35">
      <c r="AS32825" s="40"/>
    </row>
    <row r="32826" spans="45:45" x14ac:dyDescent="0.35">
      <c r="AS32826" s="40"/>
    </row>
    <row r="32827" spans="45:45" x14ac:dyDescent="0.35">
      <c r="AS32827" s="40"/>
    </row>
    <row r="32828" spans="45:45" x14ac:dyDescent="0.35">
      <c r="AS32828" s="40"/>
    </row>
    <row r="32829" spans="45:45" x14ac:dyDescent="0.35">
      <c r="AS32829" s="40"/>
    </row>
    <row r="32830" spans="45:45" x14ac:dyDescent="0.35">
      <c r="AS32830" s="40"/>
    </row>
    <row r="32831" spans="45:45" x14ac:dyDescent="0.35">
      <c r="AS32831" s="40"/>
    </row>
    <row r="32832" spans="45:45" x14ac:dyDescent="0.35">
      <c r="AS32832" s="40"/>
    </row>
    <row r="32833" spans="45:45" x14ac:dyDescent="0.35">
      <c r="AS32833" s="40"/>
    </row>
    <row r="32834" spans="45:45" x14ac:dyDescent="0.35">
      <c r="AS32834" s="40"/>
    </row>
    <row r="32835" spans="45:45" x14ac:dyDescent="0.35">
      <c r="AS32835" s="40"/>
    </row>
    <row r="32836" spans="45:45" x14ac:dyDescent="0.35">
      <c r="AS32836" s="40"/>
    </row>
    <row r="32837" spans="45:45" x14ac:dyDescent="0.35">
      <c r="AS32837" s="40"/>
    </row>
    <row r="32838" spans="45:45" x14ac:dyDescent="0.35">
      <c r="AS32838" s="40"/>
    </row>
    <row r="32839" spans="45:45" x14ac:dyDescent="0.35">
      <c r="AS32839" s="40"/>
    </row>
    <row r="32840" spans="45:45" x14ac:dyDescent="0.35">
      <c r="AS32840" s="40"/>
    </row>
    <row r="32841" spans="45:45" x14ac:dyDescent="0.35">
      <c r="AS32841" s="40"/>
    </row>
    <row r="32842" spans="45:45" x14ac:dyDescent="0.35">
      <c r="AS32842" s="40"/>
    </row>
    <row r="32843" spans="45:45" x14ac:dyDescent="0.35">
      <c r="AS32843" s="40"/>
    </row>
    <row r="32844" spans="45:45" x14ac:dyDescent="0.35">
      <c r="AS32844" s="40"/>
    </row>
    <row r="32845" spans="45:45" x14ac:dyDescent="0.35">
      <c r="AS32845" s="40"/>
    </row>
    <row r="32846" spans="45:45" x14ac:dyDescent="0.35">
      <c r="AS32846" s="40"/>
    </row>
    <row r="32847" spans="45:45" x14ac:dyDescent="0.35">
      <c r="AS32847" s="40"/>
    </row>
    <row r="32848" spans="45:45" x14ac:dyDescent="0.35">
      <c r="AS32848" s="40"/>
    </row>
    <row r="32849" spans="45:45" x14ac:dyDescent="0.35">
      <c r="AS32849" s="40"/>
    </row>
    <row r="32850" spans="45:45" x14ac:dyDescent="0.35">
      <c r="AS32850" s="40"/>
    </row>
    <row r="32851" spans="45:45" x14ac:dyDescent="0.35">
      <c r="AS32851" s="40"/>
    </row>
    <row r="32852" spans="45:45" x14ac:dyDescent="0.35">
      <c r="AS32852" s="40"/>
    </row>
    <row r="32853" spans="45:45" x14ac:dyDescent="0.35">
      <c r="AS32853" s="40"/>
    </row>
    <row r="32854" spans="45:45" x14ac:dyDescent="0.35">
      <c r="AS32854" s="40"/>
    </row>
    <row r="32855" spans="45:45" x14ac:dyDescent="0.35">
      <c r="AS32855" s="40"/>
    </row>
    <row r="32856" spans="45:45" x14ac:dyDescent="0.35">
      <c r="AS32856" s="40"/>
    </row>
    <row r="32857" spans="45:45" x14ac:dyDescent="0.35">
      <c r="AS32857" s="40"/>
    </row>
    <row r="32858" spans="45:45" x14ac:dyDescent="0.35">
      <c r="AS32858" s="40"/>
    </row>
    <row r="32859" spans="45:45" x14ac:dyDescent="0.35">
      <c r="AS32859" s="40"/>
    </row>
    <row r="32860" spans="45:45" x14ac:dyDescent="0.35">
      <c r="AS32860" s="40"/>
    </row>
    <row r="32861" spans="45:45" x14ac:dyDescent="0.35">
      <c r="AS32861" s="40"/>
    </row>
    <row r="32862" spans="45:45" x14ac:dyDescent="0.35">
      <c r="AS32862" s="40"/>
    </row>
    <row r="32863" spans="45:45" x14ac:dyDescent="0.35">
      <c r="AS32863" s="40"/>
    </row>
    <row r="32864" spans="45:45" x14ac:dyDescent="0.35">
      <c r="AS32864" s="40"/>
    </row>
    <row r="32865" spans="45:45" x14ac:dyDescent="0.35">
      <c r="AS32865" s="40"/>
    </row>
    <row r="32866" spans="45:45" x14ac:dyDescent="0.35">
      <c r="AS32866" s="40"/>
    </row>
    <row r="32867" spans="45:45" x14ac:dyDescent="0.35">
      <c r="AS32867" s="40"/>
    </row>
    <row r="32868" spans="45:45" x14ac:dyDescent="0.35">
      <c r="AS32868" s="40"/>
    </row>
    <row r="32869" spans="45:45" x14ac:dyDescent="0.35">
      <c r="AS32869" s="40"/>
    </row>
    <row r="32870" spans="45:45" x14ac:dyDescent="0.35">
      <c r="AS32870" s="40"/>
    </row>
    <row r="32871" spans="45:45" x14ac:dyDescent="0.35">
      <c r="AS32871" s="40"/>
    </row>
    <row r="32872" spans="45:45" x14ac:dyDescent="0.35">
      <c r="AS32872" s="40"/>
    </row>
    <row r="32873" spans="45:45" x14ac:dyDescent="0.35">
      <c r="AS32873" s="40"/>
    </row>
    <row r="32874" spans="45:45" x14ac:dyDescent="0.35">
      <c r="AS32874" s="40"/>
    </row>
    <row r="32875" spans="45:45" x14ac:dyDescent="0.35">
      <c r="AS32875" s="40"/>
    </row>
    <row r="32876" spans="45:45" x14ac:dyDescent="0.35">
      <c r="AS32876" s="40"/>
    </row>
    <row r="32877" spans="45:45" x14ac:dyDescent="0.35">
      <c r="AS32877" s="40"/>
    </row>
    <row r="32878" spans="45:45" x14ac:dyDescent="0.35">
      <c r="AS32878" s="40"/>
    </row>
    <row r="32879" spans="45:45" x14ac:dyDescent="0.35">
      <c r="AS32879" s="40"/>
    </row>
    <row r="32880" spans="45:45" x14ac:dyDescent="0.35">
      <c r="AS32880" s="40"/>
    </row>
    <row r="32881" spans="45:45" x14ac:dyDescent="0.35">
      <c r="AS32881" s="40"/>
    </row>
    <row r="32882" spans="45:45" x14ac:dyDescent="0.35">
      <c r="AS32882" s="40"/>
    </row>
    <row r="32883" spans="45:45" x14ac:dyDescent="0.35">
      <c r="AS32883" s="40"/>
    </row>
    <row r="32884" spans="45:45" x14ac:dyDescent="0.35">
      <c r="AS32884" s="40"/>
    </row>
    <row r="32885" spans="45:45" x14ac:dyDescent="0.35">
      <c r="AS32885" s="40"/>
    </row>
    <row r="32886" spans="45:45" x14ac:dyDescent="0.35">
      <c r="AS32886" s="40"/>
    </row>
    <row r="32887" spans="45:45" x14ac:dyDescent="0.35">
      <c r="AS32887" s="40"/>
    </row>
    <row r="32888" spans="45:45" x14ac:dyDescent="0.35">
      <c r="AS32888" s="40"/>
    </row>
    <row r="32889" spans="45:45" x14ac:dyDescent="0.35">
      <c r="AS32889" s="40"/>
    </row>
    <row r="32890" spans="45:45" x14ac:dyDescent="0.35">
      <c r="AS32890" s="40"/>
    </row>
    <row r="32891" spans="45:45" x14ac:dyDescent="0.35">
      <c r="AS32891" s="40"/>
    </row>
    <row r="32892" spans="45:45" x14ac:dyDescent="0.35">
      <c r="AS32892" s="40"/>
    </row>
    <row r="32893" spans="45:45" x14ac:dyDescent="0.35">
      <c r="AS32893" s="40"/>
    </row>
    <row r="32894" spans="45:45" x14ac:dyDescent="0.35">
      <c r="AS32894" s="40"/>
    </row>
    <row r="32895" spans="45:45" x14ac:dyDescent="0.35">
      <c r="AS32895" s="40"/>
    </row>
    <row r="32896" spans="45:45" x14ac:dyDescent="0.35">
      <c r="AS32896" s="40"/>
    </row>
    <row r="32897" spans="45:45" x14ac:dyDescent="0.35">
      <c r="AS32897" s="40"/>
    </row>
    <row r="32898" spans="45:45" x14ac:dyDescent="0.35">
      <c r="AS32898" s="40"/>
    </row>
    <row r="32899" spans="45:45" x14ac:dyDescent="0.35">
      <c r="AS32899" s="40"/>
    </row>
    <row r="32900" spans="45:45" x14ac:dyDescent="0.35">
      <c r="AS32900" s="40"/>
    </row>
    <row r="32901" spans="45:45" x14ac:dyDescent="0.35">
      <c r="AS32901" s="40"/>
    </row>
    <row r="32902" spans="45:45" x14ac:dyDescent="0.35">
      <c r="AS32902" s="40"/>
    </row>
    <row r="32903" spans="45:45" x14ac:dyDescent="0.35">
      <c r="AS32903" s="40"/>
    </row>
    <row r="32904" spans="45:45" x14ac:dyDescent="0.35">
      <c r="AS32904" s="40"/>
    </row>
    <row r="32905" spans="45:45" x14ac:dyDescent="0.35">
      <c r="AS32905" s="40"/>
    </row>
    <row r="32906" spans="45:45" x14ac:dyDescent="0.35">
      <c r="AS32906" s="40"/>
    </row>
    <row r="32907" spans="45:45" x14ac:dyDescent="0.35">
      <c r="AS32907" s="40"/>
    </row>
    <row r="32908" spans="45:45" x14ac:dyDescent="0.35">
      <c r="AS32908" s="40"/>
    </row>
    <row r="32909" spans="45:45" x14ac:dyDescent="0.35">
      <c r="AS32909" s="40"/>
    </row>
    <row r="32910" spans="45:45" x14ac:dyDescent="0.35">
      <c r="AS32910" s="40"/>
    </row>
    <row r="32911" spans="45:45" x14ac:dyDescent="0.35">
      <c r="AS32911" s="40"/>
    </row>
    <row r="32912" spans="45:45" x14ac:dyDescent="0.35">
      <c r="AS32912" s="40"/>
    </row>
    <row r="32913" spans="45:45" x14ac:dyDescent="0.35">
      <c r="AS32913" s="40"/>
    </row>
    <row r="32914" spans="45:45" x14ac:dyDescent="0.35">
      <c r="AS32914" s="40"/>
    </row>
    <row r="32915" spans="45:45" x14ac:dyDescent="0.35">
      <c r="AS32915" s="40"/>
    </row>
    <row r="32916" spans="45:45" x14ac:dyDescent="0.35">
      <c r="AS32916" s="40"/>
    </row>
    <row r="32917" spans="45:45" x14ac:dyDescent="0.35">
      <c r="AS32917" s="40"/>
    </row>
    <row r="32918" spans="45:45" x14ac:dyDescent="0.35">
      <c r="AS32918" s="40"/>
    </row>
    <row r="32919" spans="45:45" x14ac:dyDescent="0.35">
      <c r="AS32919" s="40"/>
    </row>
    <row r="32920" spans="45:45" x14ac:dyDescent="0.35">
      <c r="AS32920" s="40"/>
    </row>
    <row r="32921" spans="45:45" x14ac:dyDescent="0.35">
      <c r="AS32921" s="40"/>
    </row>
    <row r="32922" spans="45:45" x14ac:dyDescent="0.35">
      <c r="AS32922" s="40"/>
    </row>
    <row r="32923" spans="45:45" x14ac:dyDescent="0.35">
      <c r="AS32923" s="40"/>
    </row>
    <row r="32924" spans="45:45" x14ac:dyDescent="0.35">
      <c r="AS32924" s="40"/>
    </row>
    <row r="32925" spans="45:45" x14ac:dyDescent="0.35">
      <c r="AS32925" s="40"/>
    </row>
    <row r="32926" spans="45:45" x14ac:dyDescent="0.35">
      <c r="AS32926" s="40"/>
    </row>
    <row r="32927" spans="45:45" x14ac:dyDescent="0.35">
      <c r="AS32927" s="40"/>
    </row>
    <row r="32928" spans="45:45" x14ac:dyDescent="0.35">
      <c r="AS32928" s="40"/>
    </row>
    <row r="32929" spans="45:45" x14ac:dyDescent="0.35">
      <c r="AS32929" s="40"/>
    </row>
    <row r="32930" spans="45:45" x14ac:dyDescent="0.35">
      <c r="AS32930" s="40"/>
    </row>
    <row r="32931" spans="45:45" x14ac:dyDescent="0.35">
      <c r="AS32931" s="40"/>
    </row>
    <row r="32932" spans="45:45" x14ac:dyDescent="0.35">
      <c r="AS32932" s="40"/>
    </row>
    <row r="32933" spans="45:45" x14ac:dyDescent="0.35">
      <c r="AS32933" s="40"/>
    </row>
    <row r="32934" spans="45:45" x14ac:dyDescent="0.35">
      <c r="AS32934" s="40"/>
    </row>
    <row r="32935" spans="45:45" x14ac:dyDescent="0.35">
      <c r="AS32935" s="40"/>
    </row>
    <row r="32936" spans="45:45" x14ac:dyDescent="0.35">
      <c r="AS32936" s="40"/>
    </row>
    <row r="32937" spans="45:45" x14ac:dyDescent="0.35">
      <c r="AS32937" s="40"/>
    </row>
    <row r="32938" spans="45:45" x14ac:dyDescent="0.35">
      <c r="AS32938" s="40"/>
    </row>
    <row r="32939" spans="45:45" x14ac:dyDescent="0.35">
      <c r="AS32939" s="40"/>
    </row>
    <row r="32940" spans="45:45" x14ac:dyDescent="0.35">
      <c r="AS32940" s="40"/>
    </row>
    <row r="32941" spans="45:45" x14ac:dyDescent="0.35">
      <c r="AS32941" s="40"/>
    </row>
    <row r="32942" spans="45:45" x14ac:dyDescent="0.35">
      <c r="AS32942" s="40"/>
    </row>
    <row r="32943" spans="45:45" x14ac:dyDescent="0.35">
      <c r="AS32943" s="40"/>
    </row>
    <row r="32944" spans="45:45" x14ac:dyDescent="0.35">
      <c r="AS32944" s="40"/>
    </row>
    <row r="32945" spans="45:45" x14ac:dyDescent="0.35">
      <c r="AS32945" s="40"/>
    </row>
    <row r="32946" spans="45:45" x14ac:dyDescent="0.35">
      <c r="AS32946" s="40"/>
    </row>
    <row r="32947" spans="45:45" x14ac:dyDescent="0.35">
      <c r="AS32947" s="40"/>
    </row>
    <row r="32948" spans="45:45" x14ac:dyDescent="0.35">
      <c r="AS32948" s="40"/>
    </row>
    <row r="32949" spans="45:45" x14ac:dyDescent="0.35">
      <c r="AS32949" s="40"/>
    </row>
    <row r="32950" spans="45:45" x14ac:dyDescent="0.35">
      <c r="AS32950" s="40"/>
    </row>
    <row r="32951" spans="45:45" x14ac:dyDescent="0.35">
      <c r="AS32951" s="40"/>
    </row>
    <row r="32952" spans="45:45" x14ac:dyDescent="0.35">
      <c r="AS32952" s="40"/>
    </row>
    <row r="32953" spans="45:45" x14ac:dyDescent="0.35">
      <c r="AS32953" s="40"/>
    </row>
    <row r="32954" spans="45:45" x14ac:dyDescent="0.35">
      <c r="AS32954" s="40"/>
    </row>
    <row r="32955" spans="45:45" x14ac:dyDescent="0.35">
      <c r="AS32955" s="40"/>
    </row>
    <row r="32956" spans="45:45" x14ac:dyDescent="0.35">
      <c r="AS32956" s="40"/>
    </row>
    <row r="32957" spans="45:45" x14ac:dyDescent="0.35">
      <c r="AS32957" s="40"/>
    </row>
    <row r="32958" spans="45:45" x14ac:dyDescent="0.35">
      <c r="AS32958" s="40"/>
    </row>
    <row r="32959" spans="45:45" x14ac:dyDescent="0.35">
      <c r="AS32959" s="40"/>
    </row>
    <row r="32960" spans="45:45" x14ac:dyDescent="0.35">
      <c r="AS32960" s="40"/>
    </row>
    <row r="32961" spans="45:45" x14ac:dyDescent="0.35">
      <c r="AS32961" s="40"/>
    </row>
    <row r="32962" spans="45:45" x14ac:dyDescent="0.35">
      <c r="AS32962" s="40"/>
    </row>
    <row r="32963" spans="45:45" x14ac:dyDescent="0.35">
      <c r="AS32963" s="40"/>
    </row>
    <row r="32964" spans="45:45" x14ac:dyDescent="0.35">
      <c r="AS32964" s="40"/>
    </row>
    <row r="32965" spans="45:45" x14ac:dyDescent="0.35">
      <c r="AS32965" s="40"/>
    </row>
    <row r="32966" spans="45:45" x14ac:dyDescent="0.35">
      <c r="AS32966" s="40"/>
    </row>
    <row r="32967" spans="45:45" x14ac:dyDescent="0.35">
      <c r="AS32967" s="40"/>
    </row>
    <row r="32968" spans="45:45" x14ac:dyDescent="0.35">
      <c r="AS32968" s="40"/>
    </row>
    <row r="32969" spans="45:45" x14ac:dyDescent="0.35">
      <c r="AS32969" s="40"/>
    </row>
    <row r="32970" spans="45:45" x14ac:dyDescent="0.35">
      <c r="AS32970" s="40"/>
    </row>
    <row r="32971" spans="45:45" x14ac:dyDescent="0.35">
      <c r="AS32971" s="40"/>
    </row>
    <row r="32972" spans="45:45" x14ac:dyDescent="0.35">
      <c r="AS32972" s="40"/>
    </row>
    <row r="32973" spans="45:45" x14ac:dyDescent="0.35">
      <c r="AS32973" s="40"/>
    </row>
    <row r="32974" spans="45:45" x14ac:dyDescent="0.35">
      <c r="AS32974" s="40"/>
    </row>
    <row r="32975" spans="45:45" x14ac:dyDescent="0.35">
      <c r="AS32975" s="40"/>
    </row>
    <row r="32976" spans="45:45" x14ac:dyDescent="0.35">
      <c r="AS32976" s="40"/>
    </row>
    <row r="32977" spans="45:45" x14ac:dyDescent="0.35">
      <c r="AS32977" s="40"/>
    </row>
    <row r="32978" spans="45:45" x14ac:dyDescent="0.35">
      <c r="AS32978" s="40"/>
    </row>
    <row r="32979" spans="45:45" x14ac:dyDescent="0.35">
      <c r="AS32979" s="40"/>
    </row>
    <row r="32980" spans="45:45" x14ac:dyDescent="0.35">
      <c r="AS32980" s="40"/>
    </row>
    <row r="32981" spans="45:45" x14ac:dyDescent="0.35">
      <c r="AS32981" s="40"/>
    </row>
    <row r="32982" spans="45:45" x14ac:dyDescent="0.35">
      <c r="AS32982" s="40"/>
    </row>
    <row r="32983" spans="45:45" x14ac:dyDescent="0.35">
      <c r="AS32983" s="40"/>
    </row>
    <row r="32984" spans="45:45" x14ac:dyDescent="0.35">
      <c r="AS32984" s="40"/>
    </row>
    <row r="32985" spans="45:45" x14ac:dyDescent="0.35">
      <c r="AS32985" s="40"/>
    </row>
    <row r="32986" spans="45:45" x14ac:dyDescent="0.35">
      <c r="AS32986" s="40"/>
    </row>
    <row r="32987" spans="45:45" x14ac:dyDescent="0.35">
      <c r="AS32987" s="40"/>
    </row>
    <row r="32988" spans="45:45" x14ac:dyDescent="0.35">
      <c r="AS32988" s="40"/>
    </row>
    <row r="32989" spans="45:45" x14ac:dyDescent="0.35">
      <c r="AS32989" s="40"/>
    </row>
    <row r="32990" spans="45:45" x14ac:dyDescent="0.35">
      <c r="AS32990" s="40"/>
    </row>
    <row r="32991" spans="45:45" x14ac:dyDescent="0.35">
      <c r="AS32991" s="40"/>
    </row>
    <row r="32992" spans="45:45" x14ac:dyDescent="0.35">
      <c r="AS32992" s="40"/>
    </row>
    <row r="32993" spans="45:45" x14ac:dyDescent="0.35">
      <c r="AS32993" s="40"/>
    </row>
    <row r="32994" spans="45:45" x14ac:dyDescent="0.35">
      <c r="AS32994" s="40"/>
    </row>
    <row r="32995" spans="45:45" x14ac:dyDescent="0.35">
      <c r="AS32995" s="40"/>
    </row>
    <row r="32996" spans="45:45" x14ac:dyDescent="0.35">
      <c r="AS32996" s="40"/>
    </row>
    <row r="32997" spans="45:45" x14ac:dyDescent="0.35">
      <c r="AS32997" s="40"/>
    </row>
    <row r="32998" spans="45:45" x14ac:dyDescent="0.35">
      <c r="AS32998" s="40"/>
    </row>
    <row r="32999" spans="45:45" x14ac:dyDescent="0.35">
      <c r="AS32999" s="40"/>
    </row>
    <row r="33000" spans="45:45" x14ac:dyDescent="0.35">
      <c r="AS33000" s="40"/>
    </row>
    <row r="33001" spans="45:45" x14ac:dyDescent="0.35">
      <c r="AS33001" s="40"/>
    </row>
    <row r="33002" spans="45:45" x14ac:dyDescent="0.35">
      <c r="AS33002" s="40"/>
    </row>
    <row r="33003" spans="45:45" x14ac:dyDescent="0.35">
      <c r="AS33003" s="40"/>
    </row>
    <row r="33004" spans="45:45" x14ac:dyDescent="0.35">
      <c r="AS33004" s="40"/>
    </row>
    <row r="33005" spans="45:45" x14ac:dyDescent="0.35">
      <c r="AS33005" s="40"/>
    </row>
    <row r="33006" spans="45:45" x14ac:dyDescent="0.35">
      <c r="AS33006" s="40"/>
    </row>
    <row r="33007" spans="45:45" x14ac:dyDescent="0.35">
      <c r="AS33007" s="40"/>
    </row>
    <row r="33008" spans="45:45" x14ac:dyDescent="0.35">
      <c r="AS33008" s="40"/>
    </row>
    <row r="33009" spans="45:45" x14ac:dyDescent="0.35">
      <c r="AS33009" s="40"/>
    </row>
    <row r="33010" spans="45:45" x14ac:dyDescent="0.35">
      <c r="AS33010" s="40"/>
    </row>
    <row r="33011" spans="45:45" x14ac:dyDescent="0.35">
      <c r="AS33011" s="40"/>
    </row>
    <row r="33012" spans="45:45" x14ac:dyDescent="0.35">
      <c r="AS33012" s="40"/>
    </row>
    <row r="33013" spans="45:45" x14ac:dyDescent="0.35">
      <c r="AS33013" s="40"/>
    </row>
    <row r="33014" spans="45:45" x14ac:dyDescent="0.35">
      <c r="AS33014" s="40"/>
    </row>
    <row r="33015" spans="45:45" x14ac:dyDescent="0.35">
      <c r="AS33015" s="40"/>
    </row>
    <row r="33016" spans="45:45" x14ac:dyDescent="0.35">
      <c r="AS33016" s="40"/>
    </row>
    <row r="33017" spans="45:45" x14ac:dyDescent="0.35">
      <c r="AS33017" s="40"/>
    </row>
    <row r="33018" spans="45:45" x14ac:dyDescent="0.35">
      <c r="AS33018" s="40"/>
    </row>
    <row r="33019" spans="45:45" x14ac:dyDescent="0.35">
      <c r="AS33019" s="40"/>
    </row>
    <row r="33020" spans="45:45" x14ac:dyDescent="0.35">
      <c r="AS33020" s="40"/>
    </row>
    <row r="33021" spans="45:45" x14ac:dyDescent="0.35">
      <c r="AS33021" s="40"/>
    </row>
    <row r="33022" spans="45:45" x14ac:dyDescent="0.35">
      <c r="AS33022" s="40"/>
    </row>
    <row r="33023" spans="45:45" x14ac:dyDescent="0.35">
      <c r="AS33023" s="40"/>
    </row>
    <row r="33024" spans="45:45" x14ac:dyDescent="0.35">
      <c r="AS33024" s="40"/>
    </row>
    <row r="33025" spans="45:45" x14ac:dyDescent="0.35">
      <c r="AS33025" s="40"/>
    </row>
    <row r="33026" spans="45:45" x14ac:dyDescent="0.35">
      <c r="AS33026" s="40"/>
    </row>
    <row r="33027" spans="45:45" x14ac:dyDescent="0.35">
      <c r="AS33027" s="40"/>
    </row>
    <row r="33028" spans="45:45" x14ac:dyDescent="0.35">
      <c r="AS33028" s="40"/>
    </row>
    <row r="33029" spans="45:45" x14ac:dyDescent="0.35">
      <c r="AS33029" s="40"/>
    </row>
    <row r="33030" spans="45:45" x14ac:dyDescent="0.35">
      <c r="AS33030" s="40"/>
    </row>
    <row r="33031" spans="45:45" x14ac:dyDescent="0.35">
      <c r="AS33031" s="40"/>
    </row>
    <row r="33032" spans="45:45" x14ac:dyDescent="0.35">
      <c r="AS33032" s="40"/>
    </row>
    <row r="33033" spans="45:45" x14ac:dyDescent="0.35">
      <c r="AS33033" s="40"/>
    </row>
    <row r="33034" spans="45:45" x14ac:dyDescent="0.35">
      <c r="AS33034" s="40"/>
    </row>
    <row r="33035" spans="45:45" x14ac:dyDescent="0.35">
      <c r="AS33035" s="40"/>
    </row>
    <row r="33036" spans="45:45" x14ac:dyDescent="0.35">
      <c r="AS33036" s="40"/>
    </row>
    <row r="33037" spans="45:45" x14ac:dyDescent="0.35">
      <c r="AS33037" s="40"/>
    </row>
    <row r="33038" spans="45:45" x14ac:dyDescent="0.35">
      <c r="AS33038" s="40"/>
    </row>
    <row r="33039" spans="45:45" x14ac:dyDescent="0.35">
      <c r="AS33039" s="40"/>
    </row>
    <row r="33040" spans="45:45" x14ac:dyDescent="0.35">
      <c r="AS33040" s="40"/>
    </row>
    <row r="33041" spans="45:45" x14ac:dyDescent="0.35">
      <c r="AS33041" s="40"/>
    </row>
    <row r="33042" spans="45:45" x14ac:dyDescent="0.35">
      <c r="AS33042" s="40"/>
    </row>
    <row r="33043" spans="45:45" x14ac:dyDescent="0.35">
      <c r="AS33043" s="40"/>
    </row>
    <row r="33044" spans="45:45" x14ac:dyDescent="0.35">
      <c r="AS33044" s="40"/>
    </row>
    <row r="33045" spans="45:45" x14ac:dyDescent="0.35">
      <c r="AS33045" s="40"/>
    </row>
    <row r="33046" spans="45:45" x14ac:dyDescent="0.35">
      <c r="AS33046" s="40"/>
    </row>
    <row r="33047" spans="45:45" x14ac:dyDescent="0.35">
      <c r="AS33047" s="40"/>
    </row>
    <row r="33048" spans="45:45" x14ac:dyDescent="0.35">
      <c r="AS33048" s="40"/>
    </row>
    <row r="33049" spans="45:45" x14ac:dyDescent="0.35">
      <c r="AS33049" s="40"/>
    </row>
    <row r="33050" spans="45:45" x14ac:dyDescent="0.35">
      <c r="AS33050" s="40"/>
    </row>
    <row r="33051" spans="45:45" x14ac:dyDescent="0.35">
      <c r="AS33051" s="40"/>
    </row>
    <row r="33052" spans="45:45" x14ac:dyDescent="0.35">
      <c r="AS33052" s="40"/>
    </row>
    <row r="33053" spans="45:45" x14ac:dyDescent="0.35">
      <c r="AS33053" s="40"/>
    </row>
    <row r="33054" spans="45:45" x14ac:dyDescent="0.35">
      <c r="AS33054" s="40"/>
    </row>
    <row r="33055" spans="45:45" x14ac:dyDescent="0.35">
      <c r="AS33055" s="40"/>
    </row>
    <row r="33056" spans="45:45" x14ac:dyDescent="0.35">
      <c r="AS33056" s="40"/>
    </row>
    <row r="33057" spans="45:45" x14ac:dyDescent="0.35">
      <c r="AS33057" s="40"/>
    </row>
    <row r="33058" spans="45:45" x14ac:dyDescent="0.35">
      <c r="AS33058" s="40"/>
    </row>
    <row r="33059" spans="45:45" x14ac:dyDescent="0.35">
      <c r="AS33059" s="40"/>
    </row>
    <row r="33060" spans="45:45" x14ac:dyDescent="0.35">
      <c r="AS33060" s="40"/>
    </row>
    <row r="33061" spans="45:45" x14ac:dyDescent="0.35">
      <c r="AS33061" s="40"/>
    </row>
    <row r="33062" spans="45:45" x14ac:dyDescent="0.35">
      <c r="AS33062" s="40"/>
    </row>
    <row r="33063" spans="45:45" x14ac:dyDescent="0.35">
      <c r="AS33063" s="40"/>
    </row>
    <row r="33064" spans="45:45" x14ac:dyDescent="0.35">
      <c r="AS33064" s="40"/>
    </row>
    <row r="33065" spans="45:45" x14ac:dyDescent="0.35">
      <c r="AS33065" s="40"/>
    </row>
    <row r="33066" spans="45:45" x14ac:dyDescent="0.35">
      <c r="AS33066" s="40"/>
    </row>
    <row r="33067" spans="45:45" x14ac:dyDescent="0.35">
      <c r="AS33067" s="40"/>
    </row>
    <row r="33068" spans="45:45" x14ac:dyDescent="0.35">
      <c r="AS33068" s="40"/>
    </row>
    <row r="33069" spans="45:45" x14ac:dyDescent="0.35">
      <c r="AS33069" s="40"/>
    </row>
    <row r="33070" spans="45:45" x14ac:dyDescent="0.35">
      <c r="AS33070" s="40"/>
    </row>
    <row r="33071" spans="45:45" x14ac:dyDescent="0.35">
      <c r="AS33071" s="40"/>
    </row>
    <row r="33072" spans="45:45" x14ac:dyDescent="0.35">
      <c r="AS33072" s="40"/>
    </row>
    <row r="33073" spans="45:45" x14ac:dyDescent="0.35">
      <c r="AS33073" s="40"/>
    </row>
    <row r="33074" spans="45:45" x14ac:dyDescent="0.35">
      <c r="AS33074" s="40"/>
    </row>
    <row r="33075" spans="45:45" x14ac:dyDescent="0.35">
      <c r="AS33075" s="40"/>
    </row>
    <row r="33076" spans="45:45" x14ac:dyDescent="0.35">
      <c r="AS33076" s="40"/>
    </row>
    <row r="33077" spans="45:45" x14ac:dyDescent="0.35">
      <c r="AS33077" s="40"/>
    </row>
    <row r="33078" spans="45:45" x14ac:dyDescent="0.35">
      <c r="AS33078" s="40"/>
    </row>
    <row r="33079" spans="45:45" x14ac:dyDescent="0.35">
      <c r="AS33079" s="40"/>
    </row>
    <row r="33080" spans="45:45" x14ac:dyDescent="0.35">
      <c r="AS33080" s="40"/>
    </row>
    <row r="33081" spans="45:45" x14ac:dyDescent="0.35">
      <c r="AS33081" s="40"/>
    </row>
    <row r="33082" spans="45:45" x14ac:dyDescent="0.35">
      <c r="AS33082" s="40"/>
    </row>
    <row r="33083" spans="45:45" x14ac:dyDescent="0.35">
      <c r="AS33083" s="40"/>
    </row>
    <row r="33084" spans="45:45" x14ac:dyDescent="0.35">
      <c r="AS33084" s="40"/>
    </row>
    <row r="33085" spans="45:45" x14ac:dyDescent="0.35">
      <c r="AS33085" s="40"/>
    </row>
    <row r="33086" spans="45:45" x14ac:dyDescent="0.35">
      <c r="AS33086" s="40"/>
    </row>
    <row r="33087" spans="45:45" x14ac:dyDescent="0.35">
      <c r="AS33087" s="40"/>
    </row>
    <row r="33088" spans="45:45" x14ac:dyDescent="0.35">
      <c r="AS33088" s="40"/>
    </row>
    <row r="33089" spans="45:45" x14ac:dyDescent="0.35">
      <c r="AS33089" s="40"/>
    </row>
    <row r="33090" spans="45:45" x14ac:dyDescent="0.35">
      <c r="AS33090" s="40"/>
    </row>
    <row r="33091" spans="45:45" x14ac:dyDescent="0.35">
      <c r="AS33091" s="40"/>
    </row>
    <row r="33092" spans="45:45" x14ac:dyDescent="0.35">
      <c r="AS33092" s="40"/>
    </row>
    <row r="33093" spans="45:45" x14ac:dyDescent="0.35">
      <c r="AS33093" s="40"/>
    </row>
    <row r="33094" spans="45:45" x14ac:dyDescent="0.35">
      <c r="AS33094" s="40"/>
    </row>
    <row r="33095" spans="45:45" x14ac:dyDescent="0.35">
      <c r="AS33095" s="40"/>
    </row>
    <row r="33096" spans="45:45" x14ac:dyDescent="0.35">
      <c r="AS33096" s="40"/>
    </row>
    <row r="33097" spans="45:45" x14ac:dyDescent="0.35">
      <c r="AS33097" s="40"/>
    </row>
    <row r="33098" spans="45:45" x14ac:dyDescent="0.35">
      <c r="AS33098" s="40"/>
    </row>
    <row r="33099" spans="45:45" x14ac:dyDescent="0.35">
      <c r="AS33099" s="40"/>
    </row>
    <row r="33100" spans="45:45" x14ac:dyDescent="0.35">
      <c r="AS33100" s="40"/>
    </row>
    <row r="33101" spans="45:45" x14ac:dyDescent="0.35">
      <c r="AS33101" s="40"/>
    </row>
    <row r="33102" spans="45:45" x14ac:dyDescent="0.35">
      <c r="AS33102" s="40"/>
    </row>
    <row r="33103" spans="45:45" x14ac:dyDescent="0.35">
      <c r="AS33103" s="40"/>
    </row>
    <row r="33104" spans="45:45" x14ac:dyDescent="0.35">
      <c r="AS33104" s="40"/>
    </row>
    <row r="33105" spans="45:45" x14ac:dyDescent="0.35">
      <c r="AS33105" s="40"/>
    </row>
    <row r="33106" spans="45:45" x14ac:dyDescent="0.35">
      <c r="AS33106" s="40"/>
    </row>
    <row r="33107" spans="45:45" x14ac:dyDescent="0.35">
      <c r="AS33107" s="40"/>
    </row>
    <row r="33108" spans="45:45" x14ac:dyDescent="0.35">
      <c r="AS33108" s="40"/>
    </row>
    <row r="33109" spans="45:45" x14ac:dyDescent="0.35">
      <c r="AS33109" s="40"/>
    </row>
    <row r="33110" spans="45:45" x14ac:dyDescent="0.35">
      <c r="AS33110" s="40"/>
    </row>
    <row r="33111" spans="45:45" x14ac:dyDescent="0.35">
      <c r="AS33111" s="40"/>
    </row>
    <row r="33112" spans="45:45" x14ac:dyDescent="0.35">
      <c r="AS33112" s="40"/>
    </row>
    <row r="33113" spans="45:45" x14ac:dyDescent="0.35">
      <c r="AS33113" s="40"/>
    </row>
    <row r="33114" spans="45:45" x14ac:dyDescent="0.35">
      <c r="AS33114" s="40"/>
    </row>
    <row r="33115" spans="45:45" x14ac:dyDescent="0.35">
      <c r="AS33115" s="40"/>
    </row>
    <row r="33116" spans="45:45" x14ac:dyDescent="0.35">
      <c r="AS33116" s="40"/>
    </row>
    <row r="33117" spans="45:45" x14ac:dyDescent="0.35">
      <c r="AS33117" s="40"/>
    </row>
    <row r="33118" spans="45:45" x14ac:dyDescent="0.35">
      <c r="AS33118" s="40"/>
    </row>
    <row r="33119" spans="45:45" x14ac:dyDescent="0.35">
      <c r="AS33119" s="40"/>
    </row>
    <row r="33120" spans="45:45" x14ac:dyDescent="0.35">
      <c r="AS33120" s="40"/>
    </row>
    <row r="33121" spans="45:45" x14ac:dyDescent="0.35">
      <c r="AS33121" s="40"/>
    </row>
    <row r="33122" spans="45:45" x14ac:dyDescent="0.35">
      <c r="AS33122" s="40"/>
    </row>
    <row r="33123" spans="45:45" x14ac:dyDescent="0.35">
      <c r="AS33123" s="40"/>
    </row>
    <row r="33124" spans="45:45" x14ac:dyDescent="0.35">
      <c r="AS33124" s="40"/>
    </row>
    <row r="33125" spans="45:45" x14ac:dyDescent="0.35">
      <c r="AS33125" s="40"/>
    </row>
    <row r="33126" spans="45:45" x14ac:dyDescent="0.35">
      <c r="AS33126" s="40"/>
    </row>
    <row r="33127" spans="45:45" x14ac:dyDescent="0.35">
      <c r="AS33127" s="40"/>
    </row>
    <row r="33128" spans="45:45" x14ac:dyDescent="0.35">
      <c r="AS33128" s="40"/>
    </row>
    <row r="33129" spans="45:45" x14ac:dyDescent="0.35">
      <c r="AS33129" s="40"/>
    </row>
    <row r="33130" spans="45:45" x14ac:dyDescent="0.35">
      <c r="AS33130" s="40"/>
    </row>
    <row r="33131" spans="45:45" x14ac:dyDescent="0.35">
      <c r="AS33131" s="40"/>
    </row>
    <row r="33132" spans="45:45" x14ac:dyDescent="0.35">
      <c r="AS33132" s="40"/>
    </row>
    <row r="33133" spans="45:45" x14ac:dyDescent="0.35">
      <c r="AS33133" s="40"/>
    </row>
    <row r="33134" spans="45:45" x14ac:dyDescent="0.35">
      <c r="AS33134" s="40"/>
    </row>
    <row r="33135" spans="45:45" x14ac:dyDescent="0.35">
      <c r="AS33135" s="40"/>
    </row>
    <row r="33136" spans="45:45" x14ac:dyDescent="0.35">
      <c r="AS33136" s="40"/>
    </row>
    <row r="33137" spans="45:45" x14ac:dyDescent="0.35">
      <c r="AS33137" s="40"/>
    </row>
    <row r="33138" spans="45:45" x14ac:dyDescent="0.35">
      <c r="AS33138" s="40"/>
    </row>
    <row r="33139" spans="45:45" x14ac:dyDescent="0.35">
      <c r="AS33139" s="40"/>
    </row>
    <row r="33140" spans="45:45" x14ac:dyDescent="0.35">
      <c r="AS33140" s="40"/>
    </row>
    <row r="33141" spans="45:45" x14ac:dyDescent="0.35">
      <c r="AS33141" s="40"/>
    </row>
    <row r="33142" spans="45:45" x14ac:dyDescent="0.35">
      <c r="AS33142" s="40"/>
    </row>
    <row r="33143" spans="45:45" x14ac:dyDescent="0.35">
      <c r="AS33143" s="40"/>
    </row>
    <row r="33144" spans="45:45" x14ac:dyDescent="0.35">
      <c r="AS33144" s="40"/>
    </row>
    <row r="33145" spans="45:45" x14ac:dyDescent="0.35">
      <c r="AS33145" s="40"/>
    </row>
    <row r="33146" spans="45:45" x14ac:dyDescent="0.35">
      <c r="AS33146" s="40"/>
    </row>
    <row r="33147" spans="45:45" x14ac:dyDescent="0.35">
      <c r="AS33147" s="40"/>
    </row>
    <row r="33148" spans="45:45" x14ac:dyDescent="0.35">
      <c r="AS33148" s="40"/>
    </row>
    <row r="33149" spans="45:45" x14ac:dyDescent="0.35">
      <c r="AS33149" s="40"/>
    </row>
    <row r="33150" spans="45:45" x14ac:dyDescent="0.35">
      <c r="AS33150" s="40"/>
    </row>
    <row r="33151" spans="45:45" x14ac:dyDescent="0.35">
      <c r="AS33151" s="40"/>
    </row>
    <row r="33152" spans="45:45" x14ac:dyDescent="0.35">
      <c r="AS33152" s="40"/>
    </row>
    <row r="33153" spans="45:45" x14ac:dyDescent="0.35">
      <c r="AS33153" s="40"/>
    </row>
    <row r="33154" spans="45:45" x14ac:dyDescent="0.35">
      <c r="AS33154" s="40"/>
    </row>
    <row r="33155" spans="45:45" x14ac:dyDescent="0.35">
      <c r="AS33155" s="40"/>
    </row>
    <row r="33156" spans="45:45" x14ac:dyDescent="0.35">
      <c r="AS33156" s="40"/>
    </row>
    <row r="33157" spans="45:45" x14ac:dyDescent="0.35">
      <c r="AS33157" s="40"/>
    </row>
    <row r="33158" spans="45:45" x14ac:dyDescent="0.35">
      <c r="AS33158" s="40"/>
    </row>
    <row r="33159" spans="45:45" x14ac:dyDescent="0.35">
      <c r="AS33159" s="40"/>
    </row>
    <row r="33160" spans="45:45" x14ac:dyDescent="0.35">
      <c r="AS33160" s="40"/>
    </row>
    <row r="33161" spans="45:45" x14ac:dyDescent="0.35">
      <c r="AS33161" s="40"/>
    </row>
    <row r="33162" spans="45:45" x14ac:dyDescent="0.35">
      <c r="AS33162" s="40"/>
    </row>
    <row r="33163" spans="45:45" x14ac:dyDescent="0.35">
      <c r="AS33163" s="40"/>
    </row>
    <row r="33164" spans="45:45" x14ac:dyDescent="0.35">
      <c r="AS33164" s="40"/>
    </row>
    <row r="33165" spans="45:45" x14ac:dyDescent="0.35">
      <c r="AS33165" s="40"/>
    </row>
    <row r="33166" spans="45:45" x14ac:dyDescent="0.35">
      <c r="AS33166" s="40"/>
    </row>
    <row r="33167" spans="45:45" x14ac:dyDescent="0.35">
      <c r="AS33167" s="40"/>
    </row>
    <row r="33168" spans="45:45" x14ac:dyDescent="0.35">
      <c r="AS33168" s="40"/>
    </row>
    <row r="33169" spans="45:45" x14ac:dyDescent="0.35">
      <c r="AS33169" s="40"/>
    </row>
    <row r="33170" spans="45:45" x14ac:dyDescent="0.35">
      <c r="AS33170" s="40"/>
    </row>
    <row r="33171" spans="45:45" x14ac:dyDescent="0.35">
      <c r="AS33171" s="40"/>
    </row>
    <row r="33172" spans="45:45" x14ac:dyDescent="0.35">
      <c r="AS33172" s="40"/>
    </row>
    <row r="33173" spans="45:45" x14ac:dyDescent="0.35">
      <c r="AS33173" s="40"/>
    </row>
    <row r="33174" spans="45:45" x14ac:dyDescent="0.35">
      <c r="AS33174" s="40"/>
    </row>
    <row r="33175" spans="45:45" x14ac:dyDescent="0.35">
      <c r="AS33175" s="40"/>
    </row>
    <row r="33176" spans="45:45" x14ac:dyDescent="0.35">
      <c r="AS33176" s="40"/>
    </row>
    <row r="33177" spans="45:45" x14ac:dyDescent="0.35">
      <c r="AS33177" s="40"/>
    </row>
    <row r="33178" spans="45:45" x14ac:dyDescent="0.35">
      <c r="AS33178" s="40"/>
    </row>
    <row r="33179" spans="45:45" x14ac:dyDescent="0.35">
      <c r="AS33179" s="40"/>
    </row>
    <row r="33180" spans="45:45" x14ac:dyDescent="0.35">
      <c r="AS33180" s="40"/>
    </row>
    <row r="33181" spans="45:45" x14ac:dyDescent="0.35">
      <c r="AS33181" s="40"/>
    </row>
    <row r="33182" spans="45:45" x14ac:dyDescent="0.35">
      <c r="AS33182" s="40"/>
    </row>
    <row r="33183" spans="45:45" x14ac:dyDescent="0.35">
      <c r="AS33183" s="40"/>
    </row>
    <row r="33184" spans="45:45" x14ac:dyDescent="0.35">
      <c r="AS33184" s="40"/>
    </row>
    <row r="33185" spans="45:45" x14ac:dyDescent="0.35">
      <c r="AS33185" s="40"/>
    </row>
    <row r="33186" spans="45:45" x14ac:dyDescent="0.35">
      <c r="AS33186" s="40"/>
    </row>
    <row r="33187" spans="45:45" x14ac:dyDescent="0.35">
      <c r="AS33187" s="40"/>
    </row>
    <row r="33188" spans="45:45" x14ac:dyDescent="0.35">
      <c r="AS33188" s="40"/>
    </row>
    <row r="33189" spans="45:45" x14ac:dyDescent="0.35">
      <c r="AS33189" s="40"/>
    </row>
    <row r="33190" spans="45:45" x14ac:dyDescent="0.35">
      <c r="AS33190" s="40"/>
    </row>
    <row r="33191" spans="45:45" x14ac:dyDescent="0.35">
      <c r="AS33191" s="40"/>
    </row>
    <row r="33192" spans="45:45" x14ac:dyDescent="0.35">
      <c r="AS33192" s="40"/>
    </row>
    <row r="33193" spans="45:45" x14ac:dyDescent="0.35">
      <c r="AS33193" s="40"/>
    </row>
    <row r="33194" spans="45:45" x14ac:dyDescent="0.35">
      <c r="AS33194" s="40"/>
    </row>
    <row r="33195" spans="45:45" x14ac:dyDescent="0.35">
      <c r="AS33195" s="40"/>
    </row>
    <row r="33196" spans="45:45" x14ac:dyDescent="0.35">
      <c r="AS33196" s="40"/>
    </row>
    <row r="33197" spans="45:45" x14ac:dyDescent="0.35">
      <c r="AS33197" s="40"/>
    </row>
    <row r="33198" spans="45:45" x14ac:dyDescent="0.35">
      <c r="AS33198" s="40"/>
    </row>
    <row r="33199" spans="45:45" x14ac:dyDescent="0.35">
      <c r="AS33199" s="40"/>
    </row>
    <row r="33200" spans="45:45" x14ac:dyDescent="0.35">
      <c r="AS33200" s="40"/>
    </row>
    <row r="33201" spans="45:45" x14ac:dyDescent="0.35">
      <c r="AS33201" s="40"/>
    </row>
    <row r="33202" spans="45:45" x14ac:dyDescent="0.35">
      <c r="AS33202" s="40"/>
    </row>
    <row r="33203" spans="45:45" x14ac:dyDescent="0.35">
      <c r="AS33203" s="40"/>
    </row>
    <row r="33204" spans="45:45" x14ac:dyDescent="0.35">
      <c r="AS33204" s="40"/>
    </row>
    <row r="33205" spans="45:45" x14ac:dyDescent="0.35">
      <c r="AS33205" s="40"/>
    </row>
    <row r="33206" spans="45:45" x14ac:dyDescent="0.35">
      <c r="AS33206" s="40"/>
    </row>
    <row r="33207" spans="45:45" x14ac:dyDescent="0.35">
      <c r="AS33207" s="40"/>
    </row>
    <row r="33208" spans="45:45" x14ac:dyDescent="0.35">
      <c r="AS33208" s="40"/>
    </row>
    <row r="33209" spans="45:45" x14ac:dyDescent="0.35">
      <c r="AS33209" s="40"/>
    </row>
    <row r="33210" spans="45:45" x14ac:dyDescent="0.35">
      <c r="AS33210" s="40"/>
    </row>
    <row r="33211" spans="45:45" x14ac:dyDescent="0.35">
      <c r="AS33211" s="40"/>
    </row>
    <row r="33212" spans="45:45" x14ac:dyDescent="0.35">
      <c r="AS33212" s="40"/>
    </row>
    <row r="33213" spans="45:45" x14ac:dyDescent="0.35">
      <c r="AS33213" s="40"/>
    </row>
    <row r="33214" spans="45:45" x14ac:dyDescent="0.35">
      <c r="AS33214" s="40"/>
    </row>
    <row r="33215" spans="45:45" x14ac:dyDescent="0.35">
      <c r="AS33215" s="40"/>
    </row>
    <row r="33216" spans="45:45" x14ac:dyDescent="0.35">
      <c r="AS33216" s="40"/>
    </row>
    <row r="33217" spans="45:45" x14ac:dyDescent="0.35">
      <c r="AS33217" s="40"/>
    </row>
    <row r="33218" spans="45:45" x14ac:dyDescent="0.35">
      <c r="AS33218" s="40"/>
    </row>
    <row r="33219" spans="45:45" x14ac:dyDescent="0.35">
      <c r="AS33219" s="40"/>
    </row>
    <row r="33220" spans="45:45" x14ac:dyDescent="0.35">
      <c r="AS33220" s="40"/>
    </row>
    <row r="33221" spans="45:45" x14ac:dyDescent="0.35">
      <c r="AS33221" s="40"/>
    </row>
    <row r="33222" spans="45:45" x14ac:dyDescent="0.35">
      <c r="AS33222" s="40"/>
    </row>
    <row r="33223" spans="45:45" x14ac:dyDescent="0.35">
      <c r="AS33223" s="40"/>
    </row>
    <row r="33224" spans="45:45" x14ac:dyDescent="0.35">
      <c r="AS33224" s="40"/>
    </row>
    <row r="33225" spans="45:45" x14ac:dyDescent="0.35">
      <c r="AS33225" s="40"/>
    </row>
    <row r="33226" spans="45:45" x14ac:dyDescent="0.35">
      <c r="AS33226" s="40"/>
    </row>
    <row r="33227" spans="45:45" x14ac:dyDescent="0.35">
      <c r="AS33227" s="40"/>
    </row>
    <row r="33228" spans="45:45" x14ac:dyDescent="0.35">
      <c r="AS33228" s="40"/>
    </row>
    <row r="33229" spans="45:45" x14ac:dyDescent="0.35">
      <c r="AS33229" s="40"/>
    </row>
    <row r="33230" spans="45:45" x14ac:dyDescent="0.35">
      <c r="AS33230" s="40"/>
    </row>
    <row r="33231" spans="45:45" x14ac:dyDescent="0.35">
      <c r="AS33231" s="40"/>
    </row>
    <row r="33232" spans="45:45" x14ac:dyDescent="0.35">
      <c r="AS33232" s="40"/>
    </row>
    <row r="33233" spans="45:45" x14ac:dyDescent="0.35">
      <c r="AS33233" s="40"/>
    </row>
    <row r="33234" spans="45:45" x14ac:dyDescent="0.35">
      <c r="AS33234" s="40"/>
    </row>
    <row r="33235" spans="45:45" x14ac:dyDescent="0.35">
      <c r="AS33235" s="40"/>
    </row>
    <row r="33236" spans="45:45" x14ac:dyDescent="0.35">
      <c r="AS33236" s="40"/>
    </row>
    <row r="33237" spans="45:45" x14ac:dyDescent="0.35">
      <c r="AS33237" s="40"/>
    </row>
    <row r="33238" spans="45:45" x14ac:dyDescent="0.35">
      <c r="AS33238" s="40"/>
    </row>
    <row r="33239" spans="45:45" x14ac:dyDescent="0.35">
      <c r="AS33239" s="40"/>
    </row>
    <row r="33240" spans="45:45" x14ac:dyDescent="0.35">
      <c r="AS33240" s="40"/>
    </row>
    <row r="33241" spans="45:45" x14ac:dyDescent="0.35">
      <c r="AS33241" s="40"/>
    </row>
    <row r="33242" spans="45:45" x14ac:dyDescent="0.35">
      <c r="AS33242" s="40"/>
    </row>
    <row r="33243" spans="45:45" x14ac:dyDescent="0.35">
      <c r="AS33243" s="40"/>
    </row>
    <row r="33244" spans="45:45" x14ac:dyDescent="0.35">
      <c r="AS33244" s="40"/>
    </row>
    <row r="33245" spans="45:45" x14ac:dyDescent="0.35">
      <c r="AS33245" s="40"/>
    </row>
    <row r="33246" spans="45:45" x14ac:dyDescent="0.35">
      <c r="AS33246" s="40"/>
    </row>
    <row r="33247" spans="45:45" x14ac:dyDescent="0.35">
      <c r="AS33247" s="40"/>
    </row>
    <row r="33248" spans="45:45" x14ac:dyDescent="0.35">
      <c r="AS33248" s="40"/>
    </row>
    <row r="33249" spans="45:45" x14ac:dyDescent="0.35">
      <c r="AS33249" s="40"/>
    </row>
    <row r="33250" spans="45:45" x14ac:dyDescent="0.35">
      <c r="AS33250" s="40"/>
    </row>
    <row r="33251" spans="45:45" x14ac:dyDescent="0.35">
      <c r="AS33251" s="40"/>
    </row>
    <row r="33252" spans="45:45" x14ac:dyDescent="0.35">
      <c r="AS33252" s="40"/>
    </row>
    <row r="33253" spans="45:45" x14ac:dyDescent="0.35">
      <c r="AS33253" s="40"/>
    </row>
    <row r="33254" spans="45:45" x14ac:dyDescent="0.35">
      <c r="AS33254" s="40"/>
    </row>
    <row r="33255" spans="45:45" x14ac:dyDescent="0.35">
      <c r="AS33255" s="40"/>
    </row>
    <row r="33256" spans="45:45" x14ac:dyDescent="0.35">
      <c r="AS33256" s="40"/>
    </row>
    <row r="33257" spans="45:45" x14ac:dyDescent="0.35">
      <c r="AS33257" s="40"/>
    </row>
    <row r="33258" spans="45:45" x14ac:dyDescent="0.35">
      <c r="AS33258" s="40"/>
    </row>
    <row r="33259" spans="45:45" x14ac:dyDescent="0.35">
      <c r="AS33259" s="40"/>
    </row>
    <row r="33260" spans="45:45" x14ac:dyDescent="0.35">
      <c r="AS33260" s="40"/>
    </row>
    <row r="33261" spans="45:45" x14ac:dyDescent="0.35">
      <c r="AS33261" s="40"/>
    </row>
    <row r="33262" spans="45:45" x14ac:dyDescent="0.35">
      <c r="AS33262" s="40"/>
    </row>
    <row r="33263" spans="45:45" x14ac:dyDescent="0.35">
      <c r="AS33263" s="40"/>
    </row>
    <row r="33264" spans="45:45" x14ac:dyDescent="0.35">
      <c r="AS33264" s="40"/>
    </row>
    <row r="33265" spans="45:45" x14ac:dyDescent="0.35">
      <c r="AS33265" s="40"/>
    </row>
    <row r="33266" spans="45:45" x14ac:dyDescent="0.35">
      <c r="AS33266" s="40"/>
    </row>
    <row r="33267" spans="45:45" x14ac:dyDescent="0.35">
      <c r="AS33267" s="40"/>
    </row>
    <row r="33268" spans="45:45" x14ac:dyDescent="0.35">
      <c r="AS33268" s="40"/>
    </row>
    <row r="33269" spans="45:45" x14ac:dyDescent="0.35">
      <c r="AS33269" s="40"/>
    </row>
    <row r="33270" spans="45:45" x14ac:dyDescent="0.35">
      <c r="AS33270" s="40"/>
    </row>
    <row r="33271" spans="45:45" x14ac:dyDescent="0.35">
      <c r="AS33271" s="40"/>
    </row>
    <row r="33272" spans="45:45" x14ac:dyDescent="0.35">
      <c r="AS33272" s="40"/>
    </row>
    <row r="33273" spans="45:45" x14ac:dyDescent="0.35">
      <c r="AS33273" s="40"/>
    </row>
    <row r="33274" spans="45:45" x14ac:dyDescent="0.35">
      <c r="AS33274" s="40"/>
    </row>
    <row r="33275" spans="45:45" x14ac:dyDescent="0.35">
      <c r="AS33275" s="40"/>
    </row>
    <row r="33276" spans="45:45" x14ac:dyDescent="0.35">
      <c r="AS33276" s="40"/>
    </row>
    <row r="33277" spans="45:45" x14ac:dyDescent="0.35">
      <c r="AS33277" s="40"/>
    </row>
    <row r="33278" spans="45:45" x14ac:dyDescent="0.35">
      <c r="AS33278" s="40"/>
    </row>
    <row r="33279" spans="45:45" x14ac:dyDescent="0.35">
      <c r="AS33279" s="40"/>
    </row>
    <row r="33280" spans="45:45" x14ac:dyDescent="0.35">
      <c r="AS33280" s="40"/>
    </row>
    <row r="33281" spans="45:45" x14ac:dyDescent="0.35">
      <c r="AS33281" s="40"/>
    </row>
    <row r="33282" spans="45:45" x14ac:dyDescent="0.35">
      <c r="AS33282" s="40"/>
    </row>
    <row r="33283" spans="45:45" x14ac:dyDescent="0.35">
      <c r="AS33283" s="40"/>
    </row>
    <row r="33284" spans="45:45" x14ac:dyDescent="0.35">
      <c r="AS33284" s="40"/>
    </row>
    <row r="33285" spans="45:45" x14ac:dyDescent="0.35">
      <c r="AS33285" s="40"/>
    </row>
    <row r="33286" spans="45:45" x14ac:dyDescent="0.35">
      <c r="AS33286" s="40"/>
    </row>
    <row r="33287" spans="45:45" x14ac:dyDescent="0.35">
      <c r="AS33287" s="40"/>
    </row>
    <row r="33288" spans="45:45" x14ac:dyDescent="0.35">
      <c r="AS33288" s="40"/>
    </row>
    <row r="33289" spans="45:45" x14ac:dyDescent="0.35">
      <c r="AS33289" s="40"/>
    </row>
    <row r="33290" spans="45:45" x14ac:dyDescent="0.35">
      <c r="AS33290" s="40"/>
    </row>
    <row r="33291" spans="45:45" x14ac:dyDescent="0.35">
      <c r="AS33291" s="40"/>
    </row>
    <row r="33292" spans="45:45" x14ac:dyDescent="0.35">
      <c r="AS33292" s="40"/>
    </row>
    <row r="33293" spans="45:45" x14ac:dyDescent="0.35">
      <c r="AS33293" s="40"/>
    </row>
    <row r="33294" spans="45:45" x14ac:dyDescent="0.35">
      <c r="AS33294" s="40"/>
    </row>
    <row r="33295" spans="45:45" x14ac:dyDescent="0.35">
      <c r="AS33295" s="40"/>
    </row>
    <row r="33296" spans="45:45" x14ac:dyDescent="0.35">
      <c r="AS33296" s="40"/>
    </row>
    <row r="33297" spans="45:45" x14ac:dyDescent="0.35">
      <c r="AS33297" s="40"/>
    </row>
    <row r="33298" spans="45:45" x14ac:dyDescent="0.35">
      <c r="AS33298" s="40"/>
    </row>
    <row r="33299" spans="45:45" x14ac:dyDescent="0.35">
      <c r="AS33299" s="40"/>
    </row>
    <row r="33300" spans="45:45" x14ac:dyDescent="0.35">
      <c r="AS33300" s="40"/>
    </row>
    <row r="33301" spans="45:45" x14ac:dyDescent="0.35">
      <c r="AS33301" s="40"/>
    </row>
    <row r="33302" spans="45:45" x14ac:dyDescent="0.35">
      <c r="AS33302" s="40"/>
    </row>
    <row r="33303" spans="45:45" x14ac:dyDescent="0.35">
      <c r="AS33303" s="40"/>
    </row>
    <row r="33304" spans="45:45" x14ac:dyDescent="0.35">
      <c r="AS33304" s="40"/>
    </row>
    <row r="33305" spans="45:45" x14ac:dyDescent="0.35">
      <c r="AS33305" s="40"/>
    </row>
    <row r="33306" spans="45:45" x14ac:dyDescent="0.35">
      <c r="AS33306" s="40"/>
    </row>
    <row r="33307" spans="45:45" x14ac:dyDescent="0.35">
      <c r="AS33307" s="40"/>
    </row>
    <row r="33308" spans="45:45" x14ac:dyDescent="0.35">
      <c r="AS33308" s="40"/>
    </row>
    <row r="33309" spans="45:45" x14ac:dyDescent="0.35">
      <c r="AS33309" s="40"/>
    </row>
    <row r="33310" spans="45:45" x14ac:dyDescent="0.35">
      <c r="AS33310" s="40"/>
    </row>
    <row r="33311" spans="45:45" x14ac:dyDescent="0.35">
      <c r="AS33311" s="40"/>
    </row>
    <row r="33312" spans="45:45" x14ac:dyDescent="0.35">
      <c r="AS33312" s="40"/>
    </row>
    <row r="33313" spans="45:45" x14ac:dyDescent="0.35">
      <c r="AS33313" s="40"/>
    </row>
    <row r="33314" spans="45:45" x14ac:dyDescent="0.35">
      <c r="AS33314" s="40"/>
    </row>
    <row r="33315" spans="45:45" x14ac:dyDescent="0.35">
      <c r="AS33315" s="40"/>
    </row>
    <row r="33316" spans="45:45" x14ac:dyDescent="0.35">
      <c r="AS33316" s="40"/>
    </row>
    <row r="33317" spans="45:45" x14ac:dyDescent="0.35">
      <c r="AS33317" s="40"/>
    </row>
    <row r="33318" spans="45:45" x14ac:dyDescent="0.35">
      <c r="AS33318" s="40"/>
    </row>
    <row r="33319" spans="45:45" x14ac:dyDescent="0.35">
      <c r="AS33319" s="40"/>
    </row>
    <row r="33320" spans="45:45" x14ac:dyDescent="0.35">
      <c r="AS33320" s="40"/>
    </row>
    <row r="33321" spans="45:45" x14ac:dyDescent="0.35">
      <c r="AS33321" s="40"/>
    </row>
    <row r="33322" spans="45:45" x14ac:dyDescent="0.35">
      <c r="AS33322" s="40"/>
    </row>
    <row r="33323" spans="45:45" x14ac:dyDescent="0.35">
      <c r="AS33323" s="40"/>
    </row>
    <row r="33324" spans="45:45" x14ac:dyDescent="0.35">
      <c r="AS33324" s="40"/>
    </row>
    <row r="33325" spans="45:45" x14ac:dyDescent="0.35">
      <c r="AS33325" s="40"/>
    </row>
    <row r="33326" spans="45:45" x14ac:dyDescent="0.35">
      <c r="AS33326" s="40"/>
    </row>
    <row r="33327" spans="45:45" x14ac:dyDescent="0.35">
      <c r="AS33327" s="40"/>
    </row>
    <row r="33328" spans="45:45" x14ac:dyDescent="0.35">
      <c r="AS33328" s="40"/>
    </row>
    <row r="33329" spans="45:45" x14ac:dyDescent="0.35">
      <c r="AS33329" s="40"/>
    </row>
    <row r="33330" spans="45:45" x14ac:dyDescent="0.35">
      <c r="AS33330" s="40"/>
    </row>
    <row r="33331" spans="45:45" x14ac:dyDescent="0.35">
      <c r="AS33331" s="40"/>
    </row>
    <row r="33332" spans="45:45" x14ac:dyDescent="0.35">
      <c r="AS33332" s="40"/>
    </row>
    <row r="33333" spans="45:45" x14ac:dyDescent="0.35">
      <c r="AS33333" s="40"/>
    </row>
    <row r="33334" spans="45:45" x14ac:dyDescent="0.35">
      <c r="AS33334" s="40"/>
    </row>
    <row r="33335" spans="45:45" x14ac:dyDescent="0.35">
      <c r="AS33335" s="40"/>
    </row>
    <row r="33336" spans="45:45" x14ac:dyDescent="0.35">
      <c r="AS33336" s="40"/>
    </row>
    <row r="33337" spans="45:45" x14ac:dyDescent="0.35">
      <c r="AS33337" s="40"/>
    </row>
    <row r="33338" spans="45:45" x14ac:dyDescent="0.35">
      <c r="AS33338" s="40"/>
    </row>
    <row r="33339" spans="45:45" x14ac:dyDescent="0.35">
      <c r="AS33339" s="40"/>
    </row>
    <row r="33340" spans="45:45" x14ac:dyDescent="0.35">
      <c r="AS33340" s="40"/>
    </row>
    <row r="33341" spans="45:45" x14ac:dyDescent="0.35">
      <c r="AS33341" s="40"/>
    </row>
    <row r="33342" spans="45:45" x14ac:dyDescent="0.35">
      <c r="AS33342" s="40"/>
    </row>
    <row r="33343" spans="45:45" x14ac:dyDescent="0.35">
      <c r="AS33343" s="40"/>
    </row>
    <row r="33344" spans="45:45" x14ac:dyDescent="0.35">
      <c r="AS33344" s="40"/>
    </row>
    <row r="33345" spans="45:45" x14ac:dyDescent="0.35">
      <c r="AS33345" s="40"/>
    </row>
    <row r="33346" spans="45:45" x14ac:dyDescent="0.35">
      <c r="AS33346" s="40"/>
    </row>
    <row r="33347" spans="45:45" x14ac:dyDescent="0.35">
      <c r="AS33347" s="40"/>
    </row>
    <row r="33348" spans="45:45" x14ac:dyDescent="0.35">
      <c r="AS33348" s="40"/>
    </row>
    <row r="33349" spans="45:45" x14ac:dyDescent="0.35">
      <c r="AS33349" s="40"/>
    </row>
    <row r="33350" spans="45:45" x14ac:dyDescent="0.35">
      <c r="AS33350" s="40"/>
    </row>
    <row r="33351" spans="45:45" x14ac:dyDescent="0.35">
      <c r="AS33351" s="40"/>
    </row>
    <row r="33352" spans="45:45" x14ac:dyDescent="0.35">
      <c r="AS33352" s="40"/>
    </row>
    <row r="33353" spans="45:45" x14ac:dyDescent="0.35">
      <c r="AS33353" s="40"/>
    </row>
    <row r="33354" spans="45:45" x14ac:dyDescent="0.35">
      <c r="AS33354" s="40"/>
    </row>
    <row r="33355" spans="45:45" x14ac:dyDescent="0.35">
      <c r="AS33355" s="40"/>
    </row>
    <row r="33356" spans="45:45" x14ac:dyDescent="0.35">
      <c r="AS33356" s="40"/>
    </row>
    <row r="33357" spans="45:45" x14ac:dyDescent="0.35">
      <c r="AS33357" s="40"/>
    </row>
    <row r="33358" spans="45:45" x14ac:dyDescent="0.35">
      <c r="AS33358" s="40"/>
    </row>
    <row r="33359" spans="45:45" x14ac:dyDescent="0.35">
      <c r="AS33359" s="40"/>
    </row>
    <row r="33360" spans="45:45" x14ac:dyDescent="0.35">
      <c r="AS33360" s="40"/>
    </row>
    <row r="33361" spans="45:45" x14ac:dyDescent="0.35">
      <c r="AS33361" s="40"/>
    </row>
    <row r="33362" spans="45:45" x14ac:dyDescent="0.35">
      <c r="AS33362" s="40"/>
    </row>
    <row r="33363" spans="45:45" x14ac:dyDescent="0.35">
      <c r="AS33363" s="40"/>
    </row>
    <row r="33364" spans="45:45" x14ac:dyDescent="0.35">
      <c r="AS33364" s="40"/>
    </row>
    <row r="33365" spans="45:45" x14ac:dyDescent="0.35">
      <c r="AS33365" s="40"/>
    </row>
    <row r="33366" spans="45:45" x14ac:dyDescent="0.35">
      <c r="AS33366" s="40"/>
    </row>
    <row r="33367" spans="45:45" x14ac:dyDescent="0.35">
      <c r="AS33367" s="40"/>
    </row>
    <row r="33368" spans="45:45" x14ac:dyDescent="0.35">
      <c r="AS33368" s="40"/>
    </row>
    <row r="33369" spans="45:45" x14ac:dyDescent="0.35">
      <c r="AS33369" s="40"/>
    </row>
    <row r="33370" spans="45:45" x14ac:dyDescent="0.35">
      <c r="AS33370" s="40"/>
    </row>
    <row r="33371" spans="45:45" x14ac:dyDescent="0.35">
      <c r="AS33371" s="40"/>
    </row>
    <row r="33372" spans="45:45" x14ac:dyDescent="0.35">
      <c r="AS33372" s="40"/>
    </row>
    <row r="33373" spans="45:45" x14ac:dyDescent="0.35">
      <c r="AS33373" s="40"/>
    </row>
    <row r="33374" spans="45:45" x14ac:dyDescent="0.35">
      <c r="AS33374" s="40"/>
    </row>
    <row r="33375" spans="45:45" x14ac:dyDescent="0.35">
      <c r="AS33375" s="40"/>
    </row>
    <row r="33376" spans="45:45" x14ac:dyDescent="0.35">
      <c r="AS33376" s="40"/>
    </row>
    <row r="33377" spans="45:45" x14ac:dyDescent="0.35">
      <c r="AS33377" s="40"/>
    </row>
    <row r="33378" spans="45:45" x14ac:dyDescent="0.35">
      <c r="AS33378" s="40"/>
    </row>
    <row r="33379" spans="45:45" x14ac:dyDescent="0.35">
      <c r="AS33379" s="40"/>
    </row>
    <row r="33380" spans="45:45" x14ac:dyDescent="0.35">
      <c r="AS33380" s="40"/>
    </row>
    <row r="33381" spans="45:45" x14ac:dyDescent="0.35">
      <c r="AS33381" s="40"/>
    </row>
    <row r="33382" spans="45:45" x14ac:dyDescent="0.35">
      <c r="AS33382" s="40"/>
    </row>
    <row r="33383" spans="45:45" x14ac:dyDescent="0.35">
      <c r="AS33383" s="40"/>
    </row>
    <row r="33384" spans="45:45" x14ac:dyDescent="0.35">
      <c r="AS33384" s="40"/>
    </row>
    <row r="33385" spans="45:45" x14ac:dyDescent="0.35">
      <c r="AS33385" s="40"/>
    </row>
    <row r="33386" spans="45:45" x14ac:dyDescent="0.35">
      <c r="AS33386" s="40"/>
    </row>
    <row r="33387" spans="45:45" x14ac:dyDescent="0.35">
      <c r="AS33387" s="40"/>
    </row>
    <row r="33388" spans="45:45" x14ac:dyDescent="0.35">
      <c r="AS33388" s="40"/>
    </row>
    <row r="33389" spans="45:45" x14ac:dyDescent="0.35">
      <c r="AS33389" s="40"/>
    </row>
    <row r="33390" spans="45:45" x14ac:dyDescent="0.35">
      <c r="AS33390" s="40"/>
    </row>
    <row r="33391" spans="45:45" x14ac:dyDescent="0.35">
      <c r="AS33391" s="40"/>
    </row>
    <row r="33392" spans="45:45" x14ac:dyDescent="0.35">
      <c r="AS33392" s="40"/>
    </row>
    <row r="33393" spans="45:45" x14ac:dyDescent="0.35">
      <c r="AS33393" s="40"/>
    </row>
    <row r="33394" spans="45:45" x14ac:dyDescent="0.35">
      <c r="AS33394" s="40"/>
    </row>
    <row r="33395" spans="45:45" x14ac:dyDescent="0.35">
      <c r="AS33395" s="40"/>
    </row>
    <row r="33396" spans="45:45" x14ac:dyDescent="0.35">
      <c r="AS33396" s="40"/>
    </row>
    <row r="33397" spans="45:45" x14ac:dyDescent="0.35">
      <c r="AS33397" s="40"/>
    </row>
    <row r="33398" spans="45:45" x14ac:dyDescent="0.35">
      <c r="AS33398" s="40"/>
    </row>
    <row r="33399" spans="45:45" x14ac:dyDescent="0.35">
      <c r="AS33399" s="40"/>
    </row>
    <row r="33400" spans="45:45" x14ac:dyDescent="0.35">
      <c r="AS33400" s="40"/>
    </row>
    <row r="33401" spans="45:45" x14ac:dyDescent="0.35">
      <c r="AS33401" s="40"/>
    </row>
    <row r="33402" spans="45:45" x14ac:dyDescent="0.35">
      <c r="AS33402" s="40"/>
    </row>
    <row r="33403" spans="45:45" x14ac:dyDescent="0.35">
      <c r="AS33403" s="40"/>
    </row>
    <row r="33404" spans="45:45" x14ac:dyDescent="0.35">
      <c r="AS33404" s="40"/>
    </row>
    <row r="33405" spans="45:45" x14ac:dyDescent="0.35">
      <c r="AS33405" s="40"/>
    </row>
    <row r="33406" spans="45:45" x14ac:dyDescent="0.35">
      <c r="AS33406" s="40"/>
    </row>
    <row r="33407" spans="45:45" x14ac:dyDescent="0.35">
      <c r="AS33407" s="40"/>
    </row>
    <row r="33408" spans="45:45" x14ac:dyDescent="0.35">
      <c r="AS33408" s="40"/>
    </row>
    <row r="33409" spans="45:45" x14ac:dyDescent="0.35">
      <c r="AS33409" s="40"/>
    </row>
    <row r="33410" spans="45:45" x14ac:dyDescent="0.35">
      <c r="AS33410" s="40"/>
    </row>
    <row r="33411" spans="45:45" x14ac:dyDescent="0.35">
      <c r="AS33411" s="40"/>
    </row>
    <row r="33412" spans="45:45" x14ac:dyDescent="0.35">
      <c r="AS33412" s="40"/>
    </row>
    <row r="33413" spans="45:45" x14ac:dyDescent="0.35">
      <c r="AS33413" s="40"/>
    </row>
    <row r="33414" spans="45:45" x14ac:dyDescent="0.35">
      <c r="AS33414" s="40"/>
    </row>
    <row r="33415" spans="45:45" x14ac:dyDescent="0.35">
      <c r="AS33415" s="40"/>
    </row>
    <row r="33416" spans="45:45" x14ac:dyDescent="0.35">
      <c r="AS33416" s="40"/>
    </row>
    <row r="33417" spans="45:45" x14ac:dyDescent="0.35">
      <c r="AS33417" s="40"/>
    </row>
    <row r="33418" spans="45:45" x14ac:dyDescent="0.35">
      <c r="AS33418" s="40"/>
    </row>
    <row r="33419" spans="45:45" x14ac:dyDescent="0.35">
      <c r="AS33419" s="40"/>
    </row>
    <row r="33420" spans="45:45" x14ac:dyDescent="0.35">
      <c r="AS33420" s="40"/>
    </row>
    <row r="33421" spans="45:45" x14ac:dyDescent="0.35">
      <c r="AS33421" s="40"/>
    </row>
    <row r="33422" spans="45:45" x14ac:dyDescent="0.35">
      <c r="AS33422" s="40"/>
    </row>
    <row r="33423" spans="45:45" x14ac:dyDescent="0.35">
      <c r="AS33423" s="40"/>
    </row>
    <row r="33424" spans="45:45" x14ac:dyDescent="0.35">
      <c r="AS33424" s="40"/>
    </row>
    <row r="33425" spans="45:45" x14ac:dyDescent="0.35">
      <c r="AS33425" s="40"/>
    </row>
    <row r="33426" spans="45:45" x14ac:dyDescent="0.35">
      <c r="AS33426" s="40"/>
    </row>
    <row r="33427" spans="45:45" x14ac:dyDescent="0.35">
      <c r="AS33427" s="40"/>
    </row>
    <row r="33428" spans="45:45" x14ac:dyDescent="0.35">
      <c r="AS33428" s="40"/>
    </row>
    <row r="33429" spans="45:45" x14ac:dyDescent="0.35">
      <c r="AS33429" s="40"/>
    </row>
    <row r="33430" spans="45:45" x14ac:dyDescent="0.35">
      <c r="AS33430" s="40"/>
    </row>
    <row r="33431" spans="45:45" x14ac:dyDescent="0.35">
      <c r="AS33431" s="40"/>
    </row>
    <row r="33432" spans="45:45" x14ac:dyDescent="0.35">
      <c r="AS33432" s="40"/>
    </row>
    <row r="33433" spans="45:45" x14ac:dyDescent="0.35">
      <c r="AS33433" s="40"/>
    </row>
    <row r="33434" spans="45:45" x14ac:dyDescent="0.35">
      <c r="AS33434" s="40"/>
    </row>
    <row r="33435" spans="45:45" x14ac:dyDescent="0.35">
      <c r="AS33435" s="40"/>
    </row>
    <row r="33436" spans="45:45" x14ac:dyDescent="0.35">
      <c r="AS33436" s="40"/>
    </row>
    <row r="33437" spans="45:45" x14ac:dyDescent="0.35">
      <c r="AS33437" s="40"/>
    </row>
    <row r="33438" spans="45:45" x14ac:dyDescent="0.35">
      <c r="AS33438" s="40"/>
    </row>
    <row r="33439" spans="45:45" x14ac:dyDescent="0.35">
      <c r="AS33439" s="40"/>
    </row>
    <row r="33440" spans="45:45" x14ac:dyDescent="0.35">
      <c r="AS33440" s="40"/>
    </row>
    <row r="33441" spans="45:45" x14ac:dyDescent="0.35">
      <c r="AS33441" s="40"/>
    </row>
    <row r="33442" spans="45:45" x14ac:dyDescent="0.35">
      <c r="AS33442" s="40"/>
    </row>
    <row r="33443" spans="45:45" x14ac:dyDescent="0.35">
      <c r="AS33443" s="40"/>
    </row>
    <row r="33444" spans="45:45" x14ac:dyDescent="0.35">
      <c r="AS33444" s="40"/>
    </row>
    <row r="33445" spans="45:45" x14ac:dyDescent="0.35">
      <c r="AS33445" s="40"/>
    </row>
    <row r="33446" spans="45:45" x14ac:dyDescent="0.35">
      <c r="AS33446" s="40"/>
    </row>
    <row r="33447" spans="45:45" x14ac:dyDescent="0.35">
      <c r="AS33447" s="40"/>
    </row>
    <row r="33448" spans="45:45" x14ac:dyDescent="0.35">
      <c r="AS33448" s="40"/>
    </row>
    <row r="33449" spans="45:45" x14ac:dyDescent="0.35">
      <c r="AS33449" s="40"/>
    </row>
    <row r="33450" spans="45:45" x14ac:dyDescent="0.35">
      <c r="AS33450" s="40"/>
    </row>
    <row r="33451" spans="45:45" x14ac:dyDescent="0.35">
      <c r="AS33451" s="40"/>
    </row>
    <row r="33452" spans="45:45" x14ac:dyDescent="0.35">
      <c r="AS33452" s="40"/>
    </row>
    <row r="33453" spans="45:45" x14ac:dyDescent="0.35">
      <c r="AS33453" s="40"/>
    </row>
    <row r="33454" spans="45:45" x14ac:dyDescent="0.35">
      <c r="AS33454" s="40"/>
    </row>
    <row r="33455" spans="45:45" x14ac:dyDescent="0.35">
      <c r="AS33455" s="40"/>
    </row>
    <row r="33456" spans="45:45" x14ac:dyDescent="0.35">
      <c r="AS33456" s="40"/>
    </row>
    <row r="33457" spans="45:45" x14ac:dyDescent="0.35">
      <c r="AS33457" s="40"/>
    </row>
    <row r="33458" spans="45:45" x14ac:dyDescent="0.35">
      <c r="AS33458" s="40"/>
    </row>
    <row r="33459" spans="45:45" x14ac:dyDescent="0.35">
      <c r="AS33459" s="40"/>
    </row>
    <row r="33460" spans="45:45" x14ac:dyDescent="0.35">
      <c r="AS33460" s="40"/>
    </row>
    <row r="33461" spans="45:45" x14ac:dyDescent="0.35">
      <c r="AS33461" s="40"/>
    </row>
    <row r="33462" spans="45:45" x14ac:dyDescent="0.35">
      <c r="AS33462" s="40"/>
    </row>
    <row r="33463" spans="45:45" x14ac:dyDescent="0.35">
      <c r="AS33463" s="40"/>
    </row>
    <row r="33464" spans="45:45" x14ac:dyDescent="0.35">
      <c r="AS33464" s="40"/>
    </row>
    <row r="33465" spans="45:45" x14ac:dyDescent="0.35">
      <c r="AS33465" s="40"/>
    </row>
    <row r="33466" spans="45:45" x14ac:dyDescent="0.35">
      <c r="AS33466" s="40"/>
    </row>
    <row r="33467" spans="45:45" x14ac:dyDescent="0.35">
      <c r="AS33467" s="40"/>
    </row>
    <row r="33468" spans="45:45" x14ac:dyDescent="0.35">
      <c r="AS33468" s="40"/>
    </row>
    <row r="33469" spans="45:45" x14ac:dyDescent="0.35">
      <c r="AS33469" s="40"/>
    </row>
    <row r="33470" spans="45:45" x14ac:dyDescent="0.35">
      <c r="AS33470" s="40"/>
    </row>
    <row r="33471" spans="45:45" x14ac:dyDescent="0.35">
      <c r="AS33471" s="40"/>
    </row>
    <row r="33472" spans="45:45" x14ac:dyDescent="0.35">
      <c r="AS33472" s="40"/>
    </row>
    <row r="33473" spans="45:45" x14ac:dyDescent="0.35">
      <c r="AS33473" s="40"/>
    </row>
    <row r="33474" spans="45:45" x14ac:dyDescent="0.35">
      <c r="AS33474" s="40"/>
    </row>
    <row r="33475" spans="45:45" x14ac:dyDescent="0.35">
      <c r="AS33475" s="40"/>
    </row>
    <row r="33476" spans="45:45" x14ac:dyDescent="0.35">
      <c r="AS33476" s="40"/>
    </row>
    <row r="33477" spans="45:45" x14ac:dyDescent="0.35">
      <c r="AS33477" s="40"/>
    </row>
    <row r="33478" spans="45:45" x14ac:dyDescent="0.35">
      <c r="AS33478" s="40"/>
    </row>
    <row r="33479" spans="45:45" x14ac:dyDescent="0.35">
      <c r="AS33479" s="40"/>
    </row>
    <row r="33480" spans="45:45" x14ac:dyDescent="0.35">
      <c r="AS33480" s="40"/>
    </row>
    <row r="33481" spans="45:45" x14ac:dyDescent="0.35">
      <c r="AS33481" s="40"/>
    </row>
    <row r="33482" spans="45:45" x14ac:dyDescent="0.35">
      <c r="AS33482" s="40"/>
    </row>
    <row r="33483" spans="45:45" x14ac:dyDescent="0.35">
      <c r="AS33483" s="40"/>
    </row>
    <row r="33484" spans="45:45" x14ac:dyDescent="0.35">
      <c r="AS33484" s="40"/>
    </row>
    <row r="33485" spans="45:45" x14ac:dyDescent="0.35">
      <c r="AS33485" s="40"/>
    </row>
    <row r="33486" spans="45:45" x14ac:dyDescent="0.35">
      <c r="AS33486" s="40"/>
    </row>
    <row r="33487" spans="45:45" x14ac:dyDescent="0.35">
      <c r="AS33487" s="40"/>
    </row>
    <row r="33488" spans="45:45" x14ac:dyDescent="0.35">
      <c r="AS33488" s="40"/>
    </row>
    <row r="33489" spans="45:45" x14ac:dyDescent="0.35">
      <c r="AS33489" s="40"/>
    </row>
    <row r="33490" spans="45:45" x14ac:dyDescent="0.35">
      <c r="AS33490" s="40"/>
    </row>
    <row r="33491" spans="45:45" x14ac:dyDescent="0.35">
      <c r="AS33491" s="40"/>
    </row>
    <row r="33492" spans="45:45" x14ac:dyDescent="0.35">
      <c r="AS33492" s="40"/>
    </row>
    <row r="33493" spans="45:45" x14ac:dyDescent="0.35">
      <c r="AS33493" s="40"/>
    </row>
    <row r="33494" spans="45:45" x14ac:dyDescent="0.35">
      <c r="AS33494" s="40"/>
    </row>
    <row r="33495" spans="45:45" x14ac:dyDescent="0.35">
      <c r="AS33495" s="40"/>
    </row>
    <row r="33496" spans="45:45" x14ac:dyDescent="0.35">
      <c r="AS33496" s="40"/>
    </row>
    <row r="33497" spans="45:45" x14ac:dyDescent="0.35">
      <c r="AS33497" s="40"/>
    </row>
    <row r="33498" spans="45:45" x14ac:dyDescent="0.35">
      <c r="AS33498" s="40"/>
    </row>
    <row r="33499" spans="45:45" x14ac:dyDescent="0.35">
      <c r="AS33499" s="40"/>
    </row>
    <row r="33500" spans="45:45" x14ac:dyDescent="0.35">
      <c r="AS33500" s="40"/>
    </row>
    <row r="33501" spans="45:45" x14ac:dyDescent="0.35">
      <c r="AS33501" s="40"/>
    </row>
    <row r="33502" spans="45:45" x14ac:dyDescent="0.35">
      <c r="AS33502" s="40"/>
    </row>
    <row r="33503" spans="45:45" x14ac:dyDescent="0.35">
      <c r="AS33503" s="40"/>
    </row>
    <row r="33504" spans="45:45" x14ac:dyDescent="0.35">
      <c r="AS33504" s="40"/>
    </row>
    <row r="33505" spans="45:45" x14ac:dyDescent="0.35">
      <c r="AS33505" s="40"/>
    </row>
    <row r="33506" spans="45:45" x14ac:dyDescent="0.35">
      <c r="AS33506" s="40"/>
    </row>
    <row r="33507" spans="45:45" x14ac:dyDescent="0.35">
      <c r="AS33507" s="40"/>
    </row>
    <row r="33508" spans="45:45" x14ac:dyDescent="0.35">
      <c r="AS33508" s="40"/>
    </row>
    <row r="33509" spans="45:45" x14ac:dyDescent="0.35">
      <c r="AS33509" s="40"/>
    </row>
    <row r="33510" spans="45:45" x14ac:dyDescent="0.35">
      <c r="AS33510" s="40"/>
    </row>
    <row r="33511" spans="45:45" x14ac:dyDescent="0.35">
      <c r="AS33511" s="40"/>
    </row>
    <row r="33512" spans="45:45" x14ac:dyDescent="0.35">
      <c r="AS33512" s="40"/>
    </row>
    <row r="33513" spans="45:45" x14ac:dyDescent="0.35">
      <c r="AS33513" s="40"/>
    </row>
    <row r="33514" spans="45:45" x14ac:dyDescent="0.35">
      <c r="AS33514" s="40"/>
    </row>
    <row r="33515" spans="45:45" x14ac:dyDescent="0.35">
      <c r="AS33515" s="40"/>
    </row>
    <row r="33516" spans="45:45" x14ac:dyDescent="0.35">
      <c r="AS33516" s="40"/>
    </row>
    <row r="33517" spans="45:45" x14ac:dyDescent="0.35">
      <c r="AS33517" s="40"/>
    </row>
    <row r="33518" spans="45:45" x14ac:dyDescent="0.35">
      <c r="AS33518" s="40"/>
    </row>
    <row r="33519" spans="45:45" x14ac:dyDescent="0.35">
      <c r="AS33519" s="40"/>
    </row>
    <row r="33520" spans="45:45" x14ac:dyDescent="0.35">
      <c r="AS33520" s="40"/>
    </row>
    <row r="33521" spans="45:45" x14ac:dyDescent="0.35">
      <c r="AS33521" s="40"/>
    </row>
    <row r="33522" spans="45:45" x14ac:dyDescent="0.35">
      <c r="AS33522" s="40"/>
    </row>
    <row r="33523" spans="45:45" x14ac:dyDescent="0.35">
      <c r="AS33523" s="40"/>
    </row>
    <row r="33524" spans="45:45" x14ac:dyDescent="0.35">
      <c r="AS33524" s="40"/>
    </row>
    <row r="33525" spans="45:45" x14ac:dyDescent="0.35">
      <c r="AS33525" s="40"/>
    </row>
    <row r="33526" spans="45:45" x14ac:dyDescent="0.35">
      <c r="AS33526" s="40"/>
    </row>
    <row r="33527" spans="45:45" x14ac:dyDescent="0.35">
      <c r="AS33527" s="40"/>
    </row>
    <row r="33528" spans="45:45" x14ac:dyDescent="0.35">
      <c r="AS33528" s="40"/>
    </row>
    <row r="33529" spans="45:45" x14ac:dyDescent="0.35">
      <c r="AS33529" s="40"/>
    </row>
    <row r="33530" spans="45:45" x14ac:dyDescent="0.35">
      <c r="AS33530" s="40"/>
    </row>
    <row r="33531" spans="45:45" x14ac:dyDescent="0.35">
      <c r="AS33531" s="40"/>
    </row>
    <row r="33532" spans="45:45" x14ac:dyDescent="0.35">
      <c r="AS33532" s="40"/>
    </row>
    <row r="33533" spans="45:45" x14ac:dyDescent="0.35">
      <c r="AS33533" s="40"/>
    </row>
    <row r="33534" spans="45:45" x14ac:dyDescent="0.35">
      <c r="AS33534" s="40"/>
    </row>
    <row r="33535" spans="45:45" x14ac:dyDescent="0.35">
      <c r="AS33535" s="40"/>
    </row>
    <row r="33536" spans="45:45" x14ac:dyDescent="0.35">
      <c r="AS33536" s="40"/>
    </row>
    <row r="33537" spans="45:45" x14ac:dyDescent="0.35">
      <c r="AS33537" s="40"/>
    </row>
    <row r="33538" spans="45:45" x14ac:dyDescent="0.35">
      <c r="AS33538" s="40"/>
    </row>
    <row r="33539" spans="45:45" x14ac:dyDescent="0.35">
      <c r="AS33539" s="40"/>
    </row>
    <row r="33540" spans="45:45" x14ac:dyDescent="0.35">
      <c r="AS33540" s="40"/>
    </row>
    <row r="33541" spans="45:45" x14ac:dyDescent="0.35">
      <c r="AS33541" s="40"/>
    </row>
    <row r="33542" spans="45:45" x14ac:dyDescent="0.35">
      <c r="AS33542" s="40"/>
    </row>
    <row r="33543" spans="45:45" x14ac:dyDescent="0.35">
      <c r="AS33543" s="40"/>
    </row>
    <row r="33544" spans="45:45" x14ac:dyDescent="0.35">
      <c r="AS33544" s="40"/>
    </row>
    <row r="33545" spans="45:45" x14ac:dyDescent="0.35">
      <c r="AS33545" s="40"/>
    </row>
    <row r="33546" spans="45:45" x14ac:dyDescent="0.35">
      <c r="AS33546" s="40"/>
    </row>
    <row r="33547" spans="45:45" x14ac:dyDescent="0.35">
      <c r="AS33547" s="40"/>
    </row>
    <row r="33548" spans="45:45" x14ac:dyDescent="0.35">
      <c r="AS33548" s="40"/>
    </row>
    <row r="33549" spans="45:45" x14ac:dyDescent="0.35">
      <c r="AS33549" s="40"/>
    </row>
    <row r="33550" spans="45:45" x14ac:dyDescent="0.35">
      <c r="AS33550" s="40"/>
    </row>
    <row r="33551" spans="45:45" x14ac:dyDescent="0.35">
      <c r="AS33551" s="40"/>
    </row>
    <row r="33552" spans="45:45" x14ac:dyDescent="0.35">
      <c r="AS33552" s="40"/>
    </row>
    <row r="33553" spans="45:45" x14ac:dyDescent="0.35">
      <c r="AS33553" s="40"/>
    </row>
    <row r="33554" spans="45:45" x14ac:dyDescent="0.35">
      <c r="AS33554" s="40"/>
    </row>
    <row r="33555" spans="45:45" x14ac:dyDescent="0.35">
      <c r="AS33555" s="40"/>
    </row>
    <row r="33556" spans="45:45" x14ac:dyDescent="0.35">
      <c r="AS33556" s="40"/>
    </row>
    <row r="33557" spans="45:45" x14ac:dyDescent="0.35">
      <c r="AS33557" s="40"/>
    </row>
    <row r="33558" spans="45:45" x14ac:dyDescent="0.35">
      <c r="AS33558" s="40"/>
    </row>
    <row r="33559" spans="45:45" x14ac:dyDescent="0.35">
      <c r="AS33559" s="40"/>
    </row>
    <row r="33560" spans="45:45" x14ac:dyDescent="0.35">
      <c r="AS33560" s="40"/>
    </row>
    <row r="33561" spans="45:45" x14ac:dyDescent="0.35">
      <c r="AS33561" s="40"/>
    </row>
    <row r="33562" spans="45:45" x14ac:dyDescent="0.35">
      <c r="AS33562" s="40"/>
    </row>
    <row r="33563" spans="45:45" x14ac:dyDescent="0.35">
      <c r="AS33563" s="40"/>
    </row>
    <row r="33564" spans="45:45" x14ac:dyDescent="0.35">
      <c r="AS33564" s="40"/>
    </row>
    <row r="33565" spans="45:45" x14ac:dyDescent="0.35">
      <c r="AS33565" s="40"/>
    </row>
    <row r="33566" spans="45:45" x14ac:dyDescent="0.35">
      <c r="AS33566" s="40"/>
    </row>
    <row r="33567" spans="45:45" x14ac:dyDescent="0.35">
      <c r="AS33567" s="40"/>
    </row>
    <row r="33568" spans="45:45" x14ac:dyDescent="0.35">
      <c r="AS33568" s="40"/>
    </row>
    <row r="33569" spans="45:45" x14ac:dyDescent="0.35">
      <c r="AS33569" s="40"/>
    </row>
    <row r="33570" spans="45:45" x14ac:dyDescent="0.35">
      <c r="AS33570" s="40"/>
    </row>
    <row r="33571" spans="45:45" x14ac:dyDescent="0.35">
      <c r="AS33571" s="40"/>
    </row>
    <row r="33572" spans="45:45" x14ac:dyDescent="0.35">
      <c r="AS33572" s="40"/>
    </row>
    <row r="33573" spans="45:45" x14ac:dyDescent="0.35">
      <c r="AS33573" s="40"/>
    </row>
    <row r="33574" spans="45:45" x14ac:dyDescent="0.35">
      <c r="AS33574" s="40"/>
    </row>
    <row r="33575" spans="45:45" x14ac:dyDescent="0.35">
      <c r="AS33575" s="40"/>
    </row>
    <row r="33576" spans="45:45" x14ac:dyDescent="0.35">
      <c r="AS33576" s="40"/>
    </row>
    <row r="33577" spans="45:45" x14ac:dyDescent="0.35">
      <c r="AS33577" s="40"/>
    </row>
    <row r="33578" spans="45:45" x14ac:dyDescent="0.35">
      <c r="AS33578" s="40"/>
    </row>
    <row r="33579" spans="45:45" x14ac:dyDescent="0.35">
      <c r="AS33579" s="40"/>
    </row>
    <row r="33580" spans="45:45" x14ac:dyDescent="0.35">
      <c r="AS33580" s="40"/>
    </row>
    <row r="33581" spans="45:45" x14ac:dyDescent="0.35">
      <c r="AS33581" s="40"/>
    </row>
    <row r="33582" spans="45:45" x14ac:dyDescent="0.35">
      <c r="AS33582" s="40"/>
    </row>
    <row r="33583" spans="45:45" x14ac:dyDescent="0.35">
      <c r="AS33583" s="40"/>
    </row>
    <row r="33584" spans="45:45" x14ac:dyDescent="0.35">
      <c r="AS33584" s="40"/>
    </row>
    <row r="33585" spans="45:45" x14ac:dyDescent="0.35">
      <c r="AS33585" s="40"/>
    </row>
    <row r="33586" spans="45:45" x14ac:dyDescent="0.35">
      <c r="AS33586" s="40"/>
    </row>
    <row r="33587" spans="45:45" x14ac:dyDescent="0.35">
      <c r="AS33587" s="40"/>
    </row>
    <row r="33588" spans="45:45" x14ac:dyDescent="0.35">
      <c r="AS33588" s="40"/>
    </row>
    <row r="33589" spans="45:45" x14ac:dyDescent="0.35">
      <c r="AS33589" s="40"/>
    </row>
    <row r="33590" spans="45:45" x14ac:dyDescent="0.35">
      <c r="AS33590" s="40"/>
    </row>
    <row r="33591" spans="45:45" x14ac:dyDescent="0.35">
      <c r="AS33591" s="40"/>
    </row>
    <row r="33592" spans="45:45" x14ac:dyDescent="0.35">
      <c r="AS33592" s="40"/>
    </row>
    <row r="33593" spans="45:45" x14ac:dyDescent="0.35">
      <c r="AS33593" s="40"/>
    </row>
    <row r="33594" spans="45:45" x14ac:dyDescent="0.35">
      <c r="AS33594" s="40"/>
    </row>
    <row r="33595" spans="45:45" x14ac:dyDescent="0.35">
      <c r="AS33595" s="40"/>
    </row>
    <row r="33596" spans="45:45" x14ac:dyDescent="0.35">
      <c r="AS33596" s="40"/>
    </row>
    <row r="33597" spans="45:45" x14ac:dyDescent="0.35">
      <c r="AS33597" s="40"/>
    </row>
    <row r="33598" spans="45:45" x14ac:dyDescent="0.35">
      <c r="AS33598" s="40"/>
    </row>
    <row r="33599" spans="45:45" x14ac:dyDescent="0.35">
      <c r="AS33599" s="40"/>
    </row>
    <row r="33600" spans="45:45" x14ac:dyDescent="0.35">
      <c r="AS33600" s="40"/>
    </row>
    <row r="33601" spans="45:45" x14ac:dyDescent="0.35">
      <c r="AS33601" s="40"/>
    </row>
    <row r="33602" spans="45:45" x14ac:dyDescent="0.35">
      <c r="AS33602" s="40"/>
    </row>
    <row r="33603" spans="45:45" x14ac:dyDescent="0.35">
      <c r="AS33603" s="40"/>
    </row>
    <row r="33604" spans="45:45" x14ac:dyDescent="0.35">
      <c r="AS33604" s="40"/>
    </row>
    <row r="33605" spans="45:45" x14ac:dyDescent="0.35">
      <c r="AS33605" s="40"/>
    </row>
    <row r="33606" spans="45:45" x14ac:dyDescent="0.35">
      <c r="AS33606" s="40"/>
    </row>
    <row r="33607" spans="45:45" x14ac:dyDescent="0.35">
      <c r="AS33607" s="40"/>
    </row>
    <row r="33608" spans="45:45" x14ac:dyDescent="0.35">
      <c r="AS33608" s="40"/>
    </row>
    <row r="33609" spans="45:45" x14ac:dyDescent="0.35">
      <c r="AS33609" s="40"/>
    </row>
    <row r="33610" spans="45:45" x14ac:dyDescent="0.35">
      <c r="AS33610" s="40"/>
    </row>
    <row r="33611" spans="45:45" x14ac:dyDescent="0.35">
      <c r="AS33611" s="40"/>
    </row>
    <row r="33612" spans="45:45" x14ac:dyDescent="0.35">
      <c r="AS33612" s="40"/>
    </row>
    <row r="33613" spans="45:45" x14ac:dyDescent="0.35">
      <c r="AS33613" s="40"/>
    </row>
    <row r="33614" spans="45:45" x14ac:dyDescent="0.35">
      <c r="AS33614" s="40"/>
    </row>
    <row r="33615" spans="45:45" x14ac:dyDescent="0.35">
      <c r="AS33615" s="40"/>
    </row>
    <row r="33616" spans="45:45" x14ac:dyDescent="0.35">
      <c r="AS33616" s="40"/>
    </row>
    <row r="33617" spans="45:45" x14ac:dyDescent="0.35">
      <c r="AS33617" s="40"/>
    </row>
    <row r="33618" spans="45:45" x14ac:dyDescent="0.35">
      <c r="AS33618" s="40"/>
    </row>
    <row r="33619" spans="45:45" x14ac:dyDescent="0.35">
      <c r="AS33619" s="40"/>
    </row>
    <row r="33620" spans="45:45" x14ac:dyDescent="0.35">
      <c r="AS33620" s="40"/>
    </row>
    <row r="33621" spans="45:45" x14ac:dyDescent="0.35">
      <c r="AS33621" s="40"/>
    </row>
    <row r="33622" spans="45:45" x14ac:dyDescent="0.35">
      <c r="AS33622" s="40"/>
    </row>
    <row r="33623" spans="45:45" x14ac:dyDescent="0.35">
      <c r="AS33623" s="40"/>
    </row>
    <row r="33624" spans="45:45" x14ac:dyDescent="0.35">
      <c r="AS33624" s="40"/>
    </row>
    <row r="33625" spans="45:45" x14ac:dyDescent="0.35">
      <c r="AS33625" s="40"/>
    </row>
    <row r="33626" spans="45:45" x14ac:dyDescent="0.35">
      <c r="AS33626" s="40"/>
    </row>
    <row r="33627" spans="45:45" x14ac:dyDescent="0.35">
      <c r="AS33627" s="40"/>
    </row>
    <row r="33628" spans="45:45" x14ac:dyDescent="0.35">
      <c r="AS33628" s="40"/>
    </row>
    <row r="33629" spans="45:45" x14ac:dyDescent="0.35">
      <c r="AS33629" s="40"/>
    </row>
    <row r="33630" spans="45:45" x14ac:dyDescent="0.35">
      <c r="AS33630" s="40"/>
    </row>
    <row r="33631" spans="45:45" x14ac:dyDescent="0.35">
      <c r="AS33631" s="40"/>
    </row>
    <row r="33632" spans="45:45" x14ac:dyDescent="0.35">
      <c r="AS33632" s="40"/>
    </row>
    <row r="33633" spans="45:45" x14ac:dyDescent="0.35">
      <c r="AS33633" s="40"/>
    </row>
    <row r="33634" spans="45:45" x14ac:dyDescent="0.35">
      <c r="AS33634" s="40"/>
    </row>
    <row r="33635" spans="45:45" x14ac:dyDescent="0.35">
      <c r="AS33635" s="40"/>
    </row>
    <row r="33636" spans="45:45" x14ac:dyDescent="0.35">
      <c r="AS33636" s="40"/>
    </row>
    <row r="33637" spans="45:45" x14ac:dyDescent="0.35">
      <c r="AS33637" s="40"/>
    </row>
    <row r="33638" spans="45:45" x14ac:dyDescent="0.35">
      <c r="AS33638" s="40"/>
    </row>
    <row r="33639" spans="45:45" x14ac:dyDescent="0.35">
      <c r="AS33639" s="40"/>
    </row>
    <row r="33640" spans="45:45" x14ac:dyDescent="0.35">
      <c r="AS33640" s="40"/>
    </row>
    <row r="33641" spans="45:45" x14ac:dyDescent="0.35">
      <c r="AS33641" s="40"/>
    </row>
    <row r="33642" spans="45:45" x14ac:dyDescent="0.35">
      <c r="AS33642" s="40"/>
    </row>
    <row r="33643" spans="45:45" x14ac:dyDescent="0.35">
      <c r="AS33643" s="40"/>
    </row>
    <row r="33644" spans="45:45" x14ac:dyDescent="0.35">
      <c r="AS33644" s="40"/>
    </row>
    <row r="33645" spans="45:45" x14ac:dyDescent="0.35">
      <c r="AS33645" s="40"/>
    </row>
    <row r="33646" spans="45:45" x14ac:dyDescent="0.35">
      <c r="AS33646" s="40"/>
    </row>
    <row r="33647" spans="45:45" x14ac:dyDescent="0.35">
      <c r="AS33647" s="40"/>
    </row>
    <row r="33648" spans="45:45" x14ac:dyDescent="0.35">
      <c r="AS33648" s="40"/>
    </row>
    <row r="33649" spans="45:45" x14ac:dyDescent="0.35">
      <c r="AS33649" s="40"/>
    </row>
    <row r="33650" spans="45:45" x14ac:dyDescent="0.35">
      <c r="AS33650" s="40"/>
    </row>
    <row r="33651" spans="45:45" x14ac:dyDescent="0.35">
      <c r="AS33651" s="40"/>
    </row>
    <row r="33652" spans="45:45" x14ac:dyDescent="0.35">
      <c r="AS33652" s="40"/>
    </row>
    <row r="33653" spans="45:45" x14ac:dyDescent="0.35">
      <c r="AS33653" s="40"/>
    </row>
    <row r="33654" spans="45:45" x14ac:dyDescent="0.35">
      <c r="AS33654" s="40"/>
    </row>
    <row r="33655" spans="45:45" x14ac:dyDescent="0.35">
      <c r="AS33655" s="40"/>
    </row>
    <row r="33656" spans="45:45" x14ac:dyDescent="0.35">
      <c r="AS33656" s="40"/>
    </row>
    <row r="33657" spans="45:45" x14ac:dyDescent="0.35">
      <c r="AS33657" s="40"/>
    </row>
    <row r="33658" spans="45:45" x14ac:dyDescent="0.35">
      <c r="AS33658" s="40"/>
    </row>
    <row r="33659" spans="45:45" x14ac:dyDescent="0.35">
      <c r="AS33659" s="40"/>
    </row>
    <row r="33660" spans="45:45" x14ac:dyDescent="0.35">
      <c r="AS33660" s="40"/>
    </row>
    <row r="33661" spans="45:45" x14ac:dyDescent="0.35">
      <c r="AS33661" s="40"/>
    </row>
    <row r="33662" spans="45:45" x14ac:dyDescent="0.35">
      <c r="AS33662" s="40"/>
    </row>
    <row r="33663" spans="45:45" x14ac:dyDescent="0.35">
      <c r="AS33663" s="40"/>
    </row>
    <row r="33664" spans="45:45" x14ac:dyDescent="0.35">
      <c r="AS33664" s="40"/>
    </row>
    <row r="33665" spans="45:45" x14ac:dyDescent="0.35">
      <c r="AS33665" s="40"/>
    </row>
    <row r="33666" spans="45:45" x14ac:dyDescent="0.35">
      <c r="AS33666" s="40"/>
    </row>
    <row r="33667" spans="45:45" x14ac:dyDescent="0.35">
      <c r="AS33667" s="40"/>
    </row>
    <row r="33668" spans="45:45" x14ac:dyDescent="0.35">
      <c r="AS33668" s="40"/>
    </row>
    <row r="33669" spans="45:45" x14ac:dyDescent="0.35">
      <c r="AS33669" s="40"/>
    </row>
    <row r="33670" spans="45:45" x14ac:dyDescent="0.35">
      <c r="AS33670" s="40"/>
    </row>
    <row r="33671" spans="45:45" x14ac:dyDescent="0.35">
      <c r="AS33671" s="40"/>
    </row>
    <row r="33672" spans="45:45" x14ac:dyDescent="0.35">
      <c r="AS33672" s="40"/>
    </row>
    <row r="33673" spans="45:45" x14ac:dyDescent="0.35">
      <c r="AS33673" s="40"/>
    </row>
    <row r="33674" spans="45:45" x14ac:dyDescent="0.35">
      <c r="AS33674" s="40"/>
    </row>
    <row r="33675" spans="45:45" x14ac:dyDescent="0.35">
      <c r="AS33675" s="40"/>
    </row>
    <row r="33676" spans="45:45" x14ac:dyDescent="0.35">
      <c r="AS33676" s="40"/>
    </row>
    <row r="33677" spans="45:45" x14ac:dyDescent="0.35">
      <c r="AS33677" s="40"/>
    </row>
    <row r="33678" spans="45:45" x14ac:dyDescent="0.35">
      <c r="AS33678" s="40"/>
    </row>
    <row r="33679" spans="45:45" x14ac:dyDescent="0.35">
      <c r="AS33679" s="40"/>
    </row>
    <row r="33680" spans="45:45" x14ac:dyDescent="0.35">
      <c r="AS33680" s="40"/>
    </row>
    <row r="33681" spans="45:45" x14ac:dyDescent="0.35">
      <c r="AS33681" s="40"/>
    </row>
    <row r="33682" spans="45:45" x14ac:dyDescent="0.35">
      <c r="AS33682" s="40"/>
    </row>
    <row r="33683" spans="45:45" x14ac:dyDescent="0.35">
      <c r="AS33683" s="40"/>
    </row>
    <row r="33684" spans="45:45" x14ac:dyDescent="0.35">
      <c r="AS33684" s="40"/>
    </row>
    <row r="33685" spans="45:45" x14ac:dyDescent="0.35">
      <c r="AS33685" s="40"/>
    </row>
    <row r="33686" spans="45:45" x14ac:dyDescent="0.35">
      <c r="AS33686" s="40"/>
    </row>
    <row r="33687" spans="45:45" x14ac:dyDescent="0.35">
      <c r="AS33687" s="40"/>
    </row>
    <row r="33688" spans="45:45" x14ac:dyDescent="0.35">
      <c r="AS33688" s="40"/>
    </row>
    <row r="33689" spans="45:45" x14ac:dyDescent="0.35">
      <c r="AS33689" s="40"/>
    </row>
    <row r="33690" spans="45:45" x14ac:dyDescent="0.35">
      <c r="AS33690" s="40"/>
    </row>
    <row r="33691" spans="45:45" x14ac:dyDescent="0.35">
      <c r="AS33691" s="40"/>
    </row>
    <row r="33692" spans="45:45" x14ac:dyDescent="0.35">
      <c r="AS33692" s="40"/>
    </row>
    <row r="33693" spans="45:45" x14ac:dyDescent="0.35">
      <c r="AS33693" s="40"/>
    </row>
    <row r="33694" spans="45:45" x14ac:dyDescent="0.35">
      <c r="AS33694" s="40"/>
    </row>
    <row r="33695" spans="45:45" x14ac:dyDescent="0.35">
      <c r="AS33695" s="40"/>
    </row>
    <row r="33696" spans="45:45" x14ac:dyDescent="0.35">
      <c r="AS33696" s="40"/>
    </row>
    <row r="33697" spans="45:45" x14ac:dyDescent="0.35">
      <c r="AS33697" s="40"/>
    </row>
    <row r="33698" spans="45:45" x14ac:dyDescent="0.35">
      <c r="AS33698" s="40"/>
    </row>
    <row r="33699" spans="45:45" x14ac:dyDescent="0.35">
      <c r="AS33699" s="40"/>
    </row>
    <row r="33700" spans="45:45" x14ac:dyDescent="0.35">
      <c r="AS33700" s="40"/>
    </row>
    <row r="33701" spans="45:45" x14ac:dyDescent="0.35">
      <c r="AS33701" s="40"/>
    </row>
    <row r="33702" spans="45:45" x14ac:dyDescent="0.35">
      <c r="AS33702" s="40"/>
    </row>
    <row r="33703" spans="45:45" x14ac:dyDescent="0.35">
      <c r="AS33703" s="40"/>
    </row>
    <row r="33704" spans="45:45" x14ac:dyDescent="0.35">
      <c r="AS33704" s="40"/>
    </row>
    <row r="33705" spans="45:45" x14ac:dyDescent="0.35">
      <c r="AS33705" s="40"/>
    </row>
    <row r="33706" spans="45:45" x14ac:dyDescent="0.35">
      <c r="AS33706" s="40"/>
    </row>
    <row r="33707" spans="45:45" x14ac:dyDescent="0.35">
      <c r="AS33707" s="40"/>
    </row>
    <row r="33708" spans="45:45" x14ac:dyDescent="0.35">
      <c r="AS33708" s="40"/>
    </row>
    <row r="33709" spans="45:45" x14ac:dyDescent="0.35">
      <c r="AS33709" s="40"/>
    </row>
    <row r="33710" spans="45:45" x14ac:dyDescent="0.35">
      <c r="AS33710" s="40"/>
    </row>
    <row r="33711" spans="45:45" x14ac:dyDescent="0.35">
      <c r="AS33711" s="40"/>
    </row>
    <row r="33712" spans="45:45" x14ac:dyDescent="0.35">
      <c r="AS33712" s="40"/>
    </row>
    <row r="33713" spans="45:45" x14ac:dyDescent="0.35">
      <c r="AS33713" s="40"/>
    </row>
    <row r="33714" spans="45:45" x14ac:dyDescent="0.35">
      <c r="AS33714" s="40"/>
    </row>
    <row r="33715" spans="45:45" x14ac:dyDescent="0.35">
      <c r="AS33715" s="40"/>
    </row>
    <row r="33716" spans="45:45" x14ac:dyDescent="0.35">
      <c r="AS33716" s="40"/>
    </row>
    <row r="33717" spans="45:45" x14ac:dyDescent="0.35">
      <c r="AS33717" s="40"/>
    </row>
    <row r="33718" spans="45:45" x14ac:dyDescent="0.35">
      <c r="AS33718" s="40"/>
    </row>
    <row r="33719" spans="45:45" x14ac:dyDescent="0.35">
      <c r="AS33719" s="40"/>
    </row>
    <row r="33720" spans="45:45" x14ac:dyDescent="0.35">
      <c r="AS33720" s="40"/>
    </row>
    <row r="33721" spans="45:45" x14ac:dyDescent="0.35">
      <c r="AS33721" s="40"/>
    </row>
    <row r="33722" spans="45:45" x14ac:dyDescent="0.35">
      <c r="AS33722" s="40"/>
    </row>
    <row r="33723" spans="45:45" x14ac:dyDescent="0.35">
      <c r="AS33723" s="40"/>
    </row>
    <row r="33724" spans="45:45" x14ac:dyDescent="0.35">
      <c r="AS33724" s="40"/>
    </row>
    <row r="33725" spans="45:45" x14ac:dyDescent="0.35">
      <c r="AS33725" s="40"/>
    </row>
    <row r="33726" spans="45:45" x14ac:dyDescent="0.35">
      <c r="AS33726" s="40"/>
    </row>
    <row r="33727" spans="45:45" x14ac:dyDescent="0.35">
      <c r="AS33727" s="40"/>
    </row>
    <row r="33728" spans="45:45" x14ac:dyDescent="0.35">
      <c r="AS33728" s="40"/>
    </row>
    <row r="33729" spans="45:45" x14ac:dyDescent="0.35">
      <c r="AS33729" s="40"/>
    </row>
    <row r="33730" spans="45:45" x14ac:dyDescent="0.35">
      <c r="AS33730" s="40"/>
    </row>
    <row r="33731" spans="45:45" x14ac:dyDescent="0.35">
      <c r="AS33731" s="40"/>
    </row>
    <row r="33732" spans="45:45" x14ac:dyDescent="0.35">
      <c r="AS33732" s="40"/>
    </row>
    <row r="33733" spans="45:45" x14ac:dyDescent="0.35">
      <c r="AS33733" s="40"/>
    </row>
    <row r="33734" spans="45:45" x14ac:dyDescent="0.35">
      <c r="AS33734" s="40"/>
    </row>
    <row r="33735" spans="45:45" x14ac:dyDescent="0.35">
      <c r="AS33735" s="40"/>
    </row>
    <row r="33736" spans="45:45" x14ac:dyDescent="0.35">
      <c r="AS33736" s="40"/>
    </row>
    <row r="33737" spans="45:45" x14ac:dyDescent="0.35">
      <c r="AS33737" s="40"/>
    </row>
    <row r="33738" spans="45:45" x14ac:dyDescent="0.35">
      <c r="AS33738" s="40"/>
    </row>
    <row r="33739" spans="45:45" x14ac:dyDescent="0.35">
      <c r="AS33739" s="40"/>
    </row>
    <row r="33740" spans="45:45" x14ac:dyDescent="0.35">
      <c r="AS33740" s="40"/>
    </row>
    <row r="33741" spans="45:45" x14ac:dyDescent="0.35">
      <c r="AS33741" s="40"/>
    </row>
    <row r="33742" spans="45:45" x14ac:dyDescent="0.35">
      <c r="AS33742" s="40"/>
    </row>
    <row r="33743" spans="45:45" x14ac:dyDescent="0.35">
      <c r="AS33743" s="40"/>
    </row>
    <row r="33744" spans="45:45" x14ac:dyDescent="0.35">
      <c r="AS33744" s="40"/>
    </row>
    <row r="33745" spans="45:45" x14ac:dyDescent="0.35">
      <c r="AS33745" s="40"/>
    </row>
    <row r="33746" spans="45:45" x14ac:dyDescent="0.35">
      <c r="AS33746" s="40"/>
    </row>
    <row r="33747" spans="45:45" x14ac:dyDescent="0.35">
      <c r="AS33747" s="40"/>
    </row>
    <row r="33748" spans="45:45" x14ac:dyDescent="0.35">
      <c r="AS33748" s="40"/>
    </row>
    <row r="33749" spans="45:45" x14ac:dyDescent="0.35">
      <c r="AS33749" s="40"/>
    </row>
    <row r="33750" spans="45:45" x14ac:dyDescent="0.35">
      <c r="AS33750" s="40"/>
    </row>
    <row r="33751" spans="45:45" x14ac:dyDescent="0.35">
      <c r="AS33751" s="40"/>
    </row>
    <row r="33752" spans="45:45" x14ac:dyDescent="0.35">
      <c r="AS33752" s="40"/>
    </row>
    <row r="33753" spans="45:45" x14ac:dyDescent="0.35">
      <c r="AS33753" s="40"/>
    </row>
    <row r="33754" spans="45:45" x14ac:dyDescent="0.35">
      <c r="AS33754" s="40"/>
    </row>
    <row r="33755" spans="45:45" x14ac:dyDescent="0.35">
      <c r="AS33755" s="40"/>
    </row>
    <row r="33756" spans="45:45" x14ac:dyDescent="0.35">
      <c r="AS33756" s="40"/>
    </row>
    <row r="33757" spans="45:45" x14ac:dyDescent="0.35">
      <c r="AS33757" s="40"/>
    </row>
    <row r="33758" spans="45:45" x14ac:dyDescent="0.35">
      <c r="AS33758" s="40"/>
    </row>
    <row r="33759" spans="45:45" x14ac:dyDescent="0.35">
      <c r="AS33759" s="40"/>
    </row>
    <row r="33760" spans="45:45" x14ac:dyDescent="0.35">
      <c r="AS33760" s="40"/>
    </row>
    <row r="33761" spans="45:45" x14ac:dyDescent="0.35">
      <c r="AS33761" s="40"/>
    </row>
    <row r="33762" spans="45:45" x14ac:dyDescent="0.35">
      <c r="AS33762" s="40"/>
    </row>
    <row r="33763" spans="45:45" x14ac:dyDescent="0.35">
      <c r="AS33763" s="40"/>
    </row>
    <row r="33764" spans="45:45" x14ac:dyDescent="0.35">
      <c r="AS33764" s="40"/>
    </row>
    <row r="33765" spans="45:45" x14ac:dyDescent="0.35">
      <c r="AS33765" s="40"/>
    </row>
    <row r="33766" spans="45:45" x14ac:dyDescent="0.35">
      <c r="AS33766" s="40"/>
    </row>
    <row r="33767" spans="45:45" x14ac:dyDescent="0.35">
      <c r="AS33767" s="40"/>
    </row>
    <row r="33768" spans="45:45" x14ac:dyDescent="0.35">
      <c r="AS33768" s="40"/>
    </row>
    <row r="33769" spans="45:45" x14ac:dyDescent="0.35">
      <c r="AS33769" s="40"/>
    </row>
    <row r="33770" spans="45:45" x14ac:dyDescent="0.35">
      <c r="AS33770" s="40"/>
    </row>
    <row r="33771" spans="45:45" x14ac:dyDescent="0.35">
      <c r="AS33771" s="40"/>
    </row>
    <row r="33772" spans="45:45" x14ac:dyDescent="0.35">
      <c r="AS33772" s="40"/>
    </row>
    <row r="33773" spans="45:45" x14ac:dyDescent="0.35">
      <c r="AS33773" s="40"/>
    </row>
    <row r="33774" spans="45:45" x14ac:dyDescent="0.35">
      <c r="AS33774" s="40"/>
    </row>
    <row r="33775" spans="45:45" x14ac:dyDescent="0.35">
      <c r="AS33775" s="40"/>
    </row>
    <row r="33776" spans="45:45" x14ac:dyDescent="0.35">
      <c r="AS33776" s="40"/>
    </row>
    <row r="33777" spans="45:45" x14ac:dyDescent="0.35">
      <c r="AS33777" s="40"/>
    </row>
    <row r="33778" spans="45:45" x14ac:dyDescent="0.35">
      <c r="AS33778" s="40"/>
    </row>
    <row r="33779" spans="45:45" x14ac:dyDescent="0.35">
      <c r="AS33779" s="40"/>
    </row>
    <row r="33780" spans="45:45" x14ac:dyDescent="0.35">
      <c r="AS33780" s="40"/>
    </row>
    <row r="33781" spans="45:45" x14ac:dyDescent="0.35">
      <c r="AS33781" s="40"/>
    </row>
    <row r="33782" spans="45:45" x14ac:dyDescent="0.35">
      <c r="AS33782" s="40"/>
    </row>
    <row r="33783" spans="45:45" x14ac:dyDescent="0.35">
      <c r="AS33783" s="40"/>
    </row>
    <row r="33784" spans="45:45" x14ac:dyDescent="0.35">
      <c r="AS33784" s="40"/>
    </row>
    <row r="33785" spans="45:45" x14ac:dyDescent="0.35">
      <c r="AS33785" s="40"/>
    </row>
    <row r="33786" spans="45:45" x14ac:dyDescent="0.35">
      <c r="AS33786" s="40"/>
    </row>
    <row r="33787" spans="45:45" x14ac:dyDescent="0.35">
      <c r="AS33787" s="40"/>
    </row>
    <row r="33788" spans="45:45" x14ac:dyDescent="0.35">
      <c r="AS33788" s="40"/>
    </row>
    <row r="33789" spans="45:45" x14ac:dyDescent="0.35">
      <c r="AS33789" s="40"/>
    </row>
    <row r="33790" spans="45:45" x14ac:dyDescent="0.35">
      <c r="AS33790" s="40"/>
    </row>
    <row r="33791" spans="45:45" x14ac:dyDescent="0.35">
      <c r="AS33791" s="40"/>
    </row>
    <row r="33792" spans="45:45" x14ac:dyDescent="0.35">
      <c r="AS33792" s="40"/>
    </row>
    <row r="33793" spans="45:45" x14ac:dyDescent="0.35">
      <c r="AS33793" s="40"/>
    </row>
    <row r="33794" spans="45:45" x14ac:dyDescent="0.35">
      <c r="AS33794" s="40"/>
    </row>
    <row r="33795" spans="45:45" x14ac:dyDescent="0.35">
      <c r="AS33795" s="40"/>
    </row>
    <row r="33796" spans="45:45" x14ac:dyDescent="0.35">
      <c r="AS33796" s="40"/>
    </row>
    <row r="33797" spans="45:45" x14ac:dyDescent="0.35">
      <c r="AS33797" s="40"/>
    </row>
    <row r="33798" spans="45:45" x14ac:dyDescent="0.35">
      <c r="AS33798" s="40"/>
    </row>
    <row r="33799" spans="45:45" x14ac:dyDescent="0.35">
      <c r="AS33799" s="40"/>
    </row>
    <row r="33800" spans="45:45" x14ac:dyDescent="0.35">
      <c r="AS33800" s="40"/>
    </row>
    <row r="33801" spans="45:45" x14ac:dyDescent="0.35">
      <c r="AS33801" s="40"/>
    </row>
    <row r="33802" spans="45:45" x14ac:dyDescent="0.35">
      <c r="AS33802" s="40"/>
    </row>
    <row r="33803" spans="45:45" x14ac:dyDescent="0.35">
      <c r="AS33803" s="40"/>
    </row>
    <row r="33804" spans="45:45" x14ac:dyDescent="0.35">
      <c r="AS33804" s="40"/>
    </row>
    <row r="33805" spans="45:45" x14ac:dyDescent="0.35">
      <c r="AS33805" s="40"/>
    </row>
    <row r="33806" spans="45:45" x14ac:dyDescent="0.35">
      <c r="AS33806" s="40"/>
    </row>
    <row r="33807" spans="45:45" x14ac:dyDescent="0.35">
      <c r="AS33807" s="40"/>
    </row>
    <row r="33808" spans="45:45" x14ac:dyDescent="0.35">
      <c r="AS33808" s="40"/>
    </row>
    <row r="33809" spans="45:45" x14ac:dyDescent="0.35">
      <c r="AS33809" s="40"/>
    </row>
    <row r="33810" spans="45:45" x14ac:dyDescent="0.35">
      <c r="AS33810" s="40"/>
    </row>
    <row r="33811" spans="45:45" x14ac:dyDescent="0.35">
      <c r="AS33811" s="40"/>
    </row>
    <row r="33812" spans="45:45" x14ac:dyDescent="0.35">
      <c r="AS33812" s="40"/>
    </row>
    <row r="33813" spans="45:45" x14ac:dyDescent="0.35">
      <c r="AS33813" s="40"/>
    </row>
    <row r="33814" spans="45:45" x14ac:dyDescent="0.35">
      <c r="AS33814" s="40"/>
    </row>
    <row r="33815" spans="45:45" x14ac:dyDescent="0.35">
      <c r="AS33815" s="40"/>
    </row>
    <row r="33816" spans="45:45" x14ac:dyDescent="0.35">
      <c r="AS33816" s="40"/>
    </row>
    <row r="33817" spans="45:45" x14ac:dyDescent="0.35">
      <c r="AS33817" s="40"/>
    </row>
    <row r="33818" spans="45:45" x14ac:dyDescent="0.35">
      <c r="AS33818" s="40"/>
    </row>
    <row r="33819" spans="45:45" x14ac:dyDescent="0.35">
      <c r="AS33819" s="40"/>
    </row>
    <row r="33820" spans="45:45" x14ac:dyDescent="0.35">
      <c r="AS33820" s="40"/>
    </row>
    <row r="33821" spans="45:45" x14ac:dyDescent="0.35">
      <c r="AS33821" s="40"/>
    </row>
    <row r="33822" spans="45:45" x14ac:dyDescent="0.35">
      <c r="AS33822" s="40"/>
    </row>
    <row r="33823" spans="45:45" x14ac:dyDescent="0.35">
      <c r="AS33823" s="40"/>
    </row>
    <row r="33824" spans="45:45" x14ac:dyDescent="0.35">
      <c r="AS33824" s="40"/>
    </row>
    <row r="33825" spans="45:45" x14ac:dyDescent="0.35">
      <c r="AS33825" s="40"/>
    </row>
    <row r="33826" spans="45:45" x14ac:dyDescent="0.35">
      <c r="AS33826" s="40"/>
    </row>
    <row r="33827" spans="45:45" x14ac:dyDescent="0.35">
      <c r="AS33827" s="40"/>
    </row>
    <row r="33828" spans="45:45" x14ac:dyDescent="0.35">
      <c r="AS33828" s="40"/>
    </row>
    <row r="33829" spans="45:45" x14ac:dyDescent="0.35">
      <c r="AS33829" s="40"/>
    </row>
    <row r="33830" spans="45:45" x14ac:dyDescent="0.35">
      <c r="AS33830" s="40"/>
    </row>
    <row r="33831" spans="45:45" x14ac:dyDescent="0.35">
      <c r="AS33831" s="40"/>
    </row>
    <row r="33832" spans="45:45" x14ac:dyDescent="0.35">
      <c r="AS33832" s="40"/>
    </row>
    <row r="33833" spans="45:45" x14ac:dyDescent="0.35">
      <c r="AS33833" s="40"/>
    </row>
    <row r="33834" spans="45:45" x14ac:dyDescent="0.35">
      <c r="AS33834" s="40"/>
    </row>
    <row r="33835" spans="45:45" x14ac:dyDescent="0.35">
      <c r="AS33835" s="40"/>
    </row>
    <row r="33836" spans="45:45" x14ac:dyDescent="0.35">
      <c r="AS33836" s="40"/>
    </row>
    <row r="33837" spans="45:45" x14ac:dyDescent="0.35">
      <c r="AS33837" s="40"/>
    </row>
    <row r="33838" spans="45:45" x14ac:dyDescent="0.35">
      <c r="AS33838" s="40"/>
    </row>
    <row r="33839" spans="45:45" x14ac:dyDescent="0.35">
      <c r="AS33839" s="40"/>
    </row>
    <row r="33840" spans="45:45" x14ac:dyDescent="0.35">
      <c r="AS33840" s="40"/>
    </row>
    <row r="33841" spans="45:45" x14ac:dyDescent="0.35">
      <c r="AS33841" s="40"/>
    </row>
    <row r="33842" spans="45:45" x14ac:dyDescent="0.35">
      <c r="AS33842" s="40"/>
    </row>
    <row r="33843" spans="45:45" x14ac:dyDescent="0.35">
      <c r="AS33843" s="40"/>
    </row>
    <row r="33844" spans="45:45" x14ac:dyDescent="0.35">
      <c r="AS33844" s="40"/>
    </row>
    <row r="33845" spans="45:45" x14ac:dyDescent="0.35">
      <c r="AS33845" s="40"/>
    </row>
    <row r="33846" spans="45:45" x14ac:dyDescent="0.35">
      <c r="AS33846" s="40"/>
    </row>
    <row r="33847" spans="45:45" x14ac:dyDescent="0.35">
      <c r="AS33847" s="40"/>
    </row>
    <row r="33848" spans="45:45" x14ac:dyDescent="0.35">
      <c r="AS33848" s="40"/>
    </row>
    <row r="33849" spans="45:45" x14ac:dyDescent="0.35">
      <c r="AS33849" s="40"/>
    </row>
    <row r="33850" spans="45:45" x14ac:dyDescent="0.35">
      <c r="AS33850" s="40"/>
    </row>
    <row r="33851" spans="45:45" x14ac:dyDescent="0.35">
      <c r="AS33851" s="40"/>
    </row>
    <row r="33852" spans="45:45" x14ac:dyDescent="0.35">
      <c r="AS33852" s="40"/>
    </row>
    <row r="33853" spans="45:45" x14ac:dyDescent="0.35">
      <c r="AS33853" s="40"/>
    </row>
    <row r="33854" spans="45:45" x14ac:dyDescent="0.35">
      <c r="AS33854" s="40"/>
    </row>
    <row r="33855" spans="45:45" x14ac:dyDescent="0.35">
      <c r="AS33855" s="40"/>
    </row>
    <row r="33856" spans="45:45" x14ac:dyDescent="0.35">
      <c r="AS33856" s="40"/>
    </row>
    <row r="33857" spans="45:45" x14ac:dyDescent="0.35">
      <c r="AS33857" s="40"/>
    </row>
    <row r="33858" spans="45:45" x14ac:dyDescent="0.35">
      <c r="AS33858" s="40"/>
    </row>
    <row r="33859" spans="45:45" x14ac:dyDescent="0.35">
      <c r="AS33859" s="40"/>
    </row>
    <row r="33860" spans="45:45" x14ac:dyDescent="0.35">
      <c r="AS33860" s="40"/>
    </row>
    <row r="33861" spans="45:45" x14ac:dyDescent="0.35">
      <c r="AS33861" s="40"/>
    </row>
    <row r="33862" spans="45:45" x14ac:dyDescent="0.35">
      <c r="AS33862" s="40"/>
    </row>
    <row r="33863" spans="45:45" x14ac:dyDescent="0.35">
      <c r="AS33863" s="40"/>
    </row>
    <row r="33864" spans="45:45" x14ac:dyDescent="0.35">
      <c r="AS33864" s="40"/>
    </row>
    <row r="33865" spans="45:45" x14ac:dyDescent="0.35">
      <c r="AS33865" s="40"/>
    </row>
    <row r="33866" spans="45:45" x14ac:dyDescent="0.35">
      <c r="AS33866" s="40"/>
    </row>
    <row r="33867" spans="45:45" x14ac:dyDescent="0.35">
      <c r="AS33867" s="40"/>
    </row>
    <row r="33868" spans="45:45" x14ac:dyDescent="0.35">
      <c r="AS33868" s="40"/>
    </row>
    <row r="33869" spans="45:45" x14ac:dyDescent="0.35">
      <c r="AS33869" s="40"/>
    </row>
    <row r="33870" spans="45:45" x14ac:dyDescent="0.35">
      <c r="AS33870" s="40"/>
    </row>
    <row r="33871" spans="45:45" x14ac:dyDescent="0.35">
      <c r="AS33871" s="40"/>
    </row>
    <row r="33872" spans="45:45" x14ac:dyDescent="0.35">
      <c r="AS33872" s="40"/>
    </row>
    <row r="33873" spans="45:45" x14ac:dyDescent="0.35">
      <c r="AS33873" s="40"/>
    </row>
    <row r="33874" spans="45:45" x14ac:dyDescent="0.35">
      <c r="AS33874" s="40"/>
    </row>
    <row r="33875" spans="45:45" x14ac:dyDescent="0.35">
      <c r="AS33875" s="40"/>
    </row>
    <row r="33876" spans="45:45" x14ac:dyDescent="0.35">
      <c r="AS33876" s="40"/>
    </row>
    <row r="33877" spans="45:45" x14ac:dyDescent="0.35">
      <c r="AS33877" s="40"/>
    </row>
    <row r="33878" spans="45:45" x14ac:dyDescent="0.35">
      <c r="AS33878" s="40"/>
    </row>
    <row r="33879" spans="45:45" x14ac:dyDescent="0.35">
      <c r="AS33879" s="40"/>
    </row>
    <row r="33880" spans="45:45" x14ac:dyDescent="0.35">
      <c r="AS33880" s="40"/>
    </row>
    <row r="33881" spans="45:45" x14ac:dyDescent="0.35">
      <c r="AS33881" s="40"/>
    </row>
    <row r="33882" spans="45:45" x14ac:dyDescent="0.35">
      <c r="AS33882" s="40"/>
    </row>
    <row r="33883" spans="45:45" x14ac:dyDescent="0.35">
      <c r="AS33883" s="40"/>
    </row>
    <row r="33884" spans="45:45" x14ac:dyDescent="0.35">
      <c r="AS33884" s="40"/>
    </row>
    <row r="33885" spans="45:45" x14ac:dyDescent="0.35">
      <c r="AS33885" s="40"/>
    </row>
    <row r="33886" spans="45:45" x14ac:dyDescent="0.35">
      <c r="AS33886" s="40"/>
    </row>
    <row r="33887" spans="45:45" x14ac:dyDescent="0.35">
      <c r="AS33887" s="40"/>
    </row>
    <row r="33888" spans="45:45" x14ac:dyDescent="0.35">
      <c r="AS33888" s="40"/>
    </row>
    <row r="33889" spans="45:45" x14ac:dyDescent="0.35">
      <c r="AS33889" s="40"/>
    </row>
    <row r="33890" spans="45:45" x14ac:dyDescent="0.35">
      <c r="AS33890" s="40"/>
    </row>
    <row r="33891" spans="45:45" x14ac:dyDescent="0.35">
      <c r="AS33891" s="40"/>
    </row>
    <row r="33892" spans="45:45" x14ac:dyDescent="0.35">
      <c r="AS33892" s="40"/>
    </row>
    <row r="33893" spans="45:45" x14ac:dyDescent="0.35">
      <c r="AS33893" s="40"/>
    </row>
    <row r="33894" spans="45:45" x14ac:dyDescent="0.35">
      <c r="AS33894" s="40"/>
    </row>
    <row r="33895" spans="45:45" x14ac:dyDescent="0.35">
      <c r="AS33895" s="40"/>
    </row>
    <row r="33896" spans="45:45" x14ac:dyDescent="0.35">
      <c r="AS33896" s="40"/>
    </row>
    <row r="33897" spans="45:45" x14ac:dyDescent="0.35">
      <c r="AS33897" s="40"/>
    </row>
    <row r="33898" spans="45:45" x14ac:dyDescent="0.35">
      <c r="AS33898" s="40"/>
    </row>
    <row r="33899" spans="45:45" x14ac:dyDescent="0.35">
      <c r="AS33899" s="40"/>
    </row>
    <row r="33900" spans="45:45" x14ac:dyDescent="0.35">
      <c r="AS33900" s="40"/>
    </row>
    <row r="33901" spans="45:45" x14ac:dyDescent="0.35">
      <c r="AS33901" s="40"/>
    </row>
    <row r="33902" spans="45:45" x14ac:dyDescent="0.35">
      <c r="AS33902" s="40"/>
    </row>
    <row r="33903" spans="45:45" x14ac:dyDescent="0.35">
      <c r="AS33903" s="40"/>
    </row>
    <row r="33904" spans="45:45" x14ac:dyDescent="0.35">
      <c r="AS33904" s="40"/>
    </row>
    <row r="33905" spans="45:45" x14ac:dyDescent="0.35">
      <c r="AS33905" s="40"/>
    </row>
    <row r="33906" spans="45:45" x14ac:dyDescent="0.35">
      <c r="AS33906" s="40"/>
    </row>
    <row r="33907" spans="45:45" x14ac:dyDescent="0.35">
      <c r="AS33907" s="40"/>
    </row>
    <row r="33908" spans="45:45" x14ac:dyDescent="0.35">
      <c r="AS33908" s="40"/>
    </row>
    <row r="33909" spans="45:45" x14ac:dyDescent="0.35">
      <c r="AS33909" s="40"/>
    </row>
    <row r="33910" spans="45:45" x14ac:dyDescent="0.35">
      <c r="AS33910" s="40"/>
    </row>
    <row r="33911" spans="45:45" x14ac:dyDescent="0.35">
      <c r="AS33911" s="40"/>
    </row>
    <row r="33912" spans="45:45" x14ac:dyDescent="0.35">
      <c r="AS33912" s="40"/>
    </row>
    <row r="33913" spans="45:45" x14ac:dyDescent="0.35">
      <c r="AS33913" s="40"/>
    </row>
    <row r="33914" spans="45:45" x14ac:dyDescent="0.35">
      <c r="AS33914" s="40"/>
    </row>
    <row r="33915" spans="45:45" x14ac:dyDescent="0.35">
      <c r="AS33915" s="40"/>
    </row>
    <row r="33916" spans="45:45" x14ac:dyDescent="0.35">
      <c r="AS33916" s="40"/>
    </row>
    <row r="33917" spans="45:45" x14ac:dyDescent="0.35">
      <c r="AS33917" s="40"/>
    </row>
    <row r="33918" spans="45:45" x14ac:dyDescent="0.35">
      <c r="AS33918" s="40"/>
    </row>
    <row r="33919" spans="45:45" x14ac:dyDescent="0.35">
      <c r="AS33919" s="40"/>
    </row>
    <row r="33920" spans="45:45" x14ac:dyDescent="0.35">
      <c r="AS33920" s="40"/>
    </row>
    <row r="33921" spans="45:45" x14ac:dyDescent="0.35">
      <c r="AS33921" s="40"/>
    </row>
    <row r="33922" spans="45:45" x14ac:dyDescent="0.35">
      <c r="AS33922" s="40"/>
    </row>
    <row r="33923" spans="45:45" x14ac:dyDescent="0.35">
      <c r="AS33923" s="40"/>
    </row>
    <row r="33924" spans="45:45" x14ac:dyDescent="0.35">
      <c r="AS33924" s="40"/>
    </row>
    <row r="33925" spans="45:45" x14ac:dyDescent="0.35">
      <c r="AS33925" s="40"/>
    </row>
    <row r="33926" spans="45:45" x14ac:dyDescent="0.35">
      <c r="AS33926" s="40"/>
    </row>
    <row r="33927" spans="45:45" x14ac:dyDescent="0.35">
      <c r="AS33927" s="40"/>
    </row>
    <row r="33928" spans="45:45" x14ac:dyDescent="0.35">
      <c r="AS33928" s="40"/>
    </row>
    <row r="33929" spans="45:45" x14ac:dyDescent="0.35">
      <c r="AS33929" s="40"/>
    </row>
    <row r="33930" spans="45:45" x14ac:dyDescent="0.35">
      <c r="AS33930" s="40"/>
    </row>
    <row r="33931" spans="45:45" x14ac:dyDescent="0.35">
      <c r="AS33931" s="40"/>
    </row>
    <row r="33932" spans="45:45" x14ac:dyDescent="0.35">
      <c r="AS33932" s="40"/>
    </row>
    <row r="33933" spans="45:45" x14ac:dyDescent="0.35">
      <c r="AS33933" s="40"/>
    </row>
    <row r="33934" spans="45:45" x14ac:dyDescent="0.35">
      <c r="AS33934" s="40"/>
    </row>
    <row r="33935" spans="45:45" x14ac:dyDescent="0.35">
      <c r="AS33935" s="40"/>
    </row>
    <row r="33936" spans="45:45" x14ac:dyDescent="0.35">
      <c r="AS33936" s="40"/>
    </row>
    <row r="33937" spans="45:45" x14ac:dyDescent="0.35">
      <c r="AS33937" s="40"/>
    </row>
    <row r="33938" spans="45:45" x14ac:dyDescent="0.35">
      <c r="AS33938" s="40"/>
    </row>
    <row r="33939" spans="45:45" x14ac:dyDescent="0.35">
      <c r="AS33939" s="40"/>
    </row>
    <row r="33940" spans="45:45" x14ac:dyDescent="0.35">
      <c r="AS33940" s="40"/>
    </row>
    <row r="33941" spans="45:45" x14ac:dyDescent="0.35">
      <c r="AS33941" s="40"/>
    </row>
    <row r="33942" spans="45:45" x14ac:dyDescent="0.35">
      <c r="AS33942" s="40"/>
    </row>
    <row r="33943" spans="45:45" x14ac:dyDescent="0.35">
      <c r="AS33943" s="40"/>
    </row>
    <row r="33944" spans="45:45" x14ac:dyDescent="0.35">
      <c r="AS33944" s="40"/>
    </row>
    <row r="33945" spans="45:45" x14ac:dyDescent="0.35">
      <c r="AS33945" s="40"/>
    </row>
    <row r="33946" spans="45:45" x14ac:dyDescent="0.35">
      <c r="AS33946" s="40"/>
    </row>
    <row r="33947" spans="45:45" x14ac:dyDescent="0.35">
      <c r="AS33947" s="40"/>
    </row>
    <row r="33948" spans="45:45" x14ac:dyDescent="0.35">
      <c r="AS33948" s="40"/>
    </row>
    <row r="33949" spans="45:45" x14ac:dyDescent="0.35">
      <c r="AS33949" s="40"/>
    </row>
    <row r="33950" spans="45:45" x14ac:dyDescent="0.35">
      <c r="AS33950" s="40"/>
    </row>
    <row r="33951" spans="45:45" x14ac:dyDescent="0.35">
      <c r="AS33951" s="40"/>
    </row>
    <row r="33952" spans="45:45" x14ac:dyDescent="0.35">
      <c r="AS33952" s="40"/>
    </row>
    <row r="33953" spans="45:45" x14ac:dyDescent="0.35">
      <c r="AS33953" s="40"/>
    </row>
    <row r="33954" spans="45:45" x14ac:dyDescent="0.35">
      <c r="AS33954" s="40"/>
    </row>
    <row r="33955" spans="45:45" x14ac:dyDescent="0.35">
      <c r="AS33955" s="40"/>
    </row>
    <row r="33956" spans="45:45" x14ac:dyDescent="0.35">
      <c r="AS33956" s="40"/>
    </row>
    <row r="33957" spans="45:45" x14ac:dyDescent="0.35">
      <c r="AS33957" s="40"/>
    </row>
    <row r="33958" spans="45:45" x14ac:dyDescent="0.35">
      <c r="AS33958" s="40"/>
    </row>
    <row r="33959" spans="45:45" x14ac:dyDescent="0.35">
      <c r="AS33959" s="40"/>
    </row>
    <row r="33960" spans="45:45" x14ac:dyDescent="0.35">
      <c r="AS33960" s="40"/>
    </row>
    <row r="33961" spans="45:45" x14ac:dyDescent="0.35">
      <c r="AS33961" s="40"/>
    </row>
    <row r="33962" spans="45:45" x14ac:dyDescent="0.35">
      <c r="AS33962" s="40"/>
    </row>
    <row r="33963" spans="45:45" x14ac:dyDescent="0.35">
      <c r="AS33963" s="40"/>
    </row>
    <row r="33964" spans="45:45" x14ac:dyDescent="0.35">
      <c r="AS33964" s="40"/>
    </row>
    <row r="33965" spans="45:45" x14ac:dyDescent="0.35">
      <c r="AS33965" s="40"/>
    </row>
    <row r="33966" spans="45:45" x14ac:dyDescent="0.35">
      <c r="AS33966" s="40"/>
    </row>
    <row r="33967" spans="45:45" x14ac:dyDescent="0.35">
      <c r="AS33967" s="40"/>
    </row>
    <row r="33968" spans="45:45" x14ac:dyDescent="0.35">
      <c r="AS33968" s="40"/>
    </row>
    <row r="33969" spans="45:45" x14ac:dyDescent="0.35">
      <c r="AS33969" s="40"/>
    </row>
    <row r="33970" spans="45:45" x14ac:dyDescent="0.35">
      <c r="AS33970" s="40"/>
    </row>
    <row r="33971" spans="45:45" x14ac:dyDescent="0.35">
      <c r="AS33971" s="40"/>
    </row>
    <row r="33972" spans="45:45" x14ac:dyDescent="0.35">
      <c r="AS33972" s="40"/>
    </row>
    <row r="33973" spans="45:45" x14ac:dyDescent="0.35">
      <c r="AS33973" s="40"/>
    </row>
    <row r="33974" spans="45:45" x14ac:dyDescent="0.35">
      <c r="AS33974" s="40"/>
    </row>
    <row r="33975" spans="45:45" x14ac:dyDescent="0.35">
      <c r="AS33975" s="40"/>
    </row>
    <row r="33976" spans="45:45" x14ac:dyDescent="0.35">
      <c r="AS33976" s="40"/>
    </row>
    <row r="33977" spans="45:45" x14ac:dyDescent="0.35">
      <c r="AS33977" s="40"/>
    </row>
    <row r="33978" spans="45:45" x14ac:dyDescent="0.35">
      <c r="AS33978" s="40"/>
    </row>
    <row r="33979" spans="45:45" x14ac:dyDescent="0.35">
      <c r="AS33979" s="40"/>
    </row>
    <row r="33980" spans="45:45" x14ac:dyDescent="0.35">
      <c r="AS33980" s="40"/>
    </row>
    <row r="33981" spans="45:45" x14ac:dyDescent="0.35">
      <c r="AS33981" s="40"/>
    </row>
    <row r="33982" spans="45:45" x14ac:dyDescent="0.35">
      <c r="AS33982" s="40"/>
    </row>
    <row r="33983" spans="45:45" x14ac:dyDescent="0.35">
      <c r="AS33983" s="40"/>
    </row>
    <row r="33984" spans="45:45" x14ac:dyDescent="0.35">
      <c r="AS33984" s="40"/>
    </row>
    <row r="33985" spans="45:45" x14ac:dyDescent="0.35">
      <c r="AS33985" s="40"/>
    </row>
    <row r="33986" spans="45:45" x14ac:dyDescent="0.35">
      <c r="AS33986" s="40"/>
    </row>
    <row r="33987" spans="45:45" x14ac:dyDescent="0.35">
      <c r="AS33987" s="40"/>
    </row>
    <row r="33988" spans="45:45" x14ac:dyDescent="0.35">
      <c r="AS33988" s="40"/>
    </row>
    <row r="33989" spans="45:45" x14ac:dyDescent="0.35">
      <c r="AS33989" s="40"/>
    </row>
    <row r="33990" spans="45:45" x14ac:dyDescent="0.35">
      <c r="AS33990" s="40"/>
    </row>
    <row r="33991" spans="45:45" x14ac:dyDescent="0.35">
      <c r="AS33991" s="40"/>
    </row>
    <row r="33992" spans="45:45" x14ac:dyDescent="0.35">
      <c r="AS33992" s="40"/>
    </row>
    <row r="33993" spans="45:45" x14ac:dyDescent="0.35">
      <c r="AS33993" s="40"/>
    </row>
    <row r="33994" spans="45:45" x14ac:dyDescent="0.35">
      <c r="AS33994" s="40"/>
    </row>
    <row r="33995" spans="45:45" x14ac:dyDescent="0.35">
      <c r="AS33995" s="40"/>
    </row>
    <row r="33996" spans="45:45" x14ac:dyDescent="0.35">
      <c r="AS33996" s="40"/>
    </row>
    <row r="33997" spans="45:45" x14ac:dyDescent="0.35">
      <c r="AS33997" s="40"/>
    </row>
    <row r="33998" spans="45:45" x14ac:dyDescent="0.35">
      <c r="AS33998" s="40"/>
    </row>
    <row r="33999" spans="45:45" x14ac:dyDescent="0.35">
      <c r="AS33999" s="40"/>
    </row>
    <row r="34000" spans="45:45" x14ac:dyDescent="0.35">
      <c r="AS34000" s="40"/>
    </row>
    <row r="34001" spans="45:45" x14ac:dyDescent="0.35">
      <c r="AS34001" s="40"/>
    </row>
    <row r="34002" spans="45:45" x14ac:dyDescent="0.35">
      <c r="AS34002" s="40"/>
    </row>
    <row r="34003" spans="45:45" x14ac:dyDescent="0.35">
      <c r="AS34003" s="40"/>
    </row>
    <row r="34004" spans="45:45" x14ac:dyDescent="0.35">
      <c r="AS34004" s="40"/>
    </row>
    <row r="34005" spans="45:45" x14ac:dyDescent="0.35">
      <c r="AS34005" s="40"/>
    </row>
    <row r="34006" spans="45:45" x14ac:dyDescent="0.35">
      <c r="AS34006" s="40"/>
    </row>
    <row r="34007" spans="45:45" x14ac:dyDescent="0.35">
      <c r="AS34007" s="40"/>
    </row>
    <row r="34008" spans="45:45" x14ac:dyDescent="0.35">
      <c r="AS34008" s="40"/>
    </row>
    <row r="34009" spans="45:45" x14ac:dyDescent="0.35">
      <c r="AS34009" s="40"/>
    </row>
    <row r="34010" spans="45:45" x14ac:dyDescent="0.35">
      <c r="AS34010" s="40"/>
    </row>
    <row r="34011" spans="45:45" x14ac:dyDescent="0.35">
      <c r="AS34011" s="40"/>
    </row>
    <row r="34012" spans="45:45" x14ac:dyDescent="0.35">
      <c r="AS34012" s="40"/>
    </row>
    <row r="34013" spans="45:45" x14ac:dyDescent="0.35">
      <c r="AS34013" s="40"/>
    </row>
    <row r="34014" spans="45:45" x14ac:dyDescent="0.35">
      <c r="AS34014" s="40"/>
    </row>
    <row r="34015" spans="45:45" x14ac:dyDescent="0.35">
      <c r="AS34015" s="40"/>
    </row>
    <row r="34016" spans="45:45" x14ac:dyDescent="0.35">
      <c r="AS34016" s="40"/>
    </row>
    <row r="34017" spans="45:45" x14ac:dyDescent="0.35">
      <c r="AS34017" s="40"/>
    </row>
    <row r="34018" spans="45:45" x14ac:dyDescent="0.35">
      <c r="AS34018" s="40"/>
    </row>
    <row r="34019" spans="45:45" x14ac:dyDescent="0.35">
      <c r="AS34019" s="40"/>
    </row>
    <row r="34020" spans="45:45" x14ac:dyDescent="0.35">
      <c r="AS34020" s="40"/>
    </row>
    <row r="34021" spans="45:45" x14ac:dyDescent="0.35">
      <c r="AS34021" s="40"/>
    </row>
    <row r="34022" spans="45:45" x14ac:dyDescent="0.35">
      <c r="AS34022" s="40"/>
    </row>
    <row r="34023" spans="45:45" x14ac:dyDescent="0.35">
      <c r="AS34023" s="40"/>
    </row>
    <row r="34024" spans="45:45" x14ac:dyDescent="0.35">
      <c r="AS34024" s="40"/>
    </row>
    <row r="34025" spans="45:45" x14ac:dyDescent="0.35">
      <c r="AS34025" s="40"/>
    </row>
    <row r="34026" spans="45:45" x14ac:dyDescent="0.35">
      <c r="AS34026" s="40"/>
    </row>
    <row r="34027" spans="45:45" x14ac:dyDescent="0.35">
      <c r="AS34027" s="40"/>
    </row>
    <row r="34028" spans="45:45" x14ac:dyDescent="0.35">
      <c r="AS34028" s="40"/>
    </row>
    <row r="34029" spans="45:45" x14ac:dyDescent="0.35">
      <c r="AS34029" s="40"/>
    </row>
    <row r="34030" spans="45:45" x14ac:dyDescent="0.35">
      <c r="AS34030" s="40"/>
    </row>
    <row r="34031" spans="45:45" x14ac:dyDescent="0.35">
      <c r="AS34031" s="40"/>
    </row>
    <row r="34032" spans="45:45" x14ac:dyDescent="0.35">
      <c r="AS34032" s="40"/>
    </row>
    <row r="34033" spans="45:45" x14ac:dyDescent="0.35">
      <c r="AS34033" s="40"/>
    </row>
    <row r="34034" spans="45:45" x14ac:dyDescent="0.35">
      <c r="AS34034" s="40"/>
    </row>
    <row r="34035" spans="45:45" x14ac:dyDescent="0.35">
      <c r="AS34035" s="40"/>
    </row>
    <row r="34036" spans="45:45" x14ac:dyDescent="0.35">
      <c r="AS34036" s="40"/>
    </row>
    <row r="34037" spans="45:45" x14ac:dyDescent="0.35">
      <c r="AS34037" s="40"/>
    </row>
    <row r="34038" spans="45:45" x14ac:dyDescent="0.35">
      <c r="AS34038" s="40"/>
    </row>
    <row r="34039" spans="45:45" x14ac:dyDescent="0.35">
      <c r="AS34039" s="40"/>
    </row>
    <row r="34040" spans="45:45" x14ac:dyDescent="0.35">
      <c r="AS34040" s="40"/>
    </row>
    <row r="34041" spans="45:45" x14ac:dyDescent="0.35">
      <c r="AS34041" s="40"/>
    </row>
    <row r="34042" spans="45:45" x14ac:dyDescent="0.35">
      <c r="AS34042" s="40"/>
    </row>
    <row r="34043" spans="45:45" x14ac:dyDescent="0.35">
      <c r="AS34043" s="40"/>
    </row>
    <row r="34044" spans="45:45" x14ac:dyDescent="0.35">
      <c r="AS34044" s="40"/>
    </row>
    <row r="34045" spans="45:45" x14ac:dyDescent="0.35">
      <c r="AS34045" s="40"/>
    </row>
    <row r="34046" spans="45:45" x14ac:dyDescent="0.35">
      <c r="AS34046" s="40"/>
    </row>
    <row r="34047" spans="45:45" x14ac:dyDescent="0.35">
      <c r="AS34047" s="40"/>
    </row>
    <row r="34048" spans="45:45" x14ac:dyDescent="0.35">
      <c r="AS34048" s="40"/>
    </row>
    <row r="34049" spans="45:45" x14ac:dyDescent="0.35">
      <c r="AS34049" s="40"/>
    </row>
    <row r="34050" spans="45:45" x14ac:dyDescent="0.35">
      <c r="AS34050" s="40"/>
    </row>
    <row r="34051" spans="45:45" x14ac:dyDescent="0.35">
      <c r="AS34051" s="40"/>
    </row>
    <row r="34052" spans="45:45" x14ac:dyDescent="0.35">
      <c r="AS34052" s="40"/>
    </row>
    <row r="34053" spans="45:45" x14ac:dyDescent="0.35">
      <c r="AS34053" s="40"/>
    </row>
    <row r="34054" spans="45:45" x14ac:dyDescent="0.35">
      <c r="AS34054" s="40"/>
    </row>
    <row r="34055" spans="45:45" x14ac:dyDescent="0.35">
      <c r="AS34055" s="40"/>
    </row>
    <row r="34056" spans="45:45" x14ac:dyDescent="0.35">
      <c r="AS34056" s="40"/>
    </row>
    <row r="34057" spans="45:45" x14ac:dyDescent="0.35">
      <c r="AS34057" s="40"/>
    </row>
    <row r="34058" spans="45:45" x14ac:dyDescent="0.35">
      <c r="AS34058" s="40"/>
    </row>
    <row r="34059" spans="45:45" x14ac:dyDescent="0.35">
      <c r="AS34059" s="40"/>
    </row>
    <row r="34060" spans="45:45" x14ac:dyDescent="0.35">
      <c r="AS34060" s="40"/>
    </row>
    <row r="34061" spans="45:45" x14ac:dyDescent="0.35">
      <c r="AS34061" s="40"/>
    </row>
    <row r="34062" spans="45:45" x14ac:dyDescent="0.35">
      <c r="AS34062" s="40"/>
    </row>
    <row r="34063" spans="45:45" x14ac:dyDescent="0.35">
      <c r="AS34063" s="40"/>
    </row>
    <row r="34064" spans="45:45" x14ac:dyDescent="0.35">
      <c r="AS34064" s="40"/>
    </row>
    <row r="34065" spans="45:45" x14ac:dyDescent="0.35">
      <c r="AS34065" s="40"/>
    </row>
    <row r="34066" spans="45:45" x14ac:dyDescent="0.35">
      <c r="AS34066" s="40"/>
    </row>
    <row r="34067" spans="45:45" x14ac:dyDescent="0.35">
      <c r="AS34067" s="40"/>
    </row>
    <row r="34068" spans="45:45" x14ac:dyDescent="0.35">
      <c r="AS34068" s="40"/>
    </row>
    <row r="34069" spans="45:45" x14ac:dyDescent="0.35">
      <c r="AS34069" s="40"/>
    </row>
    <row r="34070" spans="45:45" x14ac:dyDescent="0.35">
      <c r="AS34070" s="40"/>
    </row>
    <row r="34071" spans="45:45" x14ac:dyDescent="0.35">
      <c r="AS34071" s="40"/>
    </row>
    <row r="34072" spans="45:45" x14ac:dyDescent="0.35">
      <c r="AS34072" s="40"/>
    </row>
    <row r="34073" spans="45:45" x14ac:dyDescent="0.35">
      <c r="AS34073" s="40"/>
    </row>
    <row r="34074" spans="45:45" x14ac:dyDescent="0.35">
      <c r="AS34074" s="40"/>
    </row>
    <row r="34075" spans="45:45" x14ac:dyDescent="0.35">
      <c r="AS34075" s="40"/>
    </row>
    <row r="34076" spans="45:45" x14ac:dyDescent="0.35">
      <c r="AS34076" s="40"/>
    </row>
    <row r="34077" spans="45:45" x14ac:dyDescent="0.35">
      <c r="AS34077" s="40"/>
    </row>
    <row r="34078" spans="45:45" x14ac:dyDescent="0.35">
      <c r="AS34078" s="40"/>
    </row>
    <row r="34079" spans="45:45" x14ac:dyDescent="0.35">
      <c r="AS34079" s="40"/>
    </row>
    <row r="34080" spans="45:45" x14ac:dyDescent="0.35">
      <c r="AS34080" s="40"/>
    </row>
    <row r="34081" spans="45:45" x14ac:dyDescent="0.35">
      <c r="AS34081" s="40"/>
    </row>
    <row r="34082" spans="45:45" x14ac:dyDescent="0.35">
      <c r="AS34082" s="40"/>
    </row>
    <row r="34083" spans="45:45" x14ac:dyDescent="0.35">
      <c r="AS34083" s="40"/>
    </row>
    <row r="34084" spans="45:45" x14ac:dyDescent="0.35">
      <c r="AS34084" s="40"/>
    </row>
    <row r="34085" spans="45:45" x14ac:dyDescent="0.35">
      <c r="AS34085" s="40"/>
    </row>
    <row r="34086" spans="45:45" x14ac:dyDescent="0.35">
      <c r="AS34086" s="40"/>
    </row>
    <row r="34087" spans="45:45" x14ac:dyDescent="0.35">
      <c r="AS34087" s="40"/>
    </row>
    <row r="34088" spans="45:45" x14ac:dyDescent="0.35">
      <c r="AS34088" s="40"/>
    </row>
    <row r="34089" spans="45:45" x14ac:dyDescent="0.35">
      <c r="AS34089" s="40"/>
    </row>
    <row r="34090" spans="45:45" x14ac:dyDescent="0.35">
      <c r="AS34090" s="40"/>
    </row>
    <row r="34091" spans="45:45" x14ac:dyDescent="0.35">
      <c r="AS34091" s="40"/>
    </row>
    <row r="34092" spans="45:45" x14ac:dyDescent="0.35">
      <c r="AS34092" s="40"/>
    </row>
    <row r="34093" spans="45:45" x14ac:dyDescent="0.35">
      <c r="AS34093" s="40"/>
    </row>
    <row r="34094" spans="45:45" x14ac:dyDescent="0.35">
      <c r="AS34094" s="40"/>
    </row>
    <row r="34095" spans="45:45" x14ac:dyDescent="0.35">
      <c r="AS34095" s="40"/>
    </row>
    <row r="34096" spans="45:45" x14ac:dyDescent="0.35">
      <c r="AS34096" s="40"/>
    </row>
    <row r="34097" spans="45:45" x14ac:dyDescent="0.35">
      <c r="AS34097" s="40"/>
    </row>
    <row r="34098" spans="45:45" x14ac:dyDescent="0.35">
      <c r="AS34098" s="40"/>
    </row>
    <row r="34099" spans="45:45" x14ac:dyDescent="0.35">
      <c r="AS34099" s="40"/>
    </row>
    <row r="34100" spans="45:45" x14ac:dyDescent="0.35">
      <c r="AS34100" s="40"/>
    </row>
    <row r="34101" spans="45:45" x14ac:dyDescent="0.35">
      <c r="AS34101" s="40"/>
    </row>
    <row r="34102" spans="45:45" x14ac:dyDescent="0.35">
      <c r="AS34102" s="40"/>
    </row>
    <row r="34103" spans="45:45" x14ac:dyDescent="0.35">
      <c r="AS34103" s="40"/>
    </row>
    <row r="34104" spans="45:45" x14ac:dyDescent="0.35">
      <c r="AS34104" s="40"/>
    </row>
    <row r="34105" spans="45:45" x14ac:dyDescent="0.35">
      <c r="AS34105" s="40"/>
    </row>
    <row r="34106" spans="45:45" x14ac:dyDescent="0.35">
      <c r="AS34106" s="40"/>
    </row>
    <row r="34107" spans="45:45" x14ac:dyDescent="0.35">
      <c r="AS34107" s="40"/>
    </row>
    <row r="34108" spans="45:45" x14ac:dyDescent="0.35">
      <c r="AS34108" s="40"/>
    </row>
    <row r="34109" spans="45:45" x14ac:dyDescent="0.35">
      <c r="AS34109" s="40"/>
    </row>
    <row r="34110" spans="45:45" x14ac:dyDescent="0.35">
      <c r="AS34110" s="40"/>
    </row>
    <row r="34111" spans="45:45" x14ac:dyDescent="0.35">
      <c r="AS34111" s="40"/>
    </row>
    <row r="34112" spans="45:45" x14ac:dyDescent="0.35">
      <c r="AS34112" s="40"/>
    </row>
    <row r="34113" spans="45:45" x14ac:dyDescent="0.35">
      <c r="AS34113" s="40"/>
    </row>
    <row r="34114" spans="45:45" x14ac:dyDescent="0.35">
      <c r="AS34114" s="40"/>
    </row>
    <row r="34115" spans="45:45" x14ac:dyDescent="0.35">
      <c r="AS34115" s="40"/>
    </row>
    <row r="34116" spans="45:45" x14ac:dyDescent="0.35">
      <c r="AS34116" s="40"/>
    </row>
    <row r="34117" spans="45:45" x14ac:dyDescent="0.35">
      <c r="AS34117" s="40"/>
    </row>
    <row r="34118" spans="45:45" x14ac:dyDescent="0.35">
      <c r="AS34118" s="40"/>
    </row>
    <row r="34119" spans="45:45" x14ac:dyDescent="0.35">
      <c r="AS34119" s="40"/>
    </row>
    <row r="34120" spans="45:45" x14ac:dyDescent="0.35">
      <c r="AS34120" s="40"/>
    </row>
    <row r="34121" spans="45:45" x14ac:dyDescent="0.35">
      <c r="AS34121" s="40"/>
    </row>
    <row r="34122" spans="45:45" x14ac:dyDescent="0.35">
      <c r="AS34122" s="40"/>
    </row>
    <row r="34123" spans="45:45" x14ac:dyDescent="0.35">
      <c r="AS34123" s="40"/>
    </row>
    <row r="34124" spans="45:45" x14ac:dyDescent="0.35">
      <c r="AS34124" s="40"/>
    </row>
    <row r="34125" spans="45:45" x14ac:dyDescent="0.35">
      <c r="AS34125" s="40"/>
    </row>
    <row r="34126" spans="45:45" x14ac:dyDescent="0.35">
      <c r="AS34126" s="40"/>
    </row>
    <row r="34127" spans="45:45" x14ac:dyDescent="0.35">
      <c r="AS34127" s="40"/>
    </row>
    <row r="34128" spans="45:45" x14ac:dyDescent="0.35">
      <c r="AS34128" s="40"/>
    </row>
    <row r="34129" spans="45:45" x14ac:dyDescent="0.35">
      <c r="AS34129" s="40"/>
    </row>
    <row r="34130" spans="45:45" x14ac:dyDescent="0.35">
      <c r="AS34130" s="40"/>
    </row>
    <row r="34131" spans="45:45" x14ac:dyDescent="0.35">
      <c r="AS34131" s="40"/>
    </row>
    <row r="34132" spans="45:45" x14ac:dyDescent="0.35">
      <c r="AS34132" s="40"/>
    </row>
    <row r="34133" spans="45:45" x14ac:dyDescent="0.35">
      <c r="AS34133" s="40"/>
    </row>
    <row r="34134" spans="45:45" x14ac:dyDescent="0.35">
      <c r="AS34134" s="40"/>
    </row>
    <row r="34135" spans="45:45" x14ac:dyDescent="0.35">
      <c r="AS34135" s="40"/>
    </row>
    <row r="34136" spans="45:45" x14ac:dyDescent="0.35">
      <c r="AS34136" s="40"/>
    </row>
    <row r="34137" spans="45:45" x14ac:dyDescent="0.35">
      <c r="AS34137" s="40"/>
    </row>
    <row r="34138" spans="45:45" x14ac:dyDescent="0.35">
      <c r="AS34138" s="40"/>
    </row>
    <row r="34139" spans="45:45" x14ac:dyDescent="0.35">
      <c r="AS34139" s="40"/>
    </row>
    <row r="34140" spans="45:45" x14ac:dyDescent="0.35">
      <c r="AS34140" s="40"/>
    </row>
    <row r="34141" spans="45:45" x14ac:dyDescent="0.35">
      <c r="AS34141" s="40"/>
    </row>
    <row r="34142" spans="45:45" x14ac:dyDescent="0.35">
      <c r="AS34142" s="40"/>
    </row>
    <row r="34143" spans="45:45" x14ac:dyDescent="0.35">
      <c r="AS34143" s="40"/>
    </row>
    <row r="34144" spans="45:45" x14ac:dyDescent="0.35">
      <c r="AS34144" s="40"/>
    </row>
    <row r="34145" spans="45:45" x14ac:dyDescent="0.35">
      <c r="AS34145" s="40"/>
    </row>
    <row r="34146" spans="45:45" x14ac:dyDescent="0.35">
      <c r="AS34146" s="40"/>
    </row>
    <row r="34147" spans="45:45" x14ac:dyDescent="0.35">
      <c r="AS34147" s="40"/>
    </row>
    <row r="34148" spans="45:45" x14ac:dyDescent="0.35">
      <c r="AS34148" s="40"/>
    </row>
    <row r="34149" spans="45:45" x14ac:dyDescent="0.35">
      <c r="AS34149" s="40"/>
    </row>
    <row r="34150" spans="45:45" x14ac:dyDescent="0.35">
      <c r="AS34150" s="40"/>
    </row>
    <row r="34151" spans="45:45" x14ac:dyDescent="0.35">
      <c r="AS34151" s="40"/>
    </row>
    <row r="34152" spans="45:45" x14ac:dyDescent="0.35">
      <c r="AS34152" s="40"/>
    </row>
    <row r="34153" spans="45:45" x14ac:dyDescent="0.35">
      <c r="AS34153" s="40"/>
    </row>
    <row r="34154" spans="45:45" x14ac:dyDescent="0.35">
      <c r="AS34154" s="40"/>
    </row>
    <row r="34155" spans="45:45" x14ac:dyDescent="0.35">
      <c r="AS34155" s="40"/>
    </row>
    <row r="34156" spans="45:45" x14ac:dyDescent="0.35">
      <c r="AS34156" s="40"/>
    </row>
    <row r="34157" spans="45:45" x14ac:dyDescent="0.35">
      <c r="AS34157" s="40"/>
    </row>
    <row r="34158" spans="45:45" x14ac:dyDescent="0.35">
      <c r="AS34158" s="40"/>
    </row>
    <row r="34159" spans="45:45" x14ac:dyDescent="0.35">
      <c r="AS34159" s="40"/>
    </row>
    <row r="34160" spans="45:45" x14ac:dyDescent="0.35">
      <c r="AS34160" s="40"/>
    </row>
    <row r="34161" spans="45:45" x14ac:dyDescent="0.35">
      <c r="AS34161" s="40"/>
    </row>
    <row r="34162" spans="45:45" x14ac:dyDescent="0.35">
      <c r="AS34162" s="40"/>
    </row>
    <row r="34163" spans="45:45" x14ac:dyDescent="0.35">
      <c r="AS34163" s="40"/>
    </row>
    <row r="34164" spans="45:45" x14ac:dyDescent="0.35">
      <c r="AS34164" s="40"/>
    </row>
    <row r="34165" spans="45:45" x14ac:dyDescent="0.35">
      <c r="AS34165" s="40"/>
    </row>
    <row r="34166" spans="45:45" x14ac:dyDescent="0.35">
      <c r="AS34166" s="40"/>
    </row>
    <row r="34167" spans="45:45" x14ac:dyDescent="0.35">
      <c r="AS34167" s="40"/>
    </row>
    <row r="34168" spans="45:45" x14ac:dyDescent="0.35">
      <c r="AS34168" s="40"/>
    </row>
    <row r="34169" spans="45:45" x14ac:dyDescent="0.35">
      <c r="AS34169" s="40"/>
    </row>
    <row r="34170" spans="45:45" x14ac:dyDescent="0.35">
      <c r="AS34170" s="40"/>
    </row>
    <row r="34171" spans="45:45" x14ac:dyDescent="0.35">
      <c r="AS34171" s="40"/>
    </row>
    <row r="34172" spans="45:45" x14ac:dyDescent="0.35">
      <c r="AS34172" s="40"/>
    </row>
    <row r="34173" spans="45:45" x14ac:dyDescent="0.35">
      <c r="AS34173" s="40"/>
    </row>
    <row r="34174" spans="45:45" x14ac:dyDescent="0.35">
      <c r="AS34174" s="40"/>
    </row>
    <row r="34175" spans="45:45" x14ac:dyDescent="0.35">
      <c r="AS34175" s="40"/>
    </row>
    <row r="34176" spans="45:45" x14ac:dyDescent="0.35">
      <c r="AS34176" s="40"/>
    </row>
    <row r="34177" spans="45:45" x14ac:dyDescent="0.35">
      <c r="AS34177" s="40"/>
    </row>
    <row r="34178" spans="45:45" x14ac:dyDescent="0.35">
      <c r="AS34178" s="40"/>
    </row>
    <row r="34179" spans="45:45" x14ac:dyDescent="0.35">
      <c r="AS34179" s="40"/>
    </row>
    <row r="34180" spans="45:45" x14ac:dyDescent="0.35">
      <c r="AS34180" s="40"/>
    </row>
    <row r="34181" spans="45:45" x14ac:dyDescent="0.35">
      <c r="AS34181" s="40"/>
    </row>
    <row r="34182" spans="45:45" x14ac:dyDescent="0.35">
      <c r="AS34182" s="40"/>
    </row>
    <row r="34183" spans="45:45" x14ac:dyDescent="0.35">
      <c r="AS34183" s="40"/>
    </row>
    <row r="34184" spans="45:45" x14ac:dyDescent="0.35">
      <c r="AS34184" s="40"/>
    </row>
    <row r="34185" spans="45:45" x14ac:dyDescent="0.35">
      <c r="AS34185" s="40"/>
    </row>
    <row r="34186" spans="45:45" x14ac:dyDescent="0.35">
      <c r="AS34186" s="40"/>
    </row>
    <row r="34187" spans="45:45" x14ac:dyDescent="0.35">
      <c r="AS34187" s="40"/>
    </row>
    <row r="34188" spans="45:45" x14ac:dyDescent="0.35">
      <c r="AS34188" s="40"/>
    </row>
    <row r="34189" spans="45:45" x14ac:dyDescent="0.35">
      <c r="AS34189" s="40"/>
    </row>
    <row r="34190" spans="45:45" x14ac:dyDescent="0.35">
      <c r="AS34190" s="40"/>
    </row>
    <row r="34191" spans="45:45" x14ac:dyDescent="0.35">
      <c r="AS34191" s="40"/>
    </row>
    <row r="34192" spans="45:45" x14ac:dyDescent="0.35">
      <c r="AS34192" s="40"/>
    </row>
    <row r="34193" spans="45:45" x14ac:dyDescent="0.35">
      <c r="AS34193" s="40"/>
    </row>
    <row r="34194" spans="45:45" x14ac:dyDescent="0.35">
      <c r="AS34194" s="40"/>
    </row>
    <row r="34195" spans="45:45" x14ac:dyDescent="0.35">
      <c r="AS34195" s="40"/>
    </row>
    <row r="34196" spans="45:45" x14ac:dyDescent="0.35">
      <c r="AS34196" s="40"/>
    </row>
    <row r="34197" spans="45:45" x14ac:dyDescent="0.35">
      <c r="AS34197" s="40"/>
    </row>
    <row r="34198" spans="45:45" x14ac:dyDescent="0.35">
      <c r="AS34198" s="40"/>
    </row>
    <row r="34199" spans="45:45" x14ac:dyDescent="0.35">
      <c r="AS34199" s="40"/>
    </row>
    <row r="34200" spans="45:45" x14ac:dyDescent="0.35">
      <c r="AS34200" s="40"/>
    </row>
    <row r="34201" spans="45:45" x14ac:dyDescent="0.35">
      <c r="AS34201" s="40"/>
    </row>
    <row r="34202" spans="45:45" x14ac:dyDescent="0.35">
      <c r="AS34202" s="40"/>
    </row>
    <row r="34203" spans="45:45" x14ac:dyDescent="0.35">
      <c r="AS34203" s="40"/>
    </row>
    <row r="34204" spans="45:45" x14ac:dyDescent="0.35">
      <c r="AS34204" s="40"/>
    </row>
    <row r="34205" spans="45:45" x14ac:dyDescent="0.35">
      <c r="AS34205" s="40"/>
    </row>
    <row r="34206" spans="45:45" x14ac:dyDescent="0.35">
      <c r="AS34206" s="40"/>
    </row>
    <row r="34207" spans="45:45" x14ac:dyDescent="0.35">
      <c r="AS34207" s="40"/>
    </row>
    <row r="34208" spans="45:45" x14ac:dyDescent="0.35">
      <c r="AS34208" s="40"/>
    </row>
    <row r="34209" spans="45:45" x14ac:dyDescent="0.35">
      <c r="AS34209" s="40"/>
    </row>
    <row r="34210" spans="45:45" x14ac:dyDescent="0.35">
      <c r="AS34210" s="40"/>
    </row>
    <row r="34211" spans="45:45" x14ac:dyDescent="0.35">
      <c r="AS34211" s="40"/>
    </row>
    <row r="34212" spans="45:45" x14ac:dyDescent="0.35">
      <c r="AS34212" s="40"/>
    </row>
    <row r="34213" spans="45:45" x14ac:dyDescent="0.35">
      <c r="AS34213" s="40"/>
    </row>
    <row r="34214" spans="45:45" x14ac:dyDescent="0.35">
      <c r="AS34214" s="40"/>
    </row>
    <row r="34215" spans="45:45" x14ac:dyDescent="0.35">
      <c r="AS34215" s="40"/>
    </row>
    <row r="34216" spans="45:45" x14ac:dyDescent="0.35">
      <c r="AS34216" s="40"/>
    </row>
    <row r="34217" spans="45:45" x14ac:dyDescent="0.35">
      <c r="AS34217" s="40"/>
    </row>
    <row r="34218" spans="45:45" x14ac:dyDescent="0.35">
      <c r="AS34218" s="40"/>
    </row>
    <row r="34219" spans="45:45" x14ac:dyDescent="0.35">
      <c r="AS34219" s="40"/>
    </row>
    <row r="34220" spans="45:45" x14ac:dyDescent="0.35">
      <c r="AS34220" s="40"/>
    </row>
    <row r="34221" spans="45:45" x14ac:dyDescent="0.35">
      <c r="AS34221" s="40"/>
    </row>
    <row r="34222" spans="45:45" x14ac:dyDescent="0.35">
      <c r="AS34222" s="40"/>
    </row>
    <row r="34223" spans="45:45" x14ac:dyDescent="0.35">
      <c r="AS34223" s="40"/>
    </row>
    <row r="34224" spans="45:45" x14ac:dyDescent="0.35">
      <c r="AS34224" s="40"/>
    </row>
    <row r="34225" spans="45:45" x14ac:dyDescent="0.35">
      <c r="AS34225" s="40"/>
    </row>
    <row r="34226" spans="45:45" x14ac:dyDescent="0.35">
      <c r="AS34226" s="40"/>
    </row>
    <row r="34227" spans="45:45" x14ac:dyDescent="0.35">
      <c r="AS34227" s="40"/>
    </row>
    <row r="34228" spans="45:45" x14ac:dyDescent="0.35">
      <c r="AS34228" s="40"/>
    </row>
    <row r="34229" spans="45:45" x14ac:dyDescent="0.35">
      <c r="AS34229" s="40"/>
    </row>
    <row r="34230" spans="45:45" x14ac:dyDescent="0.35">
      <c r="AS34230" s="40"/>
    </row>
    <row r="34231" spans="45:45" x14ac:dyDescent="0.35">
      <c r="AS34231" s="40"/>
    </row>
    <row r="34232" spans="45:45" x14ac:dyDescent="0.35">
      <c r="AS34232" s="40"/>
    </row>
    <row r="34233" spans="45:45" x14ac:dyDescent="0.35">
      <c r="AS34233" s="40"/>
    </row>
    <row r="34234" spans="45:45" x14ac:dyDescent="0.35">
      <c r="AS34234" s="40"/>
    </row>
    <row r="34235" spans="45:45" x14ac:dyDescent="0.35">
      <c r="AS34235" s="40"/>
    </row>
    <row r="34236" spans="45:45" x14ac:dyDescent="0.35">
      <c r="AS34236" s="40"/>
    </row>
    <row r="34237" spans="45:45" x14ac:dyDescent="0.35">
      <c r="AS34237" s="40"/>
    </row>
    <row r="34238" spans="45:45" x14ac:dyDescent="0.35">
      <c r="AS34238" s="40"/>
    </row>
    <row r="34239" spans="45:45" x14ac:dyDescent="0.35">
      <c r="AS34239" s="40"/>
    </row>
    <row r="34240" spans="45:45" x14ac:dyDescent="0.35">
      <c r="AS34240" s="40"/>
    </row>
    <row r="34241" spans="45:45" x14ac:dyDescent="0.35">
      <c r="AS34241" s="40"/>
    </row>
    <row r="34242" spans="45:45" x14ac:dyDescent="0.35">
      <c r="AS34242" s="40"/>
    </row>
    <row r="34243" spans="45:45" x14ac:dyDescent="0.35">
      <c r="AS34243" s="40"/>
    </row>
    <row r="34244" spans="45:45" x14ac:dyDescent="0.35">
      <c r="AS34244" s="40"/>
    </row>
    <row r="34245" spans="45:45" x14ac:dyDescent="0.35">
      <c r="AS34245" s="40"/>
    </row>
    <row r="34246" spans="45:45" x14ac:dyDescent="0.35">
      <c r="AS34246" s="40"/>
    </row>
    <row r="34247" spans="45:45" x14ac:dyDescent="0.35">
      <c r="AS34247" s="40"/>
    </row>
    <row r="34248" spans="45:45" x14ac:dyDescent="0.35">
      <c r="AS34248" s="40"/>
    </row>
    <row r="34249" spans="45:45" x14ac:dyDescent="0.35">
      <c r="AS34249" s="40"/>
    </row>
    <row r="34250" spans="45:45" x14ac:dyDescent="0.35">
      <c r="AS34250" s="40"/>
    </row>
    <row r="34251" spans="45:45" x14ac:dyDescent="0.35">
      <c r="AS34251" s="40"/>
    </row>
    <row r="34252" spans="45:45" x14ac:dyDescent="0.35">
      <c r="AS34252" s="40"/>
    </row>
    <row r="34253" spans="45:45" x14ac:dyDescent="0.35">
      <c r="AS34253" s="40"/>
    </row>
    <row r="34254" spans="45:45" x14ac:dyDescent="0.35">
      <c r="AS34254" s="40"/>
    </row>
    <row r="34255" spans="45:45" x14ac:dyDescent="0.35">
      <c r="AS34255" s="40"/>
    </row>
    <row r="34256" spans="45:45" x14ac:dyDescent="0.35">
      <c r="AS34256" s="40"/>
    </row>
    <row r="34257" spans="45:45" x14ac:dyDescent="0.35">
      <c r="AS34257" s="40"/>
    </row>
    <row r="34258" spans="45:45" x14ac:dyDescent="0.35">
      <c r="AS34258" s="40"/>
    </row>
    <row r="34259" spans="45:45" x14ac:dyDescent="0.35">
      <c r="AS34259" s="40"/>
    </row>
    <row r="34260" spans="45:45" x14ac:dyDescent="0.35">
      <c r="AS34260" s="40"/>
    </row>
    <row r="34261" spans="45:45" x14ac:dyDescent="0.35">
      <c r="AS34261" s="40"/>
    </row>
    <row r="34262" spans="45:45" x14ac:dyDescent="0.35">
      <c r="AS34262" s="40"/>
    </row>
    <row r="34263" spans="45:45" x14ac:dyDescent="0.35">
      <c r="AS34263" s="40"/>
    </row>
    <row r="34264" spans="45:45" x14ac:dyDescent="0.35">
      <c r="AS34264" s="40"/>
    </row>
    <row r="34265" spans="45:45" x14ac:dyDescent="0.35">
      <c r="AS34265" s="40"/>
    </row>
    <row r="34266" spans="45:45" x14ac:dyDescent="0.35">
      <c r="AS34266" s="40"/>
    </row>
    <row r="34267" spans="45:45" x14ac:dyDescent="0.35">
      <c r="AS34267" s="40"/>
    </row>
    <row r="34268" spans="45:45" x14ac:dyDescent="0.35">
      <c r="AS34268" s="40"/>
    </row>
    <row r="34269" spans="45:45" x14ac:dyDescent="0.35">
      <c r="AS34269" s="40"/>
    </row>
    <row r="34270" spans="45:45" x14ac:dyDescent="0.35">
      <c r="AS34270" s="40"/>
    </row>
    <row r="34271" spans="45:45" x14ac:dyDescent="0.35">
      <c r="AS34271" s="40"/>
    </row>
    <row r="34272" spans="45:45" x14ac:dyDescent="0.35">
      <c r="AS34272" s="40"/>
    </row>
    <row r="34273" spans="45:45" x14ac:dyDescent="0.35">
      <c r="AS34273" s="40"/>
    </row>
    <row r="34274" spans="45:45" x14ac:dyDescent="0.35">
      <c r="AS34274" s="40"/>
    </row>
    <row r="34275" spans="45:45" x14ac:dyDescent="0.35">
      <c r="AS34275" s="40"/>
    </row>
    <row r="34276" spans="45:45" x14ac:dyDescent="0.35">
      <c r="AS34276" s="40"/>
    </row>
    <row r="34277" spans="45:45" x14ac:dyDescent="0.35">
      <c r="AS34277" s="40"/>
    </row>
    <row r="34278" spans="45:45" x14ac:dyDescent="0.35">
      <c r="AS34278" s="40"/>
    </row>
    <row r="34279" spans="45:45" x14ac:dyDescent="0.35">
      <c r="AS34279" s="40"/>
    </row>
    <row r="34280" spans="45:45" x14ac:dyDescent="0.35">
      <c r="AS34280" s="40"/>
    </row>
    <row r="34281" spans="45:45" x14ac:dyDescent="0.35">
      <c r="AS34281" s="40"/>
    </row>
    <row r="34282" spans="45:45" x14ac:dyDescent="0.35">
      <c r="AS34282" s="40"/>
    </row>
    <row r="34283" spans="45:45" x14ac:dyDescent="0.35">
      <c r="AS34283" s="40"/>
    </row>
    <row r="34284" spans="45:45" x14ac:dyDescent="0.35">
      <c r="AS34284" s="40"/>
    </row>
    <row r="34285" spans="45:45" x14ac:dyDescent="0.35">
      <c r="AS34285" s="40"/>
    </row>
    <row r="34286" spans="45:45" x14ac:dyDescent="0.35">
      <c r="AS34286" s="40"/>
    </row>
    <row r="34287" spans="45:45" x14ac:dyDescent="0.35">
      <c r="AS34287" s="40"/>
    </row>
    <row r="34288" spans="45:45" x14ac:dyDescent="0.35">
      <c r="AS34288" s="40"/>
    </row>
    <row r="34289" spans="45:45" x14ac:dyDescent="0.35">
      <c r="AS34289" s="40"/>
    </row>
    <row r="34290" spans="45:45" x14ac:dyDescent="0.35">
      <c r="AS34290" s="40"/>
    </row>
    <row r="34291" spans="45:45" x14ac:dyDescent="0.35">
      <c r="AS34291" s="40"/>
    </row>
    <row r="34292" spans="45:45" x14ac:dyDescent="0.35">
      <c r="AS34292" s="40"/>
    </row>
    <row r="34293" spans="45:45" x14ac:dyDescent="0.35">
      <c r="AS34293" s="40"/>
    </row>
    <row r="34294" spans="45:45" x14ac:dyDescent="0.35">
      <c r="AS34294" s="40"/>
    </row>
    <row r="34295" spans="45:45" x14ac:dyDescent="0.35">
      <c r="AS34295" s="40"/>
    </row>
    <row r="34296" spans="45:45" x14ac:dyDescent="0.35">
      <c r="AS34296" s="40"/>
    </row>
    <row r="34297" spans="45:45" x14ac:dyDescent="0.35">
      <c r="AS34297" s="40"/>
    </row>
    <row r="34298" spans="45:45" x14ac:dyDescent="0.35">
      <c r="AS34298" s="40"/>
    </row>
    <row r="34299" spans="45:45" x14ac:dyDescent="0.35">
      <c r="AS34299" s="40"/>
    </row>
    <row r="34300" spans="45:45" x14ac:dyDescent="0.35">
      <c r="AS34300" s="40"/>
    </row>
    <row r="34301" spans="45:45" x14ac:dyDescent="0.35">
      <c r="AS34301" s="40"/>
    </row>
    <row r="34302" spans="45:45" x14ac:dyDescent="0.35">
      <c r="AS34302" s="40"/>
    </row>
    <row r="34303" spans="45:45" x14ac:dyDescent="0.35">
      <c r="AS34303" s="40"/>
    </row>
    <row r="34304" spans="45:45" x14ac:dyDescent="0.35">
      <c r="AS34304" s="40"/>
    </row>
    <row r="34305" spans="45:45" x14ac:dyDescent="0.35">
      <c r="AS34305" s="40"/>
    </row>
    <row r="34306" spans="45:45" x14ac:dyDescent="0.35">
      <c r="AS34306" s="40"/>
    </row>
    <row r="34307" spans="45:45" x14ac:dyDescent="0.35">
      <c r="AS34307" s="40"/>
    </row>
    <row r="34308" spans="45:45" x14ac:dyDescent="0.35">
      <c r="AS34308" s="40"/>
    </row>
    <row r="34309" spans="45:45" x14ac:dyDescent="0.35">
      <c r="AS34309" s="40"/>
    </row>
    <row r="34310" spans="45:45" x14ac:dyDescent="0.35">
      <c r="AS34310" s="40"/>
    </row>
    <row r="34311" spans="45:45" x14ac:dyDescent="0.35">
      <c r="AS34311" s="40"/>
    </row>
    <row r="34312" spans="45:45" x14ac:dyDescent="0.35">
      <c r="AS34312" s="40"/>
    </row>
    <row r="34313" spans="45:45" x14ac:dyDescent="0.35">
      <c r="AS34313" s="40"/>
    </row>
    <row r="34314" spans="45:45" x14ac:dyDescent="0.35">
      <c r="AS34314" s="40"/>
    </row>
    <row r="34315" spans="45:45" x14ac:dyDescent="0.35">
      <c r="AS34315" s="40"/>
    </row>
    <row r="34316" spans="45:45" x14ac:dyDescent="0.35">
      <c r="AS34316" s="40"/>
    </row>
    <row r="34317" spans="45:45" x14ac:dyDescent="0.35">
      <c r="AS34317" s="40"/>
    </row>
    <row r="34318" spans="45:45" x14ac:dyDescent="0.35">
      <c r="AS34318" s="40"/>
    </row>
    <row r="34319" spans="45:45" x14ac:dyDescent="0.35">
      <c r="AS34319" s="40"/>
    </row>
    <row r="34320" spans="45:45" x14ac:dyDescent="0.35">
      <c r="AS34320" s="40"/>
    </row>
    <row r="34321" spans="45:45" x14ac:dyDescent="0.35">
      <c r="AS34321" s="40"/>
    </row>
    <row r="34322" spans="45:45" x14ac:dyDescent="0.35">
      <c r="AS34322" s="40"/>
    </row>
    <row r="34323" spans="45:45" x14ac:dyDescent="0.35">
      <c r="AS34323" s="40"/>
    </row>
    <row r="34324" spans="45:45" x14ac:dyDescent="0.35">
      <c r="AS34324" s="40"/>
    </row>
    <row r="34325" spans="45:45" x14ac:dyDescent="0.35">
      <c r="AS34325" s="40"/>
    </row>
    <row r="34326" spans="45:45" x14ac:dyDescent="0.35">
      <c r="AS34326" s="40"/>
    </row>
    <row r="34327" spans="45:45" x14ac:dyDescent="0.35">
      <c r="AS34327" s="40"/>
    </row>
    <row r="34328" spans="45:45" x14ac:dyDescent="0.35">
      <c r="AS34328" s="40"/>
    </row>
    <row r="34329" spans="45:45" x14ac:dyDescent="0.35">
      <c r="AS34329" s="40"/>
    </row>
    <row r="34330" spans="45:45" x14ac:dyDescent="0.35">
      <c r="AS34330" s="40"/>
    </row>
    <row r="34331" spans="45:45" x14ac:dyDescent="0.35">
      <c r="AS34331" s="40"/>
    </row>
    <row r="34332" spans="45:45" x14ac:dyDescent="0.35">
      <c r="AS34332" s="40"/>
    </row>
    <row r="34333" spans="45:45" x14ac:dyDescent="0.35">
      <c r="AS34333" s="40"/>
    </row>
    <row r="34334" spans="45:45" x14ac:dyDescent="0.35">
      <c r="AS34334" s="40"/>
    </row>
    <row r="34335" spans="45:45" x14ac:dyDescent="0.35">
      <c r="AS34335" s="40"/>
    </row>
    <row r="34336" spans="45:45" x14ac:dyDescent="0.35">
      <c r="AS34336" s="40"/>
    </row>
    <row r="34337" spans="45:45" x14ac:dyDescent="0.35">
      <c r="AS34337" s="40"/>
    </row>
    <row r="34338" spans="45:45" x14ac:dyDescent="0.35">
      <c r="AS34338" s="40"/>
    </row>
    <row r="34339" spans="45:45" x14ac:dyDescent="0.35">
      <c r="AS34339" s="40"/>
    </row>
    <row r="34340" spans="45:45" x14ac:dyDescent="0.35">
      <c r="AS34340" s="40"/>
    </row>
    <row r="34341" spans="45:45" x14ac:dyDescent="0.35">
      <c r="AS34341" s="40"/>
    </row>
    <row r="34342" spans="45:45" x14ac:dyDescent="0.35">
      <c r="AS34342" s="40"/>
    </row>
    <row r="34343" spans="45:45" x14ac:dyDescent="0.35">
      <c r="AS34343" s="40"/>
    </row>
    <row r="34344" spans="45:45" x14ac:dyDescent="0.35">
      <c r="AS34344" s="40"/>
    </row>
    <row r="34345" spans="45:45" x14ac:dyDescent="0.35">
      <c r="AS34345" s="40"/>
    </row>
    <row r="34346" spans="45:45" x14ac:dyDescent="0.35">
      <c r="AS34346" s="40"/>
    </row>
    <row r="34347" spans="45:45" x14ac:dyDescent="0.35">
      <c r="AS34347" s="40"/>
    </row>
    <row r="34348" spans="45:45" x14ac:dyDescent="0.35">
      <c r="AS34348" s="40"/>
    </row>
    <row r="34349" spans="45:45" x14ac:dyDescent="0.35">
      <c r="AS34349" s="40"/>
    </row>
    <row r="34350" spans="45:45" x14ac:dyDescent="0.35">
      <c r="AS34350" s="40"/>
    </row>
    <row r="34351" spans="45:45" x14ac:dyDescent="0.35">
      <c r="AS34351" s="40"/>
    </row>
    <row r="34352" spans="45:45" x14ac:dyDescent="0.35">
      <c r="AS34352" s="40"/>
    </row>
    <row r="34353" spans="45:45" x14ac:dyDescent="0.35">
      <c r="AS34353" s="40"/>
    </row>
    <row r="34354" spans="45:45" x14ac:dyDescent="0.35">
      <c r="AS34354" s="40"/>
    </row>
    <row r="34355" spans="45:45" x14ac:dyDescent="0.35">
      <c r="AS34355" s="40"/>
    </row>
    <row r="34356" spans="45:45" x14ac:dyDescent="0.35">
      <c r="AS34356" s="40"/>
    </row>
    <row r="34357" spans="45:45" x14ac:dyDescent="0.35">
      <c r="AS34357" s="40"/>
    </row>
    <row r="34358" spans="45:45" x14ac:dyDescent="0.35">
      <c r="AS34358" s="40"/>
    </row>
    <row r="34359" spans="45:45" x14ac:dyDescent="0.35">
      <c r="AS34359" s="40"/>
    </row>
    <row r="34360" spans="45:45" x14ac:dyDescent="0.35">
      <c r="AS34360" s="40"/>
    </row>
    <row r="34361" spans="45:45" x14ac:dyDescent="0.35">
      <c r="AS34361" s="40"/>
    </row>
    <row r="34362" spans="45:45" x14ac:dyDescent="0.35">
      <c r="AS34362" s="40"/>
    </row>
    <row r="34363" spans="45:45" x14ac:dyDescent="0.35">
      <c r="AS34363" s="40"/>
    </row>
    <row r="34364" spans="45:45" x14ac:dyDescent="0.35">
      <c r="AS34364" s="40"/>
    </row>
    <row r="34365" spans="45:45" x14ac:dyDescent="0.35">
      <c r="AS34365" s="40"/>
    </row>
    <row r="34366" spans="45:45" x14ac:dyDescent="0.35">
      <c r="AS34366" s="40"/>
    </row>
    <row r="34367" spans="45:45" x14ac:dyDescent="0.35">
      <c r="AS34367" s="40"/>
    </row>
    <row r="34368" spans="45:45" x14ac:dyDescent="0.35">
      <c r="AS34368" s="40"/>
    </row>
    <row r="34369" spans="45:45" x14ac:dyDescent="0.35">
      <c r="AS34369" s="40"/>
    </row>
    <row r="34370" spans="45:45" x14ac:dyDescent="0.35">
      <c r="AS34370" s="40"/>
    </row>
    <row r="34371" spans="45:45" x14ac:dyDescent="0.35">
      <c r="AS34371" s="40"/>
    </row>
    <row r="34372" spans="45:45" x14ac:dyDescent="0.35">
      <c r="AS34372" s="40"/>
    </row>
    <row r="34373" spans="45:45" x14ac:dyDescent="0.35">
      <c r="AS34373" s="40"/>
    </row>
    <row r="34374" spans="45:45" x14ac:dyDescent="0.35">
      <c r="AS34374" s="40"/>
    </row>
    <row r="34375" spans="45:45" x14ac:dyDescent="0.35">
      <c r="AS34375" s="40"/>
    </row>
    <row r="34376" spans="45:45" x14ac:dyDescent="0.35">
      <c r="AS34376" s="40"/>
    </row>
    <row r="34377" spans="45:45" x14ac:dyDescent="0.35">
      <c r="AS34377" s="40"/>
    </row>
    <row r="34378" spans="45:45" x14ac:dyDescent="0.35">
      <c r="AS34378" s="40"/>
    </row>
    <row r="34379" spans="45:45" x14ac:dyDescent="0.35">
      <c r="AS34379" s="40"/>
    </row>
    <row r="34380" spans="45:45" x14ac:dyDescent="0.35">
      <c r="AS34380" s="40"/>
    </row>
    <row r="34381" spans="45:45" x14ac:dyDescent="0.35">
      <c r="AS34381" s="40"/>
    </row>
    <row r="34382" spans="45:45" x14ac:dyDescent="0.35">
      <c r="AS34382" s="40"/>
    </row>
    <row r="34383" spans="45:45" x14ac:dyDescent="0.35">
      <c r="AS34383" s="40"/>
    </row>
    <row r="34384" spans="45:45" x14ac:dyDescent="0.35">
      <c r="AS34384" s="40"/>
    </row>
    <row r="34385" spans="45:45" x14ac:dyDescent="0.35">
      <c r="AS34385" s="40"/>
    </row>
    <row r="34386" spans="45:45" x14ac:dyDescent="0.35">
      <c r="AS34386" s="40"/>
    </row>
    <row r="34387" spans="45:45" x14ac:dyDescent="0.35">
      <c r="AS34387" s="40"/>
    </row>
    <row r="34388" spans="45:45" x14ac:dyDescent="0.35">
      <c r="AS34388" s="40"/>
    </row>
    <row r="34389" spans="45:45" x14ac:dyDescent="0.35">
      <c r="AS34389" s="40"/>
    </row>
    <row r="34390" spans="45:45" x14ac:dyDescent="0.35">
      <c r="AS34390" s="40"/>
    </row>
    <row r="34391" spans="45:45" x14ac:dyDescent="0.35">
      <c r="AS34391" s="40"/>
    </row>
    <row r="34392" spans="45:45" x14ac:dyDescent="0.35">
      <c r="AS34392" s="40"/>
    </row>
    <row r="34393" spans="45:45" x14ac:dyDescent="0.35">
      <c r="AS34393" s="40"/>
    </row>
    <row r="34394" spans="45:45" x14ac:dyDescent="0.35">
      <c r="AS34394" s="40"/>
    </row>
    <row r="34395" spans="45:45" x14ac:dyDescent="0.35">
      <c r="AS34395" s="40"/>
    </row>
    <row r="34396" spans="45:45" x14ac:dyDescent="0.35">
      <c r="AS34396" s="40"/>
    </row>
    <row r="34397" spans="45:45" x14ac:dyDescent="0.35">
      <c r="AS34397" s="40"/>
    </row>
    <row r="34398" spans="45:45" x14ac:dyDescent="0.35">
      <c r="AS34398" s="40"/>
    </row>
    <row r="34399" spans="45:45" x14ac:dyDescent="0.35">
      <c r="AS34399" s="40"/>
    </row>
    <row r="34400" spans="45:45" x14ac:dyDescent="0.35">
      <c r="AS34400" s="40"/>
    </row>
    <row r="34401" spans="45:45" x14ac:dyDescent="0.35">
      <c r="AS34401" s="40"/>
    </row>
    <row r="34402" spans="45:45" x14ac:dyDescent="0.35">
      <c r="AS34402" s="40"/>
    </row>
    <row r="34403" spans="45:45" x14ac:dyDescent="0.35">
      <c r="AS34403" s="40"/>
    </row>
    <row r="34404" spans="45:45" x14ac:dyDescent="0.35">
      <c r="AS34404" s="40"/>
    </row>
    <row r="34405" spans="45:45" x14ac:dyDescent="0.35">
      <c r="AS34405" s="40"/>
    </row>
    <row r="34406" spans="45:45" x14ac:dyDescent="0.35">
      <c r="AS34406" s="40"/>
    </row>
    <row r="34407" spans="45:45" x14ac:dyDescent="0.35">
      <c r="AS34407" s="40"/>
    </row>
    <row r="34408" spans="45:45" x14ac:dyDescent="0.35">
      <c r="AS34408" s="40"/>
    </row>
    <row r="34409" spans="45:45" x14ac:dyDescent="0.35">
      <c r="AS34409" s="40"/>
    </row>
    <row r="34410" spans="45:45" x14ac:dyDescent="0.35">
      <c r="AS34410" s="40"/>
    </row>
    <row r="34411" spans="45:45" x14ac:dyDescent="0.35">
      <c r="AS34411" s="40"/>
    </row>
    <row r="34412" spans="45:45" x14ac:dyDescent="0.35">
      <c r="AS34412" s="40"/>
    </row>
    <row r="34413" spans="45:45" x14ac:dyDescent="0.35">
      <c r="AS34413" s="40"/>
    </row>
    <row r="34414" spans="45:45" x14ac:dyDescent="0.35">
      <c r="AS34414" s="40"/>
    </row>
    <row r="34415" spans="45:45" x14ac:dyDescent="0.35">
      <c r="AS34415" s="40"/>
    </row>
    <row r="34416" spans="45:45" x14ac:dyDescent="0.35">
      <c r="AS34416" s="40"/>
    </row>
    <row r="34417" spans="45:45" x14ac:dyDescent="0.35">
      <c r="AS34417" s="40"/>
    </row>
    <row r="34418" spans="45:45" x14ac:dyDescent="0.35">
      <c r="AS34418" s="40"/>
    </row>
    <row r="34419" spans="45:45" x14ac:dyDescent="0.35">
      <c r="AS34419" s="40"/>
    </row>
    <row r="34420" spans="45:45" x14ac:dyDescent="0.35">
      <c r="AS34420" s="40"/>
    </row>
    <row r="34421" spans="45:45" x14ac:dyDescent="0.35">
      <c r="AS34421" s="40"/>
    </row>
    <row r="34422" spans="45:45" x14ac:dyDescent="0.35">
      <c r="AS34422" s="40"/>
    </row>
    <row r="34423" spans="45:45" x14ac:dyDescent="0.35">
      <c r="AS34423" s="40"/>
    </row>
    <row r="34424" spans="45:45" x14ac:dyDescent="0.35">
      <c r="AS34424" s="40"/>
    </row>
    <row r="34425" spans="45:45" x14ac:dyDescent="0.35">
      <c r="AS34425" s="40"/>
    </row>
    <row r="34426" spans="45:45" x14ac:dyDescent="0.35">
      <c r="AS34426" s="40"/>
    </row>
    <row r="34427" spans="45:45" x14ac:dyDescent="0.35">
      <c r="AS34427" s="40"/>
    </row>
    <row r="34428" spans="45:45" x14ac:dyDescent="0.35">
      <c r="AS34428" s="40"/>
    </row>
    <row r="34429" spans="45:45" x14ac:dyDescent="0.35">
      <c r="AS34429" s="40"/>
    </row>
    <row r="34430" spans="45:45" x14ac:dyDescent="0.35">
      <c r="AS34430" s="40"/>
    </row>
    <row r="34431" spans="45:45" x14ac:dyDescent="0.35">
      <c r="AS34431" s="40"/>
    </row>
    <row r="34432" spans="45:45" x14ac:dyDescent="0.35">
      <c r="AS34432" s="40"/>
    </row>
    <row r="34433" spans="45:45" x14ac:dyDescent="0.35">
      <c r="AS34433" s="40"/>
    </row>
    <row r="34434" spans="45:45" x14ac:dyDescent="0.35">
      <c r="AS34434" s="40"/>
    </row>
    <row r="34435" spans="45:45" x14ac:dyDescent="0.35">
      <c r="AS34435" s="40"/>
    </row>
    <row r="34436" spans="45:45" x14ac:dyDescent="0.35">
      <c r="AS34436" s="40"/>
    </row>
    <row r="34437" spans="45:45" x14ac:dyDescent="0.35">
      <c r="AS34437" s="40"/>
    </row>
    <row r="34438" spans="45:45" x14ac:dyDescent="0.35">
      <c r="AS34438" s="40"/>
    </row>
    <row r="34439" spans="45:45" x14ac:dyDescent="0.35">
      <c r="AS34439" s="40"/>
    </row>
    <row r="34440" spans="45:45" x14ac:dyDescent="0.35">
      <c r="AS34440" s="40"/>
    </row>
    <row r="34441" spans="45:45" x14ac:dyDescent="0.35">
      <c r="AS34441" s="40"/>
    </row>
    <row r="34442" spans="45:45" x14ac:dyDescent="0.35">
      <c r="AS34442" s="40"/>
    </row>
    <row r="34443" spans="45:45" x14ac:dyDescent="0.35">
      <c r="AS34443" s="40"/>
    </row>
    <row r="34444" spans="45:45" x14ac:dyDescent="0.35">
      <c r="AS34444" s="40"/>
    </row>
    <row r="34445" spans="45:45" x14ac:dyDescent="0.35">
      <c r="AS34445" s="40"/>
    </row>
    <row r="34446" spans="45:45" x14ac:dyDescent="0.35">
      <c r="AS34446" s="40"/>
    </row>
    <row r="34447" spans="45:45" x14ac:dyDescent="0.35">
      <c r="AS34447" s="40"/>
    </row>
    <row r="34448" spans="45:45" x14ac:dyDescent="0.35">
      <c r="AS34448" s="40"/>
    </row>
    <row r="34449" spans="45:45" x14ac:dyDescent="0.35">
      <c r="AS34449" s="40"/>
    </row>
    <row r="34450" spans="45:45" x14ac:dyDescent="0.35">
      <c r="AS34450" s="40"/>
    </row>
    <row r="34451" spans="45:45" x14ac:dyDescent="0.35">
      <c r="AS34451" s="40"/>
    </row>
    <row r="34452" spans="45:45" x14ac:dyDescent="0.35">
      <c r="AS34452" s="40"/>
    </row>
    <row r="34453" spans="45:45" x14ac:dyDescent="0.35">
      <c r="AS34453" s="40"/>
    </row>
    <row r="34454" spans="45:45" x14ac:dyDescent="0.35">
      <c r="AS34454" s="40"/>
    </row>
    <row r="34455" spans="45:45" x14ac:dyDescent="0.35">
      <c r="AS34455" s="40"/>
    </row>
    <row r="34456" spans="45:45" x14ac:dyDescent="0.35">
      <c r="AS34456" s="40"/>
    </row>
    <row r="34457" spans="45:45" x14ac:dyDescent="0.35">
      <c r="AS34457" s="40"/>
    </row>
    <row r="34458" spans="45:45" x14ac:dyDescent="0.35">
      <c r="AS34458" s="40"/>
    </row>
    <row r="34459" spans="45:45" x14ac:dyDescent="0.35">
      <c r="AS34459" s="40"/>
    </row>
    <row r="34460" spans="45:45" x14ac:dyDescent="0.35">
      <c r="AS34460" s="40"/>
    </row>
    <row r="34461" spans="45:45" x14ac:dyDescent="0.35">
      <c r="AS34461" s="40"/>
    </row>
    <row r="34462" spans="45:45" x14ac:dyDescent="0.35">
      <c r="AS34462" s="40"/>
    </row>
    <row r="34463" spans="45:45" x14ac:dyDescent="0.35">
      <c r="AS34463" s="40"/>
    </row>
    <row r="34464" spans="45:45" x14ac:dyDescent="0.35">
      <c r="AS34464" s="40"/>
    </row>
    <row r="34465" spans="45:45" x14ac:dyDescent="0.35">
      <c r="AS34465" s="40"/>
    </row>
    <row r="34466" spans="45:45" x14ac:dyDescent="0.35">
      <c r="AS34466" s="40"/>
    </row>
    <row r="34467" spans="45:45" x14ac:dyDescent="0.35">
      <c r="AS34467" s="40"/>
    </row>
    <row r="34468" spans="45:45" x14ac:dyDescent="0.35">
      <c r="AS34468" s="40"/>
    </row>
    <row r="34469" spans="45:45" x14ac:dyDescent="0.35">
      <c r="AS34469" s="40"/>
    </row>
    <row r="34470" spans="45:45" x14ac:dyDescent="0.35">
      <c r="AS34470" s="40"/>
    </row>
    <row r="34471" spans="45:45" x14ac:dyDescent="0.35">
      <c r="AS34471" s="40"/>
    </row>
    <row r="34472" spans="45:45" x14ac:dyDescent="0.35">
      <c r="AS34472" s="40"/>
    </row>
    <row r="34473" spans="45:45" x14ac:dyDescent="0.35">
      <c r="AS34473" s="40"/>
    </row>
    <row r="34474" spans="45:45" x14ac:dyDescent="0.35">
      <c r="AS34474" s="40"/>
    </row>
    <row r="34475" spans="45:45" x14ac:dyDescent="0.35">
      <c r="AS34475" s="40"/>
    </row>
    <row r="34476" spans="45:45" x14ac:dyDescent="0.35">
      <c r="AS34476" s="40"/>
    </row>
    <row r="34477" spans="45:45" x14ac:dyDescent="0.35">
      <c r="AS34477" s="40"/>
    </row>
    <row r="34478" spans="45:45" x14ac:dyDescent="0.35">
      <c r="AS34478" s="40"/>
    </row>
    <row r="34479" spans="45:45" x14ac:dyDescent="0.35">
      <c r="AS34479" s="40"/>
    </row>
    <row r="34480" spans="45:45" x14ac:dyDescent="0.35">
      <c r="AS34480" s="40"/>
    </row>
    <row r="34481" spans="45:45" x14ac:dyDescent="0.35">
      <c r="AS34481" s="40"/>
    </row>
    <row r="34482" spans="45:45" x14ac:dyDescent="0.35">
      <c r="AS34482" s="40"/>
    </row>
    <row r="34483" spans="45:45" x14ac:dyDescent="0.35">
      <c r="AS34483" s="40"/>
    </row>
    <row r="34484" spans="45:45" x14ac:dyDescent="0.35">
      <c r="AS34484" s="40"/>
    </row>
    <row r="34485" spans="45:45" x14ac:dyDescent="0.35">
      <c r="AS34485" s="40"/>
    </row>
    <row r="34486" spans="45:45" x14ac:dyDescent="0.35">
      <c r="AS34486" s="40"/>
    </row>
    <row r="34487" spans="45:45" x14ac:dyDescent="0.35">
      <c r="AS34487" s="40"/>
    </row>
    <row r="34488" spans="45:45" x14ac:dyDescent="0.35">
      <c r="AS34488" s="40"/>
    </row>
    <row r="34489" spans="45:45" x14ac:dyDescent="0.35">
      <c r="AS34489" s="40"/>
    </row>
    <row r="34490" spans="45:45" x14ac:dyDescent="0.35">
      <c r="AS34490" s="40"/>
    </row>
    <row r="34491" spans="45:45" x14ac:dyDescent="0.35">
      <c r="AS34491" s="40"/>
    </row>
    <row r="34492" spans="45:45" x14ac:dyDescent="0.35">
      <c r="AS34492" s="40"/>
    </row>
    <row r="34493" spans="45:45" x14ac:dyDescent="0.35">
      <c r="AS34493" s="40"/>
    </row>
    <row r="34494" spans="45:45" x14ac:dyDescent="0.35">
      <c r="AS34494" s="40"/>
    </row>
    <row r="34495" spans="45:45" x14ac:dyDescent="0.35">
      <c r="AS34495" s="40"/>
    </row>
    <row r="34496" spans="45:45" x14ac:dyDescent="0.35">
      <c r="AS34496" s="40"/>
    </row>
    <row r="34497" spans="45:45" x14ac:dyDescent="0.35">
      <c r="AS34497" s="40"/>
    </row>
    <row r="34498" spans="45:45" x14ac:dyDescent="0.35">
      <c r="AS34498" s="40"/>
    </row>
    <row r="34499" spans="45:45" x14ac:dyDescent="0.35">
      <c r="AS34499" s="40"/>
    </row>
    <row r="34500" spans="45:45" x14ac:dyDescent="0.35">
      <c r="AS34500" s="40"/>
    </row>
    <row r="34501" spans="45:45" x14ac:dyDescent="0.35">
      <c r="AS34501" s="40"/>
    </row>
    <row r="34502" spans="45:45" x14ac:dyDescent="0.35">
      <c r="AS34502" s="40"/>
    </row>
    <row r="34503" spans="45:45" x14ac:dyDescent="0.35">
      <c r="AS34503" s="40"/>
    </row>
    <row r="34504" spans="45:45" x14ac:dyDescent="0.35">
      <c r="AS34504" s="40"/>
    </row>
    <row r="34505" spans="45:45" x14ac:dyDescent="0.35">
      <c r="AS34505" s="40"/>
    </row>
    <row r="34506" spans="45:45" x14ac:dyDescent="0.35">
      <c r="AS34506" s="40"/>
    </row>
    <row r="34507" spans="45:45" x14ac:dyDescent="0.35">
      <c r="AS34507" s="40"/>
    </row>
    <row r="34508" spans="45:45" x14ac:dyDescent="0.35">
      <c r="AS34508" s="40"/>
    </row>
    <row r="34509" spans="45:45" x14ac:dyDescent="0.35">
      <c r="AS34509" s="40"/>
    </row>
    <row r="34510" spans="45:45" x14ac:dyDescent="0.35">
      <c r="AS34510" s="40"/>
    </row>
    <row r="34511" spans="45:45" x14ac:dyDescent="0.35">
      <c r="AS34511" s="40"/>
    </row>
    <row r="34512" spans="45:45" x14ac:dyDescent="0.35">
      <c r="AS34512" s="40"/>
    </row>
    <row r="34513" spans="45:45" x14ac:dyDescent="0.35">
      <c r="AS34513" s="40"/>
    </row>
    <row r="34514" spans="45:45" x14ac:dyDescent="0.35">
      <c r="AS34514" s="40"/>
    </row>
    <row r="34515" spans="45:45" x14ac:dyDescent="0.35">
      <c r="AS34515" s="40"/>
    </row>
    <row r="34516" spans="45:45" x14ac:dyDescent="0.35">
      <c r="AS34516" s="40"/>
    </row>
    <row r="34517" spans="45:45" x14ac:dyDescent="0.35">
      <c r="AS34517" s="40"/>
    </row>
    <row r="34518" spans="45:45" x14ac:dyDescent="0.35">
      <c r="AS34518" s="40"/>
    </row>
    <row r="34519" spans="45:45" x14ac:dyDescent="0.35">
      <c r="AS34519" s="40"/>
    </row>
    <row r="34520" spans="45:45" x14ac:dyDescent="0.35">
      <c r="AS34520" s="40"/>
    </row>
    <row r="34521" spans="45:45" x14ac:dyDescent="0.35">
      <c r="AS34521" s="40"/>
    </row>
    <row r="34522" spans="45:45" x14ac:dyDescent="0.35">
      <c r="AS34522" s="40"/>
    </row>
    <row r="34523" spans="45:45" x14ac:dyDescent="0.35">
      <c r="AS34523" s="40"/>
    </row>
    <row r="34524" spans="45:45" x14ac:dyDescent="0.35">
      <c r="AS34524" s="40"/>
    </row>
    <row r="34525" spans="45:45" x14ac:dyDescent="0.35">
      <c r="AS34525" s="40"/>
    </row>
    <row r="34526" spans="45:45" x14ac:dyDescent="0.35">
      <c r="AS34526" s="40"/>
    </row>
    <row r="34527" spans="45:45" x14ac:dyDescent="0.35">
      <c r="AS34527" s="40"/>
    </row>
    <row r="34528" spans="45:45" x14ac:dyDescent="0.35">
      <c r="AS34528" s="40"/>
    </row>
    <row r="34529" spans="45:45" x14ac:dyDescent="0.35">
      <c r="AS34529" s="40"/>
    </row>
    <row r="34530" spans="45:45" x14ac:dyDescent="0.35">
      <c r="AS34530" s="40"/>
    </row>
    <row r="34531" spans="45:45" x14ac:dyDescent="0.35">
      <c r="AS34531" s="40"/>
    </row>
    <row r="34532" spans="45:45" x14ac:dyDescent="0.35">
      <c r="AS34532" s="40"/>
    </row>
    <row r="34533" spans="45:45" x14ac:dyDescent="0.35">
      <c r="AS34533" s="40"/>
    </row>
    <row r="34534" spans="45:45" x14ac:dyDescent="0.35">
      <c r="AS34534" s="40"/>
    </row>
    <row r="34535" spans="45:45" x14ac:dyDescent="0.35">
      <c r="AS34535" s="40"/>
    </row>
    <row r="34536" spans="45:45" x14ac:dyDescent="0.35">
      <c r="AS34536" s="40"/>
    </row>
    <row r="34537" spans="45:45" x14ac:dyDescent="0.35">
      <c r="AS34537" s="40"/>
    </row>
    <row r="34538" spans="45:45" x14ac:dyDescent="0.35">
      <c r="AS34538" s="40"/>
    </row>
    <row r="34539" spans="45:45" x14ac:dyDescent="0.35">
      <c r="AS34539" s="40"/>
    </row>
    <row r="34540" spans="45:45" x14ac:dyDescent="0.35">
      <c r="AS34540" s="40"/>
    </row>
    <row r="34541" spans="45:45" x14ac:dyDescent="0.35">
      <c r="AS34541" s="40"/>
    </row>
    <row r="34542" spans="45:45" x14ac:dyDescent="0.35">
      <c r="AS34542" s="40"/>
    </row>
    <row r="34543" spans="45:45" x14ac:dyDescent="0.35">
      <c r="AS34543" s="40"/>
    </row>
    <row r="34544" spans="45:45" x14ac:dyDescent="0.35">
      <c r="AS34544" s="40"/>
    </row>
    <row r="34545" spans="45:45" x14ac:dyDescent="0.35">
      <c r="AS34545" s="40"/>
    </row>
    <row r="34546" spans="45:45" x14ac:dyDescent="0.35">
      <c r="AS34546" s="40"/>
    </row>
    <row r="34547" spans="45:45" x14ac:dyDescent="0.35">
      <c r="AS34547" s="40"/>
    </row>
    <row r="34548" spans="45:45" x14ac:dyDescent="0.35">
      <c r="AS34548" s="40"/>
    </row>
    <row r="34549" spans="45:45" x14ac:dyDescent="0.35">
      <c r="AS34549" s="40"/>
    </row>
    <row r="34550" spans="45:45" x14ac:dyDescent="0.35">
      <c r="AS34550" s="40"/>
    </row>
    <row r="34551" spans="45:45" x14ac:dyDescent="0.35">
      <c r="AS34551" s="40"/>
    </row>
    <row r="34552" spans="45:45" x14ac:dyDescent="0.35">
      <c r="AS34552" s="40"/>
    </row>
    <row r="34553" spans="45:45" x14ac:dyDescent="0.35">
      <c r="AS34553" s="40"/>
    </row>
    <row r="34554" spans="45:45" x14ac:dyDescent="0.35">
      <c r="AS34554" s="40"/>
    </row>
    <row r="34555" spans="45:45" x14ac:dyDescent="0.35">
      <c r="AS34555" s="40"/>
    </row>
    <row r="34556" spans="45:45" x14ac:dyDescent="0.35">
      <c r="AS34556" s="40"/>
    </row>
    <row r="34557" spans="45:45" x14ac:dyDescent="0.35">
      <c r="AS34557" s="40"/>
    </row>
    <row r="34558" spans="45:45" x14ac:dyDescent="0.35">
      <c r="AS34558" s="40"/>
    </row>
    <row r="34559" spans="45:45" x14ac:dyDescent="0.35">
      <c r="AS34559" s="40"/>
    </row>
    <row r="34560" spans="45:45" x14ac:dyDescent="0.35">
      <c r="AS34560" s="40"/>
    </row>
    <row r="34561" spans="45:45" x14ac:dyDescent="0.35">
      <c r="AS34561" s="40"/>
    </row>
    <row r="34562" spans="45:45" x14ac:dyDescent="0.35">
      <c r="AS34562" s="40"/>
    </row>
    <row r="34563" spans="45:45" x14ac:dyDescent="0.35">
      <c r="AS34563" s="40"/>
    </row>
    <row r="34564" spans="45:45" x14ac:dyDescent="0.35">
      <c r="AS34564" s="40"/>
    </row>
    <row r="34565" spans="45:45" x14ac:dyDescent="0.35">
      <c r="AS34565" s="40"/>
    </row>
    <row r="34566" spans="45:45" x14ac:dyDescent="0.35">
      <c r="AS34566" s="40"/>
    </row>
    <row r="34567" spans="45:45" x14ac:dyDescent="0.35">
      <c r="AS34567" s="40"/>
    </row>
    <row r="34568" spans="45:45" x14ac:dyDescent="0.35">
      <c r="AS34568" s="40"/>
    </row>
    <row r="34569" spans="45:45" x14ac:dyDescent="0.35">
      <c r="AS34569" s="40"/>
    </row>
    <row r="34570" spans="45:45" x14ac:dyDescent="0.35">
      <c r="AS34570" s="40"/>
    </row>
    <row r="34571" spans="45:45" x14ac:dyDescent="0.35">
      <c r="AS34571" s="40"/>
    </row>
    <row r="34572" spans="45:45" x14ac:dyDescent="0.35">
      <c r="AS34572" s="40"/>
    </row>
    <row r="34573" spans="45:45" x14ac:dyDescent="0.35">
      <c r="AS34573" s="40"/>
    </row>
    <row r="34574" spans="45:45" x14ac:dyDescent="0.35">
      <c r="AS34574" s="40"/>
    </row>
    <row r="34575" spans="45:45" x14ac:dyDescent="0.35">
      <c r="AS34575" s="40"/>
    </row>
    <row r="34576" spans="45:45" x14ac:dyDescent="0.35">
      <c r="AS34576" s="40"/>
    </row>
    <row r="34577" spans="45:45" x14ac:dyDescent="0.35">
      <c r="AS34577" s="40"/>
    </row>
    <row r="34578" spans="45:45" x14ac:dyDescent="0.35">
      <c r="AS34578" s="40"/>
    </row>
    <row r="34579" spans="45:45" x14ac:dyDescent="0.35">
      <c r="AS34579" s="40"/>
    </row>
    <row r="34580" spans="45:45" x14ac:dyDescent="0.35">
      <c r="AS34580" s="40"/>
    </row>
    <row r="34581" spans="45:45" x14ac:dyDescent="0.35">
      <c r="AS34581" s="40"/>
    </row>
    <row r="34582" spans="45:45" x14ac:dyDescent="0.35">
      <c r="AS34582" s="40"/>
    </row>
    <row r="34583" spans="45:45" x14ac:dyDescent="0.35">
      <c r="AS34583" s="40"/>
    </row>
    <row r="34584" spans="45:45" x14ac:dyDescent="0.35">
      <c r="AS34584" s="40"/>
    </row>
    <row r="34585" spans="45:45" x14ac:dyDescent="0.35">
      <c r="AS34585" s="40"/>
    </row>
    <row r="34586" spans="45:45" x14ac:dyDescent="0.35">
      <c r="AS34586" s="40"/>
    </row>
    <row r="34587" spans="45:45" x14ac:dyDescent="0.35">
      <c r="AS34587" s="40"/>
    </row>
    <row r="34588" spans="45:45" x14ac:dyDescent="0.35">
      <c r="AS34588" s="40"/>
    </row>
    <row r="34589" spans="45:45" x14ac:dyDescent="0.35">
      <c r="AS34589" s="40"/>
    </row>
    <row r="34590" spans="45:45" x14ac:dyDescent="0.35">
      <c r="AS34590" s="40"/>
    </row>
    <row r="34591" spans="45:45" x14ac:dyDescent="0.35">
      <c r="AS34591" s="40"/>
    </row>
    <row r="34592" spans="45:45" x14ac:dyDescent="0.35">
      <c r="AS34592" s="40"/>
    </row>
    <row r="34593" spans="45:45" x14ac:dyDescent="0.35">
      <c r="AS34593" s="40"/>
    </row>
    <row r="34594" spans="45:45" x14ac:dyDescent="0.35">
      <c r="AS34594" s="40"/>
    </row>
    <row r="34595" spans="45:45" x14ac:dyDescent="0.35">
      <c r="AS34595" s="40"/>
    </row>
    <row r="34596" spans="45:45" x14ac:dyDescent="0.35">
      <c r="AS34596" s="40"/>
    </row>
    <row r="34597" spans="45:45" x14ac:dyDescent="0.35">
      <c r="AS34597" s="40"/>
    </row>
    <row r="34598" spans="45:45" x14ac:dyDescent="0.35">
      <c r="AS34598" s="40"/>
    </row>
    <row r="34599" spans="45:45" x14ac:dyDescent="0.35">
      <c r="AS34599" s="40"/>
    </row>
    <row r="34600" spans="45:45" x14ac:dyDescent="0.35">
      <c r="AS34600" s="40"/>
    </row>
    <row r="34601" spans="45:45" x14ac:dyDescent="0.35">
      <c r="AS34601" s="40"/>
    </row>
    <row r="34602" spans="45:45" x14ac:dyDescent="0.35">
      <c r="AS34602" s="40"/>
    </row>
    <row r="34603" spans="45:45" x14ac:dyDescent="0.35">
      <c r="AS34603" s="40"/>
    </row>
    <row r="34604" spans="45:45" x14ac:dyDescent="0.35">
      <c r="AS34604" s="40"/>
    </row>
    <row r="34605" spans="45:45" x14ac:dyDescent="0.35">
      <c r="AS34605" s="40"/>
    </row>
    <row r="34606" spans="45:45" x14ac:dyDescent="0.35">
      <c r="AS34606" s="40"/>
    </row>
    <row r="34607" spans="45:45" x14ac:dyDescent="0.35">
      <c r="AS34607" s="40"/>
    </row>
    <row r="34608" spans="45:45" x14ac:dyDescent="0.35">
      <c r="AS34608" s="40"/>
    </row>
    <row r="34609" spans="45:45" x14ac:dyDescent="0.35">
      <c r="AS34609" s="40"/>
    </row>
    <row r="34610" spans="45:45" x14ac:dyDescent="0.35">
      <c r="AS34610" s="40"/>
    </row>
    <row r="34611" spans="45:45" x14ac:dyDescent="0.35">
      <c r="AS34611" s="40"/>
    </row>
    <row r="34612" spans="45:45" x14ac:dyDescent="0.35">
      <c r="AS34612" s="40"/>
    </row>
    <row r="34613" spans="45:45" x14ac:dyDescent="0.35">
      <c r="AS34613" s="40"/>
    </row>
    <row r="34614" spans="45:45" x14ac:dyDescent="0.35">
      <c r="AS34614" s="40"/>
    </row>
    <row r="34615" spans="45:45" x14ac:dyDescent="0.35">
      <c r="AS34615" s="40"/>
    </row>
    <row r="34616" spans="45:45" x14ac:dyDescent="0.35">
      <c r="AS34616" s="40"/>
    </row>
    <row r="34617" spans="45:45" x14ac:dyDescent="0.35">
      <c r="AS34617" s="40"/>
    </row>
    <row r="34618" spans="45:45" x14ac:dyDescent="0.35">
      <c r="AS34618" s="40"/>
    </row>
    <row r="34619" spans="45:45" x14ac:dyDescent="0.35">
      <c r="AS34619" s="40"/>
    </row>
    <row r="34620" spans="45:45" x14ac:dyDescent="0.35">
      <c r="AS34620" s="40"/>
    </row>
    <row r="34621" spans="45:45" x14ac:dyDescent="0.35">
      <c r="AS34621" s="40"/>
    </row>
    <row r="34622" spans="45:45" x14ac:dyDescent="0.35">
      <c r="AS34622" s="40"/>
    </row>
    <row r="34623" spans="45:45" x14ac:dyDescent="0.35">
      <c r="AS34623" s="40"/>
    </row>
    <row r="34624" spans="45:45" x14ac:dyDescent="0.35">
      <c r="AS34624" s="40"/>
    </row>
    <row r="34625" spans="45:45" x14ac:dyDescent="0.35">
      <c r="AS34625" s="40"/>
    </row>
    <row r="34626" spans="45:45" x14ac:dyDescent="0.35">
      <c r="AS34626" s="40"/>
    </row>
    <row r="34627" spans="45:45" x14ac:dyDescent="0.35">
      <c r="AS34627" s="40"/>
    </row>
    <row r="34628" spans="45:45" x14ac:dyDescent="0.35">
      <c r="AS34628" s="40"/>
    </row>
    <row r="34629" spans="45:45" x14ac:dyDescent="0.35">
      <c r="AS34629" s="40"/>
    </row>
    <row r="34630" spans="45:45" x14ac:dyDescent="0.35">
      <c r="AS34630" s="40"/>
    </row>
    <row r="34631" spans="45:45" x14ac:dyDescent="0.35">
      <c r="AS34631" s="40"/>
    </row>
    <row r="34632" spans="45:45" x14ac:dyDescent="0.35">
      <c r="AS34632" s="40"/>
    </row>
    <row r="34633" spans="45:45" x14ac:dyDescent="0.35">
      <c r="AS34633" s="40"/>
    </row>
    <row r="34634" spans="45:45" x14ac:dyDescent="0.35">
      <c r="AS34634" s="40"/>
    </row>
    <row r="34635" spans="45:45" x14ac:dyDescent="0.35">
      <c r="AS34635" s="40"/>
    </row>
    <row r="34636" spans="45:45" x14ac:dyDescent="0.35">
      <c r="AS34636" s="40"/>
    </row>
    <row r="34637" spans="45:45" x14ac:dyDescent="0.35">
      <c r="AS34637" s="40"/>
    </row>
    <row r="34638" spans="45:45" x14ac:dyDescent="0.35">
      <c r="AS34638" s="40"/>
    </row>
    <row r="34639" spans="45:45" x14ac:dyDescent="0.35">
      <c r="AS34639" s="40"/>
    </row>
    <row r="34640" spans="45:45" x14ac:dyDescent="0.35">
      <c r="AS34640" s="40"/>
    </row>
    <row r="34641" spans="45:45" x14ac:dyDescent="0.35">
      <c r="AS34641" s="40"/>
    </row>
    <row r="34642" spans="45:45" x14ac:dyDescent="0.35">
      <c r="AS34642" s="40"/>
    </row>
    <row r="34643" spans="45:45" x14ac:dyDescent="0.35">
      <c r="AS34643" s="40"/>
    </row>
    <row r="34644" spans="45:45" x14ac:dyDescent="0.35">
      <c r="AS34644" s="40"/>
    </row>
    <row r="34645" spans="45:45" x14ac:dyDescent="0.35">
      <c r="AS34645" s="40"/>
    </row>
    <row r="34646" spans="45:45" x14ac:dyDescent="0.35">
      <c r="AS34646" s="40"/>
    </row>
    <row r="34647" spans="45:45" x14ac:dyDescent="0.35">
      <c r="AS34647" s="40"/>
    </row>
    <row r="34648" spans="45:45" x14ac:dyDescent="0.35">
      <c r="AS34648" s="40"/>
    </row>
    <row r="34649" spans="45:45" x14ac:dyDescent="0.35">
      <c r="AS34649" s="40"/>
    </row>
    <row r="34650" spans="45:45" x14ac:dyDescent="0.35">
      <c r="AS34650" s="40"/>
    </row>
    <row r="34651" spans="45:45" x14ac:dyDescent="0.35">
      <c r="AS34651" s="40"/>
    </row>
    <row r="34652" spans="45:45" x14ac:dyDescent="0.35">
      <c r="AS34652" s="40"/>
    </row>
    <row r="34653" spans="45:45" x14ac:dyDescent="0.35">
      <c r="AS34653" s="40"/>
    </row>
    <row r="34654" spans="45:45" x14ac:dyDescent="0.35">
      <c r="AS34654" s="40"/>
    </row>
    <row r="34655" spans="45:45" x14ac:dyDescent="0.35">
      <c r="AS34655" s="40"/>
    </row>
    <row r="34656" spans="45:45" x14ac:dyDescent="0.35">
      <c r="AS34656" s="40"/>
    </row>
    <row r="34657" spans="45:45" x14ac:dyDescent="0.35">
      <c r="AS34657" s="40"/>
    </row>
    <row r="34658" spans="45:45" x14ac:dyDescent="0.35">
      <c r="AS34658" s="40"/>
    </row>
    <row r="34659" spans="45:45" x14ac:dyDescent="0.35">
      <c r="AS34659" s="40"/>
    </row>
    <row r="34660" spans="45:45" x14ac:dyDescent="0.35">
      <c r="AS34660" s="40"/>
    </row>
    <row r="34661" spans="45:45" x14ac:dyDescent="0.35">
      <c r="AS34661" s="40"/>
    </row>
    <row r="34662" spans="45:45" x14ac:dyDescent="0.35">
      <c r="AS34662" s="40"/>
    </row>
    <row r="34663" spans="45:45" x14ac:dyDescent="0.35">
      <c r="AS34663" s="40"/>
    </row>
    <row r="34664" spans="45:45" x14ac:dyDescent="0.35">
      <c r="AS34664" s="40"/>
    </row>
    <row r="34665" spans="45:45" x14ac:dyDescent="0.35">
      <c r="AS34665" s="40"/>
    </row>
    <row r="34666" spans="45:45" x14ac:dyDescent="0.35">
      <c r="AS34666" s="40"/>
    </row>
    <row r="34667" spans="45:45" x14ac:dyDescent="0.35">
      <c r="AS34667" s="40"/>
    </row>
    <row r="34668" spans="45:45" x14ac:dyDescent="0.35">
      <c r="AS34668" s="40"/>
    </row>
    <row r="34669" spans="45:45" x14ac:dyDescent="0.35">
      <c r="AS34669" s="40"/>
    </row>
    <row r="34670" spans="45:45" x14ac:dyDescent="0.35">
      <c r="AS34670" s="40"/>
    </row>
    <row r="34671" spans="45:45" x14ac:dyDescent="0.35">
      <c r="AS34671" s="40"/>
    </row>
    <row r="34672" spans="45:45" x14ac:dyDescent="0.35">
      <c r="AS34672" s="40"/>
    </row>
    <row r="34673" spans="45:45" x14ac:dyDescent="0.35">
      <c r="AS34673" s="40"/>
    </row>
    <row r="34674" spans="45:45" x14ac:dyDescent="0.35">
      <c r="AS34674" s="40"/>
    </row>
    <row r="34675" spans="45:45" x14ac:dyDescent="0.35">
      <c r="AS34675" s="40"/>
    </row>
    <row r="34676" spans="45:45" x14ac:dyDescent="0.35">
      <c r="AS34676" s="40"/>
    </row>
    <row r="34677" spans="45:45" x14ac:dyDescent="0.35">
      <c r="AS34677" s="40"/>
    </row>
    <row r="34678" spans="45:45" x14ac:dyDescent="0.35">
      <c r="AS34678" s="40"/>
    </row>
    <row r="34679" spans="45:45" x14ac:dyDescent="0.35">
      <c r="AS34679" s="40"/>
    </row>
    <row r="34680" spans="45:45" x14ac:dyDescent="0.35">
      <c r="AS34680" s="40"/>
    </row>
    <row r="34681" spans="45:45" x14ac:dyDescent="0.35">
      <c r="AS34681" s="40"/>
    </row>
    <row r="34682" spans="45:45" x14ac:dyDescent="0.35">
      <c r="AS34682" s="40"/>
    </row>
    <row r="34683" spans="45:45" x14ac:dyDescent="0.35">
      <c r="AS34683" s="40"/>
    </row>
    <row r="34684" spans="45:45" x14ac:dyDescent="0.35">
      <c r="AS34684" s="40"/>
    </row>
    <row r="34685" spans="45:45" x14ac:dyDescent="0.35">
      <c r="AS34685" s="40"/>
    </row>
    <row r="34686" spans="45:45" x14ac:dyDescent="0.35">
      <c r="AS34686" s="40"/>
    </row>
    <row r="34687" spans="45:45" x14ac:dyDescent="0.35">
      <c r="AS34687" s="40"/>
    </row>
    <row r="34688" spans="45:45" x14ac:dyDescent="0.35">
      <c r="AS34688" s="40"/>
    </row>
    <row r="34689" spans="45:45" x14ac:dyDescent="0.35">
      <c r="AS34689" s="40"/>
    </row>
    <row r="34690" spans="45:45" x14ac:dyDescent="0.35">
      <c r="AS34690" s="40"/>
    </row>
    <row r="34691" spans="45:45" x14ac:dyDescent="0.35">
      <c r="AS34691" s="40"/>
    </row>
    <row r="34692" spans="45:45" x14ac:dyDescent="0.35">
      <c r="AS34692" s="40"/>
    </row>
    <row r="34693" spans="45:45" x14ac:dyDescent="0.35">
      <c r="AS34693" s="40"/>
    </row>
    <row r="34694" spans="45:45" x14ac:dyDescent="0.35">
      <c r="AS34694" s="40"/>
    </row>
    <row r="34695" spans="45:45" x14ac:dyDescent="0.35">
      <c r="AS34695" s="40"/>
    </row>
    <row r="34696" spans="45:45" x14ac:dyDescent="0.35">
      <c r="AS34696" s="40"/>
    </row>
    <row r="34697" spans="45:45" x14ac:dyDescent="0.35">
      <c r="AS34697" s="40"/>
    </row>
    <row r="34698" spans="45:45" x14ac:dyDescent="0.35">
      <c r="AS34698" s="40"/>
    </row>
    <row r="34699" spans="45:45" x14ac:dyDescent="0.35">
      <c r="AS34699" s="40"/>
    </row>
    <row r="34700" spans="45:45" x14ac:dyDescent="0.35">
      <c r="AS34700" s="40"/>
    </row>
    <row r="34701" spans="45:45" x14ac:dyDescent="0.35">
      <c r="AS34701" s="40"/>
    </row>
    <row r="34702" spans="45:45" x14ac:dyDescent="0.35">
      <c r="AS34702" s="40"/>
    </row>
    <row r="34703" spans="45:45" x14ac:dyDescent="0.35">
      <c r="AS34703" s="40"/>
    </row>
    <row r="34704" spans="45:45" x14ac:dyDescent="0.35">
      <c r="AS34704" s="40"/>
    </row>
    <row r="34705" spans="45:45" x14ac:dyDescent="0.35">
      <c r="AS34705" s="40"/>
    </row>
    <row r="34706" spans="45:45" x14ac:dyDescent="0.35">
      <c r="AS34706" s="40"/>
    </row>
    <row r="34707" spans="45:45" x14ac:dyDescent="0.35">
      <c r="AS34707" s="40"/>
    </row>
    <row r="34708" spans="45:45" x14ac:dyDescent="0.35">
      <c r="AS34708" s="40"/>
    </row>
    <row r="34709" spans="45:45" x14ac:dyDescent="0.35">
      <c r="AS34709" s="40"/>
    </row>
    <row r="34710" spans="45:45" x14ac:dyDescent="0.35">
      <c r="AS34710" s="40"/>
    </row>
    <row r="34711" spans="45:45" x14ac:dyDescent="0.35">
      <c r="AS34711" s="40"/>
    </row>
    <row r="34712" spans="45:45" x14ac:dyDescent="0.35">
      <c r="AS34712" s="40"/>
    </row>
    <row r="34713" spans="45:45" x14ac:dyDescent="0.35">
      <c r="AS34713" s="40"/>
    </row>
    <row r="34714" spans="45:45" x14ac:dyDescent="0.35">
      <c r="AS34714" s="40"/>
    </row>
    <row r="34715" spans="45:45" x14ac:dyDescent="0.35">
      <c r="AS34715" s="40"/>
    </row>
    <row r="34716" spans="45:45" x14ac:dyDescent="0.35">
      <c r="AS34716" s="40"/>
    </row>
    <row r="34717" spans="45:45" x14ac:dyDescent="0.35">
      <c r="AS34717" s="40"/>
    </row>
    <row r="34718" spans="45:45" x14ac:dyDescent="0.35">
      <c r="AS34718" s="40"/>
    </row>
    <row r="34719" spans="45:45" x14ac:dyDescent="0.35">
      <c r="AS34719" s="40"/>
    </row>
    <row r="34720" spans="45:45" x14ac:dyDescent="0.35">
      <c r="AS34720" s="40"/>
    </row>
    <row r="34721" spans="45:45" x14ac:dyDescent="0.35">
      <c r="AS34721" s="40"/>
    </row>
    <row r="34722" spans="45:45" x14ac:dyDescent="0.35">
      <c r="AS34722" s="40"/>
    </row>
    <row r="34723" spans="45:45" x14ac:dyDescent="0.35">
      <c r="AS34723" s="40"/>
    </row>
    <row r="34724" spans="45:45" x14ac:dyDescent="0.35">
      <c r="AS34724" s="40"/>
    </row>
    <row r="34725" spans="45:45" x14ac:dyDescent="0.35">
      <c r="AS34725" s="40"/>
    </row>
    <row r="34726" spans="45:45" x14ac:dyDescent="0.35">
      <c r="AS34726" s="40"/>
    </row>
    <row r="34727" spans="45:45" x14ac:dyDescent="0.35">
      <c r="AS34727" s="40"/>
    </row>
    <row r="34728" spans="45:45" x14ac:dyDescent="0.35">
      <c r="AS34728" s="40"/>
    </row>
    <row r="34729" spans="45:45" x14ac:dyDescent="0.35">
      <c r="AS34729" s="40"/>
    </row>
    <row r="34730" spans="45:45" x14ac:dyDescent="0.35">
      <c r="AS34730" s="40"/>
    </row>
    <row r="34731" spans="45:45" x14ac:dyDescent="0.35">
      <c r="AS34731" s="40"/>
    </row>
    <row r="34732" spans="45:45" x14ac:dyDescent="0.35">
      <c r="AS34732" s="40"/>
    </row>
    <row r="34733" spans="45:45" x14ac:dyDescent="0.35">
      <c r="AS34733" s="40"/>
    </row>
    <row r="34734" spans="45:45" x14ac:dyDescent="0.35">
      <c r="AS34734" s="40"/>
    </row>
    <row r="34735" spans="45:45" x14ac:dyDescent="0.35">
      <c r="AS34735" s="40"/>
    </row>
    <row r="34736" spans="45:45" x14ac:dyDescent="0.35">
      <c r="AS34736" s="40"/>
    </row>
    <row r="34737" spans="45:45" x14ac:dyDescent="0.35">
      <c r="AS34737" s="40"/>
    </row>
    <row r="34738" spans="45:45" x14ac:dyDescent="0.35">
      <c r="AS34738" s="40"/>
    </row>
    <row r="34739" spans="45:45" x14ac:dyDescent="0.35">
      <c r="AS34739" s="40"/>
    </row>
    <row r="34740" spans="45:45" x14ac:dyDescent="0.35">
      <c r="AS34740" s="40"/>
    </row>
    <row r="34741" spans="45:45" x14ac:dyDescent="0.35">
      <c r="AS34741" s="40"/>
    </row>
    <row r="34742" spans="45:45" x14ac:dyDescent="0.35">
      <c r="AS34742" s="40"/>
    </row>
    <row r="34743" spans="45:45" x14ac:dyDescent="0.35">
      <c r="AS34743" s="40"/>
    </row>
    <row r="34744" spans="45:45" x14ac:dyDescent="0.35">
      <c r="AS34744" s="40"/>
    </row>
    <row r="34745" spans="45:45" x14ac:dyDescent="0.35">
      <c r="AS34745" s="40"/>
    </row>
    <row r="34746" spans="45:45" x14ac:dyDescent="0.35">
      <c r="AS34746" s="40"/>
    </row>
    <row r="34747" spans="45:45" x14ac:dyDescent="0.35">
      <c r="AS34747" s="40"/>
    </row>
    <row r="34748" spans="45:45" x14ac:dyDescent="0.35">
      <c r="AS34748" s="40"/>
    </row>
    <row r="34749" spans="45:45" x14ac:dyDescent="0.35">
      <c r="AS34749" s="40"/>
    </row>
    <row r="34750" spans="45:45" x14ac:dyDescent="0.35">
      <c r="AS34750" s="40"/>
    </row>
    <row r="34751" spans="45:45" x14ac:dyDescent="0.35">
      <c r="AS34751" s="40"/>
    </row>
    <row r="34752" spans="45:45" x14ac:dyDescent="0.35">
      <c r="AS34752" s="40"/>
    </row>
    <row r="34753" spans="45:45" x14ac:dyDescent="0.35">
      <c r="AS34753" s="40"/>
    </row>
    <row r="34754" spans="45:45" x14ac:dyDescent="0.35">
      <c r="AS34754" s="40"/>
    </row>
    <row r="34755" spans="45:45" x14ac:dyDescent="0.35">
      <c r="AS34755" s="40"/>
    </row>
    <row r="34756" spans="45:45" x14ac:dyDescent="0.35">
      <c r="AS34756" s="40"/>
    </row>
    <row r="34757" spans="45:45" x14ac:dyDescent="0.35">
      <c r="AS34757" s="40"/>
    </row>
    <row r="34758" spans="45:45" x14ac:dyDescent="0.35">
      <c r="AS34758" s="40"/>
    </row>
    <row r="34759" spans="45:45" x14ac:dyDescent="0.35">
      <c r="AS34759" s="40"/>
    </row>
    <row r="34760" spans="45:45" x14ac:dyDescent="0.35">
      <c r="AS34760" s="40"/>
    </row>
    <row r="34761" spans="45:45" x14ac:dyDescent="0.35">
      <c r="AS34761" s="40"/>
    </row>
    <row r="34762" spans="45:45" x14ac:dyDescent="0.35">
      <c r="AS34762" s="40"/>
    </row>
    <row r="34763" spans="45:45" x14ac:dyDescent="0.35">
      <c r="AS34763" s="40"/>
    </row>
    <row r="34764" spans="45:45" x14ac:dyDescent="0.35">
      <c r="AS34764" s="40"/>
    </row>
    <row r="34765" spans="45:45" x14ac:dyDescent="0.35">
      <c r="AS34765" s="40"/>
    </row>
    <row r="34766" spans="45:45" x14ac:dyDescent="0.35">
      <c r="AS34766" s="40"/>
    </row>
    <row r="34767" spans="45:45" x14ac:dyDescent="0.35">
      <c r="AS34767" s="40"/>
    </row>
    <row r="34768" spans="45:45" x14ac:dyDescent="0.35">
      <c r="AS34768" s="40"/>
    </row>
    <row r="34769" spans="45:45" x14ac:dyDescent="0.35">
      <c r="AS34769" s="40"/>
    </row>
    <row r="34770" spans="45:45" x14ac:dyDescent="0.35">
      <c r="AS34770" s="40"/>
    </row>
    <row r="34771" spans="45:45" x14ac:dyDescent="0.35">
      <c r="AS34771" s="40"/>
    </row>
    <row r="34772" spans="45:45" x14ac:dyDescent="0.35">
      <c r="AS34772" s="40"/>
    </row>
    <row r="34773" spans="45:45" x14ac:dyDescent="0.35">
      <c r="AS34773" s="40"/>
    </row>
    <row r="34774" spans="45:45" x14ac:dyDescent="0.35">
      <c r="AS34774" s="40"/>
    </row>
    <row r="34775" spans="45:45" x14ac:dyDescent="0.35">
      <c r="AS34775" s="40"/>
    </row>
    <row r="34776" spans="45:45" x14ac:dyDescent="0.35">
      <c r="AS34776" s="40"/>
    </row>
    <row r="34777" spans="45:45" x14ac:dyDescent="0.35">
      <c r="AS34777" s="40"/>
    </row>
    <row r="34778" spans="45:45" x14ac:dyDescent="0.35">
      <c r="AS34778" s="40"/>
    </row>
    <row r="34779" spans="45:45" x14ac:dyDescent="0.35">
      <c r="AS34779" s="40"/>
    </row>
    <row r="34780" spans="45:45" x14ac:dyDescent="0.35">
      <c r="AS34780" s="40"/>
    </row>
    <row r="34781" spans="45:45" x14ac:dyDescent="0.35">
      <c r="AS34781" s="40"/>
    </row>
    <row r="34782" spans="45:45" x14ac:dyDescent="0.35">
      <c r="AS34782" s="40"/>
    </row>
    <row r="34783" spans="45:45" x14ac:dyDescent="0.35">
      <c r="AS34783" s="40"/>
    </row>
    <row r="34784" spans="45:45" x14ac:dyDescent="0.35">
      <c r="AS34784" s="40"/>
    </row>
    <row r="34785" spans="45:45" x14ac:dyDescent="0.35">
      <c r="AS34785" s="40"/>
    </row>
    <row r="34786" spans="45:45" x14ac:dyDescent="0.35">
      <c r="AS34786" s="40"/>
    </row>
    <row r="34787" spans="45:45" x14ac:dyDescent="0.35">
      <c r="AS34787" s="40"/>
    </row>
    <row r="34788" spans="45:45" x14ac:dyDescent="0.35">
      <c r="AS34788" s="40"/>
    </row>
    <row r="34789" spans="45:45" x14ac:dyDescent="0.35">
      <c r="AS34789" s="40"/>
    </row>
    <row r="34790" spans="45:45" x14ac:dyDescent="0.35">
      <c r="AS34790" s="40"/>
    </row>
    <row r="34791" spans="45:45" x14ac:dyDescent="0.35">
      <c r="AS34791" s="40"/>
    </row>
    <row r="34792" spans="45:45" x14ac:dyDescent="0.35">
      <c r="AS34792" s="40"/>
    </row>
    <row r="34793" spans="45:45" x14ac:dyDescent="0.35">
      <c r="AS34793" s="40"/>
    </row>
    <row r="34794" spans="45:45" x14ac:dyDescent="0.35">
      <c r="AS34794" s="40"/>
    </row>
    <row r="34795" spans="45:45" x14ac:dyDescent="0.35">
      <c r="AS34795" s="40"/>
    </row>
    <row r="34796" spans="45:45" x14ac:dyDescent="0.35">
      <c r="AS34796" s="40"/>
    </row>
    <row r="34797" spans="45:45" x14ac:dyDescent="0.35">
      <c r="AS34797" s="40"/>
    </row>
    <row r="34798" spans="45:45" x14ac:dyDescent="0.35">
      <c r="AS34798" s="40"/>
    </row>
    <row r="34799" spans="45:45" x14ac:dyDescent="0.35">
      <c r="AS34799" s="40"/>
    </row>
    <row r="34800" spans="45:45" x14ac:dyDescent="0.35">
      <c r="AS34800" s="40"/>
    </row>
    <row r="34801" spans="45:45" x14ac:dyDescent="0.35">
      <c r="AS34801" s="40"/>
    </row>
    <row r="34802" spans="45:45" x14ac:dyDescent="0.35">
      <c r="AS34802" s="40"/>
    </row>
    <row r="34803" spans="45:45" x14ac:dyDescent="0.35">
      <c r="AS34803" s="40"/>
    </row>
    <row r="34804" spans="45:45" x14ac:dyDescent="0.35">
      <c r="AS34804" s="40"/>
    </row>
    <row r="34805" spans="45:45" x14ac:dyDescent="0.35">
      <c r="AS34805" s="40"/>
    </row>
    <row r="34806" spans="45:45" x14ac:dyDescent="0.35">
      <c r="AS34806" s="40"/>
    </row>
    <row r="34807" spans="45:45" x14ac:dyDescent="0.35">
      <c r="AS34807" s="40"/>
    </row>
    <row r="34808" spans="45:45" x14ac:dyDescent="0.35">
      <c r="AS34808" s="40"/>
    </row>
    <row r="34809" spans="45:45" x14ac:dyDescent="0.35">
      <c r="AS34809" s="40"/>
    </row>
    <row r="34810" spans="45:45" x14ac:dyDescent="0.35">
      <c r="AS34810" s="40"/>
    </row>
    <row r="34811" spans="45:45" x14ac:dyDescent="0.35">
      <c r="AS34811" s="40"/>
    </row>
    <row r="34812" spans="45:45" x14ac:dyDescent="0.35">
      <c r="AS34812" s="40"/>
    </row>
    <row r="34813" spans="45:45" x14ac:dyDescent="0.35">
      <c r="AS34813" s="40"/>
    </row>
    <row r="34814" spans="45:45" x14ac:dyDescent="0.35">
      <c r="AS34814" s="40"/>
    </row>
    <row r="34815" spans="45:45" x14ac:dyDescent="0.35">
      <c r="AS34815" s="40"/>
    </row>
    <row r="34816" spans="45:45" x14ac:dyDescent="0.35">
      <c r="AS34816" s="40"/>
    </row>
    <row r="34817" spans="45:45" x14ac:dyDescent="0.35">
      <c r="AS34817" s="40"/>
    </row>
    <row r="34818" spans="45:45" x14ac:dyDescent="0.35">
      <c r="AS34818" s="40"/>
    </row>
    <row r="34819" spans="45:45" x14ac:dyDescent="0.35">
      <c r="AS34819" s="40"/>
    </row>
    <row r="34820" spans="45:45" x14ac:dyDescent="0.35">
      <c r="AS34820" s="40"/>
    </row>
    <row r="34821" spans="45:45" x14ac:dyDescent="0.35">
      <c r="AS34821" s="40"/>
    </row>
    <row r="34822" spans="45:45" x14ac:dyDescent="0.35">
      <c r="AS34822" s="40"/>
    </row>
    <row r="34823" spans="45:45" x14ac:dyDescent="0.35">
      <c r="AS34823" s="40"/>
    </row>
    <row r="34824" spans="45:45" x14ac:dyDescent="0.35">
      <c r="AS34824" s="40"/>
    </row>
    <row r="34825" spans="45:45" x14ac:dyDescent="0.35">
      <c r="AS34825" s="40"/>
    </row>
    <row r="34826" spans="45:45" x14ac:dyDescent="0.35">
      <c r="AS34826" s="40"/>
    </row>
    <row r="34827" spans="45:45" x14ac:dyDescent="0.35">
      <c r="AS34827" s="40"/>
    </row>
    <row r="34828" spans="45:45" x14ac:dyDescent="0.35">
      <c r="AS34828" s="40"/>
    </row>
    <row r="34829" spans="45:45" x14ac:dyDescent="0.35">
      <c r="AS34829" s="40"/>
    </row>
    <row r="34830" spans="45:45" x14ac:dyDescent="0.35">
      <c r="AS34830" s="40"/>
    </row>
    <row r="34831" spans="45:45" x14ac:dyDescent="0.35">
      <c r="AS34831" s="40"/>
    </row>
    <row r="34832" spans="45:45" x14ac:dyDescent="0.35">
      <c r="AS34832" s="40"/>
    </row>
    <row r="34833" spans="45:45" x14ac:dyDescent="0.35">
      <c r="AS34833" s="40"/>
    </row>
    <row r="34834" spans="45:45" x14ac:dyDescent="0.35">
      <c r="AS34834" s="40"/>
    </row>
    <row r="34835" spans="45:45" x14ac:dyDescent="0.35">
      <c r="AS34835" s="40"/>
    </row>
    <row r="34836" spans="45:45" x14ac:dyDescent="0.35">
      <c r="AS34836" s="40"/>
    </row>
    <row r="34837" spans="45:45" x14ac:dyDescent="0.35">
      <c r="AS34837" s="40"/>
    </row>
    <row r="34838" spans="45:45" x14ac:dyDescent="0.35">
      <c r="AS34838" s="40"/>
    </row>
    <row r="34839" spans="45:45" x14ac:dyDescent="0.35">
      <c r="AS34839" s="40"/>
    </row>
    <row r="34840" spans="45:45" x14ac:dyDescent="0.35">
      <c r="AS34840" s="40"/>
    </row>
    <row r="34841" spans="45:45" x14ac:dyDescent="0.35">
      <c r="AS34841" s="40"/>
    </row>
    <row r="34842" spans="45:45" x14ac:dyDescent="0.35">
      <c r="AS34842" s="40"/>
    </row>
    <row r="34843" spans="45:45" x14ac:dyDescent="0.35">
      <c r="AS34843" s="40"/>
    </row>
    <row r="34844" spans="45:45" x14ac:dyDescent="0.35">
      <c r="AS34844" s="40"/>
    </row>
    <row r="34845" spans="45:45" x14ac:dyDescent="0.35">
      <c r="AS34845" s="40"/>
    </row>
    <row r="34846" spans="45:45" x14ac:dyDescent="0.35">
      <c r="AS34846" s="40"/>
    </row>
    <row r="34847" spans="45:45" x14ac:dyDescent="0.35">
      <c r="AS34847" s="40"/>
    </row>
    <row r="34848" spans="45:45" x14ac:dyDescent="0.35">
      <c r="AS34848" s="40"/>
    </row>
    <row r="34849" spans="45:45" x14ac:dyDescent="0.35">
      <c r="AS34849" s="40"/>
    </row>
    <row r="34850" spans="45:45" x14ac:dyDescent="0.35">
      <c r="AS34850" s="40"/>
    </row>
    <row r="34851" spans="45:45" x14ac:dyDescent="0.35">
      <c r="AS34851" s="40"/>
    </row>
    <row r="34852" spans="45:45" x14ac:dyDescent="0.35">
      <c r="AS34852" s="40"/>
    </row>
    <row r="34853" spans="45:45" x14ac:dyDescent="0.35">
      <c r="AS34853" s="40"/>
    </row>
    <row r="34854" spans="45:45" x14ac:dyDescent="0.35">
      <c r="AS34854" s="40"/>
    </row>
    <row r="34855" spans="45:45" x14ac:dyDescent="0.35">
      <c r="AS34855" s="40"/>
    </row>
    <row r="34856" spans="45:45" x14ac:dyDescent="0.35">
      <c r="AS34856" s="40"/>
    </row>
    <row r="34857" spans="45:45" x14ac:dyDescent="0.35">
      <c r="AS34857" s="40"/>
    </row>
    <row r="34858" spans="45:45" x14ac:dyDescent="0.35">
      <c r="AS34858" s="40"/>
    </row>
    <row r="34859" spans="45:45" x14ac:dyDescent="0.35">
      <c r="AS34859" s="40"/>
    </row>
    <row r="34860" spans="45:45" x14ac:dyDescent="0.35">
      <c r="AS34860" s="40"/>
    </row>
    <row r="34861" spans="45:45" x14ac:dyDescent="0.35">
      <c r="AS34861" s="40"/>
    </row>
    <row r="34862" spans="45:45" x14ac:dyDescent="0.35">
      <c r="AS34862" s="40"/>
    </row>
    <row r="34863" spans="45:45" x14ac:dyDescent="0.35">
      <c r="AS34863" s="40"/>
    </row>
    <row r="34864" spans="45:45" x14ac:dyDescent="0.35">
      <c r="AS34864" s="40"/>
    </row>
    <row r="34865" spans="45:45" x14ac:dyDescent="0.35">
      <c r="AS34865" s="40"/>
    </row>
    <row r="34866" spans="45:45" x14ac:dyDescent="0.35">
      <c r="AS34866" s="40"/>
    </row>
    <row r="34867" spans="45:45" x14ac:dyDescent="0.35">
      <c r="AS34867" s="40"/>
    </row>
    <row r="34868" spans="45:45" x14ac:dyDescent="0.35">
      <c r="AS34868" s="40"/>
    </row>
    <row r="34869" spans="45:45" x14ac:dyDescent="0.35">
      <c r="AS34869" s="40"/>
    </row>
    <row r="34870" spans="45:45" x14ac:dyDescent="0.35">
      <c r="AS34870" s="40"/>
    </row>
    <row r="34871" spans="45:45" x14ac:dyDescent="0.35">
      <c r="AS34871" s="40"/>
    </row>
    <row r="34872" spans="45:45" x14ac:dyDescent="0.35">
      <c r="AS34872" s="40"/>
    </row>
    <row r="34873" spans="45:45" x14ac:dyDescent="0.35">
      <c r="AS34873" s="40"/>
    </row>
    <row r="34874" spans="45:45" x14ac:dyDescent="0.35">
      <c r="AS34874" s="40"/>
    </row>
    <row r="34875" spans="45:45" x14ac:dyDescent="0.35">
      <c r="AS34875" s="40"/>
    </row>
    <row r="34876" spans="45:45" x14ac:dyDescent="0.35">
      <c r="AS34876" s="40"/>
    </row>
    <row r="34877" spans="45:45" x14ac:dyDescent="0.35">
      <c r="AS34877" s="40"/>
    </row>
    <row r="34878" spans="45:45" x14ac:dyDescent="0.35">
      <c r="AS34878" s="40"/>
    </row>
    <row r="34879" spans="45:45" x14ac:dyDescent="0.35">
      <c r="AS34879" s="40"/>
    </row>
    <row r="34880" spans="45:45" x14ac:dyDescent="0.35">
      <c r="AS34880" s="40"/>
    </row>
    <row r="34881" spans="45:45" x14ac:dyDescent="0.35">
      <c r="AS34881" s="40"/>
    </row>
    <row r="34882" spans="45:45" x14ac:dyDescent="0.35">
      <c r="AS34882" s="40"/>
    </row>
    <row r="34883" spans="45:45" x14ac:dyDescent="0.35">
      <c r="AS34883" s="40"/>
    </row>
    <row r="34884" spans="45:45" x14ac:dyDescent="0.35">
      <c r="AS34884" s="40"/>
    </row>
    <row r="34885" spans="45:45" x14ac:dyDescent="0.35">
      <c r="AS34885" s="40"/>
    </row>
    <row r="34886" spans="45:45" x14ac:dyDescent="0.35">
      <c r="AS34886" s="40"/>
    </row>
    <row r="34887" spans="45:45" x14ac:dyDescent="0.35">
      <c r="AS34887" s="40"/>
    </row>
    <row r="34888" spans="45:45" x14ac:dyDescent="0.35">
      <c r="AS34888" s="40"/>
    </row>
    <row r="34889" spans="45:45" x14ac:dyDescent="0.35">
      <c r="AS34889" s="40"/>
    </row>
    <row r="34890" spans="45:45" x14ac:dyDescent="0.35">
      <c r="AS34890" s="40"/>
    </row>
    <row r="34891" spans="45:45" x14ac:dyDescent="0.35">
      <c r="AS34891" s="40"/>
    </row>
    <row r="34892" spans="45:45" x14ac:dyDescent="0.35">
      <c r="AS34892" s="40"/>
    </row>
    <row r="34893" spans="45:45" x14ac:dyDescent="0.35">
      <c r="AS34893" s="40"/>
    </row>
    <row r="34894" spans="45:45" x14ac:dyDescent="0.35">
      <c r="AS34894" s="40"/>
    </row>
    <row r="34895" spans="45:45" x14ac:dyDescent="0.35">
      <c r="AS34895" s="40"/>
    </row>
    <row r="34896" spans="45:45" x14ac:dyDescent="0.35">
      <c r="AS34896" s="40"/>
    </row>
    <row r="34897" spans="45:45" x14ac:dyDescent="0.35">
      <c r="AS34897" s="40"/>
    </row>
    <row r="34898" spans="45:45" x14ac:dyDescent="0.35">
      <c r="AS34898" s="40"/>
    </row>
    <row r="34899" spans="45:45" x14ac:dyDescent="0.35">
      <c r="AS34899" s="40"/>
    </row>
    <row r="34900" spans="45:45" x14ac:dyDescent="0.35">
      <c r="AS34900" s="40"/>
    </row>
    <row r="34901" spans="45:45" x14ac:dyDescent="0.35">
      <c r="AS34901" s="40"/>
    </row>
    <row r="34902" spans="45:45" x14ac:dyDescent="0.35">
      <c r="AS34902" s="40"/>
    </row>
    <row r="34903" spans="45:45" x14ac:dyDescent="0.35">
      <c r="AS34903" s="40"/>
    </row>
    <row r="34904" spans="45:45" x14ac:dyDescent="0.35">
      <c r="AS34904" s="40"/>
    </row>
    <row r="34905" spans="45:45" x14ac:dyDescent="0.35">
      <c r="AS34905" s="40"/>
    </row>
    <row r="34906" spans="45:45" x14ac:dyDescent="0.35">
      <c r="AS34906" s="40"/>
    </row>
    <row r="34907" spans="45:45" x14ac:dyDescent="0.35">
      <c r="AS34907" s="40"/>
    </row>
    <row r="34908" spans="45:45" x14ac:dyDescent="0.35">
      <c r="AS34908" s="40"/>
    </row>
    <row r="34909" spans="45:45" x14ac:dyDescent="0.35">
      <c r="AS34909" s="40"/>
    </row>
    <row r="34910" spans="45:45" x14ac:dyDescent="0.35">
      <c r="AS34910" s="40"/>
    </row>
    <row r="34911" spans="45:45" x14ac:dyDescent="0.35">
      <c r="AS34911" s="40"/>
    </row>
    <row r="34912" spans="45:45" x14ac:dyDescent="0.35">
      <c r="AS34912" s="40"/>
    </row>
    <row r="34913" spans="45:45" x14ac:dyDescent="0.35">
      <c r="AS34913" s="40"/>
    </row>
    <row r="34914" spans="45:45" x14ac:dyDescent="0.35">
      <c r="AS34914" s="40"/>
    </row>
    <row r="34915" spans="45:45" x14ac:dyDescent="0.35">
      <c r="AS34915" s="40"/>
    </row>
    <row r="34916" spans="45:45" x14ac:dyDescent="0.35">
      <c r="AS34916" s="40"/>
    </row>
    <row r="34917" spans="45:45" x14ac:dyDescent="0.35">
      <c r="AS34917" s="40"/>
    </row>
    <row r="34918" spans="45:45" x14ac:dyDescent="0.35">
      <c r="AS34918" s="40"/>
    </row>
    <row r="34919" spans="45:45" x14ac:dyDescent="0.35">
      <c r="AS34919" s="40"/>
    </row>
    <row r="34920" spans="45:45" x14ac:dyDescent="0.35">
      <c r="AS34920" s="40"/>
    </row>
    <row r="34921" spans="45:45" x14ac:dyDescent="0.35">
      <c r="AS34921" s="40"/>
    </row>
    <row r="34922" spans="45:45" x14ac:dyDescent="0.35">
      <c r="AS34922" s="40"/>
    </row>
    <row r="34923" spans="45:45" x14ac:dyDescent="0.35">
      <c r="AS34923" s="40"/>
    </row>
    <row r="34924" spans="45:45" x14ac:dyDescent="0.35">
      <c r="AS34924" s="40"/>
    </row>
    <row r="34925" spans="45:45" x14ac:dyDescent="0.35">
      <c r="AS34925" s="40"/>
    </row>
    <row r="34926" spans="45:45" x14ac:dyDescent="0.35">
      <c r="AS34926" s="40"/>
    </row>
    <row r="34927" spans="45:45" x14ac:dyDescent="0.35">
      <c r="AS34927" s="40"/>
    </row>
    <row r="34928" spans="45:45" x14ac:dyDescent="0.35">
      <c r="AS34928" s="40"/>
    </row>
    <row r="34929" spans="45:45" x14ac:dyDescent="0.35">
      <c r="AS34929" s="40"/>
    </row>
    <row r="34930" spans="45:45" x14ac:dyDescent="0.35">
      <c r="AS34930" s="40"/>
    </row>
    <row r="34931" spans="45:45" x14ac:dyDescent="0.35">
      <c r="AS34931" s="40"/>
    </row>
    <row r="34932" spans="45:45" x14ac:dyDescent="0.35">
      <c r="AS34932" s="40"/>
    </row>
    <row r="34933" spans="45:45" x14ac:dyDescent="0.35">
      <c r="AS34933" s="40"/>
    </row>
    <row r="34934" spans="45:45" x14ac:dyDescent="0.35">
      <c r="AS34934" s="40"/>
    </row>
    <row r="34935" spans="45:45" x14ac:dyDescent="0.35">
      <c r="AS34935" s="40"/>
    </row>
    <row r="34936" spans="45:45" x14ac:dyDescent="0.35">
      <c r="AS34936" s="40"/>
    </row>
    <row r="34937" spans="45:45" x14ac:dyDescent="0.35">
      <c r="AS34937" s="40"/>
    </row>
    <row r="34938" spans="45:45" x14ac:dyDescent="0.35">
      <c r="AS34938" s="40"/>
    </row>
    <row r="34939" spans="45:45" x14ac:dyDescent="0.35">
      <c r="AS34939" s="40"/>
    </row>
    <row r="34940" spans="45:45" x14ac:dyDescent="0.35">
      <c r="AS34940" s="40"/>
    </row>
    <row r="34941" spans="45:45" x14ac:dyDescent="0.35">
      <c r="AS34941" s="40"/>
    </row>
    <row r="34942" spans="45:45" x14ac:dyDescent="0.35">
      <c r="AS34942" s="40"/>
    </row>
    <row r="34943" spans="45:45" x14ac:dyDescent="0.35">
      <c r="AS34943" s="40"/>
    </row>
    <row r="34944" spans="45:45" x14ac:dyDescent="0.35">
      <c r="AS34944" s="40"/>
    </row>
    <row r="34945" spans="45:45" x14ac:dyDescent="0.35">
      <c r="AS34945" s="40"/>
    </row>
    <row r="34946" spans="45:45" x14ac:dyDescent="0.35">
      <c r="AS34946" s="40"/>
    </row>
    <row r="34947" spans="45:45" x14ac:dyDescent="0.35">
      <c r="AS34947" s="40"/>
    </row>
    <row r="34948" spans="45:45" x14ac:dyDescent="0.35">
      <c r="AS34948" s="40"/>
    </row>
    <row r="34949" spans="45:45" x14ac:dyDescent="0.35">
      <c r="AS34949" s="40"/>
    </row>
    <row r="34950" spans="45:45" x14ac:dyDescent="0.35">
      <c r="AS34950" s="40"/>
    </row>
    <row r="34951" spans="45:45" x14ac:dyDescent="0.35">
      <c r="AS34951" s="40"/>
    </row>
    <row r="34952" spans="45:45" x14ac:dyDescent="0.35">
      <c r="AS34952" s="40"/>
    </row>
    <row r="34953" spans="45:45" x14ac:dyDescent="0.35">
      <c r="AS34953" s="40"/>
    </row>
    <row r="34954" spans="45:45" x14ac:dyDescent="0.35">
      <c r="AS34954" s="40"/>
    </row>
    <row r="34955" spans="45:45" x14ac:dyDescent="0.35">
      <c r="AS34955" s="40"/>
    </row>
    <row r="34956" spans="45:45" x14ac:dyDescent="0.35">
      <c r="AS34956" s="40"/>
    </row>
    <row r="34957" spans="45:45" x14ac:dyDescent="0.35">
      <c r="AS34957" s="40"/>
    </row>
    <row r="34958" spans="45:45" x14ac:dyDescent="0.35">
      <c r="AS34958" s="40"/>
    </row>
    <row r="34959" spans="45:45" x14ac:dyDescent="0.35">
      <c r="AS34959" s="40"/>
    </row>
    <row r="34960" spans="45:45" x14ac:dyDescent="0.35">
      <c r="AS34960" s="40"/>
    </row>
    <row r="34961" spans="45:45" x14ac:dyDescent="0.35">
      <c r="AS34961" s="40"/>
    </row>
    <row r="34962" spans="45:45" x14ac:dyDescent="0.35">
      <c r="AS34962" s="40"/>
    </row>
    <row r="34963" spans="45:45" x14ac:dyDescent="0.35">
      <c r="AS34963" s="40"/>
    </row>
    <row r="34964" spans="45:45" x14ac:dyDescent="0.35">
      <c r="AS34964" s="40"/>
    </row>
    <row r="34965" spans="45:45" x14ac:dyDescent="0.35">
      <c r="AS34965" s="40"/>
    </row>
    <row r="34966" spans="45:45" x14ac:dyDescent="0.35">
      <c r="AS34966" s="40"/>
    </row>
    <row r="34967" spans="45:45" x14ac:dyDescent="0.35">
      <c r="AS34967" s="40"/>
    </row>
    <row r="34968" spans="45:45" x14ac:dyDescent="0.35">
      <c r="AS34968" s="40"/>
    </row>
    <row r="34969" spans="45:45" x14ac:dyDescent="0.35">
      <c r="AS34969" s="40"/>
    </row>
    <row r="34970" spans="45:45" x14ac:dyDescent="0.35">
      <c r="AS34970" s="40"/>
    </row>
    <row r="34971" spans="45:45" x14ac:dyDescent="0.35">
      <c r="AS34971" s="40"/>
    </row>
    <row r="34972" spans="45:45" x14ac:dyDescent="0.35">
      <c r="AS34972" s="40"/>
    </row>
    <row r="34973" spans="45:45" x14ac:dyDescent="0.35">
      <c r="AS34973" s="40"/>
    </row>
    <row r="34974" spans="45:45" x14ac:dyDescent="0.35">
      <c r="AS34974" s="40"/>
    </row>
    <row r="34975" spans="45:45" x14ac:dyDescent="0.35">
      <c r="AS34975" s="40"/>
    </row>
    <row r="34976" spans="45:45" x14ac:dyDescent="0.35">
      <c r="AS34976" s="40"/>
    </row>
    <row r="34977" spans="45:45" x14ac:dyDescent="0.35">
      <c r="AS34977" s="40"/>
    </row>
    <row r="34978" spans="45:45" x14ac:dyDescent="0.35">
      <c r="AS34978" s="40"/>
    </row>
    <row r="34979" spans="45:45" x14ac:dyDescent="0.35">
      <c r="AS34979" s="40"/>
    </row>
    <row r="34980" spans="45:45" x14ac:dyDescent="0.35">
      <c r="AS34980" s="40"/>
    </row>
    <row r="34981" spans="45:45" x14ac:dyDescent="0.35">
      <c r="AS34981" s="40"/>
    </row>
    <row r="34982" spans="45:45" x14ac:dyDescent="0.35">
      <c r="AS34982" s="40"/>
    </row>
    <row r="34983" spans="45:45" x14ac:dyDescent="0.35">
      <c r="AS34983" s="40"/>
    </row>
    <row r="34984" spans="45:45" x14ac:dyDescent="0.35">
      <c r="AS34984" s="40"/>
    </row>
    <row r="34985" spans="45:45" x14ac:dyDescent="0.35">
      <c r="AS34985" s="40"/>
    </row>
    <row r="34986" spans="45:45" x14ac:dyDescent="0.35">
      <c r="AS34986" s="40"/>
    </row>
    <row r="34987" spans="45:45" x14ac:dyDescent="0.35">
      <c r="AS34987" s="40"/>
    </row>
    <row r="34988" spans="45:45" x14ac:dyDescent="0.35">
      <c r="AS34988" s="40"/>
    </row>
    <row r="34989" spans="45:45" x14ac:dyDescent="0.35">
      <c r="AS34989" s="40"/>
    </row>
    <row r="34990" spans="45:45" x14ac:dyDescent="0.35">
      <c r="AS34990" s="40"/>
    </row>
    <row r="34991" spans="45:45" x14ac:dyDescent="0.35">
      <c r="AS34991" s="40"/>
    </row>
    <row r="34992" spans="45:45" x14ac:dyDescent="0.35">
      <c r="AS34992" s="40"/>
    </row>
    <row r="34993" spans="45:45" x14ac:dyDescent="0.35">
      <c r="AS34993" s="40"/>
    </row>
    <row r="34994" spans="45:45" x14ac:dyDescent="0.35">
      <c r="AS34994" s="40"/>
    </row>
    <row r="34995" spans="45:45" x14ac:dyDescent="0.35">
      <c r="AS34995" s="40"/>
    </row>
    <row r="34996" spans="45:45" x14ac:dyDescent="0.35">
      <c r="AS34996" s="40"/>
    </row>
    <row r="34997" spans="45:45" x14ac:dyDescent="0.35">
      <c r="AS34997" s="40"/>
    </row>
    <row r="34998" spans="45:45" x14ac:dyDescent="0.35">
      <c r="AS34998" s="40"/>
    </row>
    <row r="34999" spans="45:45" x14ac:dyDescent="0.35">
      <c r="AS34999" s="40"/>
    </row>
    <row r="35000" spans="45:45" x14ac:dyDescent="0.35">
      <c r="AS35000" s="40"/>
    </row>
    <row r="35001" spans="45:45" x14ac:dyDescent="0.35">
      <c r="AS35001" s="40"/>
    </row>
    <row r="35002" spans="45:45" x14ac:dyDescent="0.35">
      <c r="AS35002" s="40"/>
    </row>
    <row r="35003" spans="45:45" x14ac:dyDescent="0.35">
      <c r="AS35003" s="40"/>
    </row>
    <row r="35004" spans="45:45" x14ac:dyDescent="0.35">
      <c r="AS35004" s="40"/>
    </row>
    <row r="35005" spans="45:45" x14ac:dyDescent="0.35">
      <c r="AS35005" s="40"/>
    </row>
    <row r="35006" spans="45:45" x14ac:dyDescent="0.35">
      <c r="AS35006" s="40"/>
    </row>
    <row r="35007" spans="45:45" x14ac:dyDescent="0.35">
      <c r="AS35007" s="40"/>
    </row>
    <row r="35008" spans="45:45" x14ac:dyDescent="0.35">
      <c r="AS35008" s="40"/>
    </row>
    <row r="35009" spans="45:45" x14ac:dyDescent="0.35">
      <c r="AS35009" s="40"/>
    </row>
    <row r="35010" spans="45:45" x14ac:dyDescent="0.35">
      <c r="AS35010" s="40"/>
    </row>
    <row r="35011" spans="45:45" x14ac:dyDescent="0.35">
      <c r="AS35011" s="40"/>
    </row>
    <row r="35012" spans="45:45" x14ac:dyDescent="0.35">
      <c r="AS35012" s="40"/>
    </row>
    <row r="35013" spans="45:45" x14ac:dyDescent="0.35">
      <c r="AS35013" s="40"/>
    </row>
    <row r="35014" spans="45:45" x14ac:dyDescent="0.35">
      <c r="AS35014" s="40"/>
    </row>
    <row r="35015" spans="45:45" x14ac:dyDescent="0.35">
      <c r="AS35015" s="40"/>
    </row>
    <row r="35016" spans="45:45" x14ac:dyDescent="0.35">
      <c r="AS35016" s="40"/>
    </row>
    <row r="35017" spans="45:45" x14ac:dyDescent="0.35">
      <c r="AS35017" s="40"/>
    </row>
    <row r="35018" spans="45:45" x14ac:dyDescent="0.35">
      <c r="AS35018" s="40"/>
    </row>
    <row r="35019" spans="45:45" x14ac:dyDescent="0.35">
      <c r="AS35019" s="40"/>
    </row>
    <row r="35020" spans="45:45" x14ac:dyDescent="0.35">
      <c r="AS35020" s="40"/>
    </row>
    <row r="35021" spans="45:45" x14ac:dyDescent="0.35">
      <c r="AS35021" s="40"/>
    </row>
    <row r="35022" spans="45:45" x14ac:dyDescent="0.35">
      <c r="AS35022" s="40"/>
    </row>
    <row r="35023" spans="45:45" x14ac:dyDescent="0.35">
      <c r="AS35023" s="40"/>
    </row>
    <row r="35024" spans="45:45" x14ac:dyDescent="0.35">
      <c r="AS35024" s="40"/>
    </row>
    <row r="35025" spans="45:45" x14ac:dyDescent="0.35">
      <c r="AS35025" s="40"/>
    </row>
    <row r="35026" spans="45:45" x14ac:dyDescent="0.35">
      <c r="AS35026" s="40"/>
    </row>
    <row r="35027" spans="45:45" x14ac:dyDescent="0.35">
      <c r="AS35027" s="40"/>
    </row>
    <row r="35028" spans="45:45" x14ac:dyDescent="0.35">
      <c r="AS35028" s="40"/>
    </row>
    <row r="35029" spans="45:45" x14ac:dyDescent="0.35">
      <c r="AS35029" s="40"/>
    </row>
    <row r="35030" spans="45:45" x14ac:dyDescent="0.35">
      <c r="AS35030" s="40"/>
    </row>
    <row r="35031" spans="45:45" x14ac:dyDescent="0.35">
      <c r="AS35031" s="40"/>
    </row>
    <row r="35032" spans="45:45" x14ac:dyDescent="0.35">
      <c r="AS35032" s="40"/>
    </row>
    <row r="35033" spans="45:45" x14ac:dyDescent="0.35">
      <c r="AS35033" s="40"/>
    </row>
    <row r="35034" spans="45:45" x14ac:dyDescent="0.35">
      <c r="AS35034" s="40"/>
    </row>
    <row r="35035" spans="45:45" x14ac:dyDescent="0.35">
      <c r="AS35035" s="40"/>
    </row>
    <row r="35036" spans="45:45" x14ac:dyDescent="0.35">
      <c r="AS35036" s="40"/>
    </row>
    <row r="35037" spans="45:45" x14ac:dyDescent="0.35">
      <c r="AS35037" s="40"/>
    </row>
    <row r="35038" spans="45:45" x14ac:dyDescent="0.35">
      <c r="AS35038" s="40"/>
    </row>
    <row r="35039" spans="45:45" x14ac:dyDescent="0.35">
      <c r="AS35039" s="40"/>
    </row>
    <row r="35040" spans="45:45" x14ac:dyDescent="0.35">
      <c r="AS35040" s="40"/>
    </row>
    <row r="35041" spans="45:45" x14ac:dyDescent="0.35">
      <c r="AS35041" s="40"/>
    </row>
    <row r="35042" spans="45:45" x14ac:dyDescent="0.35">
      <c r="AS35042" s="40"/>
    </row>
    <row r="35043" spans="45:45" x14ac:dyDescent="0.35">
      <c r="AS35043" s="40"/>
    </row>
    <row r="35044" spans="45:45" x14ac:dyDescent="0.35">
      <c r="AS35044" s="40"/>
    </row>
    <row r="35045" spans="45:45" x14ac:dyDescent="0.35">
      <c r="AS35045" s="40"/>
    </row>
    <row r="35046" spans="45:45" x14ac:dyDescent="0.35">
      <c r="AS35046" s="40"/>
    </row>
    <row r="35047" spans="45:45" x14ac:dyDescent="0.35">
      <c r="AS35047" s="40"/>
    </row>
    <row r="35048" spans="45:45" x14ac:dyDescent="0.35">
      <c r="AS35048" s="40"/>
    </row>
    <row r="35049" spans="45:45" x14ac:dyDescent="0.35">
      <c r="AS35049" s="40"/>
    </row>
    <row r="35050" spans="45:45" x14ac:dyDescent="0.35">
      <c r="AS35050" s="40"/>
    </row>
    <row r="35051" spans="45:45" x14ac:dyDescent="0.35">
      <c r="AS35051" s="40"/>
    </row>
    <row r="35052" spans="45:45" x14ac:dyDescent="0.35">
      <c r="AS35052" s="40"/>
    </row>
    <row r="35053" spans="45:45" x14ac:dyDescent="0.35">
      <c r="AS35053" s="40"/>
    </row>
    <row r="35054" spans="45:45" x14ac:dyDescent="0.35">
      <c r="AS35054" s="40"/>
    </row>
    <row r="35055" spans="45:45" x14ac:dyDescent="0.35">
      <c r="AS35055" s="40"/>
    </row>
    <row r="35056" spans="45:45" x14ac:dyDescent="0.35">
      <c r="AS35056" s="40"/>
    </row>
    <row r="35057" spans="45:45" x14ac:dyDescent="0.35">
      <c r="AS35057" s="40"/>
    </row>
    <row r="35058" spans="45:45" x14ac:dyDescent="0.35">
      <c r="AS35058" s="40"/>
    </row>
    <row r="35059" spans="45:45" x14ac:dyDescent="0.35">
      <c r="AS35059" s="40"/>
    </row>
    <row r="35060" spans="45:45" x14ac:dyDescent="0.35">
      <c r="AS35060" s="40"/>
    </row>
    <row r="35061" spans="45:45" x14ac:dyDescent="0.35">
      <c r="AS35061" s="40"/>
    </row>
    <row r="35062" spans="45:45" x14ac:dyDescent="0.35">
      <c r="AS35062" s="40"/>
    </row>
    <row r="35063" spans="45:45" x14ac:dyDescent="0.35">
      <c r="AS35063" s="40"/>
    </row>
    <row r="35064" spans="45:45" x14ac:dyDescent="0.35">
      <c r="AS35064" s="40"/>
    </row>
    <row r="35065" spans="45:45" x14ac:dyDescent="0.35">
      <c r="AS35065" s="40"/>
    </row>
    <row r="35066" spans="45:45" x14ac:dyDescent="0.35">
      <c r="AS35066" s="40"/>
    </row>
    <row r="35067" spans="45:45" x14ac:dyDescent="0.35">
      <c r="AS35067" s="40"/>
    </row>
    <row r="35068" spans="45:45" x14ac:dyDescent="0.35">
      <c r="AS35068" s="40"/>
    </row>
    <row r="35069" spans="45:45" x14ac:dyDescent="0.35">
      <c r="AS35069" s="40"/>
    </row>
    <row r="35070" spans="45:45" x14ac:dyDescent="0.35">
      <c r="AS35070" s="40"/>
    </row>
    <row r="35071" spans="45:45" x14ac:dyDescent="0.35">
      <c r="AS35071" s="40"/>
    </row>
    <row r="35072" spans="45:45" x14ac:dyDescent="0.35">
      <c r="AS35072" s="40"/>
    </row>
    <row r="35073" spans="45:45" x14ac:dyDescent="0.35">
      <c r="AS35073" s="40"/>
    </row>
    <row r="35074" spans="45:45" x14ac:dyDescent="0.35">
      <c r="AS35074" s="40"/>
    </row>
    <row r="35075" spans="45:45" x14ac:dyDescent="0.35">
      <c r="AS35075" s="40"/>
    </row>
    <row r="35076" spans="45:45" x14ac:dyDescent="0.35">
      <c r="AS35076" s="40"/>
    </row>
    <row r="35077" spans="45:45" x14ac:dyDescent="0.35">
      <c r="AS35077" s="40"/>
    </row>
    <row r="35078" spans="45:45" x14ac:dyDescent="0.35">
      <c r="AS35078" s="40"/>
    </row>
    <row r="35079" spans="45:45" x14ac:dyDescent="0.35">
      <c r="AS35079" s="40"/>
    </row>
    <row r="35080" spans="45:45" x14ac:dyDescent="0.35">
      <c r="AS35080" s="40"/>
    </row>
    <row r="35081" spans="45:45" x14ac:dyDescent="0.35">
      <c r="AS35081" s="40"/>
    </row>
    <row r="35082" spans="45:45" x14ac:dyDescent="0.35">
      <c r="AS35082" s="40"/>
    </row>
    <row r="35083" spans="45:45" x14ac:dyDescent="0.35">
      <c r="AS35083" s="40"/>
    </row>
    <row r="35084" spans="45:45" x14ac:dyDescent="0.35">
      <c r="AS35084" s="40"/>
    </row>
    <row r="35085" spans="45:45" x14ac:dyDescent="0.35">
      <c r="AS35085" s="40"/>
    </row>
    <row r="35086" spans="45:45" x14ac:dyDescent="0.35">
      <c r="AS35086" s="40"/>
    </row>
    <row r="35087" spans="45:45" x14ac:dyDescent="0.35">
      <c r="AS35087" s="40"/>
    </row>
    <row r="35088" spans="45:45" x14ac:dyDescent="0.35">
      <c r="AS35088" s="40"/>
    </row>
    <row r="35089" spans="45:45" x14ac:dyDescent="0.35">
      <c r="AS35089" s="40"/>
    </row>
    <row r="35090" spans="45:45" x14ac:dyDescent="0.35">
      <c r="AS35090" s="40"/>
    </row>
    <row r="35091" spans="45:45" x14ac:dyDescent="0.35">
      <c r="AS35091" s="40"/>
    </row>
    <row r="35092" spans="45:45" x14ac:dyDescent="0.35">
      <c r="AS35092" s="40"/>
    </row>
    <row r="35093" spans="45:45" x14ac:dyDescent="0.35">
      <c r="AS35093" s="40"/>
    </row>
    <row r="35094" spans="45:45" x14ac:dyDescent="0.35">
      <c r="AS35094" s="40"/>
    </row>
    <row r="35095" spans="45:45" x14ac:dyDescent="0.35">
      <c r="AS35095" s="40"/>
    </row>
    <row r="35096" spans="45:45" x14ac:dyDescent="0.35">
      <c r="AS35096" s="40"/>
    </row>
    <row r="35097" spans="45:45" x14ac:dyDescent="0.35">
      <c r="AS35097" s="40"/>
    </row>
    <row r="35098" spans="45:45" x14ac:dyDescent="0.35">
      <c r="AS35098" s="40"/>
    </row>
    <row r="35099" spans="45:45" x14ac:dyDescent="0.35">
      <c r="AS35099" s="40"/>
    </row>
    <row r="35100" spans="45:45" x14ac:dyDescent="0.35">
      <c r="AS35100" s="40"/>
    </row>
    <row r="35101" spans="45:45" x14ac:dyDescent="0.35">
      <c r="AS35101" s="40"/>
    </row>
    <row r="35102" spans="45:45" x14ac:dyDescent="0.35">
      <c r="AS35102" s="40"/>
    </row>
    <row r="35103" spans="45:45" x14ac:dyDescent="0.35">
      <c r="AS35103" s="40"/>
    </row>
    <row r="35104" spans="45:45" x14ac:dyDescent="0.35">
      <c r="AS35104" s="40"/>
    </row>
    <row r="35105" spans="45:45" x14ac:dyDescent="0.35">
      <c r="AS35105" s="40"/>
    </row>
    <row r="35106" spans="45:45" x14ac:dyDescent="0.35">
      <c r="AS35106" s="40"/>
    </row>
    <row r="35107" spans="45:45" x14ac:dyDescent="0.35">
      <c r="AS35107" s="40"/>
    </row>
    <row r="35108" spans="45:45" x14ac:dyDescent="0.35">
      <c r="AS35108" s="40"/>
    </row>
    <row r="35109" spans="45:45" x14ac:dyDescent="0.35">
      <c r="AS35109" s="40"/>
    </row>
    <row r="35110" spans="45:45" x14ac:dyDescent="0.35">
      <c r="AS35110" s="40"/>
    </row>
    <row r="35111" spans="45:45" x14ac:dyDescent="0.35">
      <c r="AS35111" s="40"/>
    </row>
    <row r="35112" spans="45:45" x14ac:dyDescent="0.35">
      <c r="AS35112" s="40"/>
    </row>
    <row r="35113" spans="45:45" x14ac:dyDescent="0.35">
      <c r="AS35113" s="40"/>
    </row>
    <row r="35114" spans="45:45" x14ac:dyDescent="0.35">
      <c r="AS35114" s="40"/>
    </row>
    <row r="35115" spans="45:45" x14ac:dyDescent="0.35">
      <c r="AS35115" s="40"/>
    </row>
    <row r="35116" spans="45:45" x14ac:dyDescent="0.35">
      <c r="AS35116" s="40"/>
    </row>
    <row r="35117" spans="45:45" x14ac:dyDescent="0.35">
      <c r="AS35117" s="40"/>
    </row>
    <row r="35118" spans="45:45" x14ac:dyDescent="0.35">
      <c r="AS35118" s="40"/>
    </row>
    <row r="35119" spans="45:45" x14ac:dyDescent="0.35">
      <c r="AS35119" s="40"/>
    </row>
    <row r="35120" spans="45:45" x14ac:dyDescent="0.35">
      <c r="AS35120" s="40"/>
    </row>
    <row r="35121" spans="45:45" x14ac:dyDescent="0.35">
      <c r="AS35121" s="40"/>
    </row>
    <row r="35122" spans="45:45" x14ac:dyDescent="0.35">
      <c r="AS35122" s="40"/>
    </row>
    <row r="35123" spans="45:45" x14ac:dyDescent="0.35">
      <c r="AS35123" s="40"/>
    </row>
    <row r="35124" spans="45:45" x14ac:dyDescent="0.35">
      <c r="AS35124" s="40"/>
    </row>
    <row r="35125" spans="45:45" x14ac:dyDescent="0.35">
      <c r="AS35125" s="40"/>
    </row>
    <row r="35126" spans="45:45" x14ac:dyDescent="0.35">
      <c r="AS35126" s="40"/>
    </row>
    <row r="35127" spans="45:45" x14ac:dyDescent="0.35">
      <c r="AS35127" s="40"/>
    </row>
    <row r="35128" spans="45:45" x14ac:dyDescent="0.35">
      <c r="AS35128" s="40"/>
    </row>
    <row r="35129" spans="45:45" x14ac:dyDescent="0.35">
      <c r="AS35129" s="40"/>
    </row>
    <row r="35130" spans="45:45" x14ac:dyDescent="0.35">
      <c r="AS35130" s="40"/>
    </row>
    <row r="35131" spans="45:45" x14ac:dyDescent="0.35">
      <c r="AS35131" s="40"/>
    </row>
    <row r="35132" spans="45:45" x14ac:dyDescent="0.35">
      <c r="AS35132" s="40"/>
    </row>
    <row r="35133" spans="45:45" x14ac:dyDescent="0.35">
      <c r="AS35133" s="40"/>
    </row>
    <row r="35134" spans="45:45" x14ac:dyDescent="0.35">
      <c r="AS35134" s="40"/>
    </row>
    <row r="35135" spans="45:45" x14ac:dyDescent="0.35">
      <c r="AS35135" s="40"/>
    </row>
    <row r="35136" spans="45:45" x14ac:dyDescent="0.35">
      <c r="AS35136" s="40"/>
    </row>
    <row r="35137" spans="45:45" x14ac:dyDescent="0.35">
      <c r="AS35137" s="40"/>
    </row>
    <row r="35138" spans="45:45" x14ac:dyDescent="0.35">
      <c r="AS35138" s="40"/>
    </row>
    <row r="35139" spans="45:45" x14ac:dyDescent="0.35">
      <c r="AS35139" s="40"/>
    </row>
    <row r="35140" spans="45:45" x14ac:dyDescent="0.35">
      <c r="AS35140" s="40"/>
    </row>
    <row r="35141" spans="45:45" x14ac:dyDescent="0.35">
      <c r="AS35141" s="40"/>
    </row>
    <row r="35142" spans="45:45" x14ac:dyDescent="0.35">
      <c r="AS35142" s="40"/>
    </row>
    <row r="35143" spans="45:45" x14ac:dyDescent="0.35">
      <c r="AS35143" s="40"/>
    </row>
    <row r="35144" spans="45:45" x14ac:dyDescent="0.35">
      <c r="AS35144" s="40"/>
    </row>
    <row r="35145" spans="45:45" x14ac:dyDescent="0.35">
      <c r="AS35145" s="40"/>
    </row>
    <row r="35146" spans="45:45" x14ac:dyDescent="0.35">
      <c r="AS35146" s="40"/>
    </row>
    <row r="35147" spans="45:45" x14ac:dyDescent="0.35">
      <c r="AS35147" s="40"/>
    </row>
    <row r="35148" spans="45:45" x14ac:dyDescent="0.35">
      <c r="AS35148" s="40"/>
    </row>
    <row r="35149" spans="45:45" x14ac:dyDescent="0.35">
      <c r="AS35149" s="40"/>
    </row>
    <row r="35150" spans="45:45" x14ac:dyDescent="0.35">
      <c r="AS35150" s="40"/>
    </row>
    <row r="35151" spans="45:45" x14ac:dyDescent="0.35">
      <c r="AS35151" s="40"/>
    </row>
    <row r="35152" spans="45:45" x14ac:dyDescent="0.35">
      <c r="AS35152" s="40"/>
    </row>
    <row r="35153" spans="45:45" x14ac:dyDescent="0.35">
      <c r="AS35153" s="40"/>
    </row>
    <row r="35154" spans="45:45" x14ac:dyDescent="0.35">
      <c r="AS35154" s="40"/>
    </row>
    <row r="35155" spans="45:45" x14ac:dyDescent="0.35">
      <c r="AS35155" s="40"/>
    </row>
    <row r="35156" spans="45:45" x14ac:dyDescent="0.35">
      <c r="AS35156" s="40"/>
    </row>
    <row r="35157" spans="45:45" x14ac:dyDescent="0.35">
      <c r="AS35157" s="40"/>
    </row>
    <row r="35158" spans="45:45" x14ac:dyDescent="0.35">
      <c r="AS35158" s="40"/>
    </row>
    <row r="35159" spans="45:45" x14ac:dyDescent="0.35">
      <c r="AS35159" s="40"/>
    </row>
    <row r="35160" spans="45:45" x14ac:dyDescent="0.35">
      <c r="AS35160" s="40"/>
    </row>
    <row r="35161" spans="45:45" x14ac:dyDescent="0.35">
      <c r="AS35161" s="40"/>
    </row>
    <row r="35162" spans="45:45" x14ac:dyDescent="0.35">
      <c r="AS35162" s="40"/>
    </row>
    <row r="35163" spans="45:45" x14ac:dyDescent="0.35">
      <c r="AS35163" s="40"/>
    </row>
    <row r="35164" spans="45:45" x14ac:dyDescent="0.35">
      <c r="AS35164" s="40"/>
    </row>
    <row r="35165" spans="45:45" x14ac:dyDescent="0.35">
      <c r="AS35165" s="40"/>
    </row>
    <row r="35166" spans="45:45" x14ac:dyDescent="0.35">
      <c r="AS35166" s="40"/>
    </row>
    <row r="35167" spans="45:45" x14ac:dyDescent="0.35">
      <c r="AS35167" s="40"/>
    </row>
    <row r="35168" spans="45:45" x14ac:dyDescent="0.35">
      <c r="AS35168" s="40"/>
    </row>
    <row r="35169" spans="45:45" x14ac:dyDescent="0.35">
      <c r="AS35169" s="40"/>
    </row>
    <row r="35170" spans="45:45" x14ac:dyDescent="0.35">
      <c r="AS35170" s="40"/>
    </row>
    <row r="35171" spans="45:45" x14ac:dyDescent="0.35">
      <c r="AS35171" s="40"/>
    </row>
    <row r="35172" spans="45:45" x14ac:dyDescent="0.35">
      <c r="AS35172" s="40"/>
    </row>
    <row r="35173" spans="45:45" x14ac:dyDescent="0.35">
      <c r="AS35173" s="40"/>
    </row>
    <row r="35174" spans="45:45" x14ac:dyDescent="0.35">
      <c r="AS35174" s="40"/>
    </row>
    <row r="35175" spans="45:45" x14ac:dyDescent="0.35">
      <c r="AS35175" s="40"/>
    </row>
    <row r="35176" spans="45:45" x14ac:dyDescent="0.35">
      <c r="AS35176" s="40"/>
    </row>
    <row r="35177" spans="45:45" x14ac:dyDescent="0.35">
      <c r="AS35177" s="40"/>
    </row>
    <row r="35178" spans="45:45" x14ac:dyDescent="0.35">
      <c r="AS35178" s="40"/>
    </row>
    <row r="35179" spans="45:45" x14ac:dyDescent="0.35">
      <c r="AS35179" s="40"/>
    </row>
    <row r="35180" spans="45:45" x14ac:dyDescent="0.35">
      <c r="AS35180" s="40"/>
    </row>
    <row r="35181" spans="45:45" x14ac:dyDescent="0.35">
      <c r="AS35181" s="40"/>
    </row>
    <row r="35182" spans="45:45" x14ac:dyDescent="0.35">
      <c r="AS35182" s="40"/>
    </row>
    <row r="35183" spans="45:45" x14ac:dyDescent="0.35">
      <c r="AS35183" s="40"/>
    </row>
    <row r="35184" spans="45:45" x14ac:dyDescent="0.35">
      <c r="AS35184" s="40"/>
    </row>
    <row r="35185" spans="45:45" x14ac:dyDescent="0.35">
      <c r="AS35185" s="40"/>
    </row>
    <row r="35186" spans="45:45" x14ac:dyDescent="0.35">
      <c r="AS35186" s="40"/>
    </row>
    <row r="35187" spans="45:45" x14ac:dyDescent="0.35">
      <c r="AS35187" s="40"/>
    </row>
    <row r="35188" spans="45:45" x14ac:dyDescent="0.35">
      <c r="AS35188" s="40"/>
    </row>
    <row r="35189" spans="45:45" x14ac:dyDescent="0.35">
      <c r="AS35189" s="40"/>
    </row>
    <row r="35190" spans="45:45" x14ac:dyDescent="0.35">
      <c r="AS35190" s="40"/>
    </row>
    <row r="35191" spans="45:45" x14ac:dyDescent="0.35">
      <c r="AS35191" s="40"/>
    </row>
    <row r="35192" spans="45:45" x14ac:dyDescent="0.35">
      <c r="AS35192" s="40"/>
    </row>
    <row r="35193" spans="45:45" x14ac:dyDescent="0.35">
      <c r="AS35193" s="40"/>
    </row>
    <row r="35194" spans="45:45" x14ac:dyDescent="0.35">
      <c r="AS35194" s="40"/>
    </row>
    <row r="35195" spans="45:45" x14ac:dyDescent="0.35">
      <c r="AS35195" s="40"/>
    </row>
    <row r="35196" spans="45:45" x14ac:dyDescent="0.35">
      <c r="AS35196" s="40"/>
    </row>
    <row r="35197" spans="45:45" x14ac:dyDescent="0.35">
      <c r="AS35197" s="40"/>
    </row>
    <row r="35198" spans="45:45" x14ac:dyDescent="0.35">
      <c r="AS35198" s="40"/>
    </row>
    <row r="35199" spans="45:45" x14ac:dyDescent="0.35">
      <c r="AS35199" s="40"/>
    </row>
    <row r="35200" spans="45:45" x14ac:dyDescent="0.35">
      <c r="AS35200" s="40"/>
    </row>
    <row r="35201" spans="45:45" x14ac:dyDescent="0.35">
      <c r="AS35201" s="40"/>
    </row>
    <row r="35202" spans="45:45" x14ac:dyDescent="0.35">
      <c r="AS35202" s="40"/>
    </row>
    <row r="35203" spans="45:45" x14ac:dyDescent="0.35">
      <c r="AS35203" s="40"/>
    </row>
    <row r="35204" spans="45:45" x14ac:dyDescent="0.35">
      <c r="AS35204" s="40"/>
    </row>
    <row r="35205" spans="45:45" x14ac:dyDescent="0.35">
      <c r="AS35205" s="40"/>
    </row>
    <row r="35206" spans="45:45" x14ac:dyDescent="0.35">
      <c r="AS35206" s="40"/>
    </row>
    <row r="35207" spans="45:45" x14ac:dyDescent="0.35">
      <c r="AS35207" s="40"/>
    </row>
    <row r="35208" spans="45:45" x14ac:dyDescent="0.35">
      <c r="AS35208" s="40"/>
    </row>
    <row r="35209" spans="45:45" x14ac:dyDescent="0.35">
      <c r="AS35209" s="40"/>
    </row>
    <row r="35210" spans="45:45" x14ac:dyDescent="0.35">
      <c r="AS35210" s="40"/>
    </row>
    <row r="35211" spans="45:45" x14ac:dyDescent="0.35">
      <c r="AS35211" s="40"/>
    </row>
    <row r="35212" spans="45:45" x14ac:dyDescent="0.35">
      <c r="AS35212" s="40"/>
    </row>
    <row r="35213" spans="45:45" x14ac:dyDescent="0.35">
      <c r="AS35213" s="40"/>
    </row>
    <row r="35214" spans="45:45" x14ac:dyDescent="0.35">
      <c r="AS35214" s="40"/>
    </row>
    <row r="35215" spans="45:45" x14ac:dyDescent="0.35">
      <c r="AS35215" s="40"/>
    </row>
    <row r="35216" spans="45:45" x14ac:dyDescent="0.35">
      <c r="AS35216" s="40"/>
    </row>
    <row r="35217" spans="45:45" x14ac:dyDescent="0.35">
      <c r="AS35217" s="40"/>
    </row>
    <row r="35218" spans="45:45" x14ac:dyDescent="0.35">
      <c r="AS35218" s="40"/>
    </row>
    <row r="35219" spans="45:45" x14ac:dyDescent="0.35">
      <c r="AS35219" s="40"/>
    </row>
    <row r="35220" spans="45:45" x14ac:dyDescent="0.35">
      <c r="AS35220" s="40"/>
    </row>
    <row r="35221" spans="45:45" x14ac:dyDescent="0.35">
      <c r="AS35221" s="40"/>
    </row>
    <row r="35222" spans="45:45" x14ac:dyDescent="0.35">
      <c r="AS35222" s="40"/>
    </row>
    <row r="35223" spans="45:45" x14ac:dyDescent="0.35">
      <c r="AS35223" s="40"/>
    </row>
    <row r="35224" spans="45:45" x14ac:dyDescent="0.35">
      <c r="AS35224" s="40"/>
    </row>
    <row r="35225" spans="45:45" x14ac:dyDescent="0.35">
      <c r="AS35225" s="40"/>
    </row>
    <row r="35226" spans="45:45" x14ac:dyDescent="0.35">
      <c r="AS35226" s="40"/>
    </row>
    <row r="35227" spans="45:45" x14ac:dyDescent="0.35">
      <c r="AS35227" s="40"/>
    </row>
    <row r="35228" spans="45:45" x14ac:dyDescent="0.35">
      <c r="AS35228" s="40"/>
    </row>
    <row r="35229" spans="45:45" x14ac:dyDescent="0.35">
      <c r="AS35229" s="40"/>
    </row>
    <row r="35230" spans="45:45" x14ac:dyDescent="0.35">
      <c r="AS35230" s="40"/>
    </row>
    <row r="35231" spans="45:45" x14ac:dyDescent="0.35">
      <c r="AS35231" s="40"/>
    </row>
    <row r="35232" spans="45:45" x14ac:dyDescent="0.35">
      <c r="AS35232" s="40"/>
    </row>
    <row r="35233" spans="45:45" x14ac:dyDescent="0.35">
      <c r="AS35233" s="40"/>
    </row>
    <row r="35234" spans="45:45" x14ac:dyDescent="0.35">
      <c r="AS35234" s="40"/>
    </row>
    <row r="35235" spans="45:45" x14ac:dyDescent="0.35">
      <c r="AS35235" s="40"/>
    </row>
    <row r="35236" spans="45:45" x14ac:dyDescent="0.35">
      <c r="AS35236" s="40"/>
    </row>
    <row r="35237" spans="45:45" x14ac:dyDescent="0.35">
      <c r="AS35237" s="40"/>
    </row>
    <row r="35238" spans="45:45" x14ac:dyDescent="0.35">
      <c r="AS35238" s="40"/>
    </row>
    <row r="35239" spans="45:45" x14ac:dyDescent="0.35">
      <c r="AS35239" s="40"/>
    </row>
    <row r="35240" spans="45:45" x14ac:dyDescent="0.35">
      <c r="AS35240" s="40"/>
    </row>
    <row r="35241" spans="45:45" x14ac:dyDescent="0.35">
      <c r="AS35241" s="40"/>
    </row>
    <row r="35242" spans="45:45" x14ac:dyDescent="0.35">
      <c r="AS35242" s="40"/>
    </row>
    <row r="35243" spans="45:45" x14ac:dyDescent="0.35">
      <c r="AS35243" s="40"/>
    </row>
    <row r="35244" spans="45:45" x14ac:dyDescent="0.35">
      <c r="AS35244" s="40"/>
    </row>
    <row r="35245" spans="45:45" x14ac:dyDescent="0.35">
      <c r="AS35245" s="40"/>
    </row>
    <row r="35246" spans="45:45" x14ac:dyDescent="0.35">
      <c r="AS35246" s="40"/>
    </row>
    <row r="35247" spans="45:45" x14ac:dyDescent="0.35">
      <c r="AS35247" s="40"/>
    </row>
    <row r="35248" spans="45:45" x14ac:dyDescent="0.35">
      <c r="AS35248" s="40"/>
    </row>
    <row r="35249" spans="45:45" x14ac:dyDescent="0.35">
      <c r="AS35249" s="40"/>
    </row>
    <row r="35250" spans="45:45" x14ac:dyDescent="0.35">
      <c r="AS35250" s="40"/>
    </row>
    <row r="35251" spans="45:45" x14ac:dyDescent="0.35">
      <c r="AS35251" s="40"/>
    </row>
    <row r="35252" spans="45:45" x14ac:dyDescent="0.35">
      <c r="AS35252" s="40"/>
    </row>
    <row r="35253" spans="45:45" x14ac:dyDescent="0.35">
      <c r="AS35253" s="40"/>
    </row>
    <row r="35254" spans="45:45" x14ac:dyDescent="0.35">
      <c r="AS35254" s="40"/>
    </row>
    <row r="35255" spans="45:45" x14ac:dyDescent="0.35">
      <c r="AS35255" s="40"/>
    </row>
    <row r="35256" spans="45:45" x14ac:dyDescent="0.35">
      <c r="AS35256" s="40"/>
    </row>
    <row r="35257" spans="45:45" x14ac:dyDescent="0.35">
      <c r="AS35257" s="40"/>
    </row>
    <row r="35258" spans="45:45" x14ac:dyDescent="0.35">
      <c r="AS35258" s="40"/>
    </row>
    <row r="35259" spans="45:45" x14ac:dyDescent="0.35">
      <c r="AS35259" s="40"/>
    </row>
    <row r="35260" spans="45:45" x14ac:dyDescent="0.35">
      <c r="AS35260" s="40"/>
    </row>
    <row r="35261" spans="45:45" x14ac:dyDescent="0.35">
      <c r="AS35261" s="40"/>
    </row>
    <row r="35262" spans="45:45" x14ac:dyDescent="0.35">
      <c r="AS35262" s="40"/>
    </row>
    <row r="35263" spans="45:45" x14ac:dyDescent="0.35">
      <c r="AS35263" s="40"/>
    </row>
    <row r="35264" spans="45:45" x14ac:dyDescent="0.35">
      <c r="AS35264" s="40"/>
    </row>
    <row r="35265" spans="45:45" x14ac:dyDescent="0.35">
      <c r="AS35265" s="40"/>
    </row>
    <row r="35266" spans="45:45" x14ac:dyDescent="0.35">
      <c r="AS35266" s="40"/>
    </row>
    <row r="35267" spans="45:45" x14ac:dyDescent="0.35">
      <c r="AS35267" s="40"/>
    </row>
    <row r="35268" spans="45:45" x14ac:dyDescent="0.35">
      <c r="AS35268" s="40"/>
    </row>
    <row r="35269" spans="45:45" x14ac:dyDescent="0.35">
      <c r="AS35269" s="40"/>
    </row>
    <row r="35270" spans="45:45" x14ac:dyDescent="0.35">
      <c r="AS35270" s="40"/>
    </row>
    <row r="35271" spans="45:45" x14ac:dyDescent="0.35">
      <c r="AS35271" s="40"/>
    </row>
    <row r="35272" spans="45:45" x14ac:dyDescent="0.35">
      <c r="AS35272" s="40"/>
    </row>
    <row r="35273" spans="45:45" x14ac:dyDescent="0.35">
      <c r="AS35273" s="40"/>
    </row>
    <row r="35274" spans="45:45" x14ac:dyDescent="0.35">
      <c r="AS35274" s="40"/>
    </row>
    <row r="35275" spans="45:45" x14ac:dyDescent="0.35">
      <c r="AS35275" s="40"/>
    </row>
    <row r="35276" spans="45:45" x14ac:dyDescent="0.35">
      <c r="AS35276" s="40"/>
    </row>
    <row r="35277" spans="45:45" x14ac:dyDescent="0.35">
      <c r="AS35277" s="40"/>
    </row>
    <row r="35278" spans="45:45" x14ac:dyDescent="0.35">
      <c r="AS35278" s="40"/>
    </row>
    <row r="35279" spans="45:45" x14ac:dyDescent="0.35">
      <c r="AS35279" s="40"/>
    </row>
    <row r="35280" spans="45:45" x14ac:dyDescent="0.35">
      <c r="AS35280" s="40"/>
    </row>
    <row r="35281" spans="45:45" x14ac:dyDescent="0.35">
      <c r="AS35281" s="40"/>
    </row>
    <row r="35282" spans="45:45" x14ac:dyDescent="0.35">
      <c r="AS35282" s="40"/>
    </row>
    <row r="35283" spans="45:45" x14ac:dyDescent="0.35">
      <c r="AS35283" s="40"/>
    </row>
    <row r="35284" spans="45:45" x14ac:dyDescent="0.35">
      <c r="AS35284" s="40"/>
    </row>
    <row r="35285" spans="45:45" x14ac:dyDescent="0.35">
      <c r="AS35285" s="40"/>
    </row>
    <row r="35286" spans="45:45" x14ac:dyDescent="0.35">
      <c r="AS35286" s="40"/>
    </row>
    <row r="35287" spans="45:45" x14ac:dyDescent="0.35">
      <c r="AS35287" s="40"/>
    </row>
    <row r="35288" spans="45:45" x14ac:dyDescent="0.35">
      <c r="AS35288" s="40"/>
    </row>
    <row r="35289" spans="45:45" x14ac:dyDescent="0.35">
      <c r="AS35289" s="40"/>
    </row>
    <row r="35290" spans="45:45" x14ac:dyDescent="0.35">
      <c r="AS35290" s="40"/>
    </row>
    <row r="35291" spans="45:45" x14ac:dyDescent="0.35">
      <c r="AS35291" s="40"/>
    </row>
    <row r="35292" spans="45:45" x14ac:dyDescent="0.35">
      <c r="AS35292" s="40"/>
    </row>
    <row r="35293" spans="45:45" x14ac:dyDescent="0.35">
      <c r="AS35293" s="40"/>
    </row>
    <row r="35294" spans="45:45" x14ac:dyDescent="0.35">
      <c r="AS35294" s="40"/>
    </row>
    <row r="35295" spans="45:45" x14ac:dyDescent="0.35">
      <c r="AS35295" s="40"/>
    </row>
    <row r="35296" spans="45:45" x14ac:dyDescent="0.35">
      <c r="AS35296" s="40"/>
    </row>
    <row r="35297" spans="45:45" x14ac:dyDescent="0.35">
      <c r="AS35297" s="40"/>
    </row>
    <row r="35298" spans="45:45" x14ac:dyDescent="0.35">
      <c r="AS35298" s="40"/>
    </row>
    <row r="35299" spans="45:45" x14ac:dyDescent="0.35">
      <c r="AS35299" s="40"/>
    </row>
    <row r="35300" spans="45:45" x14ac:dyDescent="0.35">
      <c r="AS35300" s="40"/>
    </row>
    <row r="35301" spans="45:45" x14ac:dyDescent="0.35">
      <c r="AS35301" s="40"/>
    </row>
    <row r="35302" spans="45:45" x14ac:dyDescent="0.35">
      <c r="AS35302" s="40"/>
    </row>
    <row r="35303" spans="45:45" x14ac:dyDescent="0.35">
      <c r="AS35303" s="40"/>
    </row>
    <row r="35304" spans="45:45" x14ac:dyDescent="0.35">
      <c r="AS35304" s="40"/>
    </row>
    <row r="35305" spans="45:45" x14ac:dyDescent="0.35">
      <c r="AS35305" s="40"/>
    </row>
    <row r="35306" spans="45:45" x14ac:dyDescent="0.35">
      <c r="AS35306" s="40"/>
    </row>
    <row r="35307" spans="45:45" x14ac:dyDescent="0.35">
      <c r="AS35307" s="40"/>
    </row>
    <row r="35308" spans="45:45" x14ac:dyDescent="0.35">
      <c r="AS35308" s="40"/>
    </row>
    <row r="35309" spans="45:45" x14ac:dyDescent="0.35">
      <c r="AS35309" s="40"/>
    </row>
    <row r="35310" spans="45:45" x14ac:dyDescent="0.35">
      <c r="AS35310" s="40"/>
    </row>
    <row r="35311" spans="45:45" x14ac:dyDescent="0.35">
      <c r="AS35311" s="40"/>
    </row>
    <row r="35312" spans="45:45" x14ac:dyDescent="0.35">
      <c r="AS35312" s="40"/>
    </row>
    <row r="35313" spans="45:45" x14ac:dyDescent="0.35">
      <c r="AS35313" s="40"/>
    </row>
    <row r="35314" spans="45:45" x14ac:dyDescent="0.35">
      <c r="AS35314" s="40"/>
    </row>
    <row r="35315" spans="45:45" x14ac:dyDescent="0.35">
      <c r="AS35315" s="40"/>
    </row>
    <row r="35316" spans="45:45" x14ac:dyDescent="0.35">
      <c r="AS35316" s="40"/>
    </row>
    <row r="35317" spans="45:45" x14ac:dyDescent="0.35">
      <c r="AS35317" s="40"/>
    </row>
    <row r="35318" spans="45:45" x14ac:dyDescent="0.35">
      <c r="AS35318" s="40"/>
    </row>
    <row r="35319" spans="45:45" x14ac:dyDescent="0.35">
      <c r="AS35319" s="40"/>
    </row>
    <row r="35320" spans="45:45" x14ac:dyDescent="0.35">
      <c r="AS35320" s="40"/>
    </row>
    <row r="35321" spans="45:45" x14ac:dyDescent="0.35">
      <c r="AS35321" s="40"/>
    </row>
    <row r="35322" spans="45:45" x14ac:dyDescent="0.35">
      <c r="AS35322" s="40"/>
    </row>
    <row r="35323" spans="45:45" x14ac:dyDescent="0.35">
      <c r="AS35323" s="40"/>
    </row>
    <row r="35324" spans="45:45" x14ac:dyDescent="0.35">
      <c r="AS35324" s="40"/>
    </row>
    <row r="35325" spans="45:45" x14ac:dyDescent="0.35">
      <c r="AS35325" s="40"/>
    </row>
    <row r="35326" spans="45:45" x14ac:dyDescent="0.35">
      <c r="AS35326" s="40"/>
    </row>
    <row r="35327" spans="45:45" x14ac:dyDescent="0.35">
      <c r="AS35327" s="40"/>
    </row>
    <row r="35328" spans="45:45" x14ac:dyDescent="0.35">
      <c r="AS35328" s="40"/>
    </row>
    <row r="35329" spans="45:45" x14ac:dyDescent="0.35">
      <c r="AS35329" s="40"/>
    </row>
    <row r="35330" spans="45:45" x14ac:dyDescent="0.35">
      <c r="AS35330" s="40"/>
    </row>
    <row r="35331" spans="45:45" x14ac:dyDescent="0.35">
      <c r="AS35331" s="40"/>
    </row>
    <row r="35332" spans="45:45" x14ac:dyDescent="0.35">
      <c r="AS35332" s="40"/>
    </row>
    <row r="35333" spans="45:45" x14ac:dyDescent="0.35">
      <c r="AS35333" s="40"/>
    </row>
    <row r="35334" spans="45:45" x14ac:dyDescent="0.35">
      <c r="AS35334" s="40"/>
    </row>
    <row r="35335" spans="45:45" x14ac:dyDescent="0.35">
      <c r="AS35335" s="40"/>
    </row>
    <row r="35336" spans="45:45" x14ac:dyDescent="0.35">
      <c r="AS35336" s="40"/>
    </row>
    <row r="35337" spans="45:45" x14ac:dyDescent="0.35">
      <c r="AS35337" s="40"/>
    </row>
    <row r="35338" spans="45:45" x14ac:dyDescent="0.35">
      <c r="AS35338" s="40"/>
    </row>
    <row r="35339" spans="45:45" x14ac:dyDescent="0.35">
      <c r="AS35339" s="40"/>
    </row>
    <row r="35340" spans="45:45" x14ac:dyDescent="0.35">
      <c r="AS35340" s="40"/>
    </row>
    <row r="35341" spans="45:45" x14ac:dyDescent="0.35">
      <c r="AS35341" s="40"/>
    </row>
    <row r="35342" spans="45:45" x14ac:dyDescent="0.35">
      <c r="AS35342" s="40"/>
    </row>
    <row r="35343" spans="45:45" x14ac:dyDescent="0.35">
      <c r="AS35343" s="40"/>
    </row>
    <row r="35344" spans="45:45" x14ac:dyDescent="0.35">
      <c r="AS35344" s="40"/>
    </row>
    <row r="35345" spans="45:45" x14ac:dyDescent="0.35">
      <c r="AS35345" s="40"/>
    </row>
    <row r="35346" spans="45:45" x14ac:dyDescent="0.35">
      <c r="AS35346" s="40"/>
    </row>
    <row r="35347" spans="45:45" x14ac:dyDescent="0.35">
      <c r="AS35347" s="40"/>
    </row>
    <row r="35348" spans="45:45" x14ac:dyDescent="0.35">
      <c r="AS35348" s="40"/>
    </row>
    <row r="35349" spans="45:45" x14ac:dyDescent="0.35">
      <c r="AS35349" s="40"/>
    </row>
    <row r="35350" spans="45:45" x14ac:dyDescent="0.35">
      <c r="AS35350" s="40"/>
    </row>
    <row r="35351" spans="45:45" x14ac:dyDescent="0.35">
      <c r="AS35351" s="40"/>
    </row>
    <row r="35352" spans="45:45" x14ac:dyDescent="0.35">
      <c r="AS35352" s="40"/>
    </row>
    <row r="35353" spans="45:45" x14ac:dyDescent="0.35">
      <c r="AS35353" s="40"/>
    </row>
    <row r="35354" spans="45:45" x14ac:dyDescent="0.35">
      <c r="AS35354" s="40"/>
    </row>
    <row r="35355" spans="45:45" x14ac:dyDescent="0.35">
      <c r="AS35355" s="40"/>
    </row>
    <row r="35356" spans="45:45" x14ac:dyDescent="0.35">
      <c r="AS35356" s="40"/>
    </row>
    <row r="35357" spans="45:45" x14ac:dyDescent="0.35">
      <c r="AS35357" s="40"/>
    </row>
    <row r="35358" spans="45:45" x14ac:dyDescent="0.35">
      <c r="AS35358" s="40"/>
    </row>
    <row r="35359" spans="45:45" x14ac:dyDescent="0.35">
      <c r="AS35359" s="40"/>
    </row>
    <row r="35360" spans="45:45" x14ac:dyDescent="0.35">
      <c r="AS35360" s="40"/>
    </row>
    <row r="35361" spans="45:45" x14ac:dyDescent="0.35">
      <c r="AS35361" s="40"/>
    </row>
    <row r="35362" spans="45:45" x14ac:dyDescent="0.35">
      <c r="AS35362" s="40"/>
    </row>
    <row r="35363" spans="45:45" x14ac:dyDescent="0.35">
      <c r="AS35363" s="40"/>
    </row>
    <row r="35364" spans="45:45" x14ac:dyDescent="0.35">
      <c r="AS35364" s="40"/>
    </row>
    <row r="35365" spans="45:45" x14ac:dyDescent="0.35">
      <c r="AS35365" s="40"/>
    </row>
    <row r="35366" spans="45:45" x14ac:dyDescent="0.35">
      <c r="AS35366" s="40"/>
    </row>
    <row r="35367" spans="45:45" x14ac:dyDescent="0.35">
      <c r="AS35367" s="40"/>
    </row>
    <row r="35368" spans="45:45" x14ac:dyDescent="0.35">
      <c r="AS35368" s="40"/>
    </row>
    <row r="35369" spans="45:45" x14ac:dyDescent="0.35">
      <c r="AS35369" s="40"/>
    </row>
    <row r="35370" spans="45:45" x14ac:dyDescent="0.35">
      <c r="AS35370" s="40"/>
    </row>
    <row r="35371" spans="45:45" x14ac:dyDescent="0.35">
      <c r="AS35371" s="40"/>
    </row>
    <row r="35372" spans="45:45" x14ac:dyDescent="0.35">
      <c r="AS35372" s="40"/>
    </row>
    <row r="35373" spans="45:45" x14ac:dyDescent="0.35">
      <c r="AS35373" s="40"/>
    </row>
    <row r="35374" spans="45:45" x14ac:dyDescent="0.35">
      <c r="AS35374" s="40"/>
    </row>
    <row r="35375" spans="45:45" x14ac:dyDescent="0.35">
      <c r="AS35375" s="40"/>
    </row>
    <row r="35376" spans="45:45" x14ac:dyDescent="0.35">
      <c r="AS35376" s="40"/>
    </row>
    <row r="35377" spans="45:45" x14ac:dyDescent="0.35">
      <c r="AS35377" s="40"/>
    </row>
    <row r="35378" spans="45:45" x14ac:dyDescent="0.35">
      <c r="AS35378" s="40"/>
    </row>
    <row r="35379" spans="45:45" x14ac:dyDescent="0.35">
      <c r="AS35379" s="40"/>
    </row>
    <row r="35380" spans="45:45" x14ac:dyDescent="0.35">
      <c r="AS35380" s="40"/>
    </row>
    <row r="35381" spans="45:45" x14ac:dyDescent="0.35">
      <c r="AS35381" s="40"/>
    </row>
    <row r="35382" spans="45:45" x14ac:dyDescent="0.35">
      <c r="AS35382" s="40"/>
    </row>
    <row r="35383" spans="45:45" x14ac:dyDescent="0.35">
      <c r="AS35383" s="40"/>
    </row>
    <row r="35384" spans="45:45" x14ac:dyDescent="0.35">
      <c r="AS35384" s="40"/>
    </row>
    <row r="35385" spans="45:45" x14ac:dyDescent="0.35">
      <c r="AS35385" s="40"/>
    </row>
    <row r="35386" spans="45:45" x14ac:dyDescent="0.35">
      <c r="AS35386" s="40"/>
    </row>
    <row r="35387" spans="45:45" x14ac:dyDescent="0.35">
      <c r="AS35387" s="40"/>
    </row>
    <row r="35388" spans="45:45" x14ac:dyDescent="0.35">
      <c r="AS35388" s="40"/>
    </row>
    <row r="35389" spans="45:45" x14ac:dyDescent="0.35">
      <c r="AS35389" s="40"/>
    </row>
    <row r="35390" spans="45:45" x14ac:dyDescent="0.35">
      <c r="AS35390" s="40"/>
    </row>
    <row r="35391" spans="45:45" x14ac:dyDescent="0.35">
      <c r="AS35391" s="40"/>
    </row>
    <row r="35392" spans="45:45" x14ac:dyDescent="0.35">
      <c r="AS35392" s="40"/>
    </row>
    <row r="35393" spans="45:45" x14ac:dyDescent="0.35">
      <c r="AS35393" s="40"/>
    </row>
    <row r="35394" spans="45:45" x14ac:dyDescent="0.35">
      <c r="AS35394" s="40"/>
    </row>
    <row r="35395" spans="45:45" x14ac:dyDescent="0.35">
      <c r="AS35395" s="40"/>
    </row>
    <row r="35396" spans="45:45" x14ac:dyDescent="0.35">
      <c r="AS35396" s="40"/>
    </row>
    <row r="35397" spans="45:45" x14ac:dyDescent="0.35">
      <c r="AS35397" s="40"/>
    </row>
    <row r="35398" spans="45:45" x14ac:dyDescent="0.35">
      <c r="AS35398" s="40"/>
    </row>
    <row r="35399" spans="45:45" x14ac:dyDescent="0.35">
      <c r="AS35399" s="40"/>
    </row>
    <row r="35400" spans="45:45" x14ac:dyDescent="0.35">
      <c r="AS35400" s="40"/>
    </row>
    <row r="35401" spans="45:45" x14ac:dyDescent="0.35">
      <c r="AS35401" s="40"/>
    </row>
    <row r="35402" spans="45:45" x14ac:dyDescent="0.35">
      <c r="AS35402" s="40"/>
    </row>
    <row r="35403" spans="45:45" x14ac:dyDescent="0.35">
      <c r="AS35403" s="40"/>
    </row>
    <row r="35404" spans="45:45" x14ac:dyDescent="0.35">
      <c r="AS35404" s="40"/>
    </row>
    <row r="35405" spans="45:45" x14ac:dyDescent="0.35">
      <c r="AS35405" s="40"/>
    </row>
    <row r="35406" spans="45:45" x14ac:dyDescent="0.35">
      <c r="AS35406" s="40"/>
    </row>
    <row r="35407" spans="45:45" x14ac:dyDescent="0.35">
      <c r="AS35407" s="40"/>
    </row>
    <row r="35408" spans="45:45" x14ac:dyDescent="0.35">
      <c r="AS35408" s="40"/>
    </row>
    <row r="35409" spans="45:45" x14ac:dyDescent="0.35">
      <c r="AS35409" s="40"/>
    </row>
    <row r="35410" spans="45:45" x14ac:dyDescent="0.35">
      <c r="AS35410" s="40"/>
    </row>
    <row r="35411" spans="45:45" x14ac:dyDescent="0.35">
      <c r="AS35411" s="40"/>
    </row>
    <row r="35412" spans="45:45" x14ac:dyDescent="0.35">
      <c r="AS35412" s="40"/>
    </row>
    <row r="35413" spans="45:45" x14ac:dyDescent="0.35">
      <c r="AS35413" s="40"/>
    </row>
    <row r="35414" spans="45:45" x14ac:dyDescent="0.35">
      <c r="AS35414" s="40"/>
    </row>
    <row r="35415" spans="45:45" x14ac:dyDescent="0.35">
      <c r="AS35415" s="40"/>
    </row>
    <row r="35416" spans="45:45" x14ac:dyDescent="0.35">
      <c r="AS35416" s="40"/>
    </row>
    <row r="35417" spans="45:45" x14ac:dyDescent="0.35">
      <c r="AS35417" s="40"/>
    </row>
    <row r="35418" spans="45:45" x14ac:dyDescent="0.35">
      <c r="AS35418" s="40"/>
    </row>
    <row r="35419" spans="45:45" x14ac:dyDescent="0.35">
      <c r="AS35419" s="40"/>
    </row>
    <row r="35420" spans="45:45" x14ac:dyDescent="0.35">
      <c r="AS35420" s="40"/>
    </row>
    <row r="35421" spans="45:45" x14ac:dyDescent="0.35">
      <c r="AS35421" s="40"/>
    </row>
    <row r="35422" spans="45:45" x14ac:dyDescent="0.35">
      <c r="AS35422" s="40"/>
    </row>
    <row r="35423" spans="45:45" x14ac:dyDescent="0.35">
      <c r="AS35423" s="40"/>
    </row>
    <row r="35424" spans="45:45" x14ac:dyDescent="0.35">
      <c r="AS35424" s="40"/>
    </row>
    <row r="35425" spans="45:45" x14ac:dyDescent="0.35">
      <c r="AS35425" s="40"/>
    </row>
    <row r="35426" spans="45:45" x14ac:dyDescent="0.35">
      <c r="AS35426" s="40"/>
    </row>
    <row r="35427" spans="45:45" x14ac:dyDescent="0.35">
      <c r="AS35427" s="40"/>
    </row>
    <row r="35428" spans="45:45" x14ac:dyDescent="0.35">
      <c r="AS35428" s="40"/>
    </row>
    <row r="35429" spans="45:45" x14ac:dyDescent="0.35">
      <c r="AS35429" s="40"/>
    </row>
    <row r="35430" spans="45:45" x14ac:dyDescent="0.35">
      <c r="AS35430" s="40"/>
    </row>
    <row r="35431" spans="45:45" x14ac:dyDescent="0.35">
      <c r="AS35431" s="40"/>
    </row>
    <row r="35432" spans="45:45" x14ac:dyDescent="0.35">
      <c r="AS35432" s="40"/>
    </row>
    <row r="35433" spans="45:45" x14ac:dyDescent="0.35">
      <c r="AS35433" s="40"/>
    </row>
    <row r="35434" spans="45:45" x14ac:dyDescent="0.35">
      <c r="AS35434" s="40"/>
    </row>
    <row r="35435" spans="45:45" x14ac:dyDescent="0.35">
      <c r="AS35435" s="40"/>
    </row>
    <row r="35436" spans="45:45" x14ac:dyDescent="0.35">
      <c r="AS35436" s="40"/>
    </row>
    <row r="35437" spans="45:45" x14ac:dyDescent="0.35">
      <c r="AS35437" s="40"/>
    </row>
    <row r="35438" spans="45:45" x14ac:dyDescent="0.35">
      <c r="AS35438" s="40"/>
    </row>
    <row r="35439" spans="45:45" x14ac:dyDescent="0.35">
      <c r="AS35439" s="40"/>
    </row>
    <row r="35440" spans="45:45" x14ac:dyDescent="0.35">
      <c r="AS35440" s="40"/>
    </row>
    <row r="35441" spans="45:45" x14ac:dyDescent="0.35">
      <c r="AS35441" s="40"/>
    </row>
    <row r="35442" spans="45:45" x14ac:dyDescent="0.35">
      <c r="AS35442" s="40"/>
    </row>
    <row r="35443" spans="45:45" x14ac:dyDescent="0.35">
      <c r="AS35443" s="40"/>
    </row>
    <row r="35444" spans="45:45" x14ac:dyDescent="0.35">
      <c r="AS35444" s="40"/>
    </row>
    <row r="35445" spans="45:45" x14ac:dyDescent="0.35">
      <c r="AS35445" s="40"/>
    </row>
    <row r="35446" spans="45:45" x14ac:dyDescent="0.35">
      <c r="AS35446" s="40"/>
    </row>
    <row r="35447" spans="45:45" x14ac:dyDescent="0.35">
      <c r="AS35447" s="40"/>
    </row>
    <row r="35448" spans="45:45" x14ac:dyDescent="0.35">
      <c r="AS35448" s="40"/>
    </row>
    <row r="35449" spans="45:45" x14ac:dyDescent="0.35">
      <c r="AS35449" s="40"/>
    </row>
    <row r="35450" spans="45:45" x14ac:dyDescent="0.35">
      <c r="AS35450" s="40"/>
    </row>
    <row r="35451" spans="45:45" x14ac:dyDescent="0.35">
      <c r="AS35451" s="40"/>
    </row>
    <row r="35452" spans="45:45" x14ac:dyDescent="0.35">
      <c r="AS35452" s="40"/>
    </row>
    <row r="35453" spans="45:45" x14ac:dyDescent="0.35">
      <c r="AS35453" s="40"/>
    </row>
    <row r="35454" spans="45:45" x14ac:dyDescent="0.35">
      <c r="AS35454" s="40"/>
    </row>
    <row r="35455" spans="45:45" x14ac:dyDescent="0.35">
      <c r="AS35455" s="40"/>
    </row>
    <row r="35456" spans="45:45" x14ac:dyDescent="0.35">
      <c r="AS35456" s="40"/>
    </row>
    <row r="35457" spans="45:45" x14ac:dyDescent="0.35">
      <c r="AS35457" s="40"/>
    </row>
    <row r="35458" spans="45:45" x14ac:dyDescent="0.35">
      <c r="AS35458" s="40"/>
    </row>
    <row r="35459" spans="45:45" x14ac:dyDescent="0.35">
      <c r="AS35459" s="40"/>
    </row>
    <row r="35460" spans="45:45" x14ac:dyDescent="0.35">
      <c r="AS35460" s="40"/>
    </row>
    <row r="35461" spans="45:45" x14ac:dyDescent="0.35">
      <c r="AS35461" s="40"/>
    </row>
    <row r="35462" spans="45:45" x14ac:dyDescent="0.35">
      <c r="AS35462" s="40"/>
    </row>
    <row r="35463" spans="45:45" x14ac:dyDescent="0.35">
      <c r="AS35463" s="40"/>
    </row>
    <row r="35464" spans="45:45" x14ac:dyDescent="0.35">
      <c r="AS35464" s="40"/>
    </row>
    <row r="35465" spans="45:45" x14ac:dyDescent="0.35">
      <c r="AS35465" s="40"/>
    </row>
    <row r="35466" spans="45:45" x14ac:dyDescent="0.35">
      <c r="AS35466" s="40"/>
    </row>
    <row r="35467" spans="45:45" x14ac:dyDescent="0.35">
      <c r="AS35467" s="40"/>
    </row>
    <row r="35468" spans="45:45" x14ac:dyDescent="0.35">
      <c r="AS35468" s="40"/>
    </row>
    <row r="35469" spans="45:45" x14ac:dyDescent="0.35">
      <c r="AS35469" s="40"/>
    </row>
    <row r="35470" spans="45:45" x14ac:dyDescent="0.35">
      <c r="AS35470" s="40"/>
    </row>
    <row r="35471" spans="45:45" x14ac:dyDescent="0.35">
      <c r="AS35471" s="40"/>
    </row>
    <row r="35472" spans="45:45" x14ac:dyDescent="0.35">
      <c r="AS35472" s="40"/>
    </row>
    <row r="35473" spans="45:45" x14ac:dyDescent="0.35">
      <c r="AS35473" s="40"/>
    </row>
    <row r="35474" spans="45:45" x14ac:dyDescent="0.35">
      <c r="AS35474" s="40"/>
    </row>
    <row r="35475" spans="45:45" x14ac:dyDescent="0.35">
      <c r="AS35475" s="40"/>
    </row>
    <row r="35476" spans="45:45" x14ac:dyDescent="0.35">
      <c r="AS35476" s="40"/>
    </row>
    <row r="35477" spans="45:45" x14ac:dyDescent="0.35">
      <c r="AS35477" s="40"/>
    </row>
    <row r="35478" spans="45:45" x14ac:dyDescent="0.35">
      <c r="AS35478" s="40"/>
    </row>
    <row r="35479" spans="45:45" x14ac:dyDescent="0.35">
      <c r="AS35479" s="40"/>
    </row>
    <row r="35480" spans="45:45" x14ac:dyDescent="0.35">
      <c r="AS35480" s="40"/>
    </row>
    <row r="35481" spans="45:45" x14ac:dyDescent="0.35">
      <c r="AS35481" s="40"/>
    </row>
    <row r="35482" spans="45:45" x14ac:dyDescent="0.35">
      <c r="AS35482" s="40"/>
    </row>
    <row r="35483" spans="45:45" x14ac:dyDescent="0.35">
      <c r="AS35483" s="40"/>
    </row>
    <row r="35484" spans="45:45" x14ac:dyDescent="0.35">
      <c r="AS35484" s="40"/>
    </row>
    <row r="35485" spans="45:45" x14ac:dyDescent="0.35">
      <c r="AS35485" s="40"/>
    </row>
    <row r="35486" spans="45:45" x14ac:dyDescent="0.35">
      <c r="AS35486" s="40"/>
    </row>
    <row r="35487" spans="45:45" x14ac:dyDescent="0.35">
      <c r="AS35487" s="40"/>
    </row>
    <row r="35488" spans="45:45" x14ac:dyDescent="0.35">
      <c r="AS35488" s="40"/>
    </row>
    <row r="35489" spans="45:45" x14ac:dyDescent="0.35">
      <c r="AS35489" s="40"/>
    </row>
    <row r="35490" spans="45:45" x14ac:dyDescent="0.35">
      <c r="AS35490" s="40"/>
    </row>
    <row r="35491" spans="45:45" x14ac:dyDescent="0.35">
      <c r="AS35491" s="40"/>
    </row>
    <row r="35492" spans="45:45" x14ac:dyDescent="0.35">
      <c r="AS35492" s="40"/>
    </row>
    <row r="35493" spans="45:45" x14ac:dyDescent="0.35">
      <c r="AS35493" s="40"/>
    </row>
    <row r="35494" spans="45:45" x14ac:dyDescent="0.35">
      <c r="AS35494" s="40"/>
    </row>
    <row r="35495" spans="45:45" x14ac:dyDescent="0.35">
      <c r="AS35495" s="40"/>
    </row>
    <row r="35496" spans="45:45" x14ac:dyDescent="0.35">
      <c r="AS35496" s="40"/>
    </row>
    <row r="35497" spans="45:45" x14ac:dyDescent="0.35">
      <c r="AS35497" s="40"/>
    </row>
    <row r="35498" spans="45:45" x14ac:dyDescent="0.35">
      <c r="AS35498" s="40"/>
    </row>
    <row r="35499" spans="45:45" x14ac:dyDescent="0.35">
      <c r="AS35499" s="40"/>
    </row>
    <row r="35500" spans="45:45" x14ac:dyDescent="0.35">
      <c r="AS35500" s="40"/>
    </row>
    <row r="35501" spans="45:45" x14ac:dyDescent="0.35">
      <c r="AS35501" s="40"/>
    </row>
    <row r="35502" spans="45:45" x14ac:dyDescent="0.35">
      <c r="AS35502" s="40"/>
    </row>
    <row r="35503" spans="45:45" x14ac:dyDescent="0.35">
      <c r="AS35503" s="40"/>
    </row>
    <row r="35504" spans="45:45" x14ac:dyDescent="0.35">
      <c r="AS35504" s="40"/>
    </row>
    <row r="35505" spans="45:45" x14ac:dyDescent="0.35">
      <c r="AS35505" s="40"/>
    </row>
    <row r="35506" spans="45:45" x14ac:dyDescent="0.35">
      <c r="AS35506" s="40"/>
    </row>
    <row r="35507" spans="45:45" x14ac:dyDescent="0.35">
      <c r="AS35507" s="40"/>
    </row>
    <row r="35508" spans="45:45" x14ac:dyDescent="0.35">
      <c r="AS35508" s="40"/>
    </row>
    <row r="35509" spans="45:45" x14ac:dyDescent="0.35">
      <c r="AS35509" s="40"/>
    </row>
    <row r="35510" spans="45:45" x14ac:dyDescent="0.35">
      <c r="AS35510" s="40"/>
    </row>
    <row r="35511" spans="45:45" x14ac:dyDescent="0.35">
      <c r="AS35511" s="40"/>
    </row>
    <row r="35512" spans="45:45" x14ac:dyDescent="0.35">
      <c r="AS35512" s="40"/>
    </row>
    <row r="35513" spans="45:45" x14ac:dyDescent="0.35">
      <c r="AS35513" s="40"/>
    </row>
    <row r="35514" spans="45:45" x14ac:dyDescent="0.35">
      <c r="AS35514" s="40"/>
    </row>
    <row r="35515" spans="45:45" x14ac:dyDescent="0.35">
      <c r="AS35515" s="40"/>
    </row>
    <row r="35516" spans="45:45" x14ac:dyDescent="0.35">
      <c r="AS35516" s="40"/>
    </row>
    <row r="35517" spans="45:45" x14ac:dyDescent="0.35">
      <c r="AS35517" s="40"/>
    </row>
    <row r="35518" spans="45:45" x14ac:dyDescent="0.35">
      <c r="AS35518" s="40"/>
    </row>
    <row r="35519" spans="45:45" x14ac:dyDescent="0.35">
      <c r="AS35519" s="40"/>
    </row>
    <row r="35520" spans="45:45" x14ac:dyDescent="0.35">
      <c r="AS35520" s="40"/>
    </row>
    <row r="35521" spans="45:45" x14ac:dyDescent="0.35">
      <c r="AS35521" s="40"/>
    </row>
    <row r="35522" spans="45:45" x14ac:dyDescent="0.35">
      <c r="AS35522" s="40"/>
    </row>
    <row r="35523" spans="45:45" x14ac:dyDescent="0.35">
      <c r="AS35523" s="40"/>
    </row>
    <row r="35524" spans="45:45" x14ac:dyDescent="0.35">
      <c r="AS35524" s="40"/>
    </row>
    <row r="35525" spans="45:45" x14ac:dyDescent="0.35">
      <c r="AS35525" s="40"/>
    </row>
    <row r="35526" spans="45:45" x14ac:dyDescent="0.35">
      <c r="AS35526" s="40"/>
    </row>
    <row r="35527" spans="45:45" x14ac:dyDescent="0.35">
      <c r="AS35527" s="40"/>
    </row>
    <row r="35528" spans="45:45" x14ac:dyDescent="0.35">
      <c r="AS35528" s="40"/>
    </row>
    <row r="35529" spans="45:45" x14ac:dyDescent="0.35">
      <c r="AS35529" s="40"/>
    </row>
    <row r="35530" spans="45:45" x14ac:dyDescent="0.35">
      <c r="AS35530" s="40"/>
    </row>
    <row r="35531" spans="45:45" x14ac:dyDescent="0.35">
      <c r="AS35531" s="40"/>
    </row>
    <row r="35532" spans="45:45" x14ac:dyDescent="0.35">
      <c r="AS35532" s="40"/>
    </row>
    <row r="35533" spans="45:45" x14ac:dyDescent="0.35">
      <c r="AS35533" s="40"/>
    </row>
    <row r="35534" spans="45:45" x14ac:dyDescent="0.35">
      <c r="AS35534" s="40"/>
    </row>
    <row r="35535" spans="45:45" x14ac:dyDescent="0.35">
      <c r="AS35535" s="40"/>
    </row>
    <row r="35536" spans="45:45" x14ac:dyDescent="0.35">
      <c r="AS35536" s="40"/>
    </row>
    <row r="35537" spans="45:45" x14ac:dyDescent="0.35">
      <c r="AS35537" s="40"/>
    </row>
    <row r="35538" spans="45:45" x14ac:dyDescent="0.35">
      <c r="AS35538" s="40"/>
    </row>
    <row r="35539" spans="45:45" x14ac:dyDescent="0.35">
      <c r="AS35539" s="40"/>
    </row>
    <row r="35540" spans="45:45" x14ac:dyDescent="0.35">
      <c r="AS35540" s="40"/>
    </row>
    <row r="35541" spans="45:45" x14ac:dyDescent="0.35">
      <c r="AS35541" s="40"/>
    </row>
    <row r="35542" spans="45:45" x14ac:dyDescent="0.35">
      <c r="AS35542" s="40"/>
    </row>
    <row r="35543" spans="45:45" x14ac:dyDescent="0.35">
      <c r="AS35543" s="40"/>
    </row>
    <row r="35544" spans="45:45" x14ac:dyDescent="0.35">
      <c r="AS35544" s="40"/>
    </row>
    <row r="35545" spans="45:45" x14ac:dyDescent="0.35">
      <c r="AS35545" s="40"/>
    </row>
    <row r="35546" spans="45:45" x14ac:dyDescent="0.35">
      <c r="AS35546" s="40"/>
    </row>
    <row r="35547" spans="45:45" x14ac:dyDescent="0.35">
      <c r="AS35547" s="40"/>
    </row>
    <row r="35548" spans="45:45" x14ac:dyDescent="0.35">
      <c r="AS35548" s="40"/>
    </row>
    <row r="35549" spans="45:45" x14ac:dyDescent="0.35">
      <c r="AS35549" s="40"/>
    </row>
    <row r="35550" spans="45:45" x14ac:dyDescent="0.35">
      <c r="AS35550" s="40"/>
    </row>
    <row r="35551" spans="45:45" x14ac:dyDescent="0.35">
      <c r="AS35551" s="40"/>
    </row>
    <row r="35552" spans="45:45" x14ac:dyDescent="0.35">
      <c r="AS35552" s="40"/>
    </row>
    <row r="35553" spans="45:45" x14ac:dyDescent="0.35">
      <c r="AS35553" s="40"/>
    </row>
    <row r="35554" spans="45:45" x14ac:dyDescent="0.35">
      <c r="AS35554" s="40"/>
    </row>
    <row r="35555" spans="45:45" x14ac:dyDescent="0.35">
      <c r="AS35555" s="40"/>
    </row>
    <row r="35556" spans="45:45" x14ac:dyDescent="0.35">
      <c r="AS35556" s="40"/>
    </row>
    <row r="35557" spans="45:45" x14ac:dyDescent="0.35">
      <c r="AS35557" s="40"/>
    </row>
    <row r="35558" spans="45:45" x14ac:dyDescent="0.35">
      <c r="AS35558" s="40"/>
    </row>
    <row r="35559" spans="45:45" x14ac:dyDescent="0.35">
      <c r="AS35559" s="40"/>
    </row>
    <row r="35560" spans="45:45" x14ac:dyDescent="0.35">
      <c r="AS35560" s="40"/>
    </row>
    <row r="35561" spans="45:45" x14ac:dyDescent="0.35">
      <c r="AS35561" s="40"/>
    </row>
    <row r="35562" spans="45:45" x14ac:dyDescent="0.35">
      <c r="AS35562" s="40"/>
    </row>
    <row r="35563" spans="45:45" x14ac:dyDescent="0.35">
      <c r="AS35563" s="40"/>
    </row>
    <row r="35564" spans="45:45" x14ac:dyDescent="0.35">
      <c r="AS35564" s="40"/>
    </row>
    <row r="35565" spans="45:45" x14ac:dyDescent="0.35">
      <c r="AS35565" s="40"/>
    </row>
    <row r="35566" spans="45:45" x14ac:dyDescent="0.35">
      <c r="AS35566" s="40"/>
    </row>
    <row r="35567" spans="45:45" x14ac:dyDescent="0.35">
      <c r="AS35567" s="40"/>
    </row>
    <row r="35568" spans="45:45" x14ac:dyDescent="0.35">
      <c r="AS35568" s="40"/>
    </row>
    <row r="35569" spans="45:45" x14ac:dyDescent="0.35">
      <c r="AS35569" s="40"/>
    </row>
    <row r="35570" spans="45:45" x14ac:dyDescent="0.35">
      <c r="AS35570" s="40"/>
    </row>
    <row r="35571" spans="45:45" x14ac:dyDescent="0.35">
      <c r="AS35571" s="40"/>
    </row>
    <row r="35572" spans="45:45" x14ac:dyDescent="0.35">
      <c r="AS35572" s="40"/>
    </row>
    <row r="35573" spans="45:45" x14ac:dyDescent="0.35">
      <c r="AS35573" s="40"/>
    </row>
    <row r="35574" spans="45:45" x14ac:dyDescent="0.35">
      <c r="AS35574" s="40"/>
    </row>
    <row r="35575" spans="45:45" x14ac:dyDescent="0.35">
      <c r="AS35575" s="40"/>
    </row>
    <row r="35576" spans="45:45" x14ac:dyDescent="0.35">
      <c r="AS35576" s="40"/>
    </row>
    <row r="35577" spans="45:45" x14ac:dyDescent="0.35">
      <c r="AS35577" s="40"/>
    </row>
    <row r="35578" spans="45:45" x14ac:dyDescent="0.35">
      <c r="AS35578" s="40"/>
    </row>
    <row r="35579" spans="45:45" x14ac:dyDescent="0.35">
      <c r="AS35579" s="40"/>
    </row>
    <row r="35580" spans="45:45" x14ac:dyDescent="0.35">
      <c r="AS35580" s="40"/>
    </row>
    <row r="35581" spans="45:45" x14ac:dyDescent="0.35">
      <c r="AS35581" s="40"/>
    </row>
    <row r="35582" spans="45:45" x14ac:dyDescent="0.35">
      <c r="AS35582" s="40"/>
    </row>
    <row r="35583" spans="45:45" x14ac:dyDescent="0.35">
      <c r="AS35583" s="40"/>
    </row>
    <row r="35584" spans="45:45" x14ac:dyDescent="0.35">
      <c r="AS35584" s="40"/>
    </row>
    <row r="35585" spans="45:45" x14ac:dyDescent="0.35">
      <c r="AS35585" s="40"/>
    </row>
    <row r="35586" spans="45:45" x14ac:dyDescent="0.35">
      <c r="AS35586" s="40"/>
    </row>
    <row r="35587" spans="45:45" x14ac:dyDescent="0.35">
      <c r="AS35587" s="40"/>
    </row>
    <row r="35588" spans="45:45" x14ac:dyDescent="0.35">
      <c r="AS35588" s="40"/>
    </row>
    <row r="35589" spans="45:45" x14ac:dyDescent="0.35">
      <c r="AS35589" s="40"/>
    </row>
    <row r="35590" spans="45:45" x14ac:dyDescent="0.35">
      <c r="AS35590" s="40"/>
    </row>
    <row r="35591" spans="45:45" x14ac:dyDescent="0.35">
      <c r="AS35591" s="40"/>
    </row>
    <row r="35592" spans="45:45" x14ac:dyDescent="0.35">
      <c r="AS35592" s="40"/>
    </row>
    <row r="35593" spans="45:45" x14ac:dyDescent="0.35">
      <c r="AS35593" s="40"/>
    </row>
    <row r="35594" spans="45:45" x14ac:dyDescent="0.35">
      <c r="AS35594" s="40"/>
    </row>
    <row r="35595" spans="45:45" x14ac:dyDescent="0.35">
      <c r="AS35595" s="40"/>
    </row>
    <row r="35596" spans="45:45" x14ac:dyDescent="0.35">
      <c r="AS35596" s="40"/>
    </row>
    <row r="35597" spans="45:45" x14ac:dyDescent="0.35">
      <c r="AS35597" s="40"/>
    </row>
    <row r="35598" spans="45:45" x14ac:dyDescent="0.35">
      <c r="AS35598" s="40"/>
    </row>
    <row r="35599" spans="45:45" x14ac:dyDescent="0.35">
      <c r="AS35599" s="40"/>
    </row>
    <row r="35600" spans="45:45" x14ac:dyDescent="0.35">
      <c r="AS35600" s="40"/>
    </row>
    <row r="35601" spans="45:45" x14ac:dyDescent="0.35">
      <c r="AS35601" s="40"/>
    </row>
    <row r="35602" spans="45:45" x14ac:dyDescent="0.35">
      <c r="AS35602" s="40"/>
    </row>
    <row r="35603" spans="45:45" x14ac:dyDescent="0.35">
      <c r="AS35603" s="40"/>
    </row>
    <row r="35604" spans="45:45" x14ac:dyDescent="0.35">
      <c r="AS35604" s="40"/>
    </row>
    <row r="35605" spans="45:45" x14ac:dyDescent="0.35">
      <c r="AS35605" s="40"/>
    </row>
    <row r="35606" spans="45:45" x14ac:dyDescent="0.35">
      <c r="AS35606" s="40"/>
    </row>
    <row r="35607" spans="45:45" x14ac:dyDescent="0.35">
      <c r="AS35607" s="40"/>
    </row>
    <row r="35608" spans="45:45" x14ac:dyDescent="0.35">
      <c r="AS35608" s="40"/>
    </row>
    <row r="35609" spans="45:45" x14ac:dyDescent="0.35">
      <c r="AS35609" s="40"/>
    </row>
    <row r="35610" spans="45:45" x14ac:dyDescent="0.35">
      <c r="AS35610" s="40"/>
    </row>
    <row r="35611" spans="45:45" x14ac:dyDescent="0.35">
      <c r="AS35611" s="40"/>
    </row>
    <row r="35612" spans="45:45" x14ac:dyDescent="0.35">
      <c r="AS35612" s="40"/>
    </row>
    <row r="35613" spans="45:45" x14ac:dyDescent="0.35">
      <c r="AS35613" s="40"/>
    </row>
    <row r="35614" spans="45:45" x14ac:dyDescent="0.35">
      <c r="AS35614" s="40"/>
    </row>
    <row r="35615" spans="45:45" x14ac:dyDescent="0.35">
      <c r="AS35615" s="40"/>
    </row>
    <row r="35616" spans="45:45" x14ac:dyDescent="0.35">
      <c r="AS35616" s="40"/>
    </row>
    <row r="35617" spans="45:45" x14ac:dyDescent="0.35">
      <c r="AS35617" s="40"/>
    </row>
    <row r="35618" spans="45:45" x14ac:dyDescent="0.35">
      <c r="AS35618" s="40"/>
    </row>
    <row r="35619" spans="45:45" x14ac:dyDescent="0.35">
      <c r="AS35619" s="40"/>
    </row>
    <row r="35620" spans="45:45" x14ac:dyDescent="0.35">
      <c r="AS35620" s="40"/>
    </row>
    <row r="35621" spans="45:45" x14ac:dyDescent="0.35">
      <c r="AS35621" s="40"/>
    </row>
    <row r="35622" spans="45:45" x14ac:dyDescent="0.35">
      <c r="AS35622" s="40"/>
    </row>
    <row r="35623" spans="45:45" x14ac:dyDescent="0.35">
      <c r="AS35623" s="40"/>
    </row>
    <row r="35624" spans="45:45" x14ac:dyDescent="0.35">
      <c r="AS35624" s="40"/>
    </row>
    <row r="35625" spans="45:45" x14ac:dyDescent="0.35">
      <c r="AS35625" s="40"/>
    </row>
    <row r="35626" spans="45:45" x14ac:dyDescent="0.35">
      <c r="AS35626" s="40"/>
    </row>
    <row r="35627" spans="45:45" x14ac:dyDescent="0.35">
      <c r="AS35627" s="40"/>
    </row>
    <row r="35628" spans="45:45" x14ac:dyDescent="0.35">
      <c r="AS35628" s="40"/>
    </row>
    <row r="35629" spans="45:45" x14ac:dyDescent="0.35">
      <c r="AS35629" s="40"/>
    </row>
    <row r="35630" spans="45:45" x14ac:dyDescent="0.35">
      <c r="AS35630" s="40"/>
    </row>
    <row r="35631" spans="45:45" x14ac:dyDescent="0.35">
      <c r="AS35631" s="40"/>
    </row>
    <row r="35632" spans="45:45" x14ac:dyDescent="0.35">
      <c r="AS35632" s="40"/>
    </row>
    <row r="35633" spans="45:45" x14ac:dyDescent="0.35">
      <c r="AS35633" s="40"/>
    </row>
    <row r="35634" spans="45:45" x14ac:dyDescent="0.35">
      <c r="AS35634" s="40"/>
    </row>
    <row r="35635" spans="45:45" x14ac:dyDescent="0.35">
      <c r="AS35635" s="40"/>
    </row>
    <row r="35636" spans="45:45" x14ac:dyDescent="0.35">
      <c r="AS35636" s="40"/>
    </row>
    <row r="35637" spans="45:45" x14ac:dyDescent="0.35">
      <c r="AS35637" s="40"/>
    </row>
    <row r="35638" spans="45:45" x14ac:dyDescent="0.35">
      <c r="AS35638" s="40"/>
    </row>
    <row r="35639" spans="45:45" x14ac:dyDescent="0.35">
      <c r="AS35639" s="40"/>
    </row>
    <row r="35640" spans="45:45" x14ac:dyDescent="0.35">
      <c r="AS35640" s="40"/>
    </row>
    <row r="35641" spans="45:45" x14ac:dyDescent="0.35">
      <c r="AS35641" s="40"/>
    </row>
    <row r="35642" spans="45:45" x14ac:dyDescent="0.35">
      <c r="AS35642" s="40"/>
    </row>
    <row r="35643" spans="45:45" x14ac:dyDescent="0.35">
      <c r="AS35643" s="40"/>
    </row>
    <row r="35644" spans="45:45" x14ac:dyDescent="0.35">
      <c r="AS35644" s="40"/>
    </row>
    <row r="35645" spans="45:45" x14ac:dyDescent="0.35">
      <c r="AS35645" s="40"/>
    </row>
    <row r="35646" spans="45:45" x14ac:dyDescent="0.35">
      <c r="AS35646" s="40"/>
    </row>
    <row r="35647" spans="45:45" x14ac:dyDescent="0.35">
      <c r="AS35647" s="40"/>
    </row>
    <row r="35648" spans="45:45" x14ac:dyDescent="0.35">
      <c r="AS35648" s="40"/>
    </row>
    <row r="35649" spans="45:45" x14ac:dyDescent="0.35">
      <c r="AS35649" s="40"/>
    </row>
    <row r="35650" spans="45:45" x14ac:dyDescent="0.35">
      <c r="AS35650" s="40"/>
    </row>
    <row r="35651" spans="45:45" x14ac:dyDescent="0.35">
      <c r="AS35651" s="40"/>
    </row>
    <row r="35652" spans="45:45" x14ac:dyDescent="0.35">
      <c r="AS35652" s="40"/>
    </row>
    <row r="35653" spans="45:45" x14ac:dyDescent="0.35">
      <c r="AS35653" s="40"/>
    </row>
    <row r="35654" spans="45:45" x14ac:dyDescent="0.35">
      <c r="AS35654" s="40"/>
    </row>
    <row r="35655" spans="45:45" x14ac:dyDescent="0.35">
      <c r="AS35655" s="40"/>
    </row>
    <row r="35656" spans="45:45" x14ac:dyDescent="0.35">
      <c r="AS35656" s="40"/>
    </row>
    <row r="35657" spans="45:45" x14ac:dyDescent="0.35">
      <c r="AS35657" s="40"/>
    </row>
    <row r="35658" spans="45:45" x14ac:dyDescent="0.35">
      <c r="AS35658" s="40"/>
    </row>
    <row r="35659" spans="45:45" x14ac:dyDescent="0.35">
      <c r="AS35659" s="40"/>
    </row>
    <row r="35660" spans="45:45" x14ac:dyDescent="0.35">
      <c r="AS35660" s="40"/>
    </row>
    <row r="35661" spans="45:45" x14ac:dyDescent="0.35">
      <c r="AS35661" s="40"/>
    </row>
    <row r="35662" spans="45:45" x14ac:dyDescent="0.35">
      <c r="AS35662" s="40"/>
    </row>
    <row r="35663" spans="45:45" x14ac:dyDescent="0.35">
      <c r="AS35663" s="40"/>
    </row>
    <row r="35664" spans="45:45" x14ac:dyDescent="0.35">
      <c r="AS35664" s="40"/>
    </row>
    <row r="35665" spans="45:45" x14ac:dyDescent="0.35">
      <c r="AS35665" s="40"/>
    </row>
    <row r="35666" spans="45:45" x14ac:dyDescent="0.35">
      <c r="AS35666" s="40"/>
    </row>
    <row r="35667" spans="45:45" x14ac:dyDescent="0.35">
      <c r="AS35667" s="40"/>
    </row>
    <row r="35668" spans="45:45" x14ac:dyDescent="0.35">
      <c r="AS35668" s="40"/>
    </row>
    <row r="35669" spans="45:45" x14ac:dyDescent="0.35">
      <c r="AS35669" s="40"/>
    </row>
    <row r="35670" spans="45:45" x14ac:dyDescent="0.35">
      <c r="AS35670" s="40"/>
    </row>
    <row r="35671" spans="45:45" x14ac:dyDescent="0.35">
      <c r="AS35671" s="40"/>
    </row>
    <row r="35672" spans="45:45" x14ac:dyDescent="0.35">
      <c r="AS35672" s="40"/>
    </row>
    <row r="35673" spans="45:45" x14ac:dyDescent="0.35">
      <c r="AS35673" s="40"/>
    </row>
    <row r="35674" spans="45:45" x14ac:dyDescent="0.35">
      <c r="AS35674" s="40"/>
    </row>
    <row r="35675" spans="45:45" x14ac:dyDescent="0.35">
      <c r="AS35675" s="40"/>
    </row>
    <row r="35676" spans="45:45" x14ac:dyDescent="0.35">
      <c r="AS35676" s="40"/>
    </row>
    <row r="35677" spans="45:45" x14ac:dyDescent="0.35">
      <c r="AS35677" s="40"/>
    </row>
    <row r="35678" spans="45:45" x14ac:dyDescent="0.35">
      <c r="AS35678" s="40"/>
    </row>
    <row r="35679" spans="45:45" x14ac:dyDescent="0.35">
      <c r="AS35679" s="40"/>
    </row>
    <row r="35680" spans="45:45" x14ac:dyDescent="0.35">
      <c r="AS35680" s="40"/>
    </row>
    <row r="35681" spans="45:45" x14ac:dyDescent="0.35">
      <c r="AS35681" s="40"/>
    </row>
    <row r="35682" spans="45:45" x14ac:dyDescent="0.35">
      <c r="AS35682" s="40"/>
    </row>
    <row r="35683" spans="45:45" x14ac:dyDescent="0.35">
      <c r="AS35683" s="40"/>
    </row>
    <row r="35684" spans="45:45" x14ac:dyDescent="0.35">
      <c r="AS35684" s="40"/>
    </row>
    <row r="35685" spans="45:45" x14ac:dyDescent="0.35">
      <c r="AS35685" s="40"/>
    </row>
    <row r="35686" spans="45:45" x14ac:dyDescent="0.35">
      <c r="AS35686" s="40"/>
    </row>
    <row r="35687" spans="45:45" x14ac:dyDescent="0.35">
      <c r="AS35687" s="40"/>
    </row>
    <row r="35688" spans="45:45" x14ac:dyDescent="0.35">
      <c r="AS35688" s="40"/>
    </row>
    <row r="35689" spans="45:45" x14ac:dyDescent="0.35">
      <c r="AS35689" s="40"/>
    </row>
    <row r="35690" spans="45:45" x14ac:dyDescent="0.35">
      <c r="AS35690" s="40"/>
    </row>
    <row r="35691" spans="45:45" x14ac:dyDescent="0.35">
      <c r="AS35691" s="40"/>
    </row>
    <row r="35692" spans="45:45" x14ac:dyDescent="0.35">
      <c r="AS35692" s="40"/>
    </row>
    <row r="35693" spans="45:45" x14ac:dyDescent="0.35">
      <c r="AS35693" s="40"/>
    </row>
    <row r="35694" spans="45:45" x14ac:dyDescent="0.35">
      <c r="AS35694" s="40"/>
    </row>
    <row r="35695" spans="45:45" x14ac:dyDescent="0.35">
      <c r="AS35695" s="40"/>
    </row>
    <row r="35696" spans="45:45" x14ac:dyDescent="0.35">
      <c r="AS35696" s="40"/>
    </row>
    <row r="35697" spans="45:45" x14ac:dyDescent="0.35">
      <c r="AS35697" s="40"/>
    </row>
    <row r="35698" spans="45:45" x14ac:dyDescent="0.35">
      <c r="AS35698" s="40"/>
    </row>
    <row r="35699" spans="45:45" x14ac:dyDescent="0.35">
      <c r="AS35699" s="40"/>
    </row>
    <row r="35700" spans="45:45" x14ac:dyDescent="0.35">
      <c r="AS35700" s="40"/>
    </row>
    <row r="35701" spans="45:45" x14ac:dyDescent="0.35">
      <c r="AS35701" s="40"/>
    </row>
    <row r="35702" spans="45:45" x14ac:dyDescent="0.35">
      <c r="AS35702" s="40"/>
    </row>
    <row r="35703" spans="45:45" x14ac:dyDescent="0.35">
      <c r="AS35703" s="40"/>
    </row>
    <row r="35704" spans="45:45" x14ac:dyDescent="0.35">
      <c r="AS35704" s="40"/>
    </row>
    <row r="35705" spans="45:45" x14ac:dyDescent="0.35">
      <c r="AS35705" s="40"/>
    </row>
    <row r="35706" spans="45:45" x14ac:dyDescent="0.35">
      <c r="AS35706" s="40"/>
    </row>
    <row r="35707" spans="45:45" x14ac:dyDescent="0.35">
      <c r="AS35707" s="40"/>
    </row>
    <row r="35708" spans="45:45" x14ac:dyDescent="0.35">
      <c r="AS35708" s="40"/>
    </row>
    <row r="35709" spans="45:45" x14ac:dyDescent="0.35">
      <c r="AS35709" s="40"/>
    </row>
    <row r="35710" spans="45:45" x14ac:dyDescent="0.35">
      <c r="AS35710" s="40"/>
    </row>
    <row r="35711" spans="45:45" x14ac:dyDescent="0.35">
      <c r="AS35711" s="40"/>
    </row>
    <row r="35712" spans="45:45" x14ac:dyDescent="0.35">
      <c r="AS35712" s="40"/>
    </row>
    <row r="35713" spans="45:45" x14ac:dyDescent="0.35">
      <c r="AS35713" s="40"/>
    </row>
    <row r="35714" spans="45:45" x14ac:dyDescent="0.35">
      <c r="AS35714" s="40"/>
    </row>
    <row r="35715" spans="45:45" x14ac:dyDescent="0.35">
      <c r="AS35715" s="40"/>
    </row>
    <row r="35716" spans="45:45" x14ac:dyDescent="0.35">
      <c r="AS35716" s="40"/>
    </row>
    <row r="35717" spans="45:45" x14ac:dyDescent="0.35">
      <c r="AS35717" s="40"/>
    </row>
    <row r="35718" spans="45:45" x14ac:dyDescent="0.35">
      <c r="AS35718" s="40"/>
    </row>
    <row r="35719" spans="45:45" x14ac:dyDescent="0.35">
      <c r="AS35719" s="40"/>
    </row>
    <row r="35720" spans="45:45" x14ac:dyDescent="0.35">
      <c r="AS35720" s="40"/>
    </row>
    <row r="35721" spans="45:45" x14ac:dyDescent="0.35">
      <c r="AS35721" s="40"/>
    </row>
    <row r="35722" spans="45:45" x14ac:dyDescent="0.35">
      <c r="AS35722" s="40"/>
    </row>
    <row r="35723" spans="45:45" x14ac:dyDescent="0.35">
      <c r="AS35723" s="40"/>
    </row>
    <row r="35724" spans="45:45" x14ac:dyDescent="0.35">
      <c r="AS35724" s="40"/>
    </row>
    <row r="35725" spans="45:45" x14ac:dyDescent="0.35">
      <c r="AS35725" s="40"/>
    </row>
    <row r="35726" spans="45:45" x14ac:dyDescent="0.35">
      <c r="AS35726" s="40"/>
    </row>
    <row r="35727" spans="45:45" x14ac:dyDescent="0.35">
      <c r="AS35727" s="40"/>
    </row>
    <row r="35728" spans="45:45" x14ac:dyDescent="0.35">
      <c r="AS35728" s="40"/>
    </row>
    <row r="35729" spans="45:45" x14ac:dyDescent="0.35">
      <c r="AS35729" s="40"/>
    </row>
    <row r="35730" spans="45:45" x14ac:dyDescent="0.35">
      <c r="AS35730" s="40"/>
    </row>
    <row r="35731" spans="45:45" x14ac:dyDescent="0.35">
      <c r="AS35731" s="40"/>
    </row>
    <row r="35732" spans="45:45" x14ac:dyDescent="0.35">
      <c r="AS35732" s="40"/>
    </row>
    <row r="35733" spans="45:45" x14ac:dyDescent="0.35">
      <c r="AS35733" s="40"/>
    </row>
    <row r="35734" spans="45:45" x14ac:dyDescent="0.35">
      <c r="AS35734" s="40"/>
    </row>
    <row r="35735" spans="45:45" x14ac:dyDescent="0.35">
      <c r="AS35735" s="40"/>
    </row>
    <row r="35736" spans="45:45" x14ac:dyDescent="0.35">
      <c r="AS35736" s="40"/>
    </row>
    <row r="35737" spans="45:45" x14ac:dyDescent="0.35">
      <c r="AS35737" s="40"/>
    </row>
    <row r="35738" spans="45:45" x14ac:dyDescent="0.35">
      <c r="AS35738" s="40"/>
    </row>
    <row r="35739" spans="45:45" x14ac:dyDescent="0.35">
      <c r="AS35739" s="40"/>
    </row>
    <row r="35740" spans="45:45" x14ac:dyDescent="0.35">
      <c r="AS35740" s="40"/>
    </row>
    <row r="35741" spans="45:45" x14ac:dyDescent="0.35">
      <c r="AS35741" s="40"/>
    </row>
    <row r="35742" spans="45:45" x14ac:dyDescent="0.35">
      <c r="AS35742" s="40"/>
    </row>
    <row r="35743" spans="45:45" x14ac:dyDescent="0.35">
      <c r="AS35743" s="40"/>
    </row>
    <row r="35744" spans="45:45" x14ac:dyDescent="0.35">
      <c r="AS35744" s="40"/>
    </row>
    <row r="35745" spans="45:45" x14ac:dyDescent="0.35">
      <c r="AS35745" s="40"/>
    </row>
    <row r="35746" spans="45:45" x14ac:dyDescent="0.35">
      <c r="AS35746" s="40"/>
    </row>
    <row r="35747" spans="45:45" x14ac:dyDescent="0.35">
      <c r="AS35747" s="40"/>
    </row>
    <row r="35748" spans="45:45" x14ac:dyDescent="0.35">
      <c r="AS35748" s="40"/>
    </row>
    <row r="35749" spans="45:45" x14ac:dyDescent="0.35">
      <c r="AS35749" s="40"/>
    </row>
    <row r="35750" spans="45:45" x14ac:dyDescent="0.35">
      <c r="AS35750" s="40"/>
    </row>
    <row r="35751" spans="45:45" x14ac:dyDescent="0.35">
      <c r="AS35751" s="40"/>
    </row>
    <row r="35752" spans="45:45" x14ac:dyDescent="0.35">
      <c r="AS35752" s="40"/>
    </row>
    <row r="35753" spans="45:45" x14ac:dyDescent="0.35">
      <c r="AS35753" s="40"/>
    </row>
    <row r="35754" spans="45:45" x14ac:dyDescent="0.35">
      <c r="AS35754" s="40"/>
    </row>
    <row r="35755" spans="45:45" x14ac:dyDescent="0.35">
      <c r="AS35755" s="40"/>
    </row>
    <row r="35756" spans="45:45" x14ac:dyDescent="0.35">
      <c r="AS35756" s="40"/>
    </row>
    <row r="35757" spans="45:45" x14ac:dyDescent="0.35">
      <c r="AS35757" s="40"/>
    </row>
    <row r="35758" spans="45:45" x14ac:dyDescent="0.35">
      <c r="AS35758" s="40"/>
    </row>
    <row r="35759" spans="45:45" x14ac:dyDescent="0.35">
      <c r="AS35759" s="40"/>
    </row>
    <row r="35760" spans="45:45" x14ac:dyDescent="0.35">
      <c r="AS35760" s="40"/>
    </row>
    <row r="35761" spans="45:45" x14ac:dyDescent="0.35">
      <c r="AS35761" s="40"/>
    </row>
    <row r="35762" spans="45:45" x14ac:dyDescent="0.35">
      <c r="AS35762" s="40"/>
    </row>
    <row r="35763" spans="45:45" x14ac:dyDescent="0.35">
      <c r="AS35763" s="40"/>
    </row>
    <row r="35764" spans="45:45" x14ac:dyDescent="0.35">
      <c r="AS35764" s="40"/>
    </row>
    <row r="35765" spans="45:45" x14ac:dyDescent="0.35">
      <c r="AS35765" s="40"/>
    </row>
    <row r="35766" spans="45:45" x14ac:dyDescent="0.35">
      <c r="AS35766" s="40"/>
    </row>
    <row r="35767" spans="45:45" x14ac:dyDescent="0.35">
      <c r="AS35767" s="40"/>
    </row>
    <row r="35768" spans="45:45" x14ac:dyDescent="0.35">
      <c r="AS35768" s="40"/>
    </row>
    <row r="35769" spans="45:45" x14ac:dyDescent="0.35">
      <c r="AS35769" s="40"/>
    </row>
    <row r="35770" spans="45:45" x14ac:dyDescent="0.35">
      <c r="AS35770" s="40"/>
    </row>
    <row r="35771" spans="45:45" x14ac:dyDescent="0.35">
      <c r="AS35771" s="40"/>
    </row>
    <row r="35772" spans="45:45" x14ac:dyDescent="0.35">
      <c r="AS35772" s="40"/>
    </row>
    <row r="35773" spans="45:45" x14ac:dyDescent="0.35">
      <c r="AS35773" s="40"/>
    </row>
    <row r="35774" spans="45:45" x14ac:dyDescent="0.35">
      <c r="AS35774" s="40"/>
    </row>
    <row r="35775" spans="45:45" x14ac:dyDescent="0.35">
      <c r="AS35775" s="40"/>
    </row>
    <row r="35776" spans="45:45" x14ac:dyDescent="0.35">
      <c r="AS35776" s="40"/>
    </row>
    <row r="35777" spans="45:45" x14ac:dyDescent="0.35">
      <c r="AS35777" s="40"/>
    </row>
    <row r="35778" spans="45:45" x14ac:dyDescent="0.35">
      <c r="AS35778" s="40"/>
    </row>
    <row r="35779" spans="45:45" x14ac:dyDescent="0.35">
      <c r="AS35779" s="40"/>
    </row>
    <row r="35780" spans="45:45" x14ac:dyDescent="0.35">
      <c r="AS35780" s="40"/>
    </row>
    <row r="35781" spans="45:45" x14ac:dyDescent="0.35">
      <c r="AS35781" s="40"/>
    </row>
    <row r="35782" spans="45:45" x14ac:dyDescent="0.35">
      <c r="AS35782" s="40"/>
    </row>
    <row r="35783" spans="45:45" x14ac:dyDescent="0.35">
      <c r="AS35783" s="40"/>
    </row>
    <row r="35784" spans="45:45" x14ac:dyDescent="0.35">
      <c r="AS35784" s="40"/>
    </row>
    <row r="35785" spans="45:45" x14ac:dyDescent="0.35">
      <c r="AS35785" s="40"/>
    </row>
    <row r="35786" spans="45:45" x14ac:dyDescent="0.35">
      <c r="AS35786" s="40"/>
    </row>
    <row r="35787" spans="45:45" x14ac:dyDescent="0.35">
      <c r="AS35787" s="40"/>
    </row>
    <row r="35788" spans="45:45" x14ac:dyDescent="0.35">
      <c r="AS35788" s="40"/>
    </row>
    <row r="35789" spans="45:45" x14ac:dyDescent="0.35">
      <c r="AS35789" s="40"/>
    </row>
    <row r="35790" spans="45:45" x14ac:dyDescent="0.35">
      <c r="AS35790" s="40"/>
    </row>
    <row r="35791" spans="45:45" x14ac:dyDescent="0.35">
      <c r="AS35791" s="40"/>
    </row>
    <row r="35792" spans="45:45" x14ac:dyDescent="0.35">
      <c r="AS35792" s="40"/>
    </row>
    <row r="35793" spans="45:45" x14ac:dyDescent="0.35">
      <c r="AS35793" s="40"/>
    </row>
    <row r="35794" spans="45:45" x14ac:dyDescent="0.35">
      <c r="AS35794" s="40"/>
    </row>
    <row r="35795" spans="45:45" x14ac:dyDescent="0.35">
      <c r="AS35795" s="40"/>
    </row>
    <row r="35796" spans="45:45" x14ac:dyDescent="0.35">
      <c r="AS35796" s="40"/>
    </row>
    <row r="35797" spans="45:45" x14ac:dyDescent="0.35">
      <c r="AS35797" s="40"/>
    </row>
    <row r="35798" spans="45:45" x14ac:dyDescent="0.35">
      <c r="AS35798" s="40"/>
    </row>
    <row r="35799" spans="45:45" x14ac:dyDescent="0.35">
      <c r="AS35799" s="40"/>
    </row>
    <row r="35800" spans="45:45" x14ac:dyDescent="0.35">
      <c r="AS35800" s="40"/>
    </row>
    <row r="35801" spans="45:45" x14ac:dyDescent="0.35">
      <c r="AS35801" s="40"/>
    </row>
    <row r="35802" spans="45:45" x14ac:dyDescent="0.35">
      <c r="AS35802" s="40"/>
    </row>
    <row r="35803" spans="45:45" x14ac:dyDescent="0.35">
      <c r="AS35803" s="40"/>
    </row>
    <row r="35804" spans="45:45" x14ac:dyDescent="0.35">
      <c r="AS35804" s="40"/>
    </row>
    <row r="35805" spans="45:45" x14ac:dyDescent="0.35">
      <c r="AS35805" s="40"/>
    </row>
    <row r="35806" spans="45:45" x14ac:dyDescent="0.35">
      <c r="AS35806" s="40"/>
    </row>
    <row r="35807" spans="45:45" x14ac:dyDescent="0.35">
      <c r="AS35807" s="40"/>
    </row>
    <row r="35808" spans="45:45" x14ac:dyDescent="0.35">
      <c r="AS35808" s="40"/>
    </row>
    <row r="35809" spans="45:45" x14ac:dyDescent="0.35">
      <c r="AS35809" s="40"/>
    </row>
    <row r="35810" spans="45:45" x14ac:dyDescent="0.35">
      <c r="AS35810" s="40"/>
    </row>
    <row r="35811" spans="45:45" x14ac:dyDescent="0.35">
      <c r="AS35811" s="40"/>
    </row>
    <row r="35812" spans="45:45" x14ac:dyDescent="0.35">
      <c r="AS35812" s="40"/>
    </row>
    <row r="35813" spans="45:45" x14ac:dyDescent="0.35">
      <c r="AS35813" s="40"/>
    </row>
    <row r="35814" spans="45:45" x14ac:dyDescent="0.35">
      <c r="AS35814" s="40"/>
    </row>
    <row r="35815" spans="45:45" x14ac:dyDescent="0.35">
      <c r="AS35815" s="40"/>
    </row>
    <row r="35816" spans="45:45" x14ac:dyDescent="0.35">
      <c r="AS35816" s="40"/>
    </row>
    <row r="35817" spans="45:45" x14ac:dyDescent="0.35">
      <c r="AS35817" s="40"/>
    </row>
    <row r="35818" spans="45:45" x14ac:dyDescent="0.35">
      <c r="AS35818" s="40"/>
    </row>
    <row r="35819" spans="45:45" x14ac:dyDescent="0.35">
      <c r="AS35819" s="40"/>
    </row>
    <row r="35820" spans="45:45" x14ac:dyDescent="0.35">
      <c r="AS35820" s="40"/>
    </row>
    <row r="35821" spans="45:45" x14ac:dyDescent="0.35">
      <c r="AS35821" s="40"/>
    </row>
    <row r="35822" spans="45:45" x14ac:dyDescent="0.35">
      <c r="AS35822" s="40"/>
    </row>
    <row r="35823" spans="45:45" x14ac:dyDescent="0.35">
      <c r="AS35823" s="40"/>
    </row>
    <row r="35824" spans="45:45" x14ac:dyDescent="0.35">
      <c r="AS35824" s="40"/>
    </row>
    <row r="35825" spans="45:45" x14ac:dyDescent="0.35">
      <c r="AS35825" s="40"/>
    </row>
    <row r="35826" spans="45:45" x14ac:dyDescent="0.35">
      <c r="AS35826" s="40"/>
    </row>
    <row r="35827" spans="45:45" x14ac:dyDescent="0.35">
      <c r="AS35827" s="40"/>
    </row>
    <row r="35828" spans="45:45" x14ac:dyDescent="0.35">
      <c r="AS35828" s="40"/>
    </row>
    <row r="35829" spans="45:45" x14ac:dyDescent="0.35">
      <c r="AS35829" s="40"/>
    </row>
    <row r="35830" spans="45:45" x14ac:dyDescent="0.35">
      <c r="AS35830" s="40"/>
    </row>
    <row r="35831" spans="45:45" x14ac:dyDescent="0.35">
      <c r="AS35831" s="40"/>
    </row>
    <row r="35832" spans="45:45" x14ac:dyDescent="0.35">
      <c r="AS35832" s="40"/>
    </row>
    <row r="35833" spans="45:45" x14ac:dyDescent="0.35">
      <c r="AS35833" s="40"/>
    </row>
    <row r="35834" spans="45:45" x14ac:dyDescent="0.35">
      <c r="AS35834" s="40"/>
    </row>
    <row r="35835" spans="45:45" x14ac:dyDescent="0.35">
      <c r="AS35835" s="40"/>
    </row>
    <row r="35836" spans="45:45" x14ac:dyDescent="0.35">
      <c r="AS35836" s="40"/>
    </row>
    <row r="35837" spans="45:45" x14ac:dyDescent="0.35">
      <c r="AS35837" s="40"/>
    </row>
    <row r="35838" spans="45:45" x14ac:dyDescent="0.35">
      <c r="AS35838" s="40"/>
    </row>
    <row r="35839" spans="45:45" x14ac:dyDescent="0.35">
      <c r="AS35839" s="40"/>
    </row>
    <row r="35840" spans="45:45" x14ac:dyDescent="0.35">
      <c r="AS35840" s="40"/>
    </row>
    <row r="35841" spans="45:45" x14ac:dyDescent="0.35">
      <c r="AS35841" s="40"/>
    </row>
    <row r="35842" spans="45:45" x14ac:dyDescent="0.35">
      <c r="AS35842" s="40"/>
    </row>
    <row r="35843" spans="45:45" x14ac:dyDescent="0.35">
      <c r="AS35843" s="40"/>
    </row>
    <row r="35844" spans="45:45" x14ac:dyDescent="0.35">
      <c r="AS35844" s="40"/>
    </row>
    <row r="35845" spans="45:45" x14ac:dyDescent="0.35">
      <c r="AS35845" s="40"/>
    </row>
    <row r="35846" spans="45:45" x14ac:dyDescent="0.35">
      <c r="AS35846" s="40"/>
    </row>
    <row r="35847" spans="45:45" x14ac:dyDescent="0.35">
      <c r="AS35847" s="40"/>
    </row>
    <row r="35848" spans="45:45" x14ac:dyDescent="0.35">
      <c r="AS35848" s="40"/>
    </row>
    <row r="35849" spans="45:45" x14ac:dyDescent="0.35">
      <c r="AS35849" s="40"/>
    </row>
    <row r="35850" spans="45:45" x14ac:dyDescent="0.35">
      <c r="AS35850" s="40"/>
    </row>
    <row r="35851" spans="45:45" x14ac:dyDescent="0.35">
      <c r="AS35851" s="40"/>
    </row>
    <row r="35852" spans="45:45" x14ac:dyDescent="0.35">
      <c r="AS35852" s="40"/>
    </row>
    <row r="35853" spans="45:45" x14ac:dyDescent="0.35">
      <c r="AS35853" s="40"/>
    </row>
    <row r="35854" spans="45:45" x14ac:dyDescent="0.35">
      <c r="AS35854" s="40"/>
    </row>
    <row r="35855" spans="45:45" x14ac:dyDescent="0.35">
      <c r="AS35855" s="40"/>
    </row>
    <row r="35856" spans="45:45" x14ac:dyDescent="0.35">
      <c r="AS35856" s="40"/>
    </row>
    <row r="35857" spans="45:45" x14ac:dyDescent="0.35">
      <c r="AS35857" s="40"/>
    </row>
    <row r="35858" spans="45:45" x14ac:dyDescent="0.35">
      <c r="AS35858" s="40"/>
    </row>
    <row r="35859" spans="45:45" x14ac:dyDescent="0.35">
      <c r="AS35859" s="40"/>
    </row>
    <row r="35860" spans="45:45" x14ac:dyDescent="0.35">
      <c r="AS35860" s="40"/>
    </row>
    <row r="35861" spans="45:45" x14ac:dyDescent="0.35">
      <c r="AS35861" s="40"/>
    </row>
    <row r="35862" spans="45:45" x14ac:dyDescent="0.35">
      <c r="AS35862" s="40"/>
    </row>
    <row r="35863" spans="45:45" x14ac:dyDescent="0.35">
      <c r="AS35863" s="40"/>
    </row>
    <row r="35864" spans="45:45" x14ac:dyDescent="0.35">
      <c r="AS35864" s="40"/>
    </row>
    <row r="35865" spans="45:45" x14ac:dyDescent="0.35">
      <c r="AS35865" s="40"/>
    </row>
    <row r="35866" spans="45:45" x14ac:dyDescent="0.35">
      <c r="AS35866" s="40"/>
    </row>
    <row r="35867" spans="45:45" x14ac:dyDescent="0.35">
      <c r="AS35867" s="40"/>
    </row>
    <row r="35868" spans="45:45" x14ac:dyDescent="0.35">
      <c r="AS35868" s="40"/>
    </row>
    <row r="35869" spans="45:45" x14ac:dyDescent="0.35">
      <c r="AS35869" s="40"/>
    </row>
    <row r="35870" spans="45:45" x14ac:dyDescent="0.35">
      <c r="AS35870" s="40"/>
    </row>
    <row r="35871" spans="45:45" x14ac:dyDescent="0.35">
      <c r="AS35871" s="40"/>
    </row>
    <row r="35872" spans="45:45" x14ac:dyDescent="0.35">
      <c r="AS35872" s="40"/>
    </row>
    <row r="35873" spans="45:45" x14ac:dyDescent="0.35">
      <c r="AS35873" s="40"/>
    </row>
    <row r="35874" spans="45:45" x14ac:dyDescent="0.35">
      <c r="AS35874" s="40"/>
    </row>
    <row r="35875" spans="45:45" x14ac:dyDescent="0.35">
      <c r="AS35875" s="40"/>
    </row>
    <row r="35876" spans="45:45" x14ac:dyDescent="0.35">
      <c r="AS35876" s="40"/>
    </row>
    <row r="35877" spans="45:45" x14ac:dyDescent="0.35">
      <c r="AS35877" s="40"/>
    </row>
    <row r="35878" spans="45:45" x14ac:dyDescent="0.35">
      <c r="AS35878" s="40"/>
    </row>
    <row r="35879" spans="45:45" x14ac:dyDescent="0.35">
      <c r="AS35879" s="40"/>
    </row>
    <row r="35880" spans="45:45" x14ac:dyDescent="0.35">
      <c r="AS35880" s="40"/>
    </row>
    <row r="35881" spans="45:45" x14ac:dyDescent="0.35">
      <c r="AS35881" s="40"/>
    </row>
    <row r="35882" spans="45:45" x14ac:dyDescent="0.35">
      <c r="AS35882" s="40"/>
    </row>
    <row r="35883" spans="45:45" x14ac:dyDescent="0.35">
      <c r="AS35883" s="40"/>
    </row>
    <row r="35884" spans="45:45" x14ac:dyDescent="0.35">
      <c r="AS35884" s="40"/>
    </row>
    <row r="35885" spans="45:45" x14ac:dyDescent="0.35">
      <c r="AS35885" s="40"/>
    </row>
    <row r="35886" spans="45:45" x14ac:dyDescent="0.35">
      <c r="AS35886" s="40"/>
    </row>
    <row r="35887" spans="45:45" x14ac:dyDescent="0.35">
      <c r="AS35887" s="40"/>
    </row>
    <row r="35888" spans="45:45" x14ac:dyDescent="0.35">
      <c r="AS35888" s="40"/>
    </row>
    <row r="35889" spans="45:45" x14ac:dyDescent="0.35">
      <c r="AS35889" s="40"/>
    </row>
    <row r="35890" spans="45:45" x14ac:dyDescent="0.35">
      <c r="AS35890" s="40"/>
    </row>
    <row r="35891" spans="45:45" x14ac:dyDescent="0.35">
      <c r="AS35891" s="40"/>
    </row>
    <row r="35892" spans="45:45" x14ac:dyDescent="0.35">
      <c r="AS35892" s="40"/>
    </row>
    <row r="35893" spans="45:45" x14ac:dyDescent="0.35">
      <c r="AS35893" s="40"/>
    </row>
    <row r="35894" spans="45:45" x14ac:dyDescent="0.35">
      <c r="AS35894" s="40"/>
    </row>
    <row r="35895" spans="45:45" x14ac:dyDescent="0.35">
      <c r="AS35895" s="40"/>
    </row>
    <row r="35896" spans="45:45" x14ac:dyDescent="0.35">
      <c r="AS35896" s="40"/>
    </row>
    <row r="35897" spans="45:45" x14ac:dyDescent="0.35">
      <c r="AS35897" s="40"/>
    </row>
    <row r="35898" spans="45:45" x14ac:dyDescent="0.35">
      <c r="AS35898" s="40"/>
    </row>
    <row r="35899" spans="45:45" x14ac:dyDescent="0.35">
      <c r="AS35899" s="40"/>
    </row>
    <row r="35900" spans="45:45" x14ac:dyDescent="0.35">
      <c r="AS35900" s="40"/>
    </row>
    <row r="35901" spans="45:45" x14ac:dyDescent="0.35">
      <c r="AS35901" s="40"/>
    </row>
    <row r="35902" spans="45:45" x14ac:dyDescent="0.35">
      <c r="AS35902" s="40"/>
    </row>
    <row r="35903" spans="45:45" x14ac:dyDescent="0.35">
      <c r="AS35903" s="40"/>
    </row>
    <row r="35904" spans="45:45" x14ac:dyDescent="0.35">
      <c r="AS35904" s="40"/>
    </row>
    <row r="35905" spans="45:45" x14ac:dyDescent="0.35">
      <c r="AS35905" s="40"/>
    </row>
    <row r="35906" spans="45:45" x14ac:dyDescent="0.35">
      <c r="AS35906" s="40"/>
    </row>
    <row r="35907" spans="45:45" x14ac:dyDescent="0.35">
      <c r="AS35907" s="40"/>
    </row>
    <row r="35908" spans="45:45" x14ac:dyDescent="0.35">
      <c r="AS35908" s="40"/>
    </row>
    <row r="35909" spans="45:45" x14ac:dyDescent="0.35">
      <c r="AS35909" s="40"/>
    </row>
    <row r="35910" spans="45:45" x14ac:dyDescent="0.35">
      <c r="AS35910" s="40"/>
    </row>
    <row r="35911" spans="45:45" x14ac:dyDescent="0.35">
      <c r="AS35911" s="40"/>
    </row>
    <row r="35912" spans="45:45" x14ac:dyDescent="0.35">
      <c r="AS35912" s="40"/>
    </row>
    <row r="35913" spans="45:45" x14ac:dyDescent="0.35">
      <c r="AS35913" s="40"/>
    </row>
    <row r="35914" spans="45:45" x14ac:dyDescent="0.35">
      <c r="AS35914" s="40"/>
    </row>
    <row r="35915" spans="45:45" x14ac:dyDescent="0.35">
      <c r="AS35915" s="40"/>
    </row>
    <row r="35916" spans="45:45" x14ac:dyDescent="0.35">
      <c r="AS35916" s="40"/>
    </row>
    <row r="35917" spans="45:45" x14ac:dyDescent="0.35">
      <c r="AS35917" s="40"/>
    </row>
    <row r="35918" spans="45:45" x14ac:dyDescent="0.35">
      <c r="AS35918" s="40"/>
    </row>
    <row r="35919" spans="45:45" x14ac:dyDescent="0.35">
      <c r="AS35919" s="40"/>
    </row>
    <row r="35920" spans="45:45" x14ac:dyDescent="0.35">
      <c r="AS35920" s="40"/>
    </row>
    <row r="35921" spans="45:45" x14ac:dyDescent="0.35">
      <c r="AS35921" s="40"/>
    </row>
    <row r="35922" spans="45:45" x14ac:dyDescent="0.35">
      <c r="AS35922" s="40"/>
    </row>
    <row r="35923" spans="45:45" x14ac:dyDescent="0.35">
      <c r="AS35923" s="40"/>
    </row>
    <row r="35924" spans="45:45" x14ac:dyDescent="0.35">
      <c r="AS35924" s="40"/>
    </row>
    <row r="35925" spans="45:45" x14ac:dyDescent="0.35">
      <c r="AS35925" s="40"/>
    </row>
    <row r="35926" spans="45:45" x14ac:dyDescent="0.35">
      <c r="AS35926" s="40"/>
    </row>
    <row r="35927" spans="45:45" x14ac:dyDescent="0.35">
      <c r="AS35927" s="40"/>
    </row>
    <row r="35928" spans="45:45" x14ac:dyDescent="0.35">
      <c r="AS35928" s="40"/>
    </row>
    <row r="35929" spans="45:45" x14ac:dyDescent="0.35">
      <c r="AS35929" s="40"/>
    </row>
    <row r="35930" spans="45:45" x14ac:dyDescent="0.35">
      <c r="AS35930" s="40"/>
    </row>
    <row r="35931" spans="45:45" x14ac:dyDescent="0.35">
      <c r="AS35931" s="40"/>
    </row>
    <row r="35932" spans="45:45" x14ac:dyDescent="0.35">
      <c r="AS35932" s="40"/>
    </row>
    <row r="35933" spans="45:45" x14ac:dyDescent="0.35">
      <c r="AS35933" s="40"/>
    </row>
    <row r="35934" spans="45:45" x14ac:dyDescent="0.35">
      <c r="AS35934" s="40"/>
    </row>
    <row r="35935" spans="45:45" x14ac:dyDescent="0.35">
      <c r="AS35935" s="40"/>
    </row>
    <row r="35936" spans="45:45" x14ac:dyDescent="0.35">
      <c r="AS35936" s="40"/>
    </row>
    <row r="35937" spans="45:45" x14ac:dyDescent="0.35">
      <c r="AS35937" s="40"/>
    </row>
    <row r="35938" spans="45:45" x14ac:dyDescent="0.35">
      <c r="AS35938" s="40"/>
    </row>
    <row r="35939" spans="45:45" x14ac:dyDescent="0.35">
      <c r="AS35939" s="40"/>
    </row>
    <row r="35940" spans="45:45" x14ac:dyDescent="0.35">
      <c r="AS35940" s="40"/>
    </row>
    <row r="35941" spans="45:45" x14ac:dyDescent="0.35">
      <c r="AS35941" s="40"/>
    </row>
    <row r="35942" spans="45:45" x14ac:dyDescent="0.35">
      <c r="AS35942" s="40"/>
    </row>
    <row r="35943" spans="45:45" x14ac:dyDescent="0.35">
      <c r="AS35943" s="40"/>
    </row>
    <row r="35944" spans="45:45" x14ac:dyDescent="0.35">
      <c r="AS35944" s="40"/>
    </row>
    <row r="35945" spans="45:45" x14ac:dyDescent="0.35">
      <c r="AS35945" s="40"/>
    </row>
    <row r="35946" spans="45:45" x14ac:dyDescent="0.35">
      <c r="AS35946" s="40"/>
    </row>
    <row r="35947" spans="45:45" x14ac:dyDescent="0.35">
      <c r="AS35947" s="40"/>
    </row>
    <row r="35948" spans="45:45" x14ac:dyDescent="0.35">
      <c r="AS35948" s="40"/>
    </row>
    <row r="35949" spans="45:45" x14ac:dyDescent="0.35">
      <c r="AS35949" s="40"/>
    </row>
    <row r="35950" spans="45:45" x14ac:dyDescent="0.35">
      <c r="AS35950" s="40"/>
    </row>
    <row r="35951" spans="45:45" x14ac:dyDescent="0.35">
      <c r="AS35951" s="40"/>
    </row>
    <row r="35952" spans="45:45" x14ac:dyDescent="0.35">
      <c r="AS35952" s="40"/>
    </row>
    <row r="35953" spans="45:45" x14ac:dyDescent="0.35">
      <c r="AS35953" s="40"/>
    </row>
    <row r="35954" spans="45:45" x14ac:dyDescent="0.35">
      <c r="AS35954" s="40"/>
    </row>
    <row r="35955" spans="45:45" x14ac:dyDescent="0.35">
      <c r="AS35955" s="40"/>
    </row>
    <row r="35956" spans="45:45" x14ac:dyDescent="0.35">
      <c r="AS35956" s="40"/>
    </row>
    <row r="35957" spans="45:45" x14ac:dyDescent="0.35">
      <c r="AS35957" s="40"/>
    </row>
    <row r="35958" spans="45:45" x14ac:dyDescent="0.35">
      <c r="AS35958" s="40"/>
    </row>
    <row r="35959" spans="45:45" x14ac:dyDescent="0.35">
      <c r="AS35959" s="40"/>
    </row>
    <row r="35960" spans="45:45" x14ac:dyDescent="0.35">
      <c r="AS35960" s="40"/>
    </row>
    <row r="35961" spans="45:45" x14ac:dyDescent="0.35">
      <c r="AS35961" s="40"/>
    </row>
    <row r="35962" spans="45:45" x14ac:dyDescent="0.35">
      <c r="AS35962" s="40"/>
    </row>
    <row r="35963" spans="45:45" x14ac:dyDescent="0.35">
      <c r="AS35963" s="40"/>
    </row>
    <row r="35964" spans="45:45" x14ac:dyDescent="0.35">
      <c r="AS35964" s="40"/>
    </row>
    <row r="35965" spans="45:45" x14ac:dyDescent="0.35">
      <c r="AS35965" s="40"/>
    </row>
    <row r="35966" spans="45:45" x14ac:dyDescent="0.35">
      <c r="AS35966" s="40"/>
    </row>
    <row r="35967" spans="45:45" x14ac:dyDescent="0.35">
      <c r="AS35967" s="40"/>
    </row>
    <row r="35968" spans="45:45" x14ac:dyDescent="0.35">
      <c r="AS35968" s="40"/>
    </row>
    <row r="35969" spans="45:45" x14ac:dyDescent="0.35">
      <c r="AS35969" s="40"/>
    </row>
    <row r="35970" spans="45:45" x14ac:dyDescent="0.35">
      <c r="AS35970" s="40"/>
    </row>
    <row r="35971" spans="45:45" x14ac:dyDescent="0.35">
      <c r="AS35971" s="40"/>
    </row>
    <row r="35972" spans="45:45" x14ac:dyDescent="0.35">
      <c r="AS35972" s="40"/>
    </row>
    <row r="35973" spans="45:45" x14ac:dyDescent="0.35">
      <c r="AS35973" s="40"/>
    </row>
    <row r="35974" spans="45:45" x14ac:dyDescent="0.35">
      <c r="AS35974" s="40"/>
    </row>
    <row r="35975" spans="45:45" x14ac:dyDescent="0.35">
      <c r="AS35975" s="40"/>
    </row>
    <row r="35976" spans="45:45" x14ac:dyDescent="0.35">
      <c r="AS35976" s="40"/>
    </row>
    <row r="35977" spans="45:45" x14ac:dyDescent="0.35">
      <c r="AS35977" s="40"/>
    </row>
    <row r="35978" spans="45:45" x14ac:dyDescent="0.35">
      <c r="AS35978" s="40"/>
    </row>
    <row r="35979" spans="45:45" x14ac:dyDescent="0.35">
      <c r="AS35979" s="40"/>
    </row>
    <row r="35980" spans="45:45" x14ac:dyDescent="0.35">
      <c r="AS35980" s="40"/>
    </row>
    <row r="35981" spans="45:45" x14ac:dyDescent="0.35">
      <c r="AS35981" s="40"/>
    </row>
    <row r="35982" spans="45:45" x14ac:dyDescent="0.35">
      <c r="AS35982" s="40"/>
    </row>
    <row r="35983" spans="45:45" x14ac:dyDescent="0.35">
      <c r="AS35983" s="40"/>
    </row>
    <row r="35984" spans="45:45" x14ac:dyDescent="0.35">
      <c r="AS35984" s="40"/>
    </row>
    <row r="35985" spans="45:45" x14ac:dyDescent="0.35">
      <c r="AS35985" s="40"/>
    </row>
    <row r="35986" spans="45:45" x14ac:dyDescent="0.35">
      <c r="AS35986" s="40"/>
    </row>
    <row r="35987" spans="45:45" x14ac:dyDescent="0.35">
      <c r="AS35987" s="40"/>
    </row>
    <row r="35988" spans="45:45" x14ac:dyDescent="0.35">
      <c r="AS35988" s="40"/>
    </row>
    <row r="35989" spans="45:45" x14ac:dyDescent="0.35">
      <c r="AS35989" s="40"/>
    </row>
    <row r="35990" spans="45:45" x14ac:dyDescent="0.35">
      <c r="AS35990" s="40"/>
    </row>
    <row r="35991" spans="45:45" x14ac:dyDescent="0.35">
      <c r="AS35991" s="40"/>
    </row>
    <row r="35992" spans="45:45" x14ac:dyDescent="0.35">
      <c r="AS35992" s="40"/>
    </row>
    <row r="35993" spans="45:45" x14ac:dyDescent="0.35">
      <c r="AS35993" s="40"/>
    </row>
    <row r="35994" spans="45:45" x14ac:dyDescent="0.35">
      <c r="AS35994" s="40"/>
    </row>
    <row r="35995" spans="45:45" x14ac:dyDescent="0.35">
      <c r="AS35995" s="40"/>
    </row>
    <row r="35996" spans="45:45" x14ac:dyDescent="0.35">
      <c r="AS35996" s="40"/>
    </row>
    <row r="35997" spans="45:45" x14ac:dyDescent="0.35">
      <c r="AS35997" s="40"/>
    </row>
    <row r="35998" spans="45:45" x14ac:dyDescent="0.35">
      <c r="AS35998" s="40"/>
    </row>
    <row r="35999" spans="45:45" x14ac:dyDescent="0.35">
      <c r="AS35999" s="40"/>
    </row>
    <row r="36000" spans="45:45" x14ac:dyDescent="0.35">
      <c r="AS36000" s="40"/>
    </row>
    <row r="36001" spans="45:45" x14ac:dyDescent="0.35">
      <c r="AS36001" s="40"/>
    </row>
    <row r="36002" spans="45:45" x14ac:dyDescent="0.35">
      <c r="AS36002" s="40"/>
    </row>
    <row r="36003" spans="45:45" x14ac:dyDescent="0.35">
      <c r="AS36003" s="40"/>
    </row>
    <row r="36004" spans="45:45" x14ac:dyDescent="0.35">
      <c r="AS36004" s="40"/>
    </row>
    <row r="36005" spans="45:45" x14ac:dyDescent="0.35">
      <c r="AS36005" s="40"/>
    </row>
    <row r="36006" spans="45:45" x14ac:dyDescent="0.35">
      <c r="AS36006" s="40"/>
    </row>
    <row r="36007" spans="45:45" x14ac:dyDescent="0.35">
      <c r="AS36007" s="40"/>
    </row>
    <row r="36008" spans="45:45" x14ac:dyDescent="0.35">
      <c r="AS36008" s="40"/>
    </row>
    <row r="36009" spans="45:45" x14ac:dyDescent="0.35">
      <c r="AS36009" s="40"/>
    </row>
    <row r="36010" spans="45:45" x14ac:dyDescent="0.35">
      <c r="AS36010" s="40"/>
    </row>
    <row r="36011" spans="45:45" x14ac:dyDescent="0.35">
      <c r="AS36011" s="40"/>
    </row>
    <row r="36012" spans="45:45" x14ac:dyDescent="0.35">
      <c r="AS36012" s="40"/>
    </row>
    <row r="36013" spans="45:45" x14ac:dyDescent="0.35">
      <c r="AS36013" s="40"/>
    </row>
    <row r="36014" spans="45:45" x14ac:dyDescent="0.35">
      <c r="AS36014" s="40"/>
    </row>
    <row r="36015" spans="45:45" x14ac:dyDescent="0.35">
      <c r="AS36015" s="40"/>
    </row>
    <row r="36016" spans="45:45" x14ac:dyDescent="0.35">
      <c r="AS36016" s="40"/>
    </row>
    <row r="36017" spans="45:45" x14ac:dyDescent="0.35">
      <c r="AS36017" s="40"/>
    </row>
    <row r="36018" spans="45:45" x14ac:dyDescent="0.35">
      <c r="AS36018" s="40"/>
    </row>
    <row r="36019" spans="45:45" x14ac:dyDescent="0.35">
      <c r="AS36019" s="40"/>
    </row>
    <row r="36020" spans="45:45" x14ac:dyDescent="0.35">
      <c r="AS36020" s="40"/>
    </row>
    <row r="36021" spans="45:45" x14ac:dyDescent="0.35">
      <c r="AS36021" s="40"/>
    </row>
    <row r="36022" spans="45:45" x14ac:dyDescent="0.35">
      <c r="AS36022" s="40"/>
    </row>
    <row r="36023" spans="45:45" x14ac:dyDescent="0.35">
      <c r="AS36023" s="40"/>
    </row>
    <row r="36024" spans="45:45" x14ac:dyDescent="0.35">
      <c r="AS36024" s="40"/>
    </row>
    <row r="36025" spans="45:45" x14ac:dyDescent="0.35">
      <c r="AS36025" s="40"/>
    </row>
    <row r="36026" spans="45:45" x14ac:dyDescent="0.35">
      <c r="AS36026" s="40"/>
    </row>
    <row r="36027" spans="45:45" x14ac:dyDescent="0.35">
      <c r="AS36027" s="40"/>
    </row>
    <row r="36028" spans="45:45" x14ac:dyDescent="0.35">
      <c r="AS36028" s="40"/>
    </row>
    <row r="36029" spans="45:45" x14ac:dyDescent="0.35">
      <c r="AS36029" s="40"/>
    </row>
    <row r="36030" spans="45:45" x14ac:dyDescent="0.35">
      <c r="AS36030" s="40"/>
    </row>
    <row r="36031" spans="45:45" x14ac:dyDescent="0.35">
      <c r="AS36031" s="40"/>
    </row>
    <row r="36032" spans="45:45" x14ac:dyDescent="0.35">
      <c r="AS36032" s="40"/>
    </row>
    <row r="36033" spans="45:45" x14ac:dyDescent="0.35">
      <c r="AS36033" s="40"/>
    </row>
    <row r="36034" spans="45:45" x14ac:dyDescent="0.35">
      <c r="AS36034" s="40"/>
    </row>
    <row r="36035" spans="45:45" x14ac:dyDescent="0.35">
      <c r="AS36035" s="40"/>
    </row>
    <row r="36036" spans="45:45" x14ac:dyDescent="0.35">
      <c r="AS36036" s="40"/>
    </row>
    <row r="36037" spans="45:45" x14ac:dyDescent="0.35">
      <c r="AS36037" s="40"/>
    </row>
    <row r="36038" spans="45:45" x14ac:dyDescent="0.35">
      <c r="AS36038" s="40"/>
    </row>
    <row r="36039" spans="45:45" x14ac:dyDescent="0.35">
      <c r="AS36039" s="40"/>
    </row>
    <row r="36040" spans="45:45" x14ac:dyDescent="0.35">
      <c r="AS36040" s="40"/>
    </row>
    <row r="36041" spans="45:45" x14ac:dyDescent="0.35">
      <c r="AS36041" s="40"/>
    </row>
    <row r="36042" spans="45:45" x14ac:dyDescent="0.35">
      <c r="AS36042" s="40"/>
    </row>
    <row r="36043" spans="45:45" x14ac:dyDescent="0.35">
      <c r="AS36043" s="40"/>
    </row>
    <row r="36044" spans="45:45" x14ac:dyDescent="0.35">
      <c r="AS36044" s="40"/>
    </row>
    <row r="36045" spans="45:45" x14ac:dyDescent="0.35">
      <c r="AS36045" s="40"/>
    </row>
    <row r="36046" spans="45:45" x14ac:dyDescent="0.35">
      <c r="AS36046" s="40"/>
    </row>
    <row r="36047" spans="45:45" x14ac:dyDescent="0.35">
      <c r="AS36047" s="40"/>
    </row>
    <row r="36048" spans="45:45" x14ac:dyDescent="0.35">
      <c r="AS36048" s="40"/>
    </row>
    <row r="36049" spans="45:45" x14ac:dyDescent="0.35">
      <c r="AS36049" s="40"/>
    </row>
    <row r="36050" spans="45:45" x14ac:dyDescent="0.35">
      <c r="AS36050" s="40"/>
    </row>
    <row r="36051" spans="45:45" x14ac:dyDescent="0.35">
      <c r="AS36051" s="40"/>
    </row>
    <row r="36052" spans="45:45" x14ac:dyDescent="0.35">
      <c r="AS36052" s="40"/>
    </row>
    <row r="36053" spans="45:45" x14ac:dyDescent="0.35">
      <c r="AS36053" s="40"/>
    </row>
    <row r="36054" spans="45:45" x14ac:dyDescent="0.35">
      <c r="AS36054" s="40"/>
    </row>
    <row r="36055" spans="45:45" x14ac:dyDescent="0.35">
      <c r="AS36055" s="40"/>
    </row>
    <row r="36056" spans="45:45" x14ac:dyDescent="0.35">
      <c r="AS36056" s="40"/>
    </row>
    <row r="36057" spans="45:45" x14ac:dyDescent="0.35">
      <c r="AS36057" s="40"/>
    </row>
    <row r="36058" spans="45:45" x14ac:dyDescent="0.35">
      <c r="AS36058" s="40"/>
    </row>
    <row r="36059" spans="45:45" x14ac:dyDescent="0.35">
      <c r="AS36059" s="40"/>
    </row>
    <row r="36060" spans="45:45" x14ac:dyDescent="0.35">
      <c r="AS36060" s="40"/>
    </row>
    <row r="36061" spans="45:45" x14ac:dyDescent="0.35">
      <c r="AS36061" s="40"/>
    </row>
    <row r="36062" spans="45:45" x14ac:dyDescent="0.35">
      <c r="AS36062" s="40"/>
    </row>
    <row r="36063" spans="45:45" x14ac:dyDescent="0.35">
      <c r="AS36063" s="40"/>
    </row>
    <row r="36064" spans="45:45" x14ac:dyDescent="0.35">
      <c r="AS36064" s="40"/>
    </row>
    <row r="36065" spans="45:45" x14ac:dyDescent="0.35">
      <c r="AS36065" s="40"/>
    </row>
    <row r="36066" spans="45:45" x14ac:dyDescent="0.35">
      <c r="AS36066" s="40"/>
    </row>
    <row r="36067" spans="45:45" x14ac:dyDescent="0.35">
      <c r="AS36067" s="40"/>
    </row>
    <row r="36068" spans="45:45" x14ac:dyDescent="0.35">
      <c r="AS36068" s="40"/>
    </row>
    <row r="36069" spans="45:45" x14ac:dyDescent="0.35">
      <c r="AS36069" s="40"/>
    </row>
    <row r="36070" spans="45:45" x14ac:dyDescent="0.35">
      <c r="AS36070" s="40"/>
    </row>
    <row r="36071" spans="45:45" x14ac:dyDescent="0.35">
      <c r="AS36071" s="40"/>
    </row>
    <row r="36072" spans="45:45" x14ac:dyDescent="0.35">
      <c r="AS36072" s="40"/>
    </row>
    <row r="36073" spans="45:45" x14ac:dyDescent="0.35">
      <c r="AS36073" s="40"/>
    </row>
    <row r="36074" spans="45:45" x14ac:dyDescent="0.35">
      <c r="AS36074" s="40"/>
    </row>
    <row r="36075" spans="45:45" x14ac:dyDescent="0.35">
      <c r="AS36075" s="40"/>
    </row>
    <row r="36076" spans="45:45" x14ac:dyDescent="0.35">
      <c r="AS36076" s="40"/>
    </row>
    <row r="36077" spans="45:45" x14ac:dyDescent="0.35">
      <c r="AS36077" s="40"/>
    </row>
    <row r="36078" spans="45:45" x14ac:dyDescent="0.35">
      <c r="AS36078" s="40"/>
    </row>
    <row r="36079" spans="45:45" x14ac:dyDescent="0.35">
      <c r="AS36079" s="40"/>
    </row>
    <row r="36080" spans="45:45" x14ac:dyDescent="0.35">
      <c r="AS36080" s="40"/>
    </row>
    <row r="36081" spans="45:45" x14ac:dyDescent="0.35">
      <c r="AS36081" s="40"/>
    </row>
    <row r="36082" spans="45:45" x14ac:dyDescent="0.35">
      <c r="AS36082" s="40"/>
    </row>
    <row r="36083" spans="45:45" x14ac:dyDescent="0.35">
      <c r="AS36083" s="40"/>
    </row>
    <row r="36084" spans="45:45" x14ac:dyDescent="0.35">
      <c r="AS36084" s="40"/>
    </row>
    <row r="36085" spans="45:45" x14ac:dyDescent="0.35">
      <c r="AS36085" s="40"/>
    </row>
    <row r="36086" spans="45:45" x14ac:dyDescent="0.35">
      <c r="AS36086" s="40"/>
    </row>
    <row r="36087" spans="45:45" x14ac:dyDescent="0.35">
      <c r="AS36087" s="40"/>
    </row>
    <row r="36088" spans="45:45" x14ac:dyDescent="0.35">
      <c r="AS36088" s="40"/>
    </row>
    <row r="36089" spans="45:45" x14ac:dyDescent="0.35">
      <c r="AS36089" s="40"/>
    </row>
    <row r="36090" spans="45:45" x14ac:dyDescent="0.35">
      <c r="AS36090" s="40"/>
    </row>
    <row r="36091" spans="45:45" x14ac:dyDescent="0.35">
      <c r="AS36091" s="40"/>
    </row>
    <row r="36092" spans="45:45" x14ac:dyDescent="0.35">
      <c r="AS36092" s="40"/>
    </row>
    <row r="36093" spans="45:45" x14ac:dyDescent="0.35">
      <c r="AS36093" s="40"/>
    </row>
    <row r="36094" spans="45:45" x14ac:dyDescent="0.35">
      <c r="AS36094" s="40"/>
    </row>
    <row r="36095" spans="45:45" x14ac:dyDescent="0.35">
      <c r="AS36095" s="40"/>
    </row>
    <row r="36096" spans="45:45" x14ac:dyDescent="0.35">
      <c r="AS36096" s="40"/>
    </row>
    <row r="36097" spans="45:45" x14ac:dyDescent="0.35">
      <c r="AS36097" s="40"/>
    </row>
    <row r="36098" spans="45:45" x14ac:dyDescent="0.35">
      <c r="AS36098" s="40"/>
    </row>
    <row r="36099" spans="45:45" x14ac:dyDescent="0.35">
      <c r="AS36099" s="40"/>
    </row>
    <row r="36100" spans="45:45" x14ac:dyDescent="0.35">
      <c r="AS36100" s="40"/>
    </row>
    <row r="36101" spans="45:45" x14ac:dyDescent="0.35">
      <c r="AS36101" s="40"/>
    </row>
    <row r="36102" spans="45:45" x14ac:dyDescent="0.35">
      <c r="AS36102" s="40"/>
    </row>
    <row r="36103" spans="45:45" x14ac:dyDescent="0.35">
      <c r="AS36103" s="40"/>
    </row>
    <row r="36104" spans="45:45" x14ac:dyDescent="0.35">
      <c r="AS36104" s="40"/>
    </row>
    <row r="36105" spans="45:45" x14ac:dyDescent="0.35">
      <c r="AS36105" s="40"/>
    </row>
    <row r="36106" spans="45:45" x14ac:dyDescent="0.35">
      <c r="AS36106" s="40"/>
    </row>
    <row r="36107" spans="45:45" x14ac:dyDescent="0.35">
      <c r="AS36107" s="40"/>
    </row>
    <row r="36108" spans="45:45" x14ac:dyDescent="0.35">
      <c r="AS36108" s="40"/>
    </row>
    <row r="36109" spans="45:45" x14ac:dyDescent="0.35">
      <c r="AS36109" s="40"/>
    </row>
    <row r="36110" spans="45:45" x14ac:dyDescent="0.35">
      <c r="AS36110" s="40"/>
    </row>
    <row r="36111" spans="45:45" x14ac:dyDescent="0.35">
      <c r="AS36111" s="40"/>
    </row>
    <row r="36112" spans="45:45" x14ac:dyDescent="0.35">
      <c r="AS36112" s="40"/>
    </row>
    <row r="36113" spans="45:45" x14ac:dyDescent="0.35">
      <c r="AS36113" s="40"/>
    </row>
    <row r="36114" spans="45:45" x14ac:dyDescent="0.35">
      <c r="AS36114" s="40"/>
    </row>
    <row r="36115" spans="45:45" x14ac:dyDescent="0.35">
      <c r="AS36115" s="40"/>
    </row>
    <row r="36116" spans="45:45" x14ac:dyDescent="0.35">
      <c r="AS36116" s="40"/>
    </row>
    <row r="36117" spans="45:45" x14ac:dyDescent="0.35">
      <c r="AS36117" s="40"/>
    </row>
    <row r="36118" spans="45:45" x14ac:dyDescent="0.35">
      <c r="AS36118" s="40"/>
    </row>
    <row r="36119" spans="45:45" x14ac:dyDescent="0.35">
      <c r="AS36119" s="40"/>
    </row>
    <row r="36120" spans="45:45" x14ac:dyDescent="0.35">
      <c r="AS36120" s="40"/>
    </row>
    <row r="36121" spans="45:45" x14ac:dyDescent="0.35">
      <c r="AS36121" s="40"/>
    </row>
    <row r="36122" spans="45:45" x14ac:dyDescent="0.35">
      <c r="AS36122" s="40"/>
    </row>
    <row r="36123" spans="45:45" x14ac:dyDescent="0.35">
      <c r="AS36123" s="40"/>
    </row>
    <row r="36124" spans="45:45" x14ac:dyDescent="0.35">
      <c r="AS36124" s="40"/>
    </row>
    <row r="36125" spans="45:45" x14ac:dyDescent="0.35">
      <c r="AS36125" s="40"/>
    </row>
    <row r="36126" spans="45:45" x14ac:dyDescent="0.35">
      <c r="AS36126" s="40"/>
    </row>
    <row r="36127" spans="45:45" x14ac:dyDescent="0.35">
      <c r="AS36127" s="40"/>
    </row>
    <row r="36128" spans="45:45" x14ac:dyDescent="0.35">
      <c r="AS36128" s="40"/>
    </row>
    <row r="36129" spans="45:45" x14ac:dyDescent="0.35">
      <c r="AS36129" s="40"/>
    </row>
    <row r="36130" spans="45:45" x14ac:dyDescent="0.35">
      <c r="AS36130" s="40"/>
    </row>
    <row r="36131" spans="45:45" x14ac:dyDescent="0.35">
      <c r="AS36131" s="40"/>
    </row>
    <row r="36132" spans="45:45" x14ac:dyDescent="0.35">
      <c r="AS36132" s="40"/>
    </row>
    <row r="36133" spans="45:45" x14ac:dyDescent="0.35">
      <c r="AS36133" s="40"/>
    </row>
    <row r="36134" spans="45:45" x14ac:dyDescent="0.35">
      <c r="AS36134" s="40"/>
    </row>
    <row r="36135" spans="45:45" x14ac:dyDescent="0.35">
      <c r="AS36135" s="40"/>
    </row>
    <row r="36136" spans="45:45" x14ac:dyDescent="0.35">
      <c r="AS36136" s="40"/>
    </row>
    <row r="36137" spans="45:45" x14ac:dyDescent="0.35">
      <c r="AS36137" s="40"/>
    </row>
    <row r="36138" spans="45:45" x14ac:dyDescent="0.35">
      <c r="AS36138" s="40"/>
    </row>
    <row r="36139" spans="45:45" x14ac:dyDescent="0.35">
      <c r="AS36139" s="40"/>
    </row>
    <row r="36140" spans="45:45" x14ac:dyDescent="0.35">
      <c r="AS36140" s="40"/>
    </row>
    <row r="36141" spans="45:45" x14ac:dyDescent="0.35">
      <c r="AS36141" s="40"/>
    </row>
    <row r="36142" spans="45:45" x14ac:dyDescent="0.35">
      <c r="AS36142" s="40"/>
    </row>
    <row r="36143" spans="45:45" x14ac:dyDescent="0.35">
      <c r="AS36143" s="40"/>
    </row>
    <row r="36144" spans="45:45" x14ac:dyDescent="0.35">
      <c r="AS36144" s="40"/>
    </row>
    <row r="36145" spans="45:45" x14ac:dyDescent="0.35">
      <c r="AS36145" s="40"/>
    </row>
    <row r="36146" spans="45:45" x14ac:dyDescent="0.35">
      <c r="AS36146" s="40"/>
    </row>
    <row r="36147" spans="45:45" x14ac:dyDescent="0.35">
      <c r="AS36147" s="40"/>
    </row>
    <row r="36148" spans="45:45" x14ac:dyDescent="0.35">
      <c r="AS36148" s="40"/>
    </row>
    <row r="36149" spans="45:45" x14ac:dyDescent="0.35">
      <c r="AS36149" s="40"/>
    </row>
    <row r="36150" spans="45:45" x14ac:dyDescent="0.35">
      <c r="AS36150" s="40"/>
    </row>
    <row r="36151" spans="45:45" x14ac:dyDescent="0.35">
      <c r="AS36151" s="40"/>
    </row>
    <row r="36152" spans="45:45" x14ac:dyDescent="0.35">
      <c r="AS36152" s="40"/>
    </row>
    <row r="36153" spans="45:45" x14ac:dyDescent="0.35">
      <c r="AS36153" s="40"/>
    </row>
    <row r="36154" spans="45:45" x14ac:dyDescent="0.35">
      <c r="AS36154" s="40"/>
    </row>
    <row r="36155" spans="45:45" x14ac:dyDescent="0.35">
      <c r="AS36155" s="40"/>
    </row>
    <row r="36156" spans="45:45" x14ac:dyDescent="0.35">
      <c r="AS36156" s="40"/>
    </row>
    <row r="36157" spans="45:45" x14ac:dyDescent="0.35">
      <c r="AS36157" s="40"/>
    </row>
    <row r="36158" spans="45:45" x14ac:dyDescent="0.35">
      <c r="AS36158" s="40"/>
    </row>
    <row r="36159" spans="45:45" x14ac:dyDescent="0.35">
      <c r="AS36159" s="40"/>
    </row>
    <row r="36160" spans="45:45" x14ac:dyDescent="0.35">
      <c r="AS36160" s="40"/>
    </row>
    <row r="36161" spans="45:45" x14ac:dyDescent="0.35">
      <c r="AS36161" s="40"/>
    </row>
    <row r="36162" spans="45:45" x14ac:dyDescent="0.35">
      <c r="AS36162" s="40"/>
    </row>
    <row r="36163" spans="45:45" x14ac:dyDescent="0.35">
      <c r="AS36163" s="40"/>
    </row>
    <row r="36164" spans="45:45" x14ac:dyDescent="0.35">
      <c r="AS36164" s="40"/>
    </row>
    <row r="36165" spans="45:45" x14ac:dyDescent="0.35">
      <c r="AS36165" s="40"/>
    </row>
    <row r="36166" spans="45:45" x14ac:dyDescent="0.35">
      <c r="AS36166" s="40"/>
    </row>
    <row r="36167" spans="45:45" x14ac:dyDescent="0.35">
      <c r="AS36167" s="40"/>
    </row>
    <row r="36168" spans="45:45" x14ac:dyDescent="0.35">
      <c r="AS36168" s="40"/>
    </row>
    <row r="36169" spans="45:45" x14ac:dyDescent="0.35">
      <c r="AS36169" s="40"/>
    </row>
    <row r="36170" spans="45:45" x14ac:dyDescent="0.35">
      <c r="AS36170" s="40"/>
    </row>
    <row r="36171" spans="45:45" x14ac:dyDescent="0.35">
      <c r="AS36171" s="40"/>
    </row>
    <row r="36172" spans="45:45" x14ac:dyDescent="0.35">
      <c r="AS36172" s="40"/>
    </row>
    <row r="36173" spans="45:45" x14ac:dyDescent="0.35">
      <c r="AS36173" s="40"/>
    </row>
    <row r="36174" spans="45:45" x14ac:dyDescent="0.35">
      <c r="AS36174" s="40"/>
    </row>
    <row r="36175" spans="45:45" x14ac:dyDescent="0.35">
      <c r="AS36175" s="40"/>
    </row>
    <row r="36176" spans="45:45" x14ac:dyDescent="0.35">
      <c r="AS36176" s="40"/>
    </row>
    <row r="36177" spans="45:45" x14ac:dyDescent="0.35">
      <c r="AS36177" s="40"/>
    </row>
    <row r="36178" spans="45:45" x14ac:dyDescent="0.35">
      <c r="AS36178" s="40"/>
    </row>
    <row r="36179" spans="45:45" x14ac:dyDescent="0.35">
      <c r="AS36179" s="40"/>
    </row>
    <row r="36180" spans="45:45" x14ac:dyDescent="0.35">
      <c r="AS36180" s="40"/>
    </row>
    <row r="36181" spans="45:45" x14ac:dyDescent="0.35">
      <c r="AS36181" s="40"/>
    </row>
    <row r="36182" spans="45:45" x14ac:dyDescent="0.35">
      <c r="AS36182" s="40"/>
    </row>
    <row r="36183" spans="45:45" x14ac:dyDescent="0.35">
      <c r="AS36183" s="40"/>
    </row>
    <row r="36184" spans="45:45" x14ac:dyDescent="0.35">
      <c r="AS36184" s="40"/>
    </row>
    <row r="36185" spans="45:45" x14ac:dyDescent="0.35">
      <c r="AS36185" s="40"/>
    </row>
    <row r="36186" spans="45:45" x14ac:dyDescent="0.35">
      <c r="AS36186" s="40"/>
    </row>
    <row r="36187" spans="45:45" x14ac:dyDescent="0.35">
      <c r="AS36187" s="40"/>
    </row>
    <row r="36188" spans="45:45" x14ac:dyDescent="0.35">
      <c r="AS36188" s="40"/>
    </row>
    <row r="36189" spans="45:45" x14ac:dyDescent="0.35">
      <c r="AS36189" s="40"/>
    </row>
    <row r="36190" spans="45:45" x14ac:dyDescent="0.35">
      <c r="AS36190" s="40"/>
    </row>
    <row r="36191" spans="45:45" x14ac:dyDescent="0.35">
      <c r="AS36191" s="40"/>
    </row>
    <row r="36192" spans="45:45" x14ac:dyDescent="0.35">
      <c r="AS36192" s="40"/>
    </row>
    <row r="36193" spans="45:45" x14ac:dyDescent="0.35">
      <c r="AS36193" s="40"/>
    </row>
    <row r="36194" spans="45:45" x14ac:dyDescent="0.35">
      <c r="AS36194" s="40"/>
    </row>
    <row r="36195" spans="45:45" x14ac:dyDescent="0.35">
      <c r="AS36195" s="40"/>
    </row>
    <row r="36196" spans="45:45" x14ac:dyDescent="0.35">
      <c r="AS36196" s="40"/>
    </row>
    <row r="36197" spans="45:45" x14ac:dyDescent="0.35">
      <c r="AS36197" s="40"/>
    </row>
    <row r="36198" spans="45:45" x14ac:dyDescent="0.35">
      <c r="AS36198" s="40"/>
    </row>
    <row r="36199" spans="45:45" x14ac:dyDescent="0.35">
      <c r="AS36199" s="40"/>
    </row>
    <row r="36200" spans="45:45" x14ac:dyDescent="0.35">
      <c r="AS36200" s="40"/>
    </row>
    <row r="36201" spans="45:45" x14ac:dyDescent="0.35">
      <c r="AS36201" s="40"/>
    </row>
    <row r="36202" spans="45:45" x14ac:dyDescent="0.35">
      <c r="AS36202" s="40"/>
    </row>
    <row r="36203" spans="45:45" x14ac:dyDescent="0.35">
      <c r="AS36203" s="40"/>
    </row>
    <row r="36204" spans="45:45" x14ac:dyDescent="0.35">
      <c r="AS36204" s="40"/>
    </row>
    <row r="36205" spans="45:45" x14ac:dyDescent="0.35">
      <c r="AS36205" s="40"/>
    </row>
    <row r="36206" spans="45:45" x14ac:dyDescent="0.35">
      <c r="AS36206" s="40"/>
    </row>
    <row r="36207" spans="45:45" x14ac:dyDescent="0.35">
      <c r="AS36207" s="40"/>
    </row>
    <row r="36208" spans="45:45" x14ac:dyDescent="0.35">
      <c r="AS36208" s="40"/>
    </row>
    <row r="36209" spans="45:45" x14ac:dyDescent="0.35">
      <c r="AS36209" s="40"/>
    </row>
    <row r="36210" spans="45:45" x14ac:dyDescent="0.35">
      <c r="AS36210" s="40"/>
    </row>
    <row r="36211" spans="45:45" x14ac:dyDescent="0.35">
      <c r="AS36211" s="40"/>
    </row>
    <row r="36212" spans="45:45" x14ac:dyDescent="0.35">
      <c r="AS36212" s="40"/>
    </row>
    <row r="36213" spans="45:45" x14ac:dyDescent="0.35">
      <c r="AS36213" s="40"/>
    </row>
    <row r="36214" spans="45:45" x14ac:dyDescent="0.35">
      <c r="AS36214" s="40"/>
    </row>
    <row r="36215" spans="45:45" x14ac:dyDescent="0.35">
      <c r="AS36215" s="40"/>
    </row>
    <row r="36216" spans="45:45" x14ac:dyDescent="0.35">
      <c r="AS36216" s="40"/>
    </row>
    <row r="36217" spans="45:45" x14ac:dyDescent="0.35">
      <c r="AS36217" s="40"/>
    </row>
    <row r="36218" spans="45:45" x14ac:dyDescent="0.35">
      <c r="AS36218" s="40"/>
    </row>
    <row r="36219" spans="45:45" x14ac:dyDescent="0.35">
      <c r="AS36219" s="40"/>
    </row>
    <row r="36220" spans="45:45" x14ac:dyDescent="0.35">
      <c r="AS36220" s="40"/>
    </row>
    <row r="36221" spans="45:45" x14ac:dyDescent="0.35">
      <c r="AS36221" s="40"/>
    </row>
    <row r="36222" spans="45:45" x14ac:dyDescent="0.35">
      <c r="AS36222" s="40"/>
    </row>
    <row r="36223" spans="45:45" x14ac:dyDescent="0.35">
      <c r="AS36223" s="40"/>
    </row>
    <row r="36224" spans="45:45" x14ac:dyDescent="0.35">
      <c r="AS36224" s="40"/>
    </row>
    <row r="36225" spans="45:45" x14ac:dyDescent="0.35">
      <c r="AS36225" s="40"/>
    </row>
    <row r="36226" spans="45:45" x14ac:dyDescent="0.35">
      <c r="AS36226" s="40"/>
    </row>
    <row r="36227" spans="45:45" x14ac:dyDescent="0.35">
      <c r="AS36227" s="40"/>
    </row>
    <row r="36228" spans="45:45" x14ac:dyDescent="0.35">
      <c r="AS36228" s="40"/>
    </row>
    <row r="36229" spans="45:45" x14ac:dyDescent="0.35">
      <c r="AS36229" s="40"/>
    </row>
    <row r="36230" spans="45:45" x14ac:dyDescent="0.35">
      <c r="AS36230" s="40"/>
    </row>
    <row r="36231" spans="45:45" x14ac:dyDescent="0.35">
      <c r="AS36231" s="40"/>
    </row>
    <row r="36232" spans="45:45" x14ac:dyDescent="0.35">
      <c r="AS36232" s="40"/>
    </row>
    <row r="36233" spans="45:45" x14ac:dyDescent="0.35">
      <c r="AS36233" s="40"/>
    </row>
    <row r="36234" spans="45:45" x14ac:dyDescent="0.35">
      <c r="AS36234" s="40"/>
    </row>
    <row r="36235" spans="45:45" x14ac:dyDescent="0.35">
      <c r="AS36235" s="40"/>
    </row>
    <row r="36236" spans="45:45" x14ac:dyDescent="0.35">
      <c r="AS36236" s="40"/>
    </row>
    <row r="36237" spans="45:45" x14ac:dyDescent="0.35">
      <c r="AS36237" s="40"/>
    </row>
    <row r="36238" spans="45:45" x14ac:dyDescent="0.35">
      <c r="AS36238" s="40"/>
    </row>
    <row r="36239" spans="45:45" x14ac:dyDescent="0.35">
      <c r="AS36239" s="40"/>
    </row>
    <row r="36240" spans="45:45" x14ac:dyDescent="0.35">
      <c r="AS36240" s="40"/>
    </row>
    <row r="36241" spans="45:45" x14ac:dyDescent="0.35">
      <c r="AS36241" s="40"/>
    </row>
    <row r="36242" spans="45:45" x14ac:dyDescent="0.35">
      <c r="AS36242" s="40"/>
    </row>
    <row r="36243" spans="45:45" x14ac:dyDescent="0.35">
      <c r="AS36243" s="40"/>
    </row>
    <row r="36244" spans="45:45" x14ac:dyDescent="0.35">
      <c r="AS36244" s="40"/>
    </row>
    <row r="36245" spans="45:45" x14ac:dyDescent="0.35">
      <c r="AS36245" s="40"/>
    </row>
    <row r="36246" spans="45:45" x14ac:dyDescent="0.35">
      <c r="AS36246" s="40"/>
    </row>
    <row r="36247" spans="45:45" x14ac:dyDescent="0.35">
      <c r="AS36247" s="40"/>
    </row>
    <row r="36248" spans="45:45" x14ac:dyDescent="0.35">
      <c r="AS36248" s="40"/>
    </row>
    <row r="36249" spans="45:45" x14ac:dyDescent="0.35">
      <c r="AS36249" s="40"/>
    </row>
    <row r="36250" spans="45:45" x14ac:dyDescent="0.35">
      <c r="AS36250" s="40"/>
    </row>
    <row r="36251" spans="45:45" x14ac:dyDescent="0.35">
      <c r="AS36251" s="40"/>
    </row>
    <row r="36252" spans="45:45" x14ac:dyDescent="0.35">
      <c r="AS36252" s="40"/>
    </row>
    <row r="36253" spans="45:45" x14ac:dyDescent="0.35">
      <c r="AS36253" s="40"/>
    </row>
    <row r="36254" spans="45:45" x14ac:dyDescent="0.35">
      <c r="AS36254" s="40"/>
    </row>
    <row r="36255" spans="45:45" x14ac:dyDescent="0.35">
      <c r="AS36255" s="40"/>
    </row>
    <row r="36256" spans="45:45" x14ac:dyDescent="0.35">
      <c r="AS36256" s="40"/>
    </row>
    <row r="36257" spans="45:45" x14ac:dyDescent="0.35">
      <c r="AS36257" s="40"/>
    </row>
    <row r="36258" spans="45:45" x14ac:dyDescent="0.35">
      <c r="AS36258" s="40"/>
    </row>
    <row r="36259" spans="45:45" x14ac:dyDescent="0.35">
      <c r="AS36259" s="40"/>
    </row>
    <row r="36260" spans="45:45" x14ac:dyDescent="0.35">
      <c r="AS36260" s="40"/>
    </row>
    <row r="36261" spans="45:45" x14ac:dyDescent="0.35">
      <c r="AS36261" s="40"/>
    </row>
    <row r="36262" spans="45:45" x14ac:dyDescent="0.35">
      <c r="AS36262" s="40"/>
    </row>
    <row r="36263" spans="45:45" x14ac:dyDescent="0.35">
      <c r="AS36263" s="40"/>
    </row>
    <row r="36264" spans="45:45" x14ac:dyDescent="0.35">
      <c r="AS36264" s="40"/>
    </row>
    <row r="36265" spans="45:45" x14ac:dyDescent="0.35">
      <c r="AS36265" s="40"/>
    </row>
    <row r="36266" spans="45:45" x14ac:dyDescent="0.35">
      <c r="AS36266" s="40"/>
    </row>
    <row r="36267" spans="45:45" x14ac:dyDescent="0.35">
      <c r="AS36267" s="40"/>
    </row>
    <row r="36268" spans="45:45" x14ac:dyDescent="0.35">
      <c r="AS36268" s="40"/>
    </row>
    <row r="36269" spans="45:45" x14ac:dyDescent="0.35">
      <c r="AS36269" s="40"/>
    </row>
    <row r="36270" spans="45:45" x14ac:dyDescent="0.35">
      <c r="AS36270" s="40"/>
    </row>
    <row r="36271" spans="45:45" x14ac:dyDescent="0.35">
      <c r="AS36271" s="40"/>
    </row>
    <row r="36272" spans="45:45" x14ac:dyDescent="0.35">
      <c r="AS36272" s="40"/>
    </row>
    <row r="36273" spans="45:45" x14ac:dyDescent="0.35">
      <c r="AS36273" s="40"/>
    </row>
    <row r="36274" spans="45:45" x14ac:dyDescent="0.35">
      <c r="AS36274" s="40"/>
    </row>
    <row r="36275" spans="45:45" x14ac:dyDescent="0.35">
      <c r="AS36275" s="40"/>
    </row>
    <row r="36276" spans="45:45" x14ac:dyDescent="0.35">
      <c r="AS36276" s="40"/>
    </row>
    <row r="36277" spans="45:45" x14ac:dyDescent="0.35">
      <c r="AS36277" s="40"/>
    </row>
    <row r="36278" spans="45:45" x14ac:dyDescent="0.35">
      <c r="AS36278" s="40"/>
    </row>
    <row r="36279" spans="45:45" x14ac:dyDescent="0.35">
      <c r="AS36279" s="40"/>
    </row>
    <row r="36280" spans="45:45" x14ac:dyDescent="0.35">
      <c r="AS36280" s="40"/>
    </row>
    <row r="36281" spans="45:45" x14ac:dyDescent="0.35">
      <c r="AS36281" s="40"/>
    </row>
    <row r="36282" spans="45:45" x14ac:dyDescent="0.35">
      <c r="AS36282" s="40"/>
    </row>
    <row r="36283" spans="45:45" x14ac:dyDescent="0.35">
      <c r="AS36283" s="40"/>
    </row>
    <row r="36284" spans="45:45" x14ac:dyDescent="0.35">
      <c r="AS36284" s="40"/>
    </row>
    <row r="36285" spans="45:45" x14ac:dyDescent="0.35">
      <c r="AS36285" s="40"/>
    </row>
    <row r="36286" spans="45:45" x14ac:dyDescent="0.35">
      <c r="AS36286" s="40"/>
    </row>
    <row r="36287" spans="45:45" x14ac:dyDescent="0.35">
      <c r="AS36287" s="40"/>
    </row>
    <row r="36288" spans="45:45" x14ac:dyDescent="0.35">
      <c r="AS36288" s="40"/>
    </row>
    <row r="36289" spans="45:45" x14ac:dyDescent="0.35">
      <c r="AS36289" s="40"/>
    </row>
    <row r="36290" spans="45:45" x14ac:dyDescent="0.35">
      <c r="AS36290" s="40"/>
    </row>
    <row r="36291" spans="45:45" x14ac:dyDescent="0.35">
      <c r="AS36291" s="40"/>
    </row>
    <row r="36292" spans="45:45" x14ac:dyDescent="0.35">
      <c r="AS36292" s="40"/>
    </row>
    <row r="36293" spans="45:45" x14ac:dyDescent="0.35">
      <c r="AS36293" s="40"/>
    </row>
    <row r="36294" spans="45:45" x14ac:dyDescent="0.35">
      <c r="AS36294" s="40"/>
    </row>
    <row r="36295" spans="45:45" x14ac:dyDescent="0.35">
      <c r="AS36295" s="40"/>
    </row>
    <row r="36296" spans="45:45" x14ac:dyDescent="0.35">
      <c r="AS36296" s="40"/>
    </row>
    <row r="36297" spans="45:45" x14ac:dyDescent="0.35">
      <c r="AS36297" s="40"/>
    </row>
    <row r="36298" spans="45:45" x14ac:dyDescent="0.35">
      <c r="AS36298" s="40"/>
    </row>
    <row r="36299" spans="45:45" x14ac:dyDescent="0.35">
      <c r="AS36299" s="40"/>
    </row>
    <row r="36300" spans="45:45" x14ac:dyDescent="0.35">
      <c r="AS36300" s="40"/>
    </row>
    <row r="36301" spans="45:45" x14ac:dyDescent="0.35">
      <c r="AS36301" s="40"/>
    </row>
    <row r="36302" spans="45:45" x14ac:dyDescent="0.35">
      <c r="AS36302" s="40"/>
    </row>
    <row r="36303" spans="45:45" x14ac:dyDescent="0.35">
      <c r="AS36303" s="40"/>
    </row>
    <row r="36304" spans="45:45" x14ac:dyDescent="0.35">
      <c r="AS36304" s="40"/>
    </row>
    <row r="36305" spans="45:45" x14ac:dyDescent="0.35">
      <c r="AS36305" s="40"/>
    </row>
    <row r="36306" spans="45:45" x14ac:dyDescent="0.35">
      <c r="AS36306" s="40"/>
    </row>
    <row r="36307" spans="45:45" x14ac:dyDescent="0.35">
      <c r="AS36307" s="40"/>
    </row>
    <row r="36308" spans="45:45" x14ac:dyDescent="0.35">
      <c r="AS36308" s="40"/>
    </row>
    <row r="36309" spans="45:45" x14ac:dyDescent="0.35">
      <c r="AS36309" s="40"/>
    </row>
    <row r="36310" spans="45:45" x14ac:dyDescent="0.35">
      <c r="AS36310" s="40"/>
    </row>
    <row r="36311" spans="45:45" x14ac:dyDescent="0.35">
      <c r="AS36311" s="40"/>
    </row>
    <row r="36312" spans="45:45" x14ac:dyDescent="0.35">
      <c r="AS36312" s="40"/>
    </row>
    <row r="36313" spans="45:45" x14ac:dyDescent="0.35">
      <c r="AS36313" s="40"/>
    </row>
    <row r="36314" spans="45:45" x14ac:dyDescent="0.35">
      <c r="AS36314" s="40"/>
    </row>
    <row r="36315" spans="45:45" x14ac:dyDescent="0.35">
      <c r="AS36315" s="40"/>
    </row>
    <row r="36316" spans="45:45" x14ac:dyDescent="0.35">
      <c r="AS36316" s="40"/>
    </row>
    <row r="36317" spans="45:45" x14ac:dyDescent="0.35">
      <c r="AS36317" s="40"/>
    </row>
    <row r="36318" spans="45:45" x14ac:dyDescent="0.35">
      <c r="AS36318" s="40"/>
    </row>
    <row r="36319" spans="45:45" x14ac:dyDescent="0.35">
      <c r="AS36319" s="40"/>
    </row>
    <row r="36320" spans="45:45" x14ac:dyDescent="0.35">
      <c r="AS36320" s="40"/>
    </row>
    <row r="36321" spans="45:45" x14ac:dyDescent="0.35">
      <c r="AS36321" s="40"/>
    </row>
    <row r="36322" spans="45:45" x14ac:dyDescent="0.35">
      <c r="AS36322" s="40"/>
    </row>
    <row r="36323" spans="45:45" x14ac:dyDescent="0.35">
      <c r="AS36323" s="40"/>
    </row>
    <row r="36324" spans="45:45" x14ac:dyDescent="0.35">
      <c r="AS36324" s="40"/>
    </row>
    <row r="36325" spans="45:45" x14ac:dyDescent="0.35">
      <c r="AS36325" s="40"/>
    </row>
    <row r="36326" spans="45:45" x14ac:dyDescent="0.35">
      <c r="AS36326" s="40"/>
    </row>
    <row r="36327" spans="45:45" x14ac:dyDescent="0.35">
      <c r="AS36327" s="40"/>
    </row>
    <row r="36328" spans="45:45" x14ac:dyDescent="0.35">
      <c r="AS36328" s="40"/>
    </row>
    <row r="36329" spans="45:45" x14ac:dyDescent="0.35">
      <c r="AS36329" s="40"/>
    </row>
    <row r="36330" spans="45:45" x14ac:dyDescent="0.35">
      <c r="AS36330" s="40"/>
    </row>
    <row r="36331" spans="45:45" x14ac:dyDescent="0.35">
      <c r="AS36331" s="40"/>
    </row>
    <row r="36332" spans="45:45" x14ac:dyDescent="0.35">
      <c r="AS36332" s="40"/>
    </row>
    <row r="36333" spans="45:45" x14ac:dyDescent="0.35">
      <c r="AS36333" s="40"/>
    </row>
    <row r="36334" spans="45:45" x14ac:dyDescent="0.35">
      <c r="AS36334" s="40"/>
    </row>
    <row r="36335" spans="45:45" x14ac:dyDescent="0.35">
      <c r="AS36335" s="40"/>
    </row>
    <row r="36336" spans="45:45" x14ac:dyDescent="0.35">
      <c r="AS36336" s="40"/>
    </row>
    <row r="36337" spans="45:45" x14ac:dyDescent="0.35">
      <c r="AS36337" s="40"/>
    </row>
    <row r="36338" spans="45:45" x14ac:dyDescent="0.35">
      <c r="AS36338" s="40"/>
    </row>
    <row r="36339" spans="45:45" x14ac:dyDescent="0.35">
      <c r="AS36339" s="40"/>
    </row>
    <row r="36340" spans="45:45" x14ac:dyDescent="0.35">
      <c r="AS36340" s="40"/>
    </row>
    <row r="36341" spans="45:45" x14ac:dyDescent="0.35">
      <c r="AS36341" s="40"/>
    </row>
    <row r="36342" spans="45:45" x14ac:dyDescent="0.35">
      <c r="AS36342" s="40"/>
    </row>
    <row r="36343" spans="45:45" x14ac:dyDescent="0.35">
      <c r="AS36343" s="40"/>
    </row>
    <row r="36344" spans="45:45" x14ac:dyDescent="0.35">
      <c r="AS36344" s="40"/>
    </row>
    <row r="36345" spans="45:45" x14ac:dyDescent="0.35">
      <c r="AS36345" s="40"/>
    </row>
    <row r="36346" spans="45:45" x14ac:dyDescent="0.35">
      <c r="AS36346" s="40"/>
    </row>
    <row r="36347" spans="45:45" x14ac:dyDescent="0.35">
      <c r="AS36347" s="40"/>
    </row>
    <row r="36348" spans="45:45" x14ac:dyDescent="0.35">
      <c r="AS36348" s="40"/>
    </row>
    <row r="36349" spans="45:45" x14ac:dyDescent="0.35">
      <c r="AS36349" s="40"/>
    </row>
    <row r="36350" spans="45:45" x14ac:dyDescent="0.35">
      <c r="AS36350" s="40"/>
    </row>
    <row r="36351" spans="45:45" x14ac:dyDescent="0.35">
      <c r="AS36351" s="40"/>
    </row>
    <row r="36352" spans="45:45" x14ac:dyDescent="0.35">
      <c r="AS36352" s="40"/>
    </row>
    <row r="36353" spans="45:45" x14ac:dyDescent="0.35">
      <c r="AS36353" s="40"/>
    </row>
    <row r="36354" spans="45:45" x14ac:dyDescent="0.35">
      <c r="AS36354" s="40"/>
    </row>
    <row r="36355" spans="45:45" x14ac:dyDescent="0.35">
      <c r="AS36355" s="40"/>
    </row>
    <row r="36356" spans="45:45" x14ac:dyDescent="0.35">
      <c r="AS36356" s="40"/>
    </row>
    <row r="36357" spans="45:45" x14ac:dyDescent="0.35">
      <c r="AS36357" s="40"/>
    </row>
    <row r="36358" spans="45:45" x14ac:dyDescent="0.35">
      <c r="AS36358" s="40"/>
    </row>
    <row r="36359" spans="45:45" x14ac:dyDescent="0.35">
      <c r="AS36359" s="40"/>
    </row>
    <row r="36360" spans="45:45" x14ac:dyDescent="0.35">
      <c r="AS36360" s="40"/>
    </row>
    <row r="36361" spans="45:45" x14ac:dyDescent="0.35">
      <c r="AS36361" s="40"/>
    </row>
    <row r="36362" spans="45:45" x14ac:dyDescent="0.35">
      <c r="AS36362" s="40"/>
    </row>
    <row r="36363" spans="45:45" x14ac:dyDescent="0.35">
      <c r="AS36363" s="40"/>
    </row>
    <row r="36364" spans="45:45" x14ac:dyDescent="0.35">
      <c r="AS36364" s="40"/>
    </row>
    <row r="36365" spans="45:45" x14ac:dyDescent="0.35">
      <c r="AS36365" s="40"/>
    </row>
    <row r="36366" spans="45:45" x14ac:dyDescent="0.35">
      <c r="AS36366" s="40"/>
    </row>
    <row r="36367" spans="45:45" x14ac:dyDescent="0.35">
      <c r="AS36367" s="40"/>
    </row>
    <row r="36368" spans="45:45" x14ac:dyDescent="0.35">
      <c r="AS36368" s="40"/>
    </row>
    <row r="36369" spans="45:45" x14ac:dyDescent="0.35">
      <c r="AS36369" s="40"/>
    </row>
    <row r="36370" spans="45:45" x14ac:dyDescent="0.35">
      <c r="AS36370" s="40"/>
    </row>
    <row r="36371" spans="45:45" x14ac:dyDescent="0.35">
      <c r="AS36371" s="40"/>
    </row>
    <row r="36372" spans="45:45" x14ac:dyDescent="0.35">
      <c r="AS36372" s="40"/>
    </row>
    <row r="36373" spans="45:45" x14ac:dyDescent="0.35">
      <c r="AS36373" s="40"/>
    </row>
    <row r="36374" spans="45:45" x14ac:dyDescent="0.35">
      <c r="AS36374" s="40"/>
    </row>
    <row r="36375" spans="45:45" x14ac:dyDescent="0.35">
      <c r="AS36375" s="40"/>
    </row>
    <row r="36376" spans="45:45" x14ac:dyDescent="0.35">
      <c r="AS36376" s="40"/>
    </row>
    <row r="36377" spans="45:45" x14ac:dyDescent="0.35">
      <c r="AS36377" s="40"/>
    </row>
    <row r="36378" spans="45:45" x14ac:dyDescent="0.35">
      <c r="AS36378" s="40"/>
    </row>
    <row r="36379" spans="45:45" x14ac:dyDescent="0.35">
      <c r="AS36379" s="40"/>
    </row>
    <row r="36380" spans="45:45" x14ac:dyDescent="0.35">
      <c r="AS36380" s="40"/>
    </row>
    <row r="36381" spans="45:45" x14ac:dyDescent="0.35">
      <c r="AS36381" s="40"/>
    </row>
    <row r="36382" spans="45:45" x14ac:dyDescent="0.35">
      <c r="AS36382" s="40"/>
    </row>
    <row r="36383" spans="45:45" x14ac:dyDescent="0.35">
      <c r="AS36383" s="40"/>
    </row>
    <row r="36384" spans="45:45" x14ac:dyDescent="0.35">
      <c r="AS36384" s="40"/>
    </row>
    <row r="36385" spans="45:45" x14ac:dyDescent="0.35">
      <c r="AS36385" s="40"/>
    </row>
    <row r="36386" spans="45:45" x14ac:dyDescent="0.35">
      <c r="AS36386" s="40"/>
    </row>
    <row r="36387" spans="45:45" x14ac:dyDescent="0.35">
      <c r="AS36387" s="40"/>
    </row>
    <row r="36388" spans="45:45" x14ac:dyDescent="0.35">
      <c r="AS36388" s="40"/>
    </row>
    <row r="36389" spans="45:45" x14ac:dyDescent="0.35">
      <c r="AS36389" s="40"/>
    </row>
    <row r="36390" spans="45:45" x14ac:dyDescent="0.35">
      <c r="AS36390" s="40"/>
    </row>
    <row r="36391" spans="45:45" x14ac:dyDescent="0.35">
      <c r="AS36391" s="40"/>
    </row>
    <row r="36392" spans="45:45" x14ac:dyDescent="0.35">
      <c r="AS36392" s="40"/>
    </row>
    <row r="36393" spans="45:45" x14ac:dyDescent="0.35">
      <c r="AS36393" s="40"/>
    </row>
    <row r="36394" spans="45:45" x14ac:dyDescent="0.35">
      <c r="AS36394" s="40"/>
    </row>
    <row r="36395" spans="45:45" x14ac:dyDescent="0.35">
      <c r="AS36395" s="40"/>
    </row>
    <row r="36396" spans="45:45" x14ac:dyDescent="0.35">
      <c r="AS36396" s="40"/>
    </row>
    <row r="36397" spans="45:45" x14ac:dyDescent="0.35">
      <c r="AS36397" s="40"/>
    </row>
    <row r="36398" spans="45:45" x14ac:dyDescent="0.35">
      <c r="AS36398" s="40"/>
    </row>
    <row r="36399" spans="45:45" x14ac:dyDescent="0.35">
      <c r="AS36399" s="40"/>
    </row>
    <row r="36400" spans="45:45" x14ac:dyDescent="0.35">
      <c r="AS36400" s="40"/>
    </row>
    <row r="36401" spans="45:45" x14ac:dyDescent="0.35">
      <c r="AS36401" s="40"/>
    </row>
    <row r="36402" spans="45:45" x14ac:dyDescent="0.35">
      <c r="AS36402" s="40"/>
    </row>
    <row r="36403" spans="45:45" x14ac:dyDescent="0.35">
      <c r="AS36403" s="40"/>
    </row>
    <row r="36404" spans="45:45" x14ac:dyDescent="0.35">
      <c r="AS36404" s="40"/>
    </row>
    <row r="36405" spans="45:45" x14ac:dyDescent="0.35">
      <c r="AS36405" s="40"/>
    </row>
    <row r="36406" spans="45:45" x14ac:dyDescent="0.35">
      <c r="AS36406" s="40"/>
    </row>
    <row r="36407" spans="45:45" x14ac:dyDescent="0.35">
      <c r="AS36407" s="40"/>
    </row>
    <row r="36408" spans="45:45" x14ac:dyDescent="0.35">
      <c r="AS36408" s="40"/>
    </row>
    <row r="36409" spans="45:45" x14ac:dyDescent="0.35">
      <c r="AS36409" s="40"/>
    </row>
    <row r="36410" spans="45:45" x14ac:dyDescent="0.35">
      <c r="AS36410" s="40"/>
    </row>
    <row r="36411" spans="45:45" x14ac:dyDescent="0.35">
      <c r="AS36411" s="40"/>
    </row>
    <row r="36412" spans="45:45" x14ac:dyDescent="0.35">
      <c r="AS36412" s="40"/>
    </row>
    <row r="36413" spans="45:45" x14ac:dyDescent="0.35">
      <c r="AS36413" s="40"/>
    </row>
    <row r="36414" spans="45:45" x14ac:dyDescent="0.35">
      <c r="AS36414" s="40"/>
    </row>
    <row r="36415" spans="45:45" x14ac:dyDescent="0.35">
      <c r="AS36415" s="40"/>
    </row>
    <row r="36416" spans="45:45" x14ac:dyDescent="0.35">
      <c r="AS36416" s="40"/>
    </row>
    <row r="36417" spans="45:45" x14ac:dyDescent="0.35">
      <c r="AS36417" s="40"/>
    </row>
    <row r="36418" spans="45:45" x14ac:dyDescent="0.35">
      <c r="AS36418" s="40"/>
    </row>
    <row r="36419" spans="45:45" x14ac:dyDescent="0.35">
      <c r="AS36419" s="40"/>
    </row>
    <row r="36420" spans="45:45" x14ac:dyDescent="0.35">
      <c r="AS36420" s="40"/>
    </row>
    <row r="36421" spans="45:45" x14ac:dyDescent="0.35">
      <c r="AS36421" s="40"/>
    </row>
    <row r="36422" spans="45:45" x14ac:dyDescent="0.35">
      <c r="AS36422" s="40"/>
    </row>
    <row r="36423" spans="45:45" x14ac:dyDescent="0.35">
      <c r="AS36423" s="40"/>
    </row>
    <row r="36424" spans="45:45" x14ac:dyDescent="0.35">
      <c r="AS36424" s="40"/>
    </row>
    <row r="36425" spans="45:45" x14ac:dyDescent="0.35">
      <c r="AS36425" s="40"/>
    </row>
    <row r="36426" spans="45:45" x14ac:dyDescent="0.35">
      <c r="AS36426" s="40"/>
    </row>
    <row r="36427" spans="45:45" x14ac:dyDescent="0.35">
      <c r="AS36427" s="40"/>
    </row>
    <row r="36428" spans="45:45" x14ac:dyDescent="0.35">
      <c r="AS36428" s="40"/>
    </row>
    <row r="36429" spans="45:45" x14ac:dyDescent="0.35">
      <c r="AS36429" s="40"/>
    </row>
    <row r="36430" spans="45:45" x14ac:dyDescent="0.35">
      <c r="AS36430" s="40"/>
    </row>
    <row r="36431" spans="45:45" x14ac:dyDescent="0.35">
      <c r="AS36431" s="40"/>
    </row>
    <row r="36432" spans="45:45" x14ac:dyDescent="0.35">
      <c r="AS36432" s="40"/>
    </row>
    <row r="36433" spans="45:45" x14ac:dyDescent="0.35">
      <c r="AS36433" s="40"/>
    </row>
    <row r="36434" spans="45:45" x14ac:dyDescent="0.35">
      <c r="AS36434" s="40"/>
    </row>
    <row r="36435" spans="45:45" x14ac:dyDescent="0.35">
      <c r="AS36435" s="40"/>
    </row>
    <row r="36436" spans="45:45" x14ac:dyDescent="0.35">
      <c r="AS36436" s="40"/>
    </row>
    <row r="36437" spans="45:45" x14ac:dyDescent="0.35">
      <c r="AS36437" s="40"/>
    </row>
    <row r="36438" spans="45:45" x14ac:dyDescent="0.35">
      <c r="AS36438" s="40"/>
    </row>
    <row r="36439" spans="45:45" x14ac:dyDescent="0.35">
      <c r="AS36439" s="40"/>
    </row>
    <row r="36440" spans="45:45" x14ac:dyDescent="0.35">
      <c r="AS36440" s="40"/>
    </row>
    <row r="36441" spans="45:45" x14ac:dyDescent="0.35">
      <c r="AS36441" s="40"/>
    </row>
    <row r="36442" spans="45:45" x14ac:dyDescent="0.35">
      <c r="AS36442" s="40"/>
    </row>
    <row r="36443" spans="45:45" x14ac:dyDescent="0.35">
      <c r="AS36443" s="40"/>
    </row>
    <row r="36444" spans="45:45" x14ac:dyDescent="0.35">
      <c r="AS36444" s="40"/>
    </row>
    <row r="36445" spans="45:45" x14ac:dyDescent="0.35">
      <c r="AS36445" s="40"/>
    </row>
    <row r="36446" spans="45:45" x14ac:dyDescent="0.35">
      <c r="AS36446" s="40"/>
    </row>
    <row r="36447" spans="45:45" x14ac:dyDescent="0.35">
      <c r="AS36447" s="40"/>
    </row>
    <row r="36448" spans="45:45" x14ac:dyDescent="0.35">
      <c r="AS36448" s="40"/>
    </row>
    <row r="36449" spans="45:45" x14ac:dyDescent="0.35">
      <c r="AS36449" s="40"/>
    </row>
    <row r="36450" spans="45:45" x14ac:dyDescent="0.35">
      <c r="AS36450" s="40"/>
    </row>
    <row r="36451" spans="45:45" x14ac:dyDescent="0.35">
      <c r="AS36451" s="40"/>
    </row>
    <row r="36452" spans="45:45" x14ac:dyDescent="0.35">
      <c r="AS36452" s="40"/>
    </row>
    <row r="36453" spans="45:45" x14ac:dyDescent="0.35">
      <c r="AS36453" s="40"/>
    </row>
    <row r="36454" spans="45:45" x14ac:dyDescent="0.35">
      <c r="AS36454" s="40"/>
    </row>
    <row r="36455" spans="45:45" x14ac:dyDescent="0.35">
      <c r="AS36455" s="40"/>
    </row>
    <row r="36456" spans="45:45" x14ac:dyDescent="0.35">
      <c r="AS36456" s="40"/>
    </row>
    <row r="36457" spans="45:45" x14ac:dyDescent="0.35">
      <c r="AS36457" s="40"/>
    </row>
    <row r="36458" spans="45:45" x14ac:dyDescent="0.35">
      <c r="AS36458" s="40"/>
    </row>
    <row r="36459" spans="45:45" x14ac:dyDescent="0.35">
      <c r="AS36459" s="40"/>
    </row>
    <row r="36460" spans="45:45" x14ac:dyDescent="0.35">
      <c r="AS36460" s="40"/>
    </row>
    <row r="36461" spans="45:45" x14ac:dyDescent="0.35">
      <c r="AS36461" s="40"/>
    </row>
    <row r="36462" spans="45:45" x14ac:dyDescent="0.35">
      <c r="AS36462" s="40"/>
    </row>
    <row r="36463" spans="45:45" x14ac:dyDescent="0.35">
      <c r="AS36463" s="40"/>
    </row>
    <row r="36464" spans="45:45" x14ac:dyDescent="0.35">
      <c r="AS36464" s="40"/>
    </row>
    <row r="36465" spans="45:45" x14ac:dyDescent="0.35">
      <c r="AS36465" s="40"/>
    </row>
    <row r="36466" spans="45:45" x14ac:dyDescent="0.35">
      <c r="AS36466" s="40"/>
    </row>
    <row r="36467" spans="45:45" x14ac:dyDescent="0.35">
      <c r="AS36467" s="40"/>
    </row>
    <row r="36468" spans="45:45" x14ac:dyDescent="0.35">
      <c r="AS36468" s="40"/>
    </row>
    <row r="36469" spans="45:45" x14ac:dyDescent="0.35">
      <c r="AS36469" s="40"/>
    </row>
    <row r="36470" spans="45:45" x14ac:dyDescent="0.35">
      <c r="AS36470" s="40"/>
    </row>
    <row r="36471" spans="45:45" x14ac:dyDescent="0.35">
      <c r="AS36471" s="40"/>
    </row>
    <row r="36472" spans="45:45" x14ac:dyDescent="0.35">
      <c r="AS36472" s="40"/>
    </row>
    <row r="36473" spans="45:45" x14ac:dyDescent="0.35">
      <c r="AS36473" s="40"/>
    </row>
    <row r="36474" spans="45:45" x14ac:dyDescent="0.35">
      <c r="AS36474" s="40"/>
    </row>
    <row r="36475" spans="45:45" x14ac:dyDescent="0.35">
      <c r="AS36475" s="40"/>
    </row>
    <row r="36476" spans="45:45" x14ac:dyDescent="0.35">
      <c r="AS36476" s="40"/>
    </row>
    <row r="36477" spans="45:45" x14ac:dyDescent="0.35">
      <c r="AS36477" s="40"/>
    </row>
    <row r="36478" spans="45:45" x14ac:dyDescent="0.35">
      <c r="AS36478" s="40"/>
    </row>
    <row r="36479" spans="45:45" x14ac:dyDescent="0.35">
      <c r="AS36479" s="40"/>
    </row>
    <row r="36480" spans="45:45" x14ac:dyDescent="0.35">
      <c r="AS36480" s="40"/>
    </row>
    <row r="36481" spans="45:45" x14ac:dyDescent="0.35">
      <c r="AS36481" s="40"/>
    </row>
    <row r="36482" spans="45:45" x14ac:dyDescent="0.35">
      <c r="AS36482" s="40"/>
    </row>
    <row r="36483" spans="45:45" x14ac:dyDescent="0.35">
      <c r="AS36483" s="40"/>
    </row>
    <row r="36484" spans="45:45" x14ac:dyDescent="0.35">
      <c r="AS36484" s="40"/>
    </row>
    <row r="36485" spans="45:45" x14ac:dyDescent="0.35">
      <c r="AS36485" s="40"/>
    </row>
    <row r="36486" spans="45:45" x14ac:dyDescent="0.35">
      <c r="AS36486" s="40"/>
    </row>
    <row r="36487" spans="45:45" x14ac:dyDescent="0.35">
      <c r="AS36487" s="40"/>
    </row>
    <row r="36488" spans="45:45" x14ac:dyDescent="0.35">
      <c r="AS36488" s="40"/>
    </row>
    <row r="36489" spans="45:45" x14ac:dyDescent="0.35">
      <c r="AS36489" s="40"/>
    </row>
    <row r="36490" spans="45:45" x14ac:dyDescent="0.35">
      <c r="AS36490" s="40"/>
    </row>
    <row r="36491" spans="45:45" x14ac:dyDescent="0.35">
      <c r="AS36491" s="40"/>
    </row>
    <row r="36492" spans="45:45" x14ac:dyDescent="0.35">
      <c r="AS36492" s="40"/>
    </row>
    <row r="36493" spans="45:45" x14ac:dyDescent="0.35">
      <c r="AS36493" s="40"/>
    </row>
    <row r="36494" spans="45:45" x14ac:dyDescent="0.35">
      <c r="AS36494" s="40"/>
    </row>
    <row r="36495" spans="45:45" x14ac:dyDescent="0.35">
      <c r="AS36495" s="40"/>
    </row>
    <row r="36496" spans="45:45" x14ac:dyDescent="0.35">
      <c r="AS36496" s="40"/>
    </row>
    <row r="36497" spans="45:45" x14ac:dyDescent="0.35">
      <c r="AS36497" s="40"/>
    </row>
    <row r="36498" spans="45:45" x14ac:dyDescent="0.35">
      <c r="AS36498" s="40"/>
    </row>
    <row r="36499" spans="45:45" x14ac:dyDescent="0.35">
      <c r="AS36499" s="40"/>
    </row>
    <row r="36500" spans="45:45" x14ac:dyDescent="0.35">
      <c r="AS36500" s="40"/>
    </row>
    <row r="36501" spans="45:45" x14ac:dyDescent="0.35">
      <c r="AS36501" s="40"/>
    </row>
    <row r="36502" spans="45:45" x14ac:dyDescent="0.35">
      <c r="AS36502" s="40"/>
    </row>
    <row r="36503" spans="45:45" x14ac:dyDescent="0.35">
      <c r="AS36503" s="40"/>
    </row>
    <row r="36504" spans="45:45" x14ac:dyDescent="0.35">
      <c r="AS36504" s="40"/>
    </row>
    <row r="36505" spans="45:45" x14ac:dyDescent="0.35">
      <c r="AS36505" s="40"/>
    </row>
    <row r="36506" spans="45:45" x14ac:dyDescent="0.35">
      <c r="AS36506" s="40"/>
    </row>
    <row r="36507" spans="45:45" x14ac:dyDescent="0.35">
      <c r="AS36507" s="40"/>
    </row>
    <row r="36508" spans="45:45" x14ac:dyDescent="0.35">
      <c r="AS36508" s="40"/>
    </row>
    <row r="36509" spans="45:45" x14ac:dyDescent="0.35">
      <c r="AS36509" s="40"/>
    </row>
    <row r="36510" spans="45:45" x14ac:dyDescent="0.35">
      <c r="AS36510" s="40"/>
    </row>
    <row r="36511" spans="45:45" x14ac:dyDescent="0.35">
      <c r="AS36511" s="40"/>
    </row>
    <row r="36512" spans="45:45" x14ac:dyDescent="0.35">
      <c r="AS36512" s="40"/>
    </row>
    <row r="36513" spans="45:45" x14ac:dyDescent="0.35">
      <c r="AS36513" s="40"/>
    </row>
    <row r="36514" spans="45:45" x14ac:dyDescent="0.35">
      <c r="AS36514" s="40"/>
    </row>
    <row r="36515" spans="45:45" x14ac:dyDescent="0.35">
      <c r="AS36515" s="40"/>
    </row>
    <row r="36516" spans="45:45" x14ac:dyDescent="0.35">
      <c r="AS36516" s="40"/>
    </row>
    <row r="36517" spans="45:45" x14ac:dyDescent="0.35">
      <c r="AS36517" s="40"/>
    </row>
    <row r="36518" spans="45:45" x14ac:dyDescent="0.35">
      <c r="AS36518" s="40"/>
    </row>
    <row r="36519" spans="45:45" x14ac:dyDescent="0.35">
      <c r="AS36519" s="40"/>
    </row>
    <row r="36520" spans="45:45" x14ac:dyDescent="0.35">
      <c r="AS36520" s="40"/>
    </row>
    <row r="36521" spans="45:45" x14ac:dyDescent="0.35">
      <c r="AS36521" s="40"/>
    </row>
    <row r="36522" spans="45:45" x14ac:dyDescent="0.35">
      <c r="AS36522" s="40"/>
    </row>
    <row r="36523" spans="45:45" x14ac:dyDescent="0.35">
      <c r="AS36523" s="40"/>
    </row>
    <row r="36524" spans="45:45" x14ac:dyDescent="0.35">
      <c r="AS36524" s="40"/>
    </row>
    <row r="36525" spans="45:45" x14ac:dyDescent="0.35">
      <c r="AS36525" s="40"/>
    </row>
    <row r="36526" spans="45:45" x14ac:dyDescent="0.35">
      <c r="AS36526" s="40"/>
    </row>
    <row r="36527" spans="45:45" x14ac:dyDescent="0.35">
      <c r="AS36527" s="40"/>
    </row>
    <row r="36528" spans="45:45" x14ac:dyDescent="0.35">
      <c r="AS36528" s="40"/>
    </row>
    <row r="36529" spans="45:45" x14ac:dyDescent="0.35">
      <c r="AS36529" s="40"/>
    </row>
    <row r="36530" spans="45:45" x14ac:dyDescent="0.35">
      <c r="AS36530" s="40"/>
    </row>
    <row r="36531" spans="45:45" x14ac:dyDescent="0.35">
      <c r="AS36531" s="40"/>
    </row>
    <row r="36532" spans="45:45" x14ac:dyDescent="0.35">
      <c r="AS36532" s="40"/>
    </row>
    <row r="36533" spans="45:45" x14ac:dyDescent="0.35">
      <c r="AS36533" s="40"/>
    </row>
    <row r="36534" spans="45:45" x14ac:dyDescent="0.35">
      <c r="AS36534" s="40"/>
    </row>
    <row r="36535" spans="45:45" x14ac:dyDescent="0.35">
      <c r="AS36535" s="40"/>
    </row>
    <row r="36536" spans="45:45" x14ac:dyDescent="0.35">
      <c r="AS36536" s="40"/>
    </row>
    <row r="36537" spans="45:45" x14ac:dyDescent="0.35">
      <c r="AS36537" s="40"/>
    </row>
    <row r="36538" spans="45:45" x14ac:dyDescent="0.35">
      <c r="AS36538" s="40"/>
    </row>
    <row r="36539" spans="45:45" x14ac:dyDescent="0.35">
      <c r="AS36539" s="40"/>
    </row>
    <row r="36540" spans="45:45" x14ac:dyDescent="0.35">
      <c r="AS36540" s="40"/>
    </row>
    <row r="36541" spans="45:45" x14ac:dyDescent="0.35">
      <c r="AS36541" s="40"/>
    </row>
    <row r="36542" spans="45:45" x14ac:dyDescent="0.35">
      <c r="AS36542" s="40"/>
    </row>
    <row r="36543" spans="45:45" x14ac:dyDescent="0.35">
      <c r="AS36543" s="40"/>
    </row>
    <row r="36544" spans="45:45" x14ac:dyDescent="0.35">
      <c r="AS36544" s="40"/>
    </row>
    <row r="36545" spans="45:45" x14ac:dyDescent="0.35">
      <c r="AS36545" s="40"/>
    </row>
    <row r="36546" spans="45:45" x14ac:dyDescent="0.35">
      <c r="AS36546" s="40"/>
    </row>
    <row r="36547" spans="45:45" x14ac:dyDescent="0.35">
      <c r="AS36547" s="40"/>
    </row>
    <row r="36548" spans="45:45" x14ac:dyDescent="0.35">
      <c r="AS36548" s="40"/>
    </row>
    <row r="36549" spans="45:45" x14ac:dyDescent="0.35">
      <c r="AS36549" s="40"/>
    </row>
    <row r="36550" spans="45:45" x14ac:dyDescent="0.35">
      <c r="AS36550" s="40"/>
    </row>
    <row r="36551" spans="45:45" x14ac:dyDescent="0.35">
      <c r="AS36551" s="40"/>
    </row>
    <row r="36552" spans="45:45" x14ac:dyDescent="0.35">
      <c r="AS36552" s="40"/>
    </row>
    <row r="36553" spans="45:45" x14ac:dyDescent="0.35">
      <c r="AS36553" s="40"/>
    </row>
    <row r="36554" spans="45:45" x14ac:dyDescent="0.35">
      <c r="AS36554" s="40"/>
    </row>
    <row r="36555" spans="45:45" x14ac:dyDescent="0.35">
      <c r="AS36555" s="40"/>
    </row>
    <row r="36556" spans="45:45" x14ac:dyDescent="0.35">
      <c r="AS36556" s="40"/>
    </row>
    <row r="36557" spans="45:45" x14ac:dyDescent="0.35">
      <c r="AS36557" s="40"/>
    </row>
    <row r="36558" spans="45:45" x14ac:dyDescent="0.35">
      <c r="AS36558" s="40"/>
    </row>
    <row r="36559" spans="45:45" x14ac:dyDescent="0.35">
      <c r="AS36559" s="40"/>
    </row>
    <row r="36560" spans="45:45" x14ac:dyDescent="0.35">
      <c r="AS36560" s="40"/>
    </row>
    <row r="36561" spans="45:45" x14ac:dyDescent="0.35">
      <c r="AS36561" s="40"/>
    </row>
    <row r="36562" spans="45:45" x14ac:dyDescent="0.35">
      <c r="AS36562" s="40"/>
    </row>
    <row r="36563" spans="45:45" x14ac:dyDescent="0.35">
      <c r="AS36563" s="40"/>
    </row>
    <row r="36564" spans="45:45" x14ac:dyDescent="0.35">
      <c r="AS36564" s="40"/>
    </row>
    <row r="36565" spans="45:45" x14ac:dyDescent="0.35">
      <c r="AS36565" s="40"/>
    </row>
    <row r="36566" spans="45:45" x14ac:dyDescent="0.35">
      <c r="AS36566" s="40"/>
    </row>
    <row r="36567" spans="45:45" x14ac:dyDescent="0.35">
      <c r="AS36567" s="40"/>
    </row>
    <row r="36568" spans="45:45" x14ac:dyDescent="0.35">
      <c r="AS36568" s="40"/>
    </row>
    <row r="36569" spans="45:45" x14ac:dyDescent="0.35">
      <c r="AS36569" s="40"/>
    </row>
    <row r="36570" spans="45:45" x14ac:dyDescent="0.35">
      <c r="AS36570" s="40"/>
    </row>
    <row r="36571" spans="45:45" x14ac:dyDescent="0.35">
      <c r="AS36571" s="40"/>
    </row>
    <row r="36572" spans="45:45" x14ac:dyDescent="0.35">
      <c r="AS36572" s="40"/>
    </row>
    <row r="36573" spans="45:45" x14ac:dyDescent="0.35">
      <c r="AS36573" s="40"/>
    </row>
    <row r="36574" spans="45:45" x14ac:dyDescent="0.35">
      <c r="AS36574" s="40"/>
    </row>
    <row r="36575" spans="45:45" x14ac:dyDescent="0.35">
      <c r="AS36575" s="40"/>
    </row>
    <row r="36576" spans="45:45" x14ac:dyDescent="0.35">
      <c r="AS36576" s="40"/>
    </row>
    <row r="36577" spans="45:45" x14ac:dyDescent="0.35">
      <c r="AS36577" s="40"/>
    </row>
    <row r="36578" spans="45:45" x14ac:dyDescent="0.35">
      <c r="AS36578" s="40"/>
    </row>
    <row r="36579" spans="45:45" x14ac:dyDescent="0.35">
      <c r="AS36579" s="40"/>
    </row>
    <row r="36580" spans="45:45" x14ac:dyDescent="0.35">
      <c r="AS36580" s="40"/>
    </row>
    <row r="36581" spans="45:45" x14ac:dyDescent="0.35">
      <c r="AS36581" s="40"/>
    </row>
    <row r="36582" spans="45:45" x14ac:dyDescent="0.35">
      <c r="AS36582" s="40"/>
    </row>
    <row r="36583" spans="45:45" x14ac:dyDescent="0.35">
      <c r="AS36583" s="40"/>
    </row>
    <row r="36584" spans="45:45" x14ac:dyDescent="0.35">
      <c r="AS36584" s="40"/>
    </row>
    <row r="36585" spans="45:45" x14ac:dyDescent="0.35">
      <c r="AS36585" s="40"/>
    </row>
    <row r="36586" spans="45:45" x14ac:dyDescent="0.35">
      <c r="AS36586" s="40"/>
    </row>
    <row r="36587" spans="45:45" x14ac:dyDescent="0.35">
      <c r="AS36587" s="40"/>
    </row>
    <row r="36588" spans="45:45" x14ac:dyDescent="0.35">
      <c r="AS36588" s="40"/>
    </row>
    <row r="36589" spans="45:45" x14ac:dyDescent="0.35">
      <c r="AS36589" s="40"/>
    </row>
    <row r="36590" spans="45:45" x14ac:dyDescent="0.35">
      <c r="AS36590" s="40"/>
    </row>
    <row r="36591" spans="45:45" x14ac:dyDescent="0.35">
      <c r="AS36591" s="40"/>
    </row>
    <row r="36592" spans="45:45" x14ac:dyDescent="0.35">
      <c r="AS36592" s="40"/>
    </row>
    <row r="36593" spans="45:45" x14ac:dyDescent="0.35">
      <c r="AS36593" s="40"/>
    </row>
    <row r="36594" spans="45:45" x14ac:dyDescent="0.35">
      <c r="AS36594" s="40"/>
    </row>
    <row r="36595" spans="45:45" x14ac:dyDescent="0.35">
      <c r="AS36595" s="40"/>
    </row>
    <row r="36596" spans="45:45" x14ac:dyDescent="0.35">
      <c r="AS36596" s="40"/>
    </row>
    <row r="36597" spans="45:45" x14ac:dyDescent="0.35">
      <c r="AS36597" s="40"/>
    </row>
    <row r="36598" spans="45:45" x14ac:dyDescent="0.35">
      <c r="AS36598" s="40"/>
    </row>
    <row r="36599" spans="45:45" x14ac:dyDescent="0.35">
      <c r="AS36599" s="40"/>
    </row>
    <row r="36600" spans="45:45" x14ac:dyDescent="0.35">
      <c r="AS36600" s="40"/>
    </row>
    <row r="36601" spans="45:45" x14ac:dyDescent="0.35">
      <c r="AS36601" s="40"/>
    </row>
    <row r="36602" spans="45:45" x14ac:dyDescent="0.35">
      <c r="AS36602" s="40"/>
    </row>
    <row r="36603" spans="45:45" x14ac:dyDescent="0.35">
      <c r="AS36603" s="40"/>
    </row>
    <row r="36604" spans="45:45" x14ac:dyDescent="0.35">
      <c r="AS36604" s="40"/>
    </row>
    <row r="36605" spans="45:45" x14ac:dyDescent="0.35">
      <c r="AS36605" s="40"/>
    </row>
    <row r="36606" spans="45:45" x14ac:dyDescent="0.35">
      <c r="AS36606" s="40"/>
    </row>
    <row r="36607" spans="45:45" x14ac:dyDescent="0.35">
      <c r="AS36607" s="40"/>
    </row>
    <row r="36608" spans="45:45" x14ac:dyDescent="0.35">
      <c r="AS36608" s="40"/>
    </row>
    <row r="36609" spans="45:45" x14ac:dyDescent="0.35">
      <c r="AS36609" s="40"/>
    </row>
    <row r="36610" spans="45:45" x14ac:dyDescent="0.35">
      <c r="AS36610" s="40"/>
    </row>
    <row r="36611" spans="45:45" x14ac:dyDescent="0.35">
      <c r="AS36611" s="40"/>
    </row>
    <row r="36612" spans="45:45" x14ac:dyDescent="0.35">
      <c r="AS36612" s="40"/>
    </row>
    <row r="36613" spans="45:45" x14ac:dyDescent="0.35">
      <c r="AS36613" s="40"/>
    </row>
    <row r="36614" spans="45:45" x14ac:dyDescent="0.35">
      <c r="AS36614" s="40"/>
    </row>
    <row r="36615" spans="45:45" x14ac:dyDescent="0.35">
      <c r="AS36615" s="40"/>
    </row>
    <row r="36616" spans="45:45" x14ac:dyDescent="0.35">
      <c r="AS36616" s="40"/>
    </row>
    <row r="36617" spans="45:45" x14ac:dyDescent="0.35">
      <c r="AS36617" s="40"/>
    </row>
    <row r="36618" spans="45:45" x14ac:dyDescent="0.35">
      <c r="AS36618" s="40"/>
    </row>
    <row r="36619" spans="45:45" x14ac:dyDescent="0.35">
      <c r="AS36619" s="40"/>
    </row>
    <row r="36620" spans="45:45" x14ac:dyDescent="0.35">
      <c r="AS36620" s="40"/>
    </row>
    <row r="36621" spans="45:45" x14ac:dyDescent="0.35">
      <c r="AS36621" s="40"/>
    </row>
    <row r="36622" spans="45:45" x14ac:dyDescent="0.35">
      <c r="AS36622" s="40"/>
    </row>
    <row r="36623" spans="45:45" x14ac:dyDescent="0.35">
      <c r="AS36623" s="40"/>
    </row>
    <row r="36624" spans="45:45" x14ac:dyDescent="0.35">
      <c r="AS36624" s="40"/>
    </row>
    <row r="36625" spans="45:45" x14ac:dyDescent="0.35">
      <c r="AS36625" s="40"/>
    </row>
    <row r="36626" spans="45:45" x14ac:dyDescent="0.35">
      <c r="AS36626" s="40"/>
    </row>
    <row r="36627" spans="45:45" x14ac:dyDescent="0.35">
      <c r="AS36627" s="40"/>
    </row>
    <row r="36628" spans="45:45" x14ac:dyDescent="0.35">
      <c r="AS36628" s="40"/>
    </row>
    <row r="36629" spans="45:45" x14ac:dyDescent="0.35">
      <c r="AS36629" s="40"/>
    </row>
    <row r="36630" spans="45:45" x14ac:dyDescent="0.35">
      <c r="AS36630" s="40"/>
    </row>
    <row r="36631" spans="45:45" x14ac:dyDescent="0.35">
      <c r="AS36631" s="40"/>
    </row>
    <row r="36632" spans="45:45" x14ac:dyDescent="0.35">
      <c r="AS36632" s="40"/>
    </row>
    <row r="36633" spans="45:45" x14ac:dyDescent="0.35">
      <c r="AS36633" s="40"/>
    </row>
    <row r="36634" spans="45:45" x14ac:dyDescent="0.35">
      <c r="AS36634" s="40"/>
    </row>
    <row r="36635" spans="45:45" x14ac:dyDescent="0.35">
      <c r="AS36635" s="40"/>
    </row>
    <row r="36636" spans="45:45" x14ac:dyDescent="0.35">
      <c r="AS36636" s="40"/>
    </row>
    <row r="36637" spans="45:45" x14ac:dyDescent="0.35">
      <c r="AS36637" s="40"/>
    </row>
    <row r="36638" spans="45:45" x14ac:dyDescent="0.35">
      <c r="AS36638" s="40"/>
    </row>
    <row r="36639" spans="45:45" x14ac:dyDescent="0.35">
      <c r="AS36639" s="40"/>
    </row>
    <row r="36640" spans="45:45" x14ac:dyDescent="0.35">
      <c r="AS36640" s="40"/>
    </row>
    <row r="36641" spans="45:45" x14ac:dyDescent="0.35">
      <c r="AS36641" s="40"/>
    </row>
    <row r="36642" spans="45:45" x14ac:dyDescent="0.35">
      <c r="AS36642" s="40"/>
    </row>
    <row r="36643" spans="45:45" x14ac:dyDescent="0.35">
      <c r="AS36643" s="40"/>
    </row>
    <row r="36644" spans="45:45" x14ac:dyDescent="0.35">
      <c r="AS36644" s="40"/>
    </row>
    <row r="36645" spans="45:45" x14ac:dyDescent="0.35">
      <c r="AS36645" s="40"/>
    </row>
    <row r="36646" spans="45:45" x14ac:dyDescent="0.35">
      <c r="AS36646" s="40"/>
    </row>
    <row r="36647" spans="45:45" x14ac:dyDescent="0.35">
      <c r="AS36647" s="40"/>
    </row>
    <row r="36648" spans="45:45" x14ac:dyDescent="0.35">
      <c r="AS36648" s="40"/>
    </row>
    <row r="36649" spans="45:45" x14ac:dyDescent="0.35">
      <c r="AS36649" s="40"/>
    </row>
    <row r="36650" spans="45:45" x14ac:dyDescent="0.35">
      <c r="AS36650" s="40"/>
    </row>
    <row r="36651" spans="45:45" x14ac:dyDescent="0.35">
      <c r="AS36651" s="40"/>
    </row>
    <row r="36652" spans="45:45" x14ac:dyDescent="0.35">
      <c r="AS36652" s="40"/>
    </row>
    <row r="36653" spans="45:45" x14ac:dyDescent="0.35">
      <c r="AS36653" s="40"/>
    </row>
    <row r="36654" spans="45:45" x14ac:dyDescent="0.35">
      <c r="AS36654" s="40"/>
    </row>
    <row r="36655" spans="45:45" x14ac:dyDescent="0.35">
      <c r="AS36655" s="40"/>
    </row>
    <row r="36656" spans="45:45" x14ac:dyDescent="0.35">
      <c r="AS36656" s="40"/>
    </row>
    <row r="36657" spans="45:45" x14ac:dyDescent="0.35">
      <c r="AS36657" s="40"/>
    </row>
    <row r="36658" spans="45:45" x14ac:dyDescent="0.35">
      <c r="AS36658" s="40"/>
    </row>
    <row r="36659" spans="45:45" x14ac:dyDescent="0.35">
      <c r="AS36659" s="40"/>
    </row>
    <row r="36660" spans="45:45" x14ac:dyDescent="0.35">
      <c r="AS36660" s="40"/>
    </row>
    <row r="36661" spans="45:45" x14ac:dyDescent="0.35">
      <c r="AS36661" s="40"/>
    </row>
    <row r="36662" spans="45:45" x14ac:dyDescent="0.35">
      <c r="AS36662" s="40"/>
    </row>
    <row r="36663" spans="45:45" x14ac:dyDescent="0.35">
      <c r="AS36663" s="40"/>
    </row>
    <row r="36664" spans="45:45" x14ac:dyDescent="0.35">
      <c r="AS36664" s="40"/>
    </row>
    <row r="36665" spans="45:45" x14ac:dyDescent="0.35">
      <c r="AS36665" s="40"/>
    </row>
    <row r="36666" spans="45:45" x14ac:dyDescent="0.35">
      <c r="AS36666" s="40"/>
    </row>
    <row r="36667" spans="45:45" x14ac:dyDescent="0.35">
      <c r="AS36667" s="40"/>
    </row>
    <row r="36668" spans="45:45" x14ac:dyDescent="0.35">
      <c r="AS36668" s="40"/>
    </row>
    <row r="36669" spans="45:45" x14ac:dyDescent="0.35">
      <c r="AS36669" s="40"/>
    </row>
    <row r="36670" spans="45:45" x14ac:dyDescent="0.35">
      <c r="AS36670" s="40"/>
    </row>
    <row r="36671" spans="45:45" x14ac:dyDescent="0.35">
      <c r="AS36671" s="40"/>
    </row>
    <row r="36672" spans="45:45" x14ac:dyDescent="0.35">
      <c r="AS36672" s="40"/>
    </row>
    <row r="36673" spans="45:45" x14ac:dyDescent="0.35">
      <c r="AS36673" s="40"/>
    </row>
    <row r="36674" spans="45:45" x14ac:dyDescent="0.35">
      <c r="AS36674" s="40"/>
    </row>
    <row r="36675" spans="45:45" x14ac:dyDescent="0.35">
      <c r="AS36675" s="40"/>
    </row>
    <row r="36676" spans="45:45" x14ac:dyDescent="0.35">
      <c r="AS36676" s="40"/>
    </row>
    <row r="36677" spans="45:45" x14ac:dyDescent="0.35">
      <c r="AS36677" s="40"/>
    </row>
    <row r="36678" spans="45:45" x14ac:dyDescent="0.35">
      <c r="AS36678" s="40"/>
    </row>
    <row r="36679" spans="45:45" x14ac:dyDescent="0.35">
      <c r="AS36679" s="40"/>
    </row>
    <row r="36680" spans="45:45" x14ac:dyDescent="0.35">
      <c r="AS36680" s="40"/>
    </row>
    <row r="36681" spans="45:45" x14ac:dyDescent="0.35">
      <c r="AS36681" s="40"/>
    </row>
    <row r="36682" spans="45:45" x14ac:dyDescent="0.35">
      <c r="AS36682" s="40"/>
    </row>
    <row r="36683" spans="45:45" x14ac:dyDescent="0.35">
      <c r="AS36683" s="40"/>
    </row>
    <row r="36684" spans="45:45" x14ac:dyDescent="0.35">
      <c r="AS36684" s="40"/>
    </row>
    <row r="36685" spans="45:45" x14ac:dyDescent="0.35">
      <c r="AS36685" s="40"/>
    </row>
    <row r="36686" spans="45:45" x14ac:dyDescent="0.35">
      <c r="AS36686" s="40"/>
    </row>
    <row r="36687" spans="45:45" x14ac:dyDescent="0.35">
      <c r="AS36687" s="40"/>
    </row>
    <row r="36688" spans="45:45" x14ac:dyDescent="0.35">
      <c r="AS36688" s="40"/>
    </row>
    <row r="36689" spans="45:45" x14ac:dyDescent="0.35">
      <c r="AS36689" s="40"/>
    </row>
    <row r="36690" spans="45:45" x14ac:dyDescent="0.35">
      <c r="AS36690" s="40"/>
    </row>
    <row r="36691" spans="45:45" x14ac:dyDescent="0.35">
      <c r="AS36691" s="40"/>
    </row>
    <row r="36692" spans="45:45" x14ac:dyDescent="0.35">
      <c r="AS36692" s="40"/>
    </row>
    <row r="36693" spans="45:45" x14ac:dyDescent="0.35">
      <c r="AS36693" s="40"/>
    </row>
    <row r="36694" spans="45:45" x14ac:dyDescent="0.35">
      <c r="AS36694" s="40"/>
    </row>
    <row r="36695" spans="45:45" x14ac:dyDescent="0.35">
      <c r="AS36695" s="40"/>
    </row>
    <row r="36696" spans="45:45" x14ac:dyDescent="0.35">
      <c r="AS36696" s="40"/>
    </row>
    <row r="36697" spans="45:45" x14ac:dyDescent="0.35">
      <c r="AS36697" s="40"/>
    </row>
    <row r="36698" spans="45:45" x14ac:dyDescent="0.35">
      <c r="AS36698" s="40"/>
    </row>
    <row r="36699" spans="45:45" x14ac:dyDescent="0.35">
      <c r="AS36699" s="40"/>
    </row>
    <row r="36700" spans="45:45" x14ac:dyDescent="0.35">
      <c r="AS36700" s="40"/>
    </row>
    <row r="36701" spans="45:45" x14ac:dyDescent="0.35">
      <c r="AS36701" s="40"/>
    </row>
    <row r="36702" spans="45:45" x14ac:dyDescent="0.35">
      <c r="AS36702" s="40"/>
    </row>
    <row r="36703" spans="45:45" x14ac:dyDescent="0.35">
      <c r="AS36703" s="40"/>
    </row>
    <row r="36704" spans="45:45" x14ac:dyDescent="0.35">
      <c r="AS36704" s="40"/>
    </row>
    <row r="36705" spans="45:45" x14ac:dyDescent="0.35">
      <c r="AS36705" s="40"/>
    </row>
    <row r="36706" spans="45:45" x14ac:dyDescent="0.35">
      <c r="AS36706" s="40"/>
    </row>
    <row r="36707" spans="45:45" x14ac:dyDescent="0.35">
      <c r="AS36707" s="40"/>
    </row>
    <row r="36708" spans="45:45" x14ac:dyDescent="0.35">
      <c r="AS36708" s="40"/>
    </row>
    <row r="36709" spans="45:45" x14ac:dyDescent="0.35">
      <c r="AS36709" s="40"/>
    </row>
    <row r="36710" spans="45:45" x14ac:dyDescent="0.35">
      <c r="AS36710" s="40"/>
    </row>
    <row r="36711" spans="45:45" x14ac:dyDescent="0.35">
      <c r="AS36711" s="40"/>
    </row>
    <row r="36712" spans="45:45" x14ac:dyDescent="0.35">
      <c r="AS36712" s="40"/>
    </row>
    <row r="36713" spans="45:45" x14ac:dyDescent="0.35">
      <c r="AS36713" s="40"/>
    </row>
    <row r="36714" spans="45:45" x14ac:dyDescent="0.35">
      <c r="AS36714" s="40"/>
    </row>
    <row r="36715" spans="45:45" x14ac:dyDescent="0.35">
      <c r="AS36715" s="40"/>
    </row>
    <row r="36716" spans="45:45" x14ac:dyDescent="0.35">
      <c r="AS36716" s="40"/>
    </row>
    <row r="36717" spans="45:45" x14ac:dyDescent="0.35">
      <c r="AS36717" s="40"/>
    </row>
    <row r="36718" spans="45:45" x14ac:dyDescent="0.35">
      <c r="AS36718" s="40"/>
    </row>
    <row r="36719" spans="45:45" x14ac:dyDescent="0.35">
      <c r="AS36719" s="40"/>
    </row>
    <row r="36720" spans="45:45" x14ac:dyDescent="0.35">
      <c r="AS36720" s="40"/>
    </row>
    <row r="36721" spans="45:45" x14ac:dyDescent="0.35">
      <c r="AS36721" s="40"/>
    </row>
    <row r="36722" spans="45:45" x14ac:dyDescent="0.35">
      <c r="AS36722" s="40"/>
    </row>
    <row r="36723" spans="45:45" x14ac:dyDescent="0.35">
      <c r="AS36723" s="40"/>
    </row>
    <row r="36724" spans="45:45" x14ac:dyDescent="0.35">
      <c r="AS36724" s="40"/>
    </row>
    <row r="36725" spans="45:45" x14ac:dyDescent="0.35">
      <c r="AS36725" s="40"/>
    </row>
    <row r="36726" spans="45:45" x14ac:dyDescent="0.35">
      <c r="AS36726" s="40"/>
    </row>
    <row r="36727" spans="45:45" x14ac:dyDescent="0.35">
      <c r="AS36727" s="40"/>
    </row>
    <row r="36728" spans="45:45" x14ac:dyDescent="0.35">
      <c r="AS36728" s="40"/>
    </row>
    <row r="36729" spans="45:45" x14ac:dyDescent="0.35">
      <c r="AS36729" s="40"/>
    </row>
    <row r="36730" spans="45:45" x14ac:dyDescent="0.35">
      <c r="AS36730" s="40"/>
    </row>
    <row r="36731" spans="45:45" x14ac:dyDescent="0.35">
      <c r="AS36731" s="40"/>
    </row>
    <row r="36732" spans="45:45" x14ac:dyDescent="0.35">
      <c r="AS36732" s="40"/>
    </row>
    <row r="36733" spans="45:45" x14ac:dyDescent="0.35">
      <c r="AS36733" s="40"/>
    </row>
    <row r="36734" spans="45:45" x14ac:dyDescent="0.35">
      <c r="AS36734" s="40"/>
    </row>
    <row r="36735" spans="45:45" x14ac:dyDescent="0.35">
      <c r="AS36735" s="40"/>
    </row>
    <row r="36736" spans="45:45" x14ac:dyDescent="0.35">
      <c r="AS36736" s="40"/>
    </row>
    <row r="36737" spans="45:45" x14ac:dyDescent="0.35">
      <c r="AS36737" s="40"/>
    </row>
    <row r="36738" spans="45:45" x14ac:dyDescent="0.35">
      <c r="AS36738" s="40"/>
    </row>
    <row r="36739" spans="45:45" x14ac:dyDescent="0.35">
      <c r="AS36739" s="40"/>
    </row>
    <row r="36740" spans="45:45" x14ac:dyDescent="0.35">
      <c r="AS36740" s="40"/>
    </row>
    <row r="36741" spans="45:45" x14ac:dyDescent="0.35">
      <c r="AS36741" s="40"/>
    </row>
    <row r="36742" spans="45:45" x14ac:dyDescent="0.35">
      <c r="AS36742" s="40"/>
    </row>
    <row r="36743" spans="45:45" x14ac:dyDescent="0.35">
      <c r="AS36743" s="40"/>
    </row>
    <row r="36744" spans="45:45" x14ac:dyDescent="0.35">
      <c r="AS36744" s="40"/>
    </row>
    <row r="36745" spans="45:45" x14ac:dyDescent="0.35">
      <c r="AS36745" s="40"/>
    </row>
    <row r="36746" spans="45:45" x14ac:dyDescent="0.35">
      <c r="AS36746" s="40"/>
    </row>
    <row r="36747" spans="45:45" x14ac:dyDescent="0.35">
      <c r="AS36747" s="40"/>
    </row>
    <row r="36748" spans="45:45" x14ac:dyDescent="0.35">
      <c r="AS36748" s="40"/>
    </row>
    <row r="36749" spans="45:45" x14ac:dyDescent="0.35">
      <c r="AS36749" s="40"/>
    </row>
    <row r="36750" spans="45:45" x14ac:dyDescent="0.35">
      <c r="AS36750" s="40"/>
    </row>
    <row r="36751" spans="45:45" x14ac:dyDescent="0.35">
      <c r="AS36751" s="40"/>
    </row>
    <row r="36752" spans="45:45" x14ac:dyDescent="0.35">
      <c r="AS36752" s="40"/>
    </row>
    <row r="36753" spans="45:45" x14ac:dyDescent="0.35">
      <c r="AS36753" s="40"/>
    </row>
    <row r="36754" spans="45:45" x14ac:dyDescent="0.35">
      <c r="AS36754" s="40"/>
    </row>
    <row r="36755" spans="45:45" x14ac:dyDescent="0.35">
      <c r="AS36755" s="40"/>
    </row>
    <row r="36756" spans="45:45" x14ac:dyDescent="0.35">
      <c r="AS36756" s="40"/>
    </row>
    <row r="36757" spans="45:45" x14ac:dyDescent="0.35">
      <c r="AS36757" s="40"/>
    </row>
    <row r="36758" spans="45:45" x14ac:dyDescent="0.35">
      <c r="AS36758" s="40"/>
    </row>
    <row r="36759" spans="45:45" x14ac:dyDescent="0.35">
      <c r="AS36759" s="40"/>
    </row>
    <row r="36760" spans="45:45" x14ac:dyDescent="0.35">
      <c r="AS36760" s="40"/>
    </row>
    <row r="36761" spans="45:45" x14ac:dyDescent="0.35">
      <c r="AS36761" s="40"/>
    </row>
    <row r="36762" spans="45:45" x14ac:dyDescent="0.35">
      <c r="AS36762" s="40"/>
    </row>
    <row r="36763" spans="45:45" x14ac:dyDescent="0.35">
      <c r="AS36763" s="40"/>
    </row>
    <row r="36764" spans="45:45" x14ac:dyDescent="0.35">
      <c r="AS36764" s="40"/>
    </row>
    <row r="36765" spans="45:45" x14ac:dyDescent="0.35">
      <c r="AS36765" s="40"/>
    </row>
    <row r="36766" spans="45:45" x14ac:dyDescent="0.35">
      <c r="AS36766" s="40"/>
    </row>
    <row r="36767" spans="45:45" x14ac:dyDescent="0.35">
      <c r="AS36767" s="40"/>
    </row>
    <row r="36768" spans="45:45" x14ac:dyDescent="0.35">
      <c r="AS36768" s="40"/>
    </row>
    <row r="36769" spans="45:45" x14ac:dyDescent="0.35">
      <c r="AS36769" s="40"/>
    </row>
    <row r="36770" spans="45:45" x14ac:dyDescent="0.35">
      <c r="AS36770" s="40"/>
    </row>
    <row r="36771" spans="45:45" x14ac:dyDescent="0.35">
      <c r="AS36771" s="40"/>
    </row>
    <row r="36772" spans="45:45" x14ac:dyDescent="0.35">
      <c r="AS36772" s="40"/>
    </row>
    <row r="36773" spans="45:45" x14ac:dyDescent="0.35">
      <c r="AS36773" s="40"/>
    </row>
    <row r="36774" spans="45:45" x14ac:dyDescent="0.35">
      <c r="AS36774" s="40"/>
    </row>
    <row r="36775" spans="45:45" x14ac:dyDescent="0.35">
      <c r="AS36775" s="40"/>
    </row>
    <row r="36776" spans="45:45" x14ac:dyDescent="0.35">
      <c r="AS36776" s="40"/>
    </row>
    <row r="36777" spans="45:45" x14ac:dyDescent="0.35">
      <c r="AS36777" s="40"/>
    </row>
    <row r="36778" spans="45:45" x14ac:dyDescent="0.35">
      <c r="AS36778" s="40"/>
    </row>
    <row r="36779" spans="45:45" x14ac:dyDescent="0.35">
      <c r="AS36779" s="40"/>
    </row>
    <row r="36780" spans="45:45" x14ac:dyDescent="0.35">
      <c r="AS36780" s="40"/>
    </row>
    <row r="36781" spans="45:45" x14ac:dyDescent="0.35">
      <c r="AS36781" s="40"/>
    </row>
    <row r="36782" spans="45:45" x14ac:dyDescent="0.35">
      <c r="AS36782" s="40"/>
    </row>
    <row r="36783" spans="45:45" x14ac:dyDescent="0.35">
      <c r="AS36783" s="40"/>
    </row>
    <row r="36784" spans="45:45" x14ac:dyDescent="0.35">
      <c r="AS36784" s="40"/>
    </row>
    <row r="36785" spans="45:45" x14ac:dyDescent="0.35">
      <c r="AS36785" s="40"/>
    </row>
    <row r="36786" spans="45:45" x14ac:dyDescent="0.35">
      <c r="AS36786" s="40"/>
    </row>
    <row r="36787" spans="45:45" x14ac:dyDescent="0.35">
      <c r="AS36787" s="40"/>
    </row>
    <row r="36788" spans="45:45" x14ac:dyDescent="0.35">
      <c r="AS36788" s="40"/>
    </row>
    <row r="36789" spans="45:45" x14ac:dyDescent="0.35">
      <c r="AS36789" s="40"/>
    </row>
    <row r="36790" spans="45:45" x14ac:dyDescent="0.35">
      <c r="AS36790" s="40"/>
    </row>
    <row r="36791" spans="45:45" x14ac:dyDescent="0.35">
      <c r="AS36791" s="40"/>
    </row>
    <row r="36792" spans="45:45" x14ac:dyDescent="0.35">
      <c r="AS36792" s="40"/>
    </row>
    <row r="36793" spans="45:45" x14ac:dyDescent="0.35">
      <c r="AS36793" s="40"/>
    </row>
    <row r="36794" spans="45:45" x14ac:dyDescent="0.35">
      <c r="AS36794" s="40"/>
    </row>
    <row r="36795" spans="45:45" x14ac:dyDescent="0.35">
      <c r="AS36795" s="40"/>
    </row>
    <row r="36796" spans="45:45" x14ac:dyDescent="0.35">
      <c r="AS36796" s="40"/>
    </row>
    <row r="36797" spans="45:45" x14ac:dyDescent="0.35">
      <c r="AS36797" s="40"/>
    </row>
    <row r="36798" spans="45:45" x14ac:dyDescent="0.35">
      <c r="AS36798" s="40"/>
    </row>
    <row r="36799" spans="45:45" x14ac:dyDescent="0.35">
      <c r="AS36799" s="40"/>
    </row>
    <row r="36800" spans="45:45" x14ac:dyDescent="0.35">
      <c r="AS36800" s="40"/>
    </row>
    <row r="36801" spans="45:45" x14ac:dyDescent="0.35">
      <c r="AS36801" s="40"/>
    </row>
    <row r="36802" spans="45:45" x14ac:dyDescent="0.35">
      <c r="AS36802" s="40"/>
    </row>
    <row r="36803" spans="45:45" x14ac:dyDescent="0.35">
      <c r="AS36803" s="40"/>
    </row>
    <row r="36804" spans="45:45" x14ac:dyDescent="0.35">
      <c r="AS36804" s="40"/>
    </row>
    <row r="36805" spans="45:45" x14ac:dyDescent="0.35">
      <c r="AS36805" s="40"/>
    </row>
    <row r="36806" spans="45:45" x14ac:dyDescent="0.35">
      <c r="AS36806" s="40"/>
    </row>
    <row r="36807" spans="45:45" x14ac:dyDescent="0.35">
      <c r="AS36807" s="40"/>
    </row>
    <row r="36808" spans="45:45" x14ac:dyDescent="0.35">
      <c r="AS36808" s="40"/>
    </row>
    <row r="36809" spans="45:45" x14ac:dyDescent="0.35">
      <c r="AS36809" s="40"/>
    </row>
    <row r="36810" spans="45:45" x14ac:dyDescent="0.35">
      <c r="AS36810" s="40"/>
    </row>
    <row r="36811" spans="45:45" x14ac:dyDescent="0.35">
      <c r="AS36811" s="40"/>
    </row>
    <row r="36812" spans="45:45" x14ac:dyDescent="0.35">
      <c r="AS36812" s="40"/>
    </row>
    <row r="36813" spans="45:45" x14ac:dyDescent="0.35">
      <c r="AS36813" s="40"/>
    </row>
    <row r="36814" spans="45:45" x14ac:dyDescent="0.35">
      <c r="AS36814" s="40"/>
    </row>
    <row r="36815" spans="45:45" x14ac:dyDescent="0.35">
      <c r="AS36815" s="40"/>
    </row>
    <row r="36816" spans="45:45" x14ac:dyDescent="0.35">
      <c r="AS36816" s="40"/>
    </row>
    <row r="36817" spans="45:45" x14ac:dyDescent="0.35">
      <c r="AS36817" s="40"/>
    </row>
    <row r="36818" spans="45:45" x14ac:dyDescent="0.35">
      <c r="AS36818" s="40"/>
    </row>
    <row r="36819" spans="45:45" x14ac:dyDescent="0.35">
      <c r="AS36819" s="40"/>
    </row>
    <row r="36820" spans="45:45" x14ac:dyDescent="0.35">
      <c r="AS36820" s="40"/>
    </row>
    <row r="36821" spans="45:45" x14ac:dyDescent="0.35">
      <c r="AS36821" s="40"/>
    </row>
    <row r="36822" spans="45:45" x14ac:dyDescent="0.35">
      <c r="AS36822" s="40"/>
    </row>
    <row r="36823" spans="45:45" x14ac:dyDescent="0.35">
      <c r="AS36823" s="40"/>
    </row>
    <row r="36824" spans="45:45" x14ac:dyDescent="0.35">
      <c r="AS36824" s="40"/>
    </row>
    <row r="36825" spans="45:45" x14ac:dyDescent="0.35">
      <c r="AS36825" s="40"/>
    </row>
    <row r="36826" spans="45:45" x14ac:dyDescent="0.35">
      <c r="AS36826" s="40"/>
    </row>
    <row r="36827" spans="45:45" x14ac:dyDescent="0.35">
      <c r="AS36827" s="40"/>
    </row>
    <row r="36828" spans="45:45" x14ac:dyDescent="0.35">
      <c r="AS36828" s="40"/>
    </row>
    <row r="36829" spans="45:45" x14ac:dyDescent="0.35">
      <c r="AS36829" s="40"/>
    </row>
    <row r="36830" spans="45:45" x14ac:dyDescent="0.35">
      <c r="AS36830" s="40"/>
    </row>
    <row r="36831" spans="45:45" x14ac:dyDescent="0.35">
      <c r="AS36831" s="40"/>
    </row>
    <row r="36832" spans="45:45" x14ac:dyDescent="0.35">
      <c r="AS36832" s="40"/>
    </row>
    <row r="36833" spans="45:45" x14ac:dyDescent="0.35">
      <c r="AS36833" s="40"/>
    </row>
    <row r="36834" spans="45:45" x14ac:dyDescent="0.35">
      <c r="AS36834" s="40"/>
    </row>
    <row r="36835" spans="45:45" x14ac:dyDescent="0.35">
      <c r="AS36835" s="40"/>
    </row>
    <row r="36836" spans="45:45" x14ac:dyDescent="0.35">
      <c r="AS36836" s="40"/>
    </row>
    <row r="36837" spans="45:45" x14ac:dyDescent="0.35">
      <c r="AS36837" s="40"/>
    </row>
    <row r="36838" spans="45:45" x14ac:dyDescent="0.35">
      <c r="AS36838" s="40"/>
    </row>
    <row r="36839" spans="45:45" x14ac:dyDescent="0.35">
      <c r="AS36839" s="40"/>
    </row>
    <row r="36840" spans="45:45" x14ac:dyDescent="0.35">
      <c r="AS36840" s="40"/>
    </row>
    <row r="36841" spans="45:45" x14ac:dyDescent="0.35">
      <c r="AS36841" s="40"/>
    </row>
    <row r="36842" spans="45:45" x14ac:dyDescent="0.35">
      <c r="AS36842" s="40"/>
    </row>
    <row r="36843" spans="45:45" x14ac:dyDescent="0.35">
      <c r="AS36843" s="40"/>
    </row>
    <row r="36844" spans="45:45" x14ac:dyDescent="0.35">
      <c r="AS36844" s="40"/>
    </row>
    <row r="36845" spans="45:45" x14ac:dyDescent="0.35">
      <c r="AS36845" s="40"/>
    </row>
    <row r="36846" spans="45:45" x14ac:dyDescent="0.35">
      <c r="AS36846" s="40"/>
    </row>
    <row r="36847" spans="45:45" x14ac:dyDescent="0.35">
      <c r="AS36847" s="40"/>
    </row>
    <row r="36848" spans="45:45" x14ac:dyDescent="0.35">
      <c r="AS36848" s="40"/>
    </row>
    <row r="36849" spans="45:45" x14ac:dyDescent="0.35">
      <c r="AS36849" s="40"/>
    </row>
    <row r="36850" spans="45:45" x14ac:dyDescent="0.35">
      <c r="AS36850" s="40"/>
    </row>
    <row r="36851" spans="45:45" x14ac:dyDescent="0.35">
      <c r="AS36851" s="40"/>
    </row>
    <row r="36852" spans="45:45" x14ac:dyDescent="0.35">
      <c r="AS36852" s="40"/>
    </row>
    <row r="36853" spans="45:45" x14ac:dyDescent="0.35">
      <c r="AS36853" s="40"/>
    </row>
    <row r="36854" spans="45:45" x14ac:dyDescent="0.35">
      <c r="AS36854" s="40"/>
    </row>
    <row r="36855" spans="45:45" x14ac:dyDescent="0.35">
      <c r="AS36855" s="40"/>
    </row>
    <row r="36856" spans="45:45" x14ac:dyDescent="0.35">
      <c r="AS36856" s="40"/>
    </row>
    <row r="36857" spans="45:45" x14ac:dyDescent="0.35">
      <c r="AS36857" s="40"/>
    </row>
    <row r="36858" spans="45:45" x14ac:dyDescent="0.35">
      <c r="AS36858" s="40"/>
    </row>
    <row r="36859" spans="45:45" x14ac:dyDescent="0.35">
      <c r="AS36859" s="40"/>
    </row>
    <row r="36860" spans="45:45" x14ac:dyDescent="0.35">
      <c r="AS36860" s="40"/>
    </row>
    <row r="36861" spans="45:45" x14ac:dyDescent="0.35">
      <c r="AS36861" s="40"/>
    </row>
    <row r="36862" spans="45:45" x14ac:dyDescent="0.35">
      <c r="AS36862" s="40"/>
    </row>
    <row r="36863" spans="45:45" x14ac:dyDescent="0.35">
      <c r="AS36863" s="40"/>
    </row>
    <row r="36864" spans="45:45" x14ac:dyDescent="0.35">
      <c r="AS36864" s="40"/>
    </row>
    <row r="36865" spans="45:45" x14ac:dyDescent="0.35">
      <c r="AS36865" s="40"/>
    </row>
    <row r="36866" spans="45:45" x14ac:dyDescent="0.35">
      <c r="AS36866" s="40"/>
    </row>
    <row r="36867" spans="45:45" x14ac:dyDescent="0.35">
      <c r="AS36867" s="40"/>
    </row>
    <row r="36868" spans="45:45" x14ac:dyDescent="0.35">
      <c r="AS36868" s="40"/>
    </row>
    <row r="36869" spans="45:45" x14ac:dyDescent="0.35">
      <c r="AS36869" s="40"/>
    </row>
    <row r="36870" spans="45:45" x14ac:dyDescent="0.35">
      <c r="AS36870" s="40"/>
    </row>
    <row r="36871" spans="45:45" x14ac:dyDescent="0.35">
      <c r="AS36871" s="40"/>
    </row>
    <row r="36872" spans="45:45" x14ac:dyDescent="0.35">
      <c r="AS36872" s="40"/>
    </row>
    <row r="36873" spans="45:45" x14ac:dyDescent="0.35">
      <c r="AS36873" s="40"/>
    </row>
    <row r="36874" spans="45:45" x14ac:dyDescent="0.35">
      <c r="AS36874" s="40"/>
    </row>
    <row r="36875" spans="45:45" x14ac:dyDescent="0.35">
      <c r="AS36875" s="40"/>
    </row>
    <row r="36876" spans="45:45" x14ac:dyDescent="0.35">
      <c r="AS36876" s="40"/>
    </row>
    <row r="36877" spans="45:45" x14ac:dyDescent="0.35">
      <c r="AS36877" s="40"/>
    </row>
    <row r="36878" spans="45:45" x14ac:dyDescent="0.35">
      <c r="AS36878" s="40"/>
    </row>
    <row r="36879" spans="45:45" x14ac:dyDescent="0.35">
      <c r="AS36879" s="40"/>
    </row>
    <row r="36880" spans="45:45" x14ac:dyDescent="0.35">
      <c r="AS36880" s="40"/>
    </row>
    <row r="36881" spans="45:45" x14ac:dyDescent="0.35">
      <c r="AS36881" s="40"/>
    </row>
    <row r="36882" spans="45:45" x14ac:dyDescent="0.35">
      <c r="AS36882" s="40"/>
    </row>
    <row r="36883" spans="45:45" x14ac:dyDescent="0.35">
      <c r="AS36883" s="40"/>
    </row>
    <row r="36884" spans="45:45" x14ac:dyDescent="0.35">
      <c r="AS36884" s="40"/>
    </row>
    <row r="36885" spans="45:45" x14ac:dyDescent="0.35">
      <c r="AS36885" s="40"/>
    </row>
    <row r="36886" spans="45:45" x14ac:dyDescent="0.35">
      <c r="AS36886" s="40"/>
    </row>
    <row r="36887" spans="45:45" x14ac:dyDescent="0.35">
      <c r="AS36887" s="40"/>
    </row>
    <row r="36888" spans="45:45" x14ac:dyDescent="0.35">
      <c r="AS36888" s="40"/>
    </row>
    <row r="36889" spans="45:45" x14ac:dyDescent="0.35">
      <c r="AS36889" s="40"/>
    </row>
    <row r="36890" spans="45:45" x14ac:dyDescent="0.35">
      <c r="AS36890" s="40"/>
    </row>
    <row r="36891" spans="45:45" x14ac:dyDescent="0.35">
      <c r="AS36891" s="40"/>
    </row>
    <row r="36892" spans="45:45" x14ac:dyDescent="0.35">
      <c r="AS36892" s="40"/>
    </row>
    <row r="36893" spans="45:45" x14ac:dyDescent="0.35">
      <c r="AS36893" s="40"/>
    </row>
    <row r="36894" spans="45:45" x14ac:dyDescent="0.35">
      <c r="AS36894" s="40"/>
    </row>
    <row r="36895" spans="45:45" x14ac:dyDescent="0.35">
      <c r="AS36895" s="40"/>
    </row>
    <row r="36896" spans="45:45" x14ac:dyDescent="0.35">
      <c r="AS36896" s="40"/>
    </row>
    <row r="36897" spans="45:45" x14ac:dyDescent="0.35">
      <c r="AS36897" s="40"/>
    </row>
    <row r="36898" spans="45:45" x14ac:dyDescent="0.35">
      <c r="AS36898" s="40"/>
    </row>
    <row r="36899" spans="45:45" x14ac:dyDescent="0.35">
      <c r="AS36899" s="40"/>
    </row>
    <row r="36900" spans="45:45" x14ac:dyDescent="0.35">
      <c r="AS36900" s="40"/>
    </row>
    <row r="36901" spans="45:45" x14ac:dyDescent="0.35">
      <c r="AS36901" s="40"/>
    </row>
    <row r="36902" spans="45:45" x14ac:dyDescent="0.35">
      <c r="AS36902" s="40"/>
    </row>
    <row r="36903" spans="45:45" x14ac:dyDescent="0.35">
      <c r="AS36903" s="40"/>
    </row>
    <row r="36904" spans="45:45" x14ac:dyDescent="0.35">
      <c r="AS36904" s="40"/>
    </row>
    <row r="36905" spans="45:45" x14ac:dyDescent="0.35">
      <c r="AS36905" s="40"/>
    </row>
    <row r="36906" spans="45:45" x14ac:dyDescent="0.35">
      <c r="AS36906" s="40"/>
    </row>
    <row r="36907" spans="45:45" x14ac:dyDescent="0.35">
      <c r="AS36907" s="40"/>
    </row>
    <row r="36908" spans="45:45" x14ac:dyDescent="0.35">
      <c r="AS36908" s="40"/>
    </row>
    <row r="36909" spans="45:45" x14ac:dyDescent="0.35">
      <c r="AS36909" s="40"/>
    </row>
    <row r="36910" spans="45:45" x14ac:dyDescent="0.35">
      <c r="AS36910" s="40"/>
    </row>
    <row r="36911" spans="45:45" x14ac:dyDescent="0.35">
      <c r="AS36911" s="40"/>
    </row>
    <row r="36912" spans="45:45" x14ac:dyDescent="0.35">
      <c r="AS36912" s="40"/>
    </row>
    <row r="36913" spans="45:45" x14ac:dyDescent="0.35">
      <c r="AS36913" s="40"/>
    </row>
    <row r="36914" spans="45:45" x14ac:dyDescent="0.35">
      <c r="AS36914" s="40"/>
    </row>
    <row r="36915" spans="45:45" x14ac:dyDescent="0.35">
      <c r="AS36915" s="40"/>
    </row>
    <row r="36916" spans="45:45" x14ac:dyDescent="0.35">
      <c r="AS36916" s="40"/>
    </row>
    <row r="36917" spans="45:45" x14ac:dyDescent="0.35">
      <c r="AS36917" s="40"/>
    </row>
    <row r="36918" spans="45:45" x14ac:dyDescent="0.35">
      <c r="AS36918" s="40"/>
    </row>
    <row r="36919" spans="45:45" x14ac:dyDescent="0.35">
      <c r="AS36919" s="40"/>
    </row>
    <row r="36920" spans="45:45" x14ac:dyDescent="0.35">
      <c r="AS36920" s="40"/>
    </row>
    <row r="36921" spans="45:45" x14ac:dyDescent="0.35">
      <c r="AS36921" s="40"/>
    </row>
    <row r="36922" spans="45:45" x14ac:dyDescent="0.35">
      <c r="AS36922" s="40"/>
    </row>
    <row r="36923" spans="45:45" x14ac:dyDescent="0.35">
      <c r="AS36923" s="40"/>
    </row>
    <row r="36924" spans="45:45" x14ac:dyDescent="0.35">
      <c r="AS36924" s="40"/>
    </row>
    <row r="36925" spans="45:45" x14ac:dyDescent="0.35">
      <c r="AS36925" s="40"/>
    </row>
    <row r="36926" spans="45:45" x14ac:dyDescent="0.35">
      <c r="AS36926" s="40"/>
    </row>
    <row r="36927" spans="45:45" x14ac:dyDescent="0.35">
      <c r="AS36927" s="40"/>
    </row>
    <row r="36928" spans="45:45" x14ac:dyDescent="0.35">
      <c r="AS36928" s="40"/>
    </row>
    <row r="36929" spans="45:45" x14ac:dyDescent="0.35">
      <c r="AS36929" s="40"/>
    </row>
    <row r="36930" spans="45:45" x14ac:dyDescent="0.35">
      <c r="AS36930" s="40"/>
    </row>
    <row r="36931" spans="45:45" x14ac:dyDescent="0.35">
      <c r="AS36931" s="40"/>
    </row>
    <row r="36932" spans="45:45" x14ac:dyDescent="0.35">
      <c r="AS36932" s="40"/>
    </row>
    <row r="36933" spans="45:45" x14ac:dyDescent="0.35">
      <c r="AS36933" s="40"/>
    </row>
    <row r="36934" spans="45:45" x14ac:dyDescent="0.35">
      <c r="AS36934" s="40"/>
    </row>
    <row r="36935" spans="45:45" x14ac:dyDescent="0.35">
      <c r="AS36935" s="40"/>
    </row>
    <row r="36936" spans="45:45" x14ac:dyDescent="0.35">
      <c r="AS36936" s="40"/>
    </row>
    <row r="36937" spans="45:45" x14ac:dyDescent="0.35">
      <c r="AS36937" s="40"/>
    </row>
    <row r="36938" spans="45:45" x14ac:dyDescent="0.35">
      <c r="AS36938" s="40"/>
    </row>
    <row r="36939" spans="45:45" x14ac:dyDescent="0.35">
      <c r="AS36939" s="40"/>
    </row>
    <row r="36940" spans="45:45" x14ac:dyDescent="0.35">
      <c r="AS36940" s="40"/>
    </row>
    <row r="36941" spans="45:45" x14ac:dyDescent="0.35">
      <c r="AS36941" s="40"/>
    </row>
    <row r="36942" spans="45:45" x14ac:dyDescent="0.35">
      <c r="AS36942" s="40"/>
    </row>
    <row r="36943" spans="45:45" x14ac:dyDescent="0.35">
      <c r="AS36943" s="40"/>
    </row>
    <row r="36944" spans="45:45" x14ac:dyDescent="0.35">
      <c r="AS36944" s="40"/>
    </row>
    <row r="36945" spans="45:45" x14ac:dyDescent="0.35">
      <c r="AS36945" s="40"/>
    </row>
    <row r="36946" spans="45:45" x14ac:dyDescent="0.35">
      <c r="AS36946" s="40"/>
    </row>
    <row r="36947" spans="45:45" x14ac:dyDescent="0.35">
      <c r="AS36947" s="40"/>
    </row>
    <row r="36948" spans="45:45" x14ac:dyDescent="0.35">
      <c r="AS36948" s="40"/>
    </row>
    <row r="36949" spans="45:45" x14ac:dyDescent="0.35">
      <c r="AS36949" s="40"/>
    </row>
    <row r="36950" spans="45:45" x14ac:dyDescent="0.35">
      <c r="AS36950" s="40"/>
    </row>
    <row r="36951" spans="45:45" x14ac:dyDescent="0.35">
      <c r="AS36951" s="40"/>
    </row>
    <row r="36952" spans="45:45" x14ac:dyDescent="0.35">
      <c r="AS36952" s="40"/>
    </row>
    <row r="36953" spans="45:45" x14ac:dyDescent="0.35">
      <c r="AS36953" s="40"/>
    </row>
    <row r="36954" spans="45:45" x14ac:dyDescent="0.35">
      <c r="AS36954" s="40"/>
    </row>
    <row r="36955" spans="45:45" x14ac:dyDescent="0.35">
      <c r="AS36955" s="40"/>
    </row>
    <row r="36956" spans="45:45" x14ac:dyDescent="0.35">
      <c r="AS36956" s="40"/>
    </row>
    <row r="36957" spans="45:45" x14ac:dyDescent="0.35">
      <c r="AS36957" s="40"/>
    </row>
    <row r="36958" spans="45:45" x14ac:dyDescent="0.35">
      <c r="AS36958" s="40"/>
    </row>
    <row r="36959" spans="45:45" x14ac:dyDescent="0.35">
      <c r="AS36959" s="40"/>
    </row>
    <row r="36960" spans="45:45" x14ac:dyDescent="0.35">
      <c r="AS36960" s="40"/>
    </row>
    <row r="36961" spans="45:45" x14ac:dyDescent="0.35">
      <c r="AS36961" s="40"/>
    </row>
    <row r="36962" spans="45:45" x14ac:dyDescent="0.35">
      <c r="AS36962" s="40"/>
    </row>
    <row r="36963" spans="45:45" x14ac:dyDescent="0.35">
      <c r="AS36963" s="40"/>
    </row>
    <row r="36964" spans="45:45" x14ac:dyDescent="0.35">
      <c r="AS36964" s="40"/>
    </row>
    <row r="36965" spans="45:45" x14ac:dyDescent="0.35">
      <c r="AS36965" s="40"/>
    </row>
    <row r="36966" spans="45:45" x14ac:dyDescent="0.35">
      <c r="AS36966" s="40"/>
    </row>
    <row r="36967" spans="45:45" x14ac:dyDescent="0.35">
      <c r="AS36967" s="40"/>
    </row>
    <row r="36968" spans="45:45" x14ac:dyDescent="0.35">
      <c r="AS36968" s="40"/>
    </row>
    <row r="36969" spans="45:45" x14ac:dyDescent="0.35">
      <c r="AS36969" s="40"/>
    </row>
    <row r="36970" spans="45:45" x14ac:dyDescent="0.35">
      <c r="AS36970" s="40"/>
    </row>
    <row r="36971" spans="45:45" x14ac:dyDescent="0.35">
      <c r="AS36971" s="40"/>
    </row>
    <row r="36972" spans="45:45" x14ac:dyDescent="0.35">
      <c r="AS36972" s="40"/>
    </row>
    <row r="36973" spans="45:45" x14ac:dyDescent="0.35">
      <c r="AS36973" s="40"/>
    </row>
    <row r="36974" spans="45:45" x14ac:dyDescent="0.35">
      <c r="AS36974" s="40"/>
    </row>
    <row r="36975" spans="45:45" x14ac:dyDescent="0.35">
      <c r="AS36975" s="40"/>
    </row>
    <row r="36976" spans="45:45" x14ac:dyDescent="0.35">
      <c r="AS36976" s="40"/>
    </row>
    <row r="36977" spans="45:45" x14ac:dyDescent="0.35">
      <c r="AS36977" s="40"/>
    </row>
    <row r="36978" spans="45:45" x14ac:dyDescent="0.35">
      <c r="AS36978" s="40"/>
    </row>
    <row r="36979" spans="45:45" x14ac:dyDescent="0.35">
      <c r="AS36979" s="40"/>
    </row>
    <row r="36980" spans="45:45" x14ac:dyDescent="0.35">
      <c r="AS36980" s="40"/>
    </row>
    <row r="36981" spans="45:45" x14ac:dyDescent="0.35">
      <c r="AS36981" s="40"/>
    </row>
    <row r="36982" spans="45:45" x14ac:dyDescent="0.35">
      <c r="AS36982" s="40"/>
    </row>
    <row r="36983" spans="45:45" x14ac:dyDescent="0.35">
      <c r="AS36983" s="40"/>
    </row>
    <row r="36984" spans="45:45" x14ac:dyDescent="0.35">
      <c r="AS36984" s="40"/>
    </row>
    <row r="36985" spans="45:45" x14ac:dyDescent="0.35">
      <c r="AS36985" s="40"/>
    </row>
    <row r="36986" spans="45:45" x14ac:dyDescent="0.35">
      <c r="AS36986" s="40"/>
    </row>
    <row r="36987" spans="45:45" x14ac:dyDescent="0.35">
      <c r="AS36987" s="40"/>
    </row>
    <row r="36988" spans="45:45" x14ac:dyDescent="0.35">
      <c r="AS36988" s="40"/>
    </row>
    <row r="36989" spans="45:45" x14ac:dyDescent="0.35">
      <c r="AS36989" s="40"/>
    </row>
    <row r="36990" spans="45:45" x14ac:dyDescent="0.35">
      <c r="AS36990" s="40"/>
    </row>
    <row r="36991" spans="45:45" x14ac:dyDescent="0.35">
      <c r="AS36991" s="40"/>
    </row>
    <row r="36992" spans="45:45" x14ac:dyDescent="0.35">
      <c r="AS36992" s="40"/>
    </row>
    <row r="36993" spans="45:45" x14ac:dyDescent="0.35">
      <c r="AS36993" s="40"/>
    </row>
    <row r="36994" spans="45:45" x14ac:dyDescent="0.35">
      <c r="AS36994" s="40"/>
    </row>
    <row r="36995" spans="45:45" x14ac:dyDescent="0.35">
      <c r="AS36995" s="40"/>
    </row>
    <row r="36996" spans="45:45" x14ac:dyDescent="0.35">
      <c r="AS36996" s="40"/>
    </row>
    <row r="36997" spans="45:45" x14ac:dyDescent="0.35">
      <c r="AS36997" s="40"/>
    </row>
    <row r="36998" spans="45:45" x14ac:dyDescent="0.35">
      <c r="AS36998" s="40"/>
    </row>
    <row r="36999" spans="45:45" x14ac:dyDescent="0.35">
      <c r="AS36999" s="40"/>
    </row>
    <row r="37000" spans="45:45" x14ac:dyDescent="0.35">
      <c r="AS37000" s="40"/>
    </row>
    <row r="37001" spans="45:45" x14ac:dyDescent="0.35">
      <c r="AS37001" s="40"/>
    </row>
    <row r="37002" spans="45:45" x14ac:dyDescent="0.35">
      <c r="AS37002" s="40"/>
    </row>
    <row r="37003" spans="45:45" x14ac:dyDescent="0.35">
      <c r="AS37003" s="40"/>
    </row>
    <row r="37004" spans="45:45" x14ac:dyDescent="0.35">
      <c r="AS37004" s="40"/>
    </row>
    <row r="37005" spans="45:45" x14ac:dyDescent="0.35">
      <c r="AS37005" s="40"/>
    </row>
    <row r="37006" spans="45:45" x14ac:dyDescent="0.35">
      <c r="AS37006" s="40"/>
    </row>
    <row r="37007" spans="45:45" x14ac:dyDescent="0.35">
      <c r="AS37007" s="40"/>
    </row>
    <row r="37008" spans="45:45" x14ac:dyDescent="0.35">
      <c r="AS37008" s="40"/>
    </row>
    <row r="37009" spans="45:45" x14ac:dyDescent="0.35">
      <c r="AS37009" s="40"/>
    </row>
    <row r="37010" spans="45:45" x14ac:dyDescent="0.35">
      <c r="AS37010" s="40"/>
    </row>
    <row r="37011" spans="45:45" x14ac:dyDescent="0.35">
      <c r="AS37011" s="40"/>
    </row>
    <row r="37012" spans="45:45" x14ac:dyDescent="0.35">
      <c r="AS37012" s="40"/>
    </row>
    <row r="37013" spans="45:45" x14ac:dyDescent="0.35">
      <c r="AS37013" s="40"/>
    </row>
    <row r="37014" spans="45:45" x14ac:dyDescent="0.35">
      <c r="AS37014" s="40"/>
    </row>
    <row r="37015" spans="45:45" x14ac:dyDescent="0.35">
      <c r="AS37015" s="40"/>
    </row>
    <row r="37016" spans="45:45" x14ac:dyDescent="0.35">
      <c r="AS37016" s="40"/>
    </row>
    <row r="37017" spans="45:45" x14ac:dyDescent="0.35">
      <c r="AS37017" s="40"/>
    </row>
    <row r="37018" spans="45:45" x14ac:dyDescent="0.35">
      <c r="AS37018" s="40"/>
    </row>
    <row r="37019" spans="45:45" x14ac:dyDescent="0.35">
      <c r="AS37019" s="40"/>
    </row>
    <row r="37020" spans="45:45" x14ac:dyDescent="0.35">
      <c r="AS37020" s="40"/>
    </row>
    <row r="37021" spans="45:45" x14ac:dyDescent="0.35">
      <c r="AS37021" s="40"/>
    </row>
    <row r="37022" spans="45:45" x14ac:dyDescent="0.35">
      <c r="AS37022" s="40"/>
    </row>
    <row r="37023" spans="45:45" x14ac:dyDescent="0.35">
      <c r="AS37023" s="40"/>
    </row>
    <row r="37024" spans="45:45" x14ac:dyDescent="0.35">
      <c r="AS37024" s="40"/>
    </row>
    <row r="37025" spans="45:45" x14ac:dyDescent="0.35">
      <c r="AS37025" s="40"/>
    </row>
    <row r="37026" spans="45:45" x14ac:dyDescent="0.35">
      <c r="AS37026" s="40"/>
    </row>
    <row r="37027" spans="45:45" x14ac:dyDescent="0.35">
      <c r="AS37027" s="40"/>
    </row>
    <row r="37028" spans="45:45" x14ac:dyDescent="0.35">
      <c r="AS37028" s="40"/>
    </row>
    <row r="37029" spans="45:45" x14ac:dyDescent="0.35">
      <c r="AS37029" s="40"/>
    </row>
    <row r="37030" spans="45:45" x14ac:dyDescent="0.35">
      <c r="AS37030" s="40"/>
    </row>
    <row r="37031" spans="45:45" x14ac:dyDescent="0.35">
      <c r="AS37031" s="40"/>
    </row>
    <row r="37032" spans="45:45" x14ac:dyDescent="0.35">
      <c r="AS37032" s="40"/>
    </row>
    <row r="37033" spans="45:45" x14ac:dyDescent="0.35">
      <c r="AS37033" s="40"/>
    </row>
    <row r="37034" spans="45:45" x14ac:dyDescent="0.35">
      <c r="AS37034" s="40"/>
    </row>
    <row r="37035" spans="45:45" x14ac:dyDescent="0.35">
      <c r="AS37035" s="40"/>
    </row>
    <row r="37036" spans="45:45" x14ac:dyDescent="0.35">
      <c r="AS37036" s="40"/>
    </row>
    <row r="37037" spans="45:45" x14ac:dyDescent="0.35">
      <c r="AS37037" s="40"/>
    </row>
    <row r="37038" spans="45:45" x14ac:dyDescent="0.35">
      <c r="AS37038" s="40"/>
    </row>
    <row r="37039" spans="45:45" x14ac:dyDescent="0.35">
      <c r="AS37039" s="40"/>
    </row>
    <row r="37040" spans="45:45" x14ac:dyDescent="0.35">
      <c r="AS37040" s="40"/>
    </row>
    <row r="37041" spans="45:45" x14ac:dyDescent="0.35">
      <c r="AS37041" s="40"/>
    </row>
    <row r="37042" spans="45:45" x14ac:dyDescent="0.35">
      <c r="AS37042" s="40"/>
    </row>
    <row r="37043" spans="45:45" x14ac:dyDescent="0.35">
      <c r="AS37043" s="40"/>
    </row>
    <row r="37044" spans="45:45" x14ac:dyDescent="0.35">
      <c r="AS37044" s="40"/>
    </row>
    <row r="37045" spans="45:45" x14ac:dyDescent="0.35">
      <c r="AS37045" s="40"/>
    </row>
    <row r="37046" spans="45:45" x14ac:dyDescent="0.35">
      <c r="AS37046" s="40"/>
    </row>
    <row r="37047" spans="45:45" x14ac:dyDescent="0.35">
      <c r="AS37047" s="40"/>
    </row>
    <row r="37048" spans="45:45" x14ac:dyDescent="0.35">
      <c r="AS37048" s="40"/>
    </row>
    <row r="37049" spans="45:45" x14ac:dyDescent="0.35">
      <c r="AS37049" s="40"/>
    </row>
    <row r="37050" spans="45:45" x14ac:dyDescent="0.35">
      <c r="AS37050" s="40"/>
    </row>
    <row r="37051" spans="45:45" x14ac:dyDescent="0.35">
      <c r="AS37051" s="40"/>
    </row>
    <row r="37052" spans="45:45" x14ac:dyDescent="0.35">
      <c r="AS37052" s="40"/>
    </row>
    <row r="37053" spans="45:45" x14ac:dyDescent="0.35">
      <c r="AS37053" s="40"/>
    </row>
    <row r="37054" spans="45:45" x14ac:dyDescent="0.35">
      <c r="AS37054" s="40"/>
    </row>
    <row r="37055" spans="45:45" x14ac:dyDescent="0.35">
      <c r="AS37055" s="40"/>
    </row>
    <row r="37056" spans="45:45" x14ac:dyDescent="0.35">
      <c r="AS37056" s="40"/>
    </row>
    <row r="37057" spans="45:45" x14ac:dyDescent="0.35">
      <c r="AS37057" s="40"/>
    </row>
    <row r="37058" spans="45:45" x14ac:dyDescent="0.35">
      <c r="AS37058" s="40"/>
    </row>
    <row r="37059" spans="45:45" x14ac:dyDescent="0.35">
      <c r="AS37059" s="40"/>
    </row>
    <row r="37060" spans="45:45" x14ac:dyDescent="0.35">
      <c r="AS37060" s="40"/>
    </row>
    <row r="37061" spans="45:45" x14ac:dyDescent="0.35">
      <c r="AS37061" s="40"/>
    </row>
    <row r="37062" spans="45:45" x14ac:dyDescent="0.35">
      <c r="AS37062" s="40"/>
    </row>
    <row r="37063" spans="45:45" x14ac:dyDescent="0.35">
      <c r="AS37063" s="40"/>
    </row>
    <row r="37064" spans="45:45" x14ac:dyDescent="0.35">
      <c r="AS37064" s="40"/>
    </row>
    <row r="37065" spans="45:45" x14ac:dyDescent="0.35">
      <c r="AS37065" s="40"/>
    </row>
    <row r="37066" spans="45:45" x14ac:dyDescent="0.35">
      <c r="AS37066" s="40"/>
    </row>
    <row r="37067" spans="45:45" x14ac:dyDescent="0.35">
      <c r="AS37067" s="40"/>
    </row>
    <row r="37068" spans="45:45" x14ac:dyDescent="0.35">
      <c r="AS37068" s="40"/>
    </row>
    <row r="37069" spans="45:45" x14ac:dyDescent="0.35">
      <c r="AS37069" s="40"/>
    </row>
    <row r="37070" spans="45:45" x14ac:dyDescent="0.35">
      <c r="AS37070" s="40"/>
    </row>
    <row r="37071" spans="45:45" x14ac:dyDescent="0.35">
      <c r="AS37071" s="40"/>
    </row>
    <row r="37072" spans="45:45" x14ac:dyDescent="0.35">
      <c r="AS37072" s="40"/>
    </row>
    <row r="37073" spans="45:45" x14ac:dyDescent="0.35">
      <c r="AS37073" s="40"/>
    </row>
    <row r="37074" spans="45:45" x14ac:dyDescent="0.35">
      <c r="AS37074" s="40"/>
    </row>
    <row r="37075" spans="45:45" x14ac:dyDescent="0.35">
      <c r="AS37075" s="40"/>
    </row>
    <row r="37076" spans="45:45" x14ac:dyDescent="0.35">
      <c r="AS37076" s="40"/>
    </row>
    <row r="37077" spans="45:45" x14ac:dyDescent="0.35">
      <c r="AS37077" s="40"/>
    </row>
    <row r="37078" spans="45:45" x14ac:dyDescent="0.35">
      <c r="AS37078" s="40"/>
    </row>
    <row r="37079" spans="45:45" x14ac:dyDescent="0.35">
      <c r="AS37079" s="40"/>
    </row>
    <row r="37080" spans="45:45" x14ac:dyDescent="0.35">
      <c r="AS37080" s="40"/>
    </row>
    <row r="37081" spans="45:45" x14ac:dyDescent="0.35">
      <c r="AS37081" s="40"/>
    </row>
    <row r="37082" spans="45:45" x14ac:dyDescent="0.35">
      <c r="AS37082" s="40"/>
    </row>
    <row r="37083" spans="45:45" x14ac:dyDescent="0.35">
      <c r="AS37083" s="40"/>
    </row>
    <row r="37084" spans="45:45" x14ac:dyDescent="0.35">
      <c r="AS37084" s="40"/>
    </row>
    <row r="37085" spans="45:45" x14ac:dyDescent="0.35">
      <c r="AS37085" s="40"/>
    </row>
    <row r="37086" spans="45:45" x14ac:dyDescent="0.35">
      <c r="AS37086" s="40"/>
    </row>
    <row r="37087" spans="45:45" x14ac:dyDescent="0.35">
      <c r="AS37087" s="40"/>
    </row>
    <row r="37088" spans="45:45" x14ac:dyDescent="0.35">
      <c r="AS37088" s="40"/>
    </row>
    <row r="37089" spans="45:45" x14ac:dyDescent="0.35">
      <c r="AS37089" s="40"/>
    </row>
    <row r="37090" spans="45:45" x14ac:dyDescent="0.35">
      <c r="AS37090" s="40"/>
    </row>
    <row r="37091" spans="45:45" x14ac:dyDescent="0.35">
      <c r="AS37091" s="40"/>
    </row>
    <row r="37092" spans="45:45" x14ac:dyDescent="0.35">
      <c r="AS37092" s="40"/>
    </row>
    <row r="37093" spans="45:45" x14ac:dyDescent="0.35">
      <c r="AS37093" s="40"/>
    </row>
    <row r="37094" spans="45:45" x14ac:dyDescent="0.35">
      <c r="AS37094" s="40"/>
    </row>
    <row r="37095" spans="45:45" x14ac:dyDescent="0.35">
      <c r="AS37095" s="40"/>
    </row>
    <row r="37096" spans="45:45" x14ac:dyDescent="0.35">
      <c r="AS37096" s="40"/>
    </row>
    <row r="37097" spans="45:45" x14ac:dyDescent="0.35">
      <c r="AS37097" s="40"/>
    </row>
    <row r="37098" spans="45:45" x14ac:dyDescent="0.35">
      <c r="AS37098" s="40"/>
    </row>
    <row r="37099" spans="45:45" x14ac:dyDescent="0.35">
      <c r="AS37099" s="40"/>
    </row>
    <row r="37100" spans="45:45" x14ac:dyDescent="0.35">
      <c r="AS37100" s="40"/>
    </row>
    <row r="37101" spans="45:45" x14ac:dyDescent="0.35">
      <c r="AS37101" s="40"/>
    </row>
    <row r="37102" spans="45:45" x14ac:dyDescent="0.35">
      <c r="AS37102" s="40"/>
    </row>
    <row r="37103" spans="45:45" x14ac:dyDescent="0.35">
      <c r="AS37103" s="40"/>
    </row>
    <row r="37104" spans="45:45" x14ac:dyDescent="0.35">
      <c r="AS37104" s="40"/>
    </row>
    <row r="37105" spans="45:45" x14ac:dyDescent="0.35">
      <c r="AS37105" s="40"/>
    </row>
    <row r="37106" spans="45:45" x14ac:dyDescent="0.35">
      <c r="AS37106" s="40"/>
    </row>
    <row r="37107" spans="45:45" x14ac:dyDescent="0.35">
      <c r="AS37107" s="40"/>
    </row>
    <row r="37108" spans="45:45" x14ac:dyDescent="0.35">
      <c r="AS37108" s="40"/>
    </row>
    <row r="37109" spans="45:45" x14ac:dyDescent="0.35">
      <c r="AS37109" s="40"/>
    </row>
    <row r="37110" spans="45:45" x14ac:dyDescent="0.35">
      <c r="AS37110" s="40"/>
    </row>
    <row r="37111" spans="45:45" x14ac:dyDescent="0.35">
      <c r="AS37111" s="40"/>
    </row>
    <row r="37112" spans="45:45" x14ac:dyDescent="0.35">
      <c r="AS37112" s="40"/>
    </row>
    <row r="37113" spans="45:45" x14ac:dyDescent="0.35">
      <c r="AS37113" s="40"/>
    </row>
    <row r="37114" spans="45:45" x14ac:dyDescent="0.35">
      <c r="AS37114" s="40"/>
    </row>
    <row r="37115" spans="45:45" x14ac:dyDescent="0.35">
      <c r="AS37115" s="40"/>
    </row>
    <row r="37116" spans="45:45" x14ac:dyDescent="0.35">
      <c r="AS37116" s="40"/>
    </row>
    <row r="37117" spans="45:45" x14ac:dyDescent="0.35">
      <c r="AS37117" s="40"/>
    </row>
    <row r="37118" spans="45:45" x14ac:dyDescent="0.35">
      <c r="AS37118" s="40"/>
    </row>
    <row r="37119" spans="45:45" x14ac:dyDescent="0.35">
      <c r="AS37119" s="40"/>
    </row>
    <row r="37120" spans="45:45" x14ac:dyDescent="0.35">
      <c r="AS37120" s="40"/>
    </row>
    <row r="37121" spans="45:45" x14ac:dyDescent="0.35">
      <c r="AS37121" s="40"/>
    </row>
    <row r="37122" spans="45:45" x14ac:dyDescent="0.35">
      <c r="AS37122" s="40"/>
    </row>
    <row r="37123" spans="45:45" x14ac:dyDescent="0.35">
      <c r="AS37123" s="40"/>
    </row>
    <row r="37124" spans="45:45" x14ac:dyDescent="0.35">
      <c r="AS37124" s="40"/>
    </row>
    <row r="37125" spans="45:45" x14ac:dyDescent="0.35">
      <c r="AS37125" s="40"/>
    </row>
    <row r="37126" spans="45:45" x14ac:dyDescent="0.35">
      <c r="AS37126" s="40"/>
    </row>
    <row r="37127" spans="45:45" x14ac:dyDescent="0.35">
      <c r="AS37127" s="40"/>
    </row>
    <row r="37128" spans="45:45" x14ac:dyDescent="0.35">
      <c r="AS37128" s="40"/>
    </row>
    <row r="37129" spans="45:45" x14ac:dyDescent="0.35">
      <c r="AS37129" s="40"/>
    </row>
    <row r="37130" spans="45:45" x14ac:dyDescent="0.35">
      <c r="AS37130" s="40"/>
    </row>
    <row r="37131" spans="45:45" x14ac:dyDescent="0.35">
      <c r="AS37131" s="40"/>
    </row>
    <row r="37132" spans="45:45" x14ac:dyDescent="0.35">
      <c r="AS37132" s="40"/>
    </row>
    <row r="37133" spans="45:45" x14ac:dyDescent="0.35">
      <c r="AS37133" s="40"/>
    </row>
    <row r="37134" spans="45:45" x14ac:dyDescent="0.35">
      <c r="AS37134" s="40"/>
    </row>
    <row r="37135" spans="45:45" x14ac:dyDescent="0.35">
      <c r="AS37135" s="40"/>
    </row>
    <row r="37136" spans="45:45" x14ac:dyDescent="0.35">
      <c r="AS37136" s="40"/>
    </row>
    <row r="37137" spans="45:45" x14ac:dyDescent="0.35">
      <c r="AS37137" s="40"/>
    </row>
    <row r="37138" spans="45:45" x14ac:dyDescent="0.35">
      <c r="AS37138" s="40"/>
    </row>
    <row r="37139" spans="45:45" x14ac:dyDescent="0.35">
      <c r="AS37139" s="40"/>
    </row>
    <row r="37140" spans="45:45" x14ac:dyDescent="0.35">
      <c r="AS37140" s="40"/>
    </row>
    <row r="37141" spans="45:45" x14ac:dyDescent="0.35">
      <c r="AS37141" s="40"/>
    </row>
    <row r="37142" spans="45:45" x14ac:dyDescent="0.35">
      <c r="AS37142" s="40"/>
    </row>
    <row r="37143" spans="45:45" x14ac:dyDescent="0.35">
      <c r="AS37143" s="40"/>
    </row>
    <row r="37144" spans="45:45" x14ac:dyDescent="0.35">
      <c r="AS37144" s="40"/>
    </row>
    <row r="37145" spans="45:45" x14ac:dyDescent="0.35">
      <c r="AS37145" s="40"/>
    </row>
    <row r="37146" spans="45:45" x14ac:dyDescent="0.35">
      <c r="AS37146" s="40"/>
    </row>
    <row r="37147" spans="45:45" x14ac:dyDescent="0.35">
      <c r="AS37147" s="40"/>
    </row>
    <row r="37148" spans="45:45" x14ac:dyDescent="0.35">
      <c r="AS37148" s="40"/>
    </row>
    <row r="37149" spans="45:45" x14ac:dyDescent="0.35">
      <c r="AS37149" s="40"/>
    </row>
    <row r="37150" spans="45:45" x14ac:dyDescent="0.35">
      <c r="AS37150" s="40"/>
    </row>
    <row r="37151" spans="45:45" x14ac:dyDescent="0.35">
      <c r="AS37151" s="40"/>
    </row>
    <row r="37152" spans="45:45" x14ac:dyDescent="0.35">
      <c r="AS37152" s="40"/>
    </row>
    <row r="37153" spans="45:45" x14ac:dyDescent="0.35">
      <c r="AS37153" s="40"/>
    </row>
    <row r="37154" spans="45:45" x14ac:dyDescent="0.35">
      <c r="AS37154" s="40"/>
    </row>
    <row r="37155" spans="45:45" x14ac:dyDescent="0.35">
      <c r="AS37155" s="40"/>
    </row>
    <row r="37156" spans="45:45" x14ac:dyDescent="0.35">
      <c r="AS37156" s="40"/>
    </row>
    <row r="37157" spans="45:45" x14ac:dyDescent="0.35">
      <c r="AS37157" s="40"/>
    </row>
    <row r="37158" spans="45:45" x14ac:dyDescent="0.35">
      <c r="AS37158" s="40"/>
    </row>
    <row r="37159" spans="45:45" x14ac:dyDescent="0.35">
      <c r="AS37159" s="40"/>
    </row>
    <row r="37160" spans="45:45" x14ac:dyDescent="0.35">
      <c r="AS37160" s="40"/>
    </row>
    <row r="37161" spans="45:45" x14ac:dyDescent="0.35">
      <c r="AS37161" s="40"/>
    </row>
    <row r="37162" spans="45:45" x14ac:dyDescent="0.35">
      <c r="AS37162" s="40"/>
    </row>
    <row r="37163" spans="45:45" x14ac:dyDescent="0.35">
      <c r="AS37163" s="40"/>
    </row>
    <row r="37164" spans="45:45" x14ac:dyDescent="0.35">
      <c r="AS37164" s="40"/>
    </row>
    <row r="37165" spans="45:45" x14ac:dyDescent="0.35">
      <c r="AS37165" s="40"/>
    </row>
    <row r="37166" spans="45:45" x14ac:dyDescent="0.35">
      <c r="AS37166" s="40"/>
    </row>
    <row r="37167" spans="45:45" x14ac:dyDescent="0.35">
      <c r="AS37167" s="40"/>
    </row>
    <row r="37168" spans="45:45" x14ac:dyDescent="0.35">
      <c r="AS37168" s="40"/>
    </row>
    <row r="37169" spans="45:45" x14ac:dyDescent="0.35">
      <c r="AS37169" s="40"/>
    </row>
    <row r="37170" spans="45:45" x14ac:dyDescent="0.35">
      <c r="AS37170" s="40"/>
    </row>
    <row r="37171" spans="45:45" x14ac:dyDescent="0.35">
      <c r="AS37171" s="40"/>
    </row>
    <row r="37172" spans="45:45" x14ac:dyDescent="0.35">
      <c r="AS37172" s="40"/>
    </row>
    <row r="37173" spans="45:45" x14ac:dyDescent="0.35">
      <c r="AS37173" s="40"/>
    </row>
    <row r="37174" spans="45:45" x14ac:dyDescent="0.35">
      <c r="AS37174" s="40"/>
    </row>
    <row r="37175" spans="45:45" x14ac:dyDescent="0.35">
      <c r="AS37175" s="40"/>
    </row>
    <row r="37176" spans="45:45" x14ac:dyDescent="0.35">
      <c r="AS37176" s="40"/>
    </row>
    <row r="37177" spans="45:45" x14ac:dyDescent="0.35">
      <c r="AS37177" s="40"/>
    </row>
    <row r="37178" spans="45:45" x14ac:dyDescent="0.35">
      <c r="AS37178" s="40"/>
    </row>
    <row r="37179" spans="45:45" x14ac:dyDescent="0.35">
      <c r="AS37179" s="40"/>
    </row>
    <row r="37180" spans="45:45" x14ac:dyDescent="0.35">
      <c r="AS37180" s="40"/>
    </row>
    <row r="37181" spans="45:45" x14ac:dyDescent="0.35">
      <c r="AS37181" s="40"/>
    </row>
    <row r="37182" spans="45:45" x14ac:dyDescent="0.35">
      <c r="AS37182" s="40"/>
    </row>
    <row r="37183" spans="45:45" x14ac:dyDescent="0.35">
      <c r="AS37183" s="40"/>
    </row>
    <row r="37184" spans="45:45" x14ac:dyDescent="0.35">
      <c r="AS37184" s="40"/>
    </row>
    <row r="37185" spans="45:45" x14ac:dyDescent="0.35">
      <c r="AS37185" s="40"/>
    </row>
    <row r="37186" spans="45:45" x14ac:dyDescent="0.35">
      <c r="AS37186" s="40"/>
    </row>
    <row r="37187" spans="45:45" x14ac:dyDescent="0.35">
      <c r="AS37187" s="40"/>
    </row>
    <row r="37188" spans="45:45" x14ac:dyDescent="0.35">
      <c r="AS37188" s="40"/>
    </row>
    <row r="37189" spans="45:45" x14ac:dyDescent="0.35">
      <c r="AS37189" s="40"/>
    </row>
    <row r="37190" spans="45:45" x14ac:dyDescent="0.35">
      <c r="AS37190" s="40"/>
    </row>
    <row r="37191" spans="45:45" x14ac:dyDescent="0.35">
      <c r="AS37191" s="40"/>
    </row>
    <row r="37192" spans="45:45" x14ac:dyDescent="0.35">
      <c r="AS37192" s="40"/>
    </row>
    <row r="37193" spans="45:45" x14ac:dyDescent="0.35">
      <c r="AS37193" s="40"/>
    </row>
    <row r="37194" spans="45:45" x14ac:dyDescent="0.35">
      <c r="AS37194" s="40"/>
    </row>
    <row r="37195" spans="45:45" x14ac:dyDescent="0.35">
      <c r="AS37195" s="40"/>
    </row>
    <row r="37196" spans="45:45" x14ac:dyDescent="0.35">
      <c r="AS37196" s="40"/>
    </row>
    <row r="37197" spans="45:45" x14ac:dyDescent="0.35">
      <c r="AS37197" s="40"/>
    </row>
    <row r="37198" spans="45:45" x14ac:dyDescent="0.35">
      <c r="AS37198" s="40"/>
    </row>
    <row r="37199" spans="45:45" x14ac:dyDescent="0.35">
      <c r="AS37199" s="40"/>
    </row>
    <row r="37200" spans="45:45" x14ac:dyDescent="0.35">
      <c r="AS37200" s="40"/>
    </row>
    <row r="37201" spans="45:45" x14ac:dyDescent="0.35">
      <c r="AS37201" s="40"/>
    </row>
    <row r="37202" spans="45:45" x14ac:dyDescent="0.35">
      <c r="AS37202" s="40"/>
    </row>
    <row r="37203" spans="45:45" x14ac:dyDescent="0.35">
      <c r="AS37203" s="40"/>
    </row>
    <row r="37204" spans="45:45" x14ac:dyDescent="0.35">
      <c r="AS37204" s="40"/>
    </row>
    <row r="37205" spans="45:45" x14ac:dyDescent="0.35">
      <c r="AS37205" s="40"/>
    </row>
    <row r="37206" spans="45:45" x14ac:dyDescent="0.35">
      <c r="AS37206" s="40"/>
    </row>
    <row r="37207" spans="45:45" x14ac:dyDescent="0.35">
      <c r="AS37207" s="40"/>
    </row>
    <row r="37208" spans="45:45" x14ac:dyDescent="0.35">
      <c r="AS37208" s="40"/>
    </row>
    <row r="37209" spans="45:45" x14ac:dyDescent="0.35">
      <c r="AS37209" s="40"/>
    </row>
    <row r="37210" spans="45:45" x14ac:dyDescent="0.35">
      <c r="AS37210" s="40"/>
    </row>
    <row r="37211" spans="45:45" x14ac:dyDescent="0.35">
      <c r="AS37211" s="40"/>
    </row>
    <row r="37212" spans="45:45" x14ac:dyDescent="0.35">
      <c r="AS37212" s="40"/>
    </row>
    <row r="37213" spans="45:45" x14ac:dyDescent="0.35">
      <c r="AS37213" s="40"/>
    </row>
    <row r="37214" spans="45:45" x14ac:dyDescent="0.35">
      <c r="AS37214" s="40"/>
    </row>
    <row r="37215" spans="45:45" x14ac:dyDescent="0.35">
      <c r="AS37215" s="40"/>
    </row>
    <row r="37216" spans="45:45" x14ac:dyDescent="0.35">
      <c r="AS37216" s="40"/>
    </row>
    <row r="37217" spans="45:45" x14ac:dyDescent="0.35">
      <c r="AS37217" s="40"/>
    </row>
    <row r="37218" spans="45:45" x14ac:dyDescent="0.35">
      <c r="AS37218" s="40"/>
    </row>
    <row r="37219" spans="45:45" x14ac:dyDescent="0.35">
      <c r="AS37219" s="40"/>
    </row>
    <row r="37220" spans="45:45" x14ac:dyDescent="0.35">
      <c r="AS37220" s="40"/>
    </row>
    <row r="37221" spans="45:45" x14ac:dyDescent="0.35">
      <c r="AS37221" s="40"/>
    </row>
    <row r="37222" spans="45:45" x14ac:dyDescent="0.35">
      <c r="AS37222" s="40"/>
    </row>
    <row r="37223" spans="45:45" x14ac:dyDescent="0.35">
      <c r="AS37223" s="40"/>
    </row>
    <row r="37224" spans="45:45" x14ac:dyDescent="0.35">
      <c r="AS37224" s="40"/>
    </row>
    <row r="37225" spans="45:45" x14ac:dyDescent="0.35">
      <c r="AS37225" s="40"/>
    </row>
    <row r="37226" spans="45:45" x14ac:dyDescent="0.35">
      <c r="AS37226" s="40"/>
    </row>
    <row r="37227" spans="45:45" x14ac:dyDescent="0.35">
      <c r="AS37227" s="40"/>
    </row>
    <row r="37228" spans="45:45" x14ac:dyDescent="0.35">
      <c r="AS37228" s="40"/>
    </row>
    <row r="37229" spans="45:45" x14ac:dyDescent="0.35">
      <c r="AS37229" s="40"/>
    </row>
    <row r="37230" spans="45:45" x14ac:dyDescent="0.35">
      <c r="AS37230" s="40"/>
    </row>
    <row r="37231" spans="45:45" x14ac:dyDescent="0.35">
      <c r="AS37231" s="40"/>
    </row>
    <row r="37232" spans="45:45" x14ac:dyDescent="0.35">
      <c r="AS37232" s="40"/>
    </row>
    <row r="37233" spans="45:45" x14ac:dyDescent="0.35">
      <c r="AS37233" s="40"/>
    </row>
    <row r="37234" spans="45:45" x14ac:dyDescent="0.35">
      <c r="AS37234" s="40"/>
    </row>
    <row r="37235" spans="45:45" x14ac:dyDescent="0.35">
      <c r="AS37235" s="40"/>
    </row>
    <row r="37236" spans="45:45" x14ac:dyDescent="0.35">
      <c r="AS37236" s="40"/>
    </row>
    <row r="37237" spans="45:45" x14ac:dyDescent="0.35">
      <c r="AS37237" s="40"/>
    </row>
    <row r="37238" spans="45:45" x14ac:dyDescent="0.35">
      <c r="AS37238" s="40"/>
    </row>
    <row r="37239" spans="45:45" x14ac:dyDescent="0.35">
      <c r="AS37239" s="40"/>
    </row>
    <row r="37240" spans="45:45" x14ac:dyDescent="0.35">
      <c r="AS37240" s="40"/>
    </row>
    <row r="37241" spans="45:45" x14ac:dyDescent="0.35">
      <c r="AS37241" s="40"/>
    </row>
    <row r="37242" spans="45:45" x14ac:dyDescent="0.35">
      <c r="AS37242" s="40"/>
    </row>
    <row r="37243" spans="45:45" x14ac:dyDescent="0.35">
      <c r="AS37243" s="40"/>
    </row>
    <row r="37244" spans="45:45" x14ac:dyDescent="0.35">
      <c r="AS37244" s="40"/>
    </row>
    <row r="37245" spans="45:45" x14ac:dyDescent="0.35">
      <c r="AS37245" s="40"/>
    </row>
    <row r="37246" spans="45:45" x14ac:dyDescent="0.35">
      <c r="AS37246" s="40"/>
    </row>
    <row r="37247" spans="45:45" x14ac:dyDescent="0.35">
      <c r="AS37247" s="40"/>
    </row>
    <row r="37248" spans="45:45" x14ac:dyDescent="0.35">
      <c r="AS37248" s="40"/>
    </row>
    <row r="37249" spans="45:45" x14ac:dyDescent="0.35">
      <c r="AS37249" s="40"/>
    </row>
    <row r="37250" spans="45:45" x14ac:dyDescent="0.35">
      <c r="AS37250" s="40"/>
    </row>
    <row r="37251" spans="45:45" x14ac:dyDescent="0.35">
      <c r="AS37251" s="40"/>
    </row>
    <row r="37252" spans="45:45" x14ac:dyDescent="0.35">
      <c r="AS37252" s="40"/>
    </row>
    <row r="37253" spans="45:45" x14ac:dyDescent="0.35">
      <c r="AS37253" s="40"/>
    </row>
    <row r="37254" spans="45:45" x14ac:dyDescent="0.35">
      <c r="AS37254" s="40"/>
    </row>
    <row r="37255" spans="45:45" x14ac:dyDescent="0.35">
      <c r="AS37255" s="40"/>
    </row>
    <row r="37256" spans="45:45" x14ac:dyDescent="0.35">
      <c r="AS37256" s="40"/>
    </row>
    <row r="37257" spans="45:45" x14ac:dyDescent="0.35">
      <c r="AS37257" s="40"/>
    </row>
    <row r="37258" spans="45:45" x14ac:dyDescent="0.35">
      <c r="AS37258" s="40"/>
    </row>
    <row r="37259" spans="45:45" x14ac:dyDescent="0.35">
      <c r="AS37259" s="40"/>
    </row>
    <row r="37260" spans="45:45" x14ac:dyDescent="0.35">
      <c r="AS37260" s="40"/>
    </row>
    <row r="37261" spans="45:45" x14ac:dyDescent="0.35">
      <c r="AS37261" s="40"/>
    </row>
    <row r="37262" spans="45:45" x14ac:dyDescent="0.35">
      <c r="AS37262" s="40"/>
    </row>
    <row r="37263" spans="45:45" x14ac:dyDescent="0.35">
      <c r="AS37263" s="40"/>
    </row>
    <row r="37264" spans="45:45" x14ac:dyDescent="0.35">
      <c r="AS37264" s="40"/>
    </row>
    <row r="37265" spans="45:45" x14ac:dyDescent="0.35">
      <c r="AS37265" s="40"/>
    </row>
    <row r="37266" spans="45:45" x14ac:dyDescent="0.35">
      <c r="AS37266" s="40"/>
    </row>
    <row r="37267" spans="45:45" x14ac:dyDescent="0.35">
      <c r="AS37267" s="40"/>
    </row>
    <row r="37268" spans="45:45" x14ac:dyDescent="0.35">
      <c r="AS37268" s="40"/>
    </row>
    <row r="37269" spans="45:45" x14ac:dyDescent="0.35">
      <c r="AS37269" s="40"/>
    </row>
    <row r="37270" spans="45:45" x14ac:dyDescent="0.35">
      <c r="AS37270" s="40"/>
    </row>
    <row r="37271" spans="45:45" x14ac:dyDescent="0.35">
      <c r="AS37271" s="40"/>
    </row>
    <row r="37272" spans="45:45" x14ac:dyDescent="0.35">
      <c r="AS37272" s="40"/>
    </row>
    <row r="37273" spans="45:45" x14ac:dyDescent="0.35">
      <c r="AS37273" s="40"/>
    </row>
    <row r="37274" spans="45:45" x14ac:dyDescent="0.35">
      <c r="AS37274" s="40"/>
    </row>
    <row r="37275" spans="45:45" x14ac:dyDescent="0.35">
      <c r="AS37275" s="40"/>
    </row>
    <row r="37276" spans="45:45" x14ac:dyDescent="0.35">
      <c r="AS37276" s="40"/>
    </row>
    <row r="37277" spans="45:45" x14ac:dyDescent="0.35">
      <c r="AS37277" s="40"/>
    </row>
    <row r="37278" spans="45:45" x14ac:dyDescent="0.35">
      <c r="AS37278" s="40"/>
    </row>
    <row r="37279" spans="45:45" x14ac:dyDescent="0.35">
      <c r="AS37279" s="40"/>
    </row>
    <row r="37280" spans="45:45" x14ac:dyDescent="0.35">
      <c r="AS37280" s="40"/>
    </row>
    <row r="37281" spans="45:45" x14ac:dyDescent="0.35">
      <c r="AS37281" s="40"/>
    </row>
    <row r="37282" spans="45:45" x14ac:dyDescent="0.35">
      <c r="AS37282" s="40"/>
    </row>
    <row r="37283" spans="45:45" x14ac:dyDescent="0.35">
      <c r="AS37283" s="40"/>
    </row>
    <row r="37284" spans="45:45" x14ac:dyDescent="0.35">
      <c r="AS37284" s="40"/>
    </row>
    <row r="37285" spans="45:45" x14ac:dyDescent="0.35">
      <c r="AS37285" s="40"/>
    </row>
    <row r="37286" spans="45:45" x14ac:dyDescent="0.35">
      <c r="AS37286" s="40"/>
    </row>
    <row r="37287" spans="45:45" x14ac:dyDescent="0.35">
      <c r="AS37287" s="40"/>
    </row>
    <row r="37288" spans="45:45" x14ac:dyDescent="0.35">
      <c r="AS37288" s="40"/>
    </row>
    <row r="37289" spans="45:45" x14ac:dyDescent="0.35">
      <c r="AS37289" s="40"/>
    </row>
    <row r="37290" spans="45:45" x14ac:dyDescent="0.35">
      <c r="AS37290" s="40"/>
    </row>
    <row r="37291" spans="45:45" x14ac:dyDescent="0.35">
      <c r="AS37291" s="40"/>
    </row>
    <row r="37292" spans="45:45" x14ac:dyDescent="0.35">
      <c r="AS37292" s="40"/>
    </row>
    <row r="37293" spans="45:45" x14ac:dyDescent="0.35">
      <c r="AS37293" s="40"/>
    </row>
    <row r="37294" spans="45:45" x14ac:dyDescent="0.35">
      <c r="AS37294" s="40"/>
    </row>
    <row r="37295" spans="45:45" x14ac:dyDescent="0.35">
      <c r="AS37295" s="40"/>
    </row>
    <row r="37296" spans="45:45" x14ac:dyDescent="0.35">
      <c r="AS37296" s="40"/>
    </row>
    <row r="37297" spans="45:45" x14ac:dyDescent="0.35">
      <c r="AS37297" s="40"/>
    </row>
    <row r="37298" spans="45:45" x14ac:dyDescent="0.35">
      <c r="AS37298" s="40"/>
    </row>
    <row r="37299" spans="45:45" x14ac:dyDescent="0.35">
      <c r="AS37299" s="40"/>
    </row>
    <row r="37300" spans="45:45" x14ac:dyDescent="0.35">
      <c r="AS37300" s="40"/>
    </row>
    <row r="37301" spans="45:45" x14ac:dyDescent="0.35">
      <c r="AS37301" s="40"/>
    </row>
    <row r="37302" spans="45:45" x14ac:dyDescent="0.35">
      <c r="AS37302" s="40"/>
    </row>
    <row r="37303" spans="45:45" x14ac:dyDescent="0.35">
      <c r="AS37303" s="40"/>
    </row>
    <row r="37304" spans="45:45" x14ac:dyDescent="0.35">
      <c r="AS37304" s="40"/>
    </row>
    <row r="37305" spans="45:45" x14ac:dyDescent="0.35">
      <c r="AS37305" s="40"/>
    </row>
    <row r="37306" spans="45:45" x14ac:dyDescent="0.35">
      <c r="AS37306" s="40"/>
    </row>
    <row r="37307" spans="45:45" x14ac:dyDescent="0.35">
      <c r="AS37307" s="40"/>
    </row>
    <row r="37308" spans="45:45" x14ac:dyDescent="0.35">
      <c r="AS37308" s="40"/>
    </row>
    <row r="37309" spans="45:45" x14ac:dyDescent="0.35">
      <c r="AS37309" s="40"/>
    </row>
    <row r="37310" spans="45:45" x14ac:dyDescent="0.35">
      <c r="AS37310" s="40"/>
    </row>
    <row r="37311" spans="45:45" x14ac:dyDescent="0.35">
      <c r="AS37311" s="40"/>
    </row>
    <row r="37312" spans="45:45" x14ac:dyDescent="0.35">
      <c r="AS37312" s="40"/>
    </row>
    <row r="37313" spans="45:45" x14ac:dyDescent="0.35">
      <c r="AS37313" s="40"/>
    </row>
    <row r="37314" spans="45:45" x14ac:dyDescent="0.35">
      <c r="AS37314" s="40"/>
    </row>
    <row r="37315" spans="45:45" x14ac:dyDescent="0.35">
      <c r="AS37315" s="40"/>
    </row>
    <row r="37316" spans="45:45" x14ac:dyDescent="0.35">
      <c r="AS37316" s="40"/>
    </row>
    <row r="37317" spans="45:45" x14ac:dyDescent="0.35">
      <c r="AS37317" s="40"/>
    </row>
    <row r="37318" spans="45:45" x14ac:dyDescent="0.35">
      <c r="AS37318" s="40"/>
    </row>
    <row r="37319" spans="45:45" x14ac:dyDescent="0.35">
      <c r="AS37319" s="40"/>
    </row>
    <row r="37320" spans="45:45" x14ac:dyDescent="0.35">
      <c r="AS37320" s="40"/>
    </row>
    <row r="37321" spans="45:45" x14ac:dyDescent="0.35">
      <c r="AS37321" s="40"/>
    </row>
    <row r="37322" spans="45:45" x14ac:dyDescent="0.35">
      <c r="AS37322" s="40"/>
    </row>
    <row r="37323" spans="45:45" x14ac:dyDescent="0.35">
      <c r="AS37323" s="40"/>
    </row>
    <row r="37324" spans="45:45" x14ac:dyDescent="0.35">
      <c r="AS37324" s="40"/>
    </row>
    <row r="37325" spans="45:45" x14ac:dyDescent="0.35">
      <c r="AS37325" s="40"/>
    </row>
    <row r="37326" spans="45:45" x14ac:dyDescent="0.35">
      <c r="AS37326" s="40"/>
    </row>
    <row r="37327" spans="45:45" x14ac:dyDescent="0.35">
      <c r="AS37327" s="40"/>
    </row>
    <row r="37328" spans="45:45" x14ac:dyDescent="0.35">
      <c r="AS37328" s="40"/>
    </row>
    <row r="37329" spans="45:45" x14ac:dyDescent="0.35">
      <c r="AS37329" s="40"/>
    </row>
    <row r="37330" spans="45:45" x14ac:dyDescent="0.35">
      <c r="AS37330" s="40"/>
    </row>
    <row r="37331" spans="45:45" x14ac:dyDescent="0.35">
      <c r="AS37331" s="40"/>
    </row>
    <row r="37332" spans="45:45" x14ac:dyDescent="0.35">
      <c r="AS37332" s="40"/>
    </row>
    <row r="37333" spans="45:45" x14ac:dyDescent="0.35">
      <c r="AS37333" s="40"/>
    </row>
    <row r="37334" spans="45:45" x14ac:dyDescent="0.35">
      <c r="AS37334" s="40"/>
    </row>
    <row r="37335" spans="45:45" x14ac:dyDescent="0.35">
      <c r="AS37335" s="40"/>
    </row>
    <row r="37336" spans="45:45" x14ac:dyDescent="0.35">
      <c r="AS37336" s="40"/>
    </row>
    <row r="37337" spans="45:45" x14ac:dyDescent="0.35">
      <c r="AS37337" s="40"/>
    </row>
    <row r="37338" spans="45:45" x14ac:dyDescent="0.35">
      <c r="AS37338" s="40"/>
    </row>
    <row r="37339" spans="45:45" x14ac:dyDescent="0.35">
      <c r="AS37339" s="40"/>
    </row>
    <row r="37340" spans="45:45" x14ac:dyDescent="0.35">
      <c r="AS37340" s="40"/>
    </row>
    <row r="37341" spans="45:45" x14ac:dyDescent="0.35">
      <c r="AS37341" s="40"/>
    </row>
    <row r="37342" spans="45:45" x14ac:dyDescent="0.35">
      <c r="AS37342" s="40"/>
    </row>
    <row r="37343" spans="45:45" x14ac:dyDescent="0.35">
      <c r="AS37343" s="40"/>
    </row>
    <row r="37344" spans="45:45" x14ac:dyDescent="0.35">
      <c r="AS37344" s="40"/>
    </row>
    <row r="37345" spans="45:45" x14ac:dyDescent="0.35">
      <c r="AS37345" s="40"/>
    </row>
    <row r="37346" spans="45:45" x14ac:dyDescent="0.35">
      <c r="AS37346" s="40"/>
    </row>
    <row r="37347" spans="45:45" x14ac:dyDescent="0.35">
      <c r="AS37347" s="40"/>
    </row>
    <row r="37348" spans="45:45" x14ac:dyDescent="0.35">
      <c r="AS37348" s="40"/>
    </row>
    <row r="37349" spans="45:45" x14ac:dyDescent="0.35">
      <c r="AS37349" s="40"/>
    </row>
    <row r="37350" spans="45:45" x14ac:dyDescent="0.35">
      <c r="AS37350" s="40"/>
    </row>
    <row r="37351" spans="45:45" x14ac:dyDescent="0.35">
      <c r="AS37351" s="40"/>
    </row>
    <row r="37352" spans="45:45" x14ac:dyDescent="0.35">
      <c r="AS37352" s="40"/>
    </row>
    <row r="37353" spans="45:45" x14ac:dyDescent="0.35">
      <c r="AS37353" s="40"/>
    </row>
    <row r="37354" spans="45:45" x14ac:dyDescent="0.35">
      <c r="AS37354" s="40"/>
    </row>
    <row r="37355" spans="45:45" x14ac:dyDescent="0.35">
      <c r="AS37355" s="40"/>
    </row>
    <row r="37356" spans="45:45" x14ac:dyDescent="0.35">
      <c r="AS37356" s="40"/>
    </row>
    <row r="37357" spans="45:45" x14ac:dyDescent="0.35">
      <c r="AS37357" s="40"/>
    </row>
    <row r="37358" spans="45:45" x14ac:dyDescent="0.35">
      <c r="AS37358" s="40"/>
    </row>
    <row r="37359" spans="45:45" x14ac:dyDescent="0.35">
      <c r="AS37359" s="40"/>
    </row>
    <row r="37360" spans="45:45" x14ac:dyDescent="0.35">
      <c r="AS37360" s="40"/>
    </row>
    <row r="37361" spans="45:45" x14ac:dyDescent="0.35">
      <c r="AS37361" s="40"/>
    </row>
    <row r="37362" spans="45:45" x14ac:dyDescent="0.35">
      <c r="AS37362" s="40"/>
    </row>
    <row r="37363" spans="45:45" x14ac:dyDescent="0.35">
      <c r="AS37363" s="40"/>
    </row>
    <row r="37364" spans="45:45" x14ac:dyDescent="0.35">
      <c r="AS37364" s="40"/>
    </row>
    <row r="37365" spans="45:45" x14ac:dyDescent="0.35">
      <c r="AS37365" s="40"/>
    </row>
    <row r="37366" spans="45:45" x14ac:dyDescent="0.35">
      <c r="AS37366" s="40"/>
    </row>
    <row r="37367" spans="45:45" x14ac:dyDescent="0.35">
      <c r="AS37367" s="40"/>
    </row>
    <row r="37368" spans="45:45" x14ac:dyDescent="0.35">
      <c r="AS37368" s="40"/>
    </row>
    <row r="37369" spans="45:45" x14ac:dyDescent="0.35">
      <c r="AS37369" s="40"/>
    </row>
    <row r="37370" spans="45:45" x14ac:dyDescent="0.35">
      <c r="AS37370" s="40"/>
    </row>
    <row r="37371" spans="45:45" x14ac:dyDescent="0.35">
      <c r="AS37371" s="40"/>
    </row>
    <row r="37372" spans="45:45" x14ac:dyDescent="0.35">
      <c r="AS37372" s="40"/>
    </row>
    <row r="37373" spans="45:45" x14ac:dyDescent="0.35">
      <c r="AS37373" s="40"/>
    </row>
    <row r="37374" spans="45:45" x14ac:dyDescent="0.35">
      <c r="AS37374" s="40"/>
    </row>
    <row r="37375" spans="45:45" x14ac:dyDescent="0.35">
      <c r="AS37375" s="40"/>
    </row>
    <row r="37376" spans="45:45" x14ac:dyDescent="0.35">
      <c r="AS37376" s="40"/>
    </row>
    <row r="37377" spans="45:45" x14ac:dyDescent="0.35">
      <c r="AS37377" s="40"/>
    </row>
    <row r="37378" spans="45:45" x14ac:dyDescent="0.35">
      <c r="AS37378" s="40"/>
    </row>
    <row r="37379" spans="45:45" x14ac:dyDescent="0.35">
      <c r="AS37379" s="40"/>
    </row>
    <row r="37380" spans="45:45" x14ac:dyDescent="0.35">
      <c r="AS37380" s="40"/>
    </row>
    <row r="37381" spans="45:45" x14ac:dyDescent="0.35">
      <c r="AS37381" s="40"/>
    </row>
    <row r="37382" spans="45:45" x14ac:dyDescent="0.35">
      <c r="AS37382" s="40"/>
    </row>
    <row r="37383" spans="45:45" x14ac:dyDescent="0.35">
      <c r="AS37383" s="40"/>
    </row>
    <row r="37384" spans="45:45" x14ac:dyDescent="0.35">
      <c r="AS37384" s="40"/>
    </row>
    <row r="37385" spans="45:45" x14ac:dyDescent="0.35">
      <c r="AS37385" s="40"/>
    </row>
    <row r="37386" spans="45:45" x14ac:dyDescent="0.35">
      <c r="AS37386" s="40"/>
    </row>
    <row r="37387" spans="45:45" x14ac:dyDescent="0.35">
      <c r="AS37387" s="40"/>
    </row>
    <row r="37388" spans="45:45" x14ac:dyDescent="0.35">
      <c r="AS37388" s="40"/>
    </row>
    <row r="37389" spans="45:45" x14ac:dyDescent="0.35">
      <c r="AS37389" s="40"/>
    </row>
    <row r="37390" spans="45:45" x14ac:dyDescent="0.35">
      <c r="AS37390" s="40"/>
    </row>
    <row r="37391" spans="45:45" x14ac:dyDescent="0.35">
      <c r="AS37391" s="40"/>
    </row>
    <row r="37392" spans="45:45" x14ac:dyDescent="0.35">
      <c r="AS37392" s="40"/>
    </row>
    <row r="37393" spans="45:45" x14ac:dyDescent="0.35">
      <c r="AS37393" s="40"/>
    </row>
    <row r="37394" spans="45:45" x14ac:dyDescent="0.35">
      <c r="AS37394" s="40"/>
    </row>
    <row r="37395" spans="45:45" x14ac:dyDescent="0.35">
      <c r="AS37395" s="40"/>
    </row>
    <row r="37396" spans="45:45" x14ac:dyDescent="0.35">
      <c r="AS37396" s="40"/>
    </row>
    <row r="37397" spans="45:45" x14ac:dyDescent="0.35">
      <c r="AS37397" s="40"/>
    </row>
    <row r="37398" spans="45:45" x14ac:dyDescent="0.35">
      <c r="AS37398" s="40"/>
    </row>
    <row r="37399" spans="45:45" x14ac:dyDescent="0.35">
      <c r="AS37399" s="40"/>
    </row>
    <row r="37400" spans="45:45" x14ac:dyDescent="0.35">
      <c r="AS37400" s="40"/>
    </row>
    <row r="37401" spans="45:45" x14ac:dyDescent="0.35">
      <c r="AS37401" s="40"/>
    </row>
    <row r="37402" spans="45:45" x14ac:dyDescent="0.35">
      <c r="AS37402" s="40"/>
    </row>
    <row r="37403" spans="45:45" x14ac:dyDescent="0.35">
      <c r="AS37403" s="40"/>
    </row>
    <row r="37404" spans="45:45" x14ac:dyDescent="0.35">
      <c r="AS37404" s="40"/>
    </row>
    <row r="37405" spans="45:45" x14ac:dyDescent="0.35">
      <c r="AS37405" s="40"/>
    </row>
    <row r="37406" spans="45:45" x14ac:dyDescent="0.35">
      <c r="AS37406" s="40"/>
    </row>
    <row r="37407" spans="45:45" x14ac:dyDescent="0.35">
      <c r="AS37407" s="40"/>
    </row>
    <row r="37408" spans="45:45" x14ac:dyDescent="0.35">
      <c r="AS37408" s="40"/>
    </row>
    <row r="37409" spans="45:45" x14ac:dyDescent="0.35">
      <c r="AS37409" s="40"/>
    </row>
    <row r="37410" spans="45:45" x14ac:dyDescent="0.35">
      <c r="AS37410" s="40"/>
    </row>
    <row r="37411" spans="45:45" x14ac:dyDescent="0.35">
      <c r="AS37411" s="40"/>
    </row>
    <row r="37412" spans="45:45" x14ac:dyDescent="0.35">
      <c r="AS37412" s="40"/>
    </row>
    <row r="37413" spans="45:45" x14ac:dyDescent="0.35">
      <c r="AS37413" s="40"/>
    </row>
    <row r="37414" spans="45:45" x14ac:dyDescent="0.35">
      <c r="AS37414" s="40"/>
    </row>
    <row r="37415" spans="45:45" x14ac:dyDescent="0.35">
      <c r="AS37415" s="40"/>
    </row>
    <row r="37416" spans="45:45" x14ac:dyDescent="0.35">
      <c r="AS37416" s="40"/>
    </row>
    <row r="37417" spans="45:45" x14ac:dyDescent="0.35">
      <c r="AS37417" s="40"/>
    </row>
    <row r="37418" spans="45:45" x14ac:dyDescent="0.35">
      <c r="AS37418" s="40"/>
    </row>
    <row r="37419" spans="45:45" x14ac:dyDescent="0.35">
      <c r="AS37419" s="40"/>
    </row>
    <row r="37420" spans="45:45" x14ac:dyDescent="0.35">
      <c r="AS37420" s="40"/>
    </row>
    <row r="37421" spans="45:45" x14ac:dyDescent="0.35">
      <c r="AS37421" s="40"/>
    </row>
    <row r="37422" spans="45:45" x14ac:dyDescent="0.35">
      <c r="AS37422" s="40"/>
    </row>
    <row r="37423" spans="45:45" x14ac:dyDescent="0.35">
      <c r="AS37423" s="40"/>
    </row>
    <row r="37424" spans="45:45" x14ac:dyDescent="0.35">
      <c r="AS37424" s="40"/>
    </row>
    <row r="37425" spans="45:45" x14ac:dyDescent="0.35">
      <c r="AS37425" s="40"/>
    </row>
    <row r="37426" spans="45:45" x14ac:dyDescent="0.35">
      <c r="AS37426" s="40"/>
    </row>
    <row r="37427" spans="45:45" x14ac:dyDescent="0.35">
      <c r="AS37427" s="40"/>
    </row>
    <row r="37428" spans="45:45" x14ac:dyDescent="0.35">
      <c r="AS37428" s="40"/>
    </row>
    <row r="37429" spans="45:45" x14ac:dyDescent="0.35">
      <c r="AS37429" s="40"/>
    </row>
    <row r="37430" spans="45:45" x14ac:dyDescent="0.35">
      <c r="AS37430" s="40"/>
    </row>
    <row r="37431" spans="45:45" x14ac:dyDescent="0.35">
      <c r="AS37431" s="40"/>
    </row>
    <row r="37432" spans="45:45" x14ac:dyDescent="0.35">
      <c r="AS37432" s="40"/>
    </row>
    <row r="37433" spans="45:45" x14ac:dyDescent="0.35">
      <c r="AS37433" s="40"/>
    </row>
    <row r="37434" spans="45:45" x14ac:dyDescent="0.35">
      <c r="AS37434" s="40"/>
    </row>
    <row r="37435" spans="45:45" x14ac:dyDescent="0.35">
      <c r="AS37435" s="40"/>
    </row>
    <row r="37436" spans="45:45" x14ac:dyDescent="0.35">
      <c r="AS37436" s="40"/>
    </row>
    <row r="37437" spans="45:45" x14ac:dyDescent="0.35">
      <c r="AS37437" s="40"/>
    </row>
    <row r="37438" spans="45:45" x14ac:dyDescent="0.35">
      <c r="AS37438" s="40"/>
    </row>
    <row r="37439" spans="45:45" x14ac:dyDescent="0.35">
      <c r="AS37439" s="40"/>
    </row>
    <row r="37440" spans="45:45" x14ac:dyDescent="0.35">
      <c r="AS37440" s="40"/>
    </row>
    <row r="37441" spans="45:45" x14ac:dyDescent="0.35">
      <c r="AS37441" s="40"/>
    </row>
    <row r="37442" spans="45:45" x14ac:dyDescent="0.35">
      <c r="AS37442" s="40"/>
    </row>
    <row r="37443" spans="45:45" x14ac:dyDescent="0.35">
      <c r="AS37443" s="40"/>
    </row>
    <row r="37444" spans="45:45" x14ac:dyDescent="0.35">
      <c r="AS37444" s="40"/>
    </row>
    <row r="37445" spans="45:45" x14ac:dyDescent="0.35">
      <c r="AS37445" s="40"/>
    </row>
    <row r="37446" spans="45:45" x14ac:dyDescent="0.35">
      <c r="AS37446" s="40"/>
    </row>
    <row r="37447" spans="45:45" x14ac:dyDescent="0.35">
      <c r="AS37447" s="40"/>
    </row>
    <row r="37448" spans="45:45" x14ac:dyDescent="0.35">
      <c r="AS37448" s="40"/>
    </row>
    <row r="37449" spans="45:45" x14ac:dyDescent="0.35">
      <c r="AS37449" s="40"/>
    </row>
    <row r="37450" spans="45:45" x14ac:dyDescent="0.35">
      <c r="AS37450" s="40"/>
    </row>
    <row r="37451" spans="45:45" x14ac:dyDescent="0.35">
      <c r="AS37451" s="40"/>
    </row>
    <row r="37452" spans="45:45" x14ac:dyDescent="0.35">
      <c r="AS37452" s="40"/>
    </row>
    <row r="37453" spans="45:45" x14ac:dyDescent="0.35">
      <c r="AS37453" s="40"/>
    </row>
    <row r="37454" spans="45:45" x14ac:dyDescent="0.35">
      <c r="AS37454" s="40"/>
    </row>
    <row r="37455" spans="45:45" x14ac:dyDescent="0.35">
      <c r="AS37455" s="40"/>
    </row>
    <row r="37456" spans="45:45" x14ac:dyDescent="0.35">
      <c r="AS37456" s="40"/>
    </row>
    <row r="37457" spans="45:45" x14ac:dyDescent="0.35">
      <c r="AS37457" s="40"/>
    </row>
    <row r="37458" spans="45:45" x14ac:dyDescent="0.35">
      <c r="AS37458" s="40"/>
    </row>
    <row r="37459" spans="45:45" x14ac:dyDescent="0.35">
      <c r="AS37459" s="40"/>
    </row>
    <row r="37460" spans="45:45" x14ac:dyDescent="0.35">
      <c r="AS37460" s="40"/>
    </row>
    <row r="37461" spans="45:45" x14ac:dyDescent="0.35">
      <c r="AS37461" s="40"/>
    </row>
    <row r="37462" spans="45:45" x14ac:dyDescent="0.35">
      <c r="AS37462" s="40"/>
    </row>
    <row r="37463" spans="45:45" x14ac:dyDescent="0.35">
      <c r="AS37463" s="40"/>
    </row>
    <row r="37464" spans="45:45" x14ac:dyDescent="0.35">
      <c r="AS37464" s="40"/>
    </row>
    <row r="37465" spans="45:45" x14ac:dyDescent="0.35">
      <c r="AS37465" s="40"/>
    </row>
    <row r="37466" spans="45:45" x14ac:dyDescent="0.35">
      <c r="AS37466" s="40"/>
    </row>
    <row r="37467" spans="45:45" x14ac:dyDescent="0.35">
      <c r="AS37467" s="40"/>
    </row>
    <row r="37468" spans="45:45" x14ac:dyDescent="0.35">
      <c r="AS37468" s="40"/>
    </row>
    <row r="37469" spans="45:45" x14ac:dyDescent="0.35">
      <c r="AS37469" s="40"/>
    </row>
    <row r="37470" spans="45:45" x14ac:dyDescent="0.35">
      <c r="AS37470" s="40"/>
    </row>
    <row r="37471" spans="45:45" x14ac:dyDescent="0.35">
      <c r="AS37471" s="40"/>
    </row>
    <row r="37472" spans="45:45" x14ac:dyDescent="0.35">
      <c r="AS37472" s="40"/>
    </row>
    <row r="37473" spans="45:45" x14ac:dyDescent="0.35">
      <c r="AS37473" s="40"/>
    </row>
    <row r="37474" spans="45:45" x14ac:dyDescent="0.35">
      <c r="AS37474" s="40"/>
    </row>
    <row r="37475" spans="45:45" x14ac:dyDescent="0.35">
      <c r="AS37475" s="40"/>
    </row>
    <row r="37476" spans="45:45" x14ac:dyDescent="0.35">
      <c r="AS37476" s="40"/>
    </row>
    <row r="37477" spans="45:45" x14ac:dyDescent="0.35">
      <c r="AS37477" s="40"/>
    </row>
    <row r="37478" spans="45:45" x14ac:dyDescent="0.35">
      <c r="AS37478" s="40"/>
    </row>
    <row r="37479" spans="45:45" x14ac:dyDescent="0.35">
      <c r="AS37479" s="40"/>
    </row>
    <row r="37480" spans="45:45" x14ac:dyDescent="0.35">
      <c r="AS37480" s="40"/>
    </row>
    <row r="37481" spans="45:45" x14ac:dyDescent="0.35">
      <c r="AS37481" s="40"/>
    </row>
    <row r="37482" spans="45:45" x14ac:dyDescent="0.35">
      <c r="AS37482" s="40"/>
    </row>
    <row r="37483" spans="45:45" x14ac:dyDescent="0.35">
      <c r="AS37483" s="40"/>
    </row>
    <row r="37484" spans="45:45" x14ac:dyDescent="0.35">
      <c r="AS37484" s="40"/>
    </row>
    <row r="37485" spans="45:45" x14ac:dyDescent="0.35">
      <c r="AS37485" s="40"/>
    </row>
    <row r="37486" spans="45:45" x14ac:dyDescent="0.35">
      <c r="AS37486" s="40"/>
    </row>
    <row r="37487" spans="45:45" x14ac:dyDescent="0.35">
      <c r="AS37487" s="40"/>
    </row>
    <row r="37488" spans="45:45" x14ac:dyDescent="0.35">
      <c r="AS37488" s="40"/>
    </row>
    <row r="37489" spans="45:45" x14ac:dyDescent="0.35">
      <c r="AS37489" s="40"/>
    </row>
    <row r="37490" spans="45:45" x14ac:dyDescent="0.35">
      <c r="AS37490" s="40"/>
    </row>
    <row r="37491" spans="45:45" x14ac:dyDescent="0.35">
      <c r="AS37491" s="40"/>
    </row>
    <row r="37492" spans="45:45" x14ac:dyDescent="0.35">
      <c r="AS37492" s="40"/>
    </row>
    <row r="37493" spans="45:45" x14ac:dyDescent="0.35">
      <c r="AS37493" s="40"/>
    </row>
    <row r="37494" spans="45:45" x14ac:dyDescent="0.35">
      <c r="AS37494" s="40"/>
    </row>
    <row r="37495" spans="45:45" x14ac:dyDescent="0.35">
      <c r="AS37495" s="40"/>
    </row>
    <row r="37496" spans="45:45" x14ac:dyDescent="0.35">
      <c r="AS37496" s="40"/>
    </row>
    <row r="37497" spans="45:45" x14ac:dyDescent="0.35">
      <c r="AS37497" s="40"/>
    </row>
    <row r="37498" spans="45:45" x14ac:dyDescent="0.35">
      <c r="AS37498" s="40"/>
    </row>
    <row r="37499" spans="45:45" x14ac:dyDescent="0.35">
      <c r="AS37499" s="40"/>
    </row>
    <row r="37500" spans="45:45" x14ac:dyDescent="0.35">
      <c r="AS37500" s="40"/>
    </row>
    <row r="37501" spans="45:45" x14ac:dyDescent="0.35">
      <c r="AS37501" s="40"/>
    </row>
    <row r="37502" spans="45:45" x14ac:dyDescent="0.35">
      <c r="AS37502" s="40"/>
    </row>
    <row r="37503" spans="45:45" x14ac:dyDescent="0.35">
      <c r="AS37503" s="40"/>
    </row>
    <row r="37504" spans="45:45" x14ac:dyDescent="0.35">
      <c r="AS37504" s="40"/>
    </row>
    <row r="37505" spans="45:45" x14ac:dyDescent="0.35">
      <c r="AS37505" s="40"/>
    </row>
    <row r="37506" spans="45:45" x14ac:dyDescent="0.35">
      <c r="AS37506" s="40"/>
    </row>
    <row r="37507" spans="45:45" x14ac:dyDescent="0.35">
      <c r="AS37507" s="40"/>
    </row>
    <row r="37508" spans="45:45" x14ac:dyDescent="0.35">
      <c r="AS37508" s="40"/>
    </row>
    <row r="37509" spans="45:45" x14ac:dyDescent="0.35">
      <c r="AS37509" s="40"/>
    </row>
    <row r="37510" spans="45:45" x14ac:dyDescent="0.35">
      <c r="AS37510" s="40"/>
    </row>
    <row r="37511" spans="45:45" x14ac:dyDescent="0.35">
      <c r="AS37511" s="40"/>
    </row>
    <row r="37512" spans="45:45" x14ac:dyDescent="0.35">
      <c r="AS37512" s="40"/>
    </row>
    <row r="37513" spans="45:45" x14ac:dyDescent="0.35">
      <c r="AS37513" s="40"/>
    </row>
    <row r="37514" spans="45:45" x14ac:dyDescent="0.35">
      <c r="AS37514" s="40"/>
    </row>
    <row r="37515" spans="45:45" x14ac:dyDescent="0.35">
      <c r="AS37515" s="40"/>
    </row>
    <row r="37516" spans="45:45" x14ac:dyDescent="0.35">
      <c r="AS37516" s="40"/>
    </row>
    <row r="37517" spans="45:45" x14ac:dyDescent="0.35">
      <c r="AS37517" s="40"/>
    </row>
    <row r="37518" spans="45:45" x14ac:dyDescent="0.35">
      <c r="AS37518" s="40"/>
    </row>
    <row r="37519" spans="45:45" x14ac:dyDescent="0.35">
      <c r="AS37519" s="40"/>
    </row>
    <row r="37520" spans="45:45" x14ac:dyDescent="0.35">
      <c r="AS37520" s="40"/>
    </row>
    <row r="37521" spans="45:45" x14ac:dyDescent="0.35">
      <c r="AS37521" s="40"/>
    </row>
    <row r="37522" spans="45:45" x14ac:dyDescent="0.35">
      <c r="AS37522" s="40"/>
    </row>
    <row r="37523" spans="45:45" x14ac:dyDescent="0.35">
      <c r="AS37523" s="40"/>
    </row>
    <row r="37524" spans="45:45" x14ac:dyDescent="0.35">
      <c r="AS37524" s="40"/>
    </row>
    <row r="37525" spans="45:45" x14ac:dyDescent="0.35">
      <c r="AS37525" s="40"/>
    </row>
    <row r="37526" spans="45:45" x14ac:dyDescent="0.35">
      <c r="AS37526" s="40"/>
    </row>
    <row r="37527" spans="45:45" x14ac:dyDescent="0.35">
      <c r="AS37527" s="40"/>
    </row>
    <row r="37528" spans="45:45" x14ac:dyDescent="0.35">
      <c r="AS37528" s="40"/>
    </row>
    <row r="37529" spans="45:45" x14ac:dyDescent="0.35">
      <c r="AS37529" s="40"/>
    </row>
    <row r="37530" spans="45:45" x14ac:dyDescent="0.35">
      <c r="AS37530" s="40"/>
    </row>
    <row r="37531" spans="45:45" x14ac:dyDescent="0.35">
      <c r="AS37531" s="40"/>
    </row>
    <row r="37532" spans="45:45" x14ac:dyDescent="0.35">
      <c r="AS37532" s="40"/>
    </row>
    <row r="37533" spans="45:45" x14ac:dyDescent="0.35">
      <c r="AS37533" s="40"/>
    </row>
    <row r="37534" spans="45:45" x14ac:dyDescent="0.35">
      <c r="AS37534" s="40"/>
    </row>
    <row r="37535" spans="45:45" x14ac:dyDescent="0.35">
      <c r="AS37535" s="40"/>
    </row>
    <row r="37536" spans="45:45" x14ac:dyDescent="0.35">
      <c r="AS37536" s="40"/>
    </row>
    <row r="37537" spans="45:45" x14ac:dyDescent="0.35">
      <c r="AS37537" s="40"/>
    </row>
    <row r="37538" spans="45:45" x14ac:dyDescent="0.35">
      <c r="AS37538" s="40"/>
    </row>
    <row r="37539" spans="45:45" x14ac:dyDescent="0.35">
      <c r="AS37539" s="40"/>
    </row>
    <row r="37540" spans="45:45" x14ac:dyDescent="0.35">
      <c r="AS37540" s="40"/>
    </row>
    <row r="37541" spans="45:45" x14ac:dyDescent="0.35">
      <c r="AS37541" s="40"/>
    </row>
    <row r="37542" spans="45:45" x14ac:dyDescent="0.35">
      <c r="AS37542" s="40"/>
    </row>
    <row r="37543" spans="45:45" x14ac:dyDescent="0.35">
      <c r="AS37543" s="40"/>
    </row>
    <row r="37544" spans="45:45" x14ac:dyDescent="0.35">
      <c r="AS37544" s="40"/>
    </row>
    <row r="37545" spans="45:45" x14ac:dyDescent="0.35">
      <c r="AS37545" s="40"/>
    </row>
    <row r="37546" spans="45:45" x14ac:dyDescent="0.35">
      <c r="AS37546" s="40"/>
    </row>
    <row r="37547" spans="45:45" x14ac:dyDescent="0.35">
      <c r="AS37547" s="40"/>
    </row>
    <row r="37548" spans="45:45" x14ac:dyDescent="0.35">
      <c r="AS37548" s="40"/>
    </row>
    <row r="37549" spans="45:45" x14ac:dyDescent="0.35">
      <c r="AS37549" s="40"/>
    </row>
    <row r="37550" spans="45:45" x14ac:dyDescent="0.35">
      <c r="AS37550" s="40"/>
    </row>
    <row r="37551" spans="45:45" x14ac:dyDescent="0.35">
      <c r="AS37551" s="40"/>
    </row>
    <row r="37552" spans="45:45" x14ac:dyDescent="0.35">
      <c r="AS37552" s="40"/>
    </row>
    <row r="37553" spans="45:45" x14ac:dyDescent="0.35">
      <c r="AS37553" s="40"/>
    </row>
    <row r="37554" spans="45:45" x14ac:dyDescent="0.35">
      <c r="AS37554" s="40"/>
    </row>
    <row r="37555" spans="45:45" x14ac:dyDescent="0.35">
      <c r="AS37555" s="40"/>
    </row>
    <row r="37556" spans="45:45" x14ac:dyDescent="0.35">
      <c r="AS37556" s="40"/>
    </row>
    <row r="37557" spans="45:45" x14ac:dyDescent="0.35">
      <c r="AS37557" s="40"/>
    </row>
    <row r="37558" spans="45:45" x14ac:dyDescent="0.35">
      <c r="AS37558" s="40"/>
    </row>
    <row r="37559" spans="45:45" x14ac:dyDescent="0.35">
      <c r="AS37559" s="40"/>
    </row>
    <row r="37560" spans="45:45" x14ac:dyDescent="0.35">
      <c r="AS37560" s="40"/>
    </row>
    <row r="37561" spans="45:45" x14ac:dyDescent="0.35">
      <c r="AS37561" s="40"/>
    </row>
    <row r="37562" spans="45:45" x14ac:dyDescent="0.35">
      <c r="AS37562" s="40"/>
    </row>
    <row r="37563" spans="45:45" x14ac:dyDescent="0.35">
      <c r="AS37563" s="40"/>
    </row>
    <row r="37564" spans="45:45" x14ac:dyDescent="0.35">
      <c r="AS37564" s="40"/>
    </row>
    <row r="37565" spans="45:45" x14ac:dyDescent="0.35">
      <c r="AS37565" s="40"/>
    </row>
    <row r="37566" spans="45:45" x14ac:dyDescent="0.35">
      <c r="AS37566" s="40"/>
    </row>
    <row r="37567" spans="45:45" x14ac:dyDescent="0.35">
      <c r="AS37567" s="40"/>
    </row>
    <row r="37568" spans="45:45" x14ac:dyDescent="0.35">
      <c r="AS37568" s="40"/>
    </row>
    <row r="37569" spans="45:45" x14ac:dyDescent="0.35">
      <c r="AS37569" s="40"/>
    </row>
    <row r="37570" spans="45:45" x14ac:dyDescent="0.35">
      <c r="AS37570" s="40"/>
    </row>
    <row r="37571" spans="45:45" x14ac:dyDescent="0.35">
      <c r="AS37571" s="40"/>
    </row>
    <row r="37572" spans="45:45" x14ac:dyDescent="0.35">
      <c r="AS37572" s="40"/>
    </row>
    <row r="37573" spans="45:45" x14ac:dyDescent="0.35">
      <c r="AS37573" s="40"/>
    </row>
    <row r="37574" spans="45:45" x14ac:dyDescent="0.35">
      <c r="AS37574" s="40"/>
    </row>
    <row r="37575" spans="45:45" x14ac:dyDescent="0.35">
      <c r="AS37575" s="40"/>
    </row>
    <row r="37576" spans="45:45" x14ac:dyDescent="0.35">
      <c r="AS37576" s="40"/>
    </row>
    <row r="37577" spans="45:45" x14ac:dyDescent="0.35">
      <c r="AS37577" s="40"/>
    </row>
    <row r="37578" spans="45:45" x14ac:dyDescent="0.35">
      <c r="AS37578" s="40"/>
    </row>
    <row r="37579" spans="45:45" x14ac:dyDescent="0.35">
      <c r="AS37579" s="40"/>
    </row>
    <row r="37580" spans="45:45" x14ac:dyDescent="0.35">
      <c r="AS37580" s="40"/>
    </row>
    <row r="37581" spans="45:45" x14ac:dyDescent="0.35">
      <c r="AS37581" s="40"/>
    </row>
    <row r="37582" spans="45:45" x14ac:dyDescent="0.35">
      <c r="AS37582" s="40"/>
    </row>
    <row r="37583" spans="45:45" x14ac:dyDescent="0.35">
      <c r="AS37583" s="40"/>
    </row>
    <row r="37584" spans="45:45" x14ac:dyDescent="0.35">
      <c r="AS37584" s="40"/>
    </row>
    <row r="37585" spans="45:45" x14ac:dyDescent="0.35">
      <c r="AS37585" s="40"/>
    </row>
    <row r="37586" spans="45:45" x14ac:dyDescent="0.35">
      <c r="AS37586" s="40"/>
    </row>
    <row r="37587" spans="45:45" x14ac:dyDescent="0.35">
      <c r="AS37587" s="40"/>
    </row>
    <row r="37588" spans="45:45" x14ac:dyDescent="0.35">
      <c r="AS37588" s="40"/>
    </row>
    <row r="37589" spans="45:45" x14ac:dyDescent="0.35">
      <c r="AS37589" s="40"/>
    </row>
    <row r="37590" spans="45:45" x14ac:dyDescent="0.35">
      <c r="AS37590" s="40"/>
    </row>
    <row r="37591" spans="45:45" x14ac:dyDescent="0.35">
      <c r="AS37591" s="40"/>
    </row>
    <row r="37592" spans="45:45" x14ac:dyDescent="0.35">
      <c r="AS37592" s="40"/>
    </row>
    <row r="37593" spans="45:45" x14ac:dyDescent="0.35">
      <c r="AS37593" s="40"/>
    </row>
    <row r="37594" spans="45:45" x14ac:dyDescent="0.35">
      <c r="AS37594" s="40"/>
    </row>
    <row r="37595" spans="45:45" x14ac:dyDescent="0.35">
      <c r="AS37595" s="40"/>
    </row>
    <row r="37596" spans="45:45" x14ac:dyDescent="0.35">
      <c r="AS37596" s="40"/>
    </row>
    <row r="37597" spans="45:45" x14ac:dyDescent="0.35">
      <c r="AS37597" s="40"/>
    </row>
    <row r="37598" spans="45:45" x14ac:dyDescent="0.35">
      <c r="AS37598" s="40"/>
    </row>
    <row r="37599" spans="45:45" x14ac:dyDescent="0.35">
      <c r="AS37599" s="40"/>
    </row>
    <row r="37600" spans="45:45" x14ac:dyDescent="0.35">
      <c r="AS37600" s="40"/>
    </row>
    <row r="37601" spans="45:45" x14ac:dyDescent="0.35">
      <c r="AS37601" s="40"/>
    </row>
    <row r="37602" spans="45:45" x14ac:dyDescent="0.35">
      <c r="AS37602" s="40"/>
    </row>
    <row r="37603" spans="45:45" x14ac:dyDescent="0.35">
      <c r="AS37603" s="40"/>
    </row>
    <row r="37604" spans="45:45" x14ac:dyDescent="0.35">
      <c r="AS37604" s="40"/>
    </row>
    <row r="37605" spans="45:45" x14ac:dyDescent="0.35">
      <c r="AS37605" s="40"/>
    </row>
    <row r="37606" spans="45:45" x14ac:dyDescent="0.35">
      <c r="AS37606" s="40"/>
    </row>
    <row r="37607" spans="45:45" x14ac:dyDescent="0.35">
      <c r="AS37607" s="40"/>
    </row>
    <row r="37608" spans="45:45" x14ac:dyDescent="0.35">
      <c r="AS37608" s="40"/>
    </row>
    <row r="37609" spans="45:45" x14ac:dyDescent="0.35">
      <c r="AS37609" s="40"/>
    </row>
    <row r="37610" spans="45:45" x14ac:dyDescent="0.35">
      <c r="AS37610" s="40"/>
    </row>
    <row r="37611" spans="45:45" x14ac:dyDescent="0.35">
      <c r="AS37611" s="40"/>
    </row>
    <row r="37612" spans="45:45" x14ac:dyDescent="0.35">
      <c r="AS37612" s="40"/>
    </row>
    <row r="37613" spans="45:45" x14ac:dyDescent="0.35">
      <c r="AS37613" s="40"/>
    </row>
    <row r="37614" spans="45:45" x14ac:dyDescent="0.35">
      <c r="AS37614" s="40"/>
    </row>
    <row r="37615" spans="45:45" x14ac:dyDescent="0.35">
      <c r="AS37615" s="40"/>
    </row>
    <row r="37616" spans="45:45" x14ac:dyDescent="0.35">
      <c r="AS37616" s="40"/>
    </row>
    <row r="37617" spans="45:45" x14ac:dyDescent="0.35">
      <c r="AS37617" s="40"/>
    </row>
    <row r="37618" spans="45:45" x14ac:dyDescent="0.35">
      <c r="AS37618" s="40"/>
    </row>
    <row r="37619" spans="45:45" x14ac:dyDescent="0.35">
      <c r="AS37619" s="40"/>
    </row>
    <row r="37620" spans="45:45" x14ac:dyDescent="0.35">
      <c r="AS37620" s="40"/>
    </row>
    <row r="37621" spans="45:45" x14ac:dyDescent="0.35">
      <c r="AS37621" s="40"/>
    </row>
    <row r="37622" spans="45:45" x14ac:dyDescent="0.35">
      <c r="AS37622" s="40"/>
    </row>
    <row r="37623" spans="45:45" x14ac:dyDescent="0.35">
      <c r="AS37623" s="40"/>
    </row>
    <row r="37624" spans="45:45" x14ac:dyDescent="0.35">
      <c r="AS37624" s="40"/>
    </row>
    <row r="37625" spans="45:45" x14ac:dyDescent="0.35">
      <c r="AS37625" s="40"/>
    </row>
    <row r="37626" spans="45:45" x14ac:dyDescent="0.35">
      <c r="AS37626" s="40"/>
    </row>
    <row r="37627" spans="45:45" x14ac:dyDescent="0.35">
      <c r="AS37627" s="40"/>
    </row>
    <row r="37628" spans="45:45" x14ac:dyDescent="0.35">
      <c r="AS37628" s="40"/>
    </row>
    <row r="37629" spans="45:45" x14ac:dyDescent="0.35">
      <c r="AS37629" s="40"/>
    </row>
    <row r="37630" spans="45:45" x14ac:dyDescent="0.35">
      <c r="AS37630" s="40"/>
    </row>
    <row r="37631" spans="45:45" x14ac:dyDescent="0.35">
      <c r="AS37631" s="40"/>
    </row>
    <row r="37632" spans="45:45" x14ac:dyDescent="0.35">
      <c r="AS37632" s="40"/>
    </row>
    <row r="37633" spans="45:45" x14ac:dyDescent="0.35">
      <c r="AS37633" s="40"/>
    </row>
    <row r="37634" spans="45:45" x14ac:dyDescent="0.35">
      <c r="AS37634" s="40"/>
    </row>
    <row r="37635" spans="45:45" x14ac:dyDescent="0.35">
      <c r="AS37635" s="40"/>
    </row>
    <row r="37636" spans="45:45" x14ac:dyDescent="0.35">
      <c r="AS37636" s="40"/>
    </row>
    <row r="37637" spans="45:45" x14ac:dyDescent="0.35">
      <c r="AS37637" s="40"/>
    </row>
    <row r="37638" spans="45:45" x14ac:dyDescent="0.35">
      <c r="AS37638" s="40"/>
    </row>
    <row r="37639" spans="45:45" x14ac:dyDescent="0.35">
      <c r="AS37639" s="40"/>
    </row>
    <row r="37640" spans="45:45" x14ac:dyDescent="0.35">
      <c r="AS37640" s="40"/>
    </row>
    <row r="37641" spans="45:45" x14ac:dyDescent="0.35">
      <c r="AS37641" s="40"/>
    </row>
    <row r="37642" spans="45:45" x14ac:dyDescent="0.35">
      <c r="AS37642" s="40"/>
    </row>
    <row r="37643" spans="45:45" x14ac:dyDescent="0.35">
      <c r="AS37643" s="40"/>
    </row>
    <row r="37644" spans="45:45" x14ac:dyDescent="0.35">
      <c r="AS37644" s="40"/>
    </row>
    <row r="37645" spans="45:45" x14ac:dyDescent="0.35">
      <c r="AS37645" s="40"/>
    </row>
    <row r="37646" spans="45:45" x14ac:dyDescent="0.35">
      <c r="AS37646" s="40"/>
    </row>
    <row r="37647" spans="45:45" x14ac:dyDescent="0.35">
      <c r="AS37647" s="40"/>
    </row>
    <row r="37648" spans="45:45" x14ac:dyDescent="0.35">
      <c r="AS37648" s="40"/>
    </row>
    <row r="37649" spans="45:45" x14ac:dyDescent="0.35">
      <c r="AS37649" s="40"/>
    </row>
    <row r="37650" spans="45:45" x14ac:dyDescent="0.35">
      <c r="AS37650" s="40"/>
    </row>
    <row r="37651" spans="45:45" x14ac:dyDescent="0.35">
      <c r="AS37651" s="40"/>
    </row>
    <row r="37652" spans="45:45" x14ac:dyDescent="0.35">
      <c r="AS37652" s="40"/>
    </row>
    <row r="37653" spans="45:45" x14ac:dyDescent="0.35">
      <c r="AS37653" s="40"/>
    </row>
    <row r="37654" spans="45:45" x14ac:dyDescent="0.35">
      <c r="AS37654" s="40"/>
    </row>
    <row r="37655" spans="45:45" x14ac:dyDescent="0.35">
      <c r="AS37655" s="40"/>
    </row>
    <row r="37656" spans="45:45" x14ac:dyDescent="0.35">
      <c r="AS37656" s="40"/>
    </row>
    <row r="37657" spans="45:45" x14ac:dyDescent="0.35">
      <c r="AS37657" s="40"/>
    </row>
    <row r="37658" spans="45:45" x14ac:dyDescent="0.35">
      <c r="AS37658" s="40"/>
    </row>
    <row r="37659" spans="45:45" x14ac:dyDescent="0.35">
      <c r="AS37659" s="40"/>
    </row>
    <row r="37660" spans="45:45" x14ac:dyDescent="0.35">
      <c r="AS37660" s="40"/>
    </row>
    <row r="37661" spans="45:45" x14ac:dyDescent="0.35">
      <c r="AS37661" s="40"/>
    </row>
    <row r="37662" spans="45:45" x14ac:dyDescent="0.35">
      <c r="AS37662" s="40"/>
    </row>
    <row r="37663" spans="45:45" x14ac:dyDescent="0.35">
      <c r="AS37663" s="40"/>
    </row>
    <row r="37664" spans="45:45" x14ac:dyDescent="0.35">
      <c r="AS37664" s="40"/>
    </row>
    <row r="37665" spans="45:45" x14ac:dyDescent="0.35">
      <c r="AS37665" s="40"/>
    </row>
    <row r="37666" spans="45:45" x14ac:dyDescent="0.35">
      <c r="AS37666" s="40"/>
    </row>
    <row r="37667" spans="45:45" x14ac:dyDescent="0.35">
      <c r="AS37667" s="40"/>
    </row>
    <row r="37668" spans="45:45" x14ac:dyDescent="0.35">
      <c r="AS37668" s="40"/>
    </row>
    <row r="37669" spans="45:45" x14ac:dyDescent="0.35">
      <c r="AS37669" s="40"/>
    </row>
    <row r="37670" spans="45:45" x14ac:dyDescent="0.35">
      <c r="AS37670" s="40"/>
    </row>
    <row r="37671" spans="45:45" x14ac:dyDescent="0.35">
      <c r="AS37671" s="40"/>
    </row>
    <row r="37672" spans="45:45" x14ac:dyDescent="0.35">
      <c r="AS37672" s="40"/>
    </row>
    <row r="37673" spans="45:45" x14ac:dyDescent="0.35">
      <c r="AS37673" s="40"/>
    </row>
    <row r="37674" spans="45:45" x14ac:dyDescent="0.35">
      <c r="AS37674" s="40"/>
    </row>
    <row r="37675" spans="45:45" x14ac:dyDescent="0.35">
      <c r="AS37675" s="40"/>
    </row>
    <row r="37676" spans="45:45" x14ac:dyDescent="0.35">
      <c r="AS37676" s="40"/>
    </row>
    <row r="37677" spans="45:45" x14ac:dyDescent="0.35">
      <c r="AS37677" s="40"/>
    </row>
    <row r="37678" spans="45:45" x14ac:dyDescent="0.35">
      <c r="AS37678" s="40"/>
    </row>
    <row r="37679" spans="45:45" x14ac:dyDescent="0.35">
      <c r="AS37679" s="40"/>
    </row>
    <row r="37680" spans="45:45" x14ac:dyDescent="0.35">
      <c r="AS37680" s="40"/>
    </row>
    <row r="37681" spans="45:45" x14ac:dyDescent="0.35">
      <c r="AS37681" s="40"/>
    </row>
    <row r="37682" spans="45:45" x14ac:dyDescent="0.35">
      <c r="AS37682" s="40"/>
    </row>
    <row r="37683" spans="45:45" x14ac:dyDescent="0.35">
      <c r="AS37683" s="40"/>
    </row>
    <row r="37684" spans="45:45" x14ac:dyDescent="0.35">
      <c r="AS37684" s="40"/>
    </row>
    <row r="37685" spans="45:45" x14ac:dyDescent="0.35">
      <c r="AS37685" s="40"/>
    </row>
    <row r="37686" spans="45:45" x14ac:dyDescent="0.35">
      <c r="AS37686" s="40"/>
    </row>
    <row r="37687" spans="45:45" x14ac:dyDescent="0.35">
      <c r="AS37687" s="40"/>
    </row>
    <row r="37688" spans="45:45" x14ac:dyDescent="0.35">
      <c r="AS37688" s="40"/>
    </row>
    <row r="37689" spans="45:45" x14ac:dyDescent="0.35">
      <c r="AS37689" s="40"/>
    </row>
    <row r="37690" spans="45:45" x14ac:dyDescent="0.35">
      <c r="AS37690" s="40"/>
    </row>
    <row r="37691" spans="45:45" x14ac:dyDescent="0.35">
      <c r="AS37691" s="40"/>
    </row>
    <row r="37692" spans="45:45" x14ac:dyDescent="0.35">
      <c r="AS37692" s="40"/>
    </row>
    <row r="37693" spans="45:45" x14ac:dyDescent="0.35">
      <c r="AS37693" s="40"/>
    </row>
    <row r="37694" spans="45:45" x14ac:dyDescent="0.35">
      <c r="AS37694" s="40"/>
    </row>
    <row r="37695" spans="45:45" x14ac:dyDescent="0.35">
      <c r="AS37695" s="40"/>
    </row>
    <row r="37696" spans="45:45" x14ac:dyDescent="0.35">
      <c r="AS37696" s="40"/>
    </row>
    <row r="37697" spans="45:45" x14ac:dyDescent="0.35">
      <c r="AS37697" s="40"/>
    </row>
    <row r="37698" spans="45:45" x14ac:dyDescent="0.35">
      <c r="AS37698" s="40"/>
    </row>
    <row r="37699" spans="45:45" x14ac:dyDescent="0.35">
      <c r="AS37699" s="40"/>
    </row>
    <row r="37700" spans="45:45" x14ac:dyDescent="0.35">
      <c r="AS37700" s="40"/>
    </row>
    <row r="37701" spans="45:45" x14ac:dyDescent="0.35">
      <c r="AS37701" s="40"/>
    </row>
    <row r="37702" spans="45:45" x14ac:dyDescent="0.35">
      <c r="AS37702" s="40"/>
    </row>
    <row r="37703" spans="45:45" x14ac:dyDescent="0.35">
      <c r="AS37703" s="40"/>
    </row>
    <row r="37704" spans="45:45" x14ac:dyDescent="0.35">
      <c r="AS37704" s="40"/>
    </row>
    <row r="37705" spans="45:45" x14ac:dyDescent="0.35">
      <c r="AS37705" s="40"/>
    </row>
    <row r="37706" spans="45:45" x14ac:dyDescent="0.35">
      <c r="AS37706" s="40"/>
    </row>
    <row r="37707" spans="45:45" x14ac:dyDescent="0.35">
      <c r="AS37707" s="40"/>
    </row>
    <row r="37708" spans="45:45" x14ac:dyDescent="0.35">
      <c r="AS37708" s="40"/>
    </row>
    <row r="37709" spans="45:45" x14ac:dyDescent="0.35">
      <c r="AS37709" s="40"/>
    </row>
    <row r="37710" spans="45:45" x14ac:dyDescent="0.35">
      <c r="AS37710" s="40"/>
    </row>
    <row r="37711" spans="45:45" x14ac:dyDescent="0.35">
      <c r="AS37711" s="40"/>
    </row>
    <row r="37712" spans="45:45" x14ac:dyDescent="0.35">
      <c r="AS37712" s="40"/>
    </row>
    <row r="37713" spans="45:45" x14ac:dyDescent="0.35">
      <c r="AS37713" s="40"/>
    </row>
    <row r="37714" spans="45:45" x14ac:dyDescent="0.35">
      <c r="AS37714" s="40"/>
    </row>
    <row r="37715" spans="45:45" x14ac:dyDescent="0.35">
      <c r="AS37715" s="40"/>
    </row>
    <row r="37716" spans="45:45" x14ac:dyDescent="0.35">
      <c r="AS37716" s="40"/>
    </row>
    <row r="37717" spans="45:45" x14ac:dyDescent="0.35">
      <c r="AS37717" s="40"/>
    </row>
    <row r="37718" spans="45:45" x14ac:dyDescent="0.35">
      <c r="AS37718" s="40"/>
    </row>
    <row r="37719" spans="45:45" x14ac:dyDescent="0.35">
      <c r="AS37719" s="40"/>
    </row>
    <row r="37720" spans="45:45" x14ac:dyDescent="0.35">
      <c r="AS37720" s="40"/>
    </row>
    <row r="37721" spans="45:45" x14ac:dyDescent="0.35">
      <c r="AS37721" s="40"/>
    </row>
    <row r="37722" spans="45:45" x14ac:dyDescent="0.35">
      <c r="AS37722" s="40"/>
    </row>
    <row r="37723" spans="45:45" x14ac:dyDescent="0.35">
      <c r="AS37723" s="40"/>
    </row>
    <row r="37724" spans="45:45" x14ac:dyDescent="0.35">
      <c r="AS37724" s="40"/>
    </row>
    <row r="37725" spans="45:45" x14ac:dyDescent="0.35">
      <c r="AS37725" s="40"/>
    </row>
    <row r="37726" spans="45:45" x14ac:dyDescent="0.35">
      <c r="AS37726" s="40"/>
    </row>
    <row r="37727" spans="45:45" x14ac:dyDescent="0.35">
      <c r="AS37727" s="40"/>
    </row>
    <row r="37728" spans="45:45" x14ac:dyDescent="0.35">
      <c r="AS37728" s="40"/>
    </row>
    <row r="37729" spans="45:45" x14ac:dyDescent="0.35">
      <c r="AS37729" s="40"/>
    </row>
    <row r="37730" spans="45:45" x14ac:dyDescent="0.35">
      <c r="AS37730" s="40"/>
    </row>
    <row r="37731" spans="45:45" x14ac:dyDescent="0.35">
      <c r="AS37731" s="40"/>
    </row>
    <row r="37732" spans="45:45" x14ac:dyDescent="0.35">
      <c r="AS37732" s="40"/>
    </row>
    <row r="37733" spans="45:45" x14ac:dyDescent="0.35">
      <c r="AS37733" s="40"/>
    </row>
    <row r="37734" spans="45:45" x14ac:dyDescent="0.35">
      <c r="AS37734" s="40"/>
    </row>
    <row r="37735" spans="45:45" x14ac:dyDescent="0.35">
      <c r="AS37735" s="40"/>
    </row>
    <row r="37736" spans="45:45" x14ac:dyDescent="0.35">
      <c r="AS37736" s="40"/>
    </row>
    <row r="37737" spans="45:45" x14ac:dyDescent="0.35">
      <c r="AS37737" s="40"/>
    </row>
    <row r="37738" spans="45:45" x14ac:dyDescent="0.35">
      <c r="AS37738" s="40"/>
    </row>
    <row r="37739" spans="45:45" x14ac:dyDescent="0.35">
      <c r="AS37739" s="40"/>
    </row>
    <row r="37740" spans="45:45" x14ac:dyDescent="0.35">
      <c r="AS37740" s="40"/>
    </row>
    <row r="37741" spans="45:45" x14ac:dyDescent="0.35">
      <c r="AS37741" s="40"/>
    </row>
    <row r="37742" spans="45:45" x14ac:dyDescent="0.35">
      <c r="AS37742" s="40"/>
    </row>
    <row r="37743" spans="45:45" x14ac:dyDescent="0.35">
      <c r="AS37743" s="40"/>
    </row>
    <row r="37744" spans="45:45" x14ac:dyDescent="0.35">
      <c r="AS37744" s="40"/>
    </row>
    <row r="37745" spans="45:45" x14ac:dyDescent="0.35">
      <c r="AS37745" s="40"/>
    </row>
    <row r="37746" spans="45:45" x14ac:dyDescent="0.35">
      <c r="AS37746" s="40"/>
    </row>
    <row r="37747" spans="45:45" x14ac:dyDescent="0.35">
      <c r="AS37747" s="40"/>
    </row>
    <row r="37748" spans="45:45" x14ac:dyDescent="0.35">
      <c r="AS37748" s="40"/>
    </row>
    <row r="37749" spans="45:45" x14ac:dyDescent="0.35">
      <c r="AS37749" s="40"/>
    </row>
    <row r="37750" spans="45:45" x14ac:dyDescent="0.35">
      <c r="AS37750" s="40"/>
    </row>
    <row r="37751" spans="45:45" x14ac:dyDescent="0.35">
      <c r="AS37751" s="40"/>
    </row>
    <row r="37752" spans="45:45" x14ac:dyDescent="0.35">
      <c r="AS37752" s="40"/>
    </row>
    <row r="37753" spans="45:45" x14ac:dyDescent="0.35">
      <c r="AS37753" s="40"/>
    </row>
    <row r="37754" spans="45:45" x14ac:dyDescent="0.35">
      <c r="AS37754" s="40"/>
    </row>
    <row r="37755" spans="45:45" x14ac:dyDescent="0.35">
      <c r="AS37755" s="40"/>
    </row>
    <row r="37756" spans="45:45" x14ac:dyDescent="0.35">
      <c r="AS37756" s="40"/>
    </row>
    <row r="37757" spans="45:45" x14ac:dyDescent="0.35">
      <c r="AS37757" s="40"/>
    </row>
    <row r="37758" spans="45:45" x14ac:dyDescent="0.35">
      <c r="AS37758" s="40"/>
    </row>
    <row r="37759" spans="45:45" x14ac:dyDescent="0.35">
      <c r="AS37759" s="40"/>
    </row>
    <row r="37760" spans="45:45" x14ac:dyDescent="0.35">
      <c r="AS37760" s="40"/>
    </row>
    <row r="37761" spans="45:45" x14ac:dyDescent="0.35">
      <c r="AS37761" s="40"/>
    </row>
    <row r="37762" spans="45:45" x14ac:dyDescent="0.35">
      <c r="AS37762" s="40"/>
    </row>
    <row r="37763" spans="45:45" x14ac:dyDescent="0.35">
      <c r="AS37763" s="40"/>
    </row>
    <row r="37764" spans="45:45" x14ac:dyDescent="0.35">
      <c r="AS37764" s="40"/>
    </row>
    <row r="37765" spans="45:45" x14ac:dyDescent="0.35">
      <c r="AS37765" s="40"/>
    </row>
    <row r="37766" spans="45:45" x14ac:dyDescent="0.35">
      <c r="AS37766" s="40"/>
    </row>
    <row r="37767" spans="45:45" x14ac:dyDescent="0.35">
      <c r="AS37767" s="40"/>
    </row>
    <row r="37768" spans="45:45" x14ac:dyDescent="0.35">
      <c r="AS37768" s="40"/>
    </row>
    <row r="37769" spans="45:45" x14ac:dyDescent="0.35">
      <c r="AS37769" s="40"/>
    </row>
    <row r="37770" spans="45:45" x14ac:dyDescent="0.35">
      <c r="AS37770" s="40"/>
    </row>
    <row r="37771" spans="45:45" x14ac:dyDescent="0.35">
      <c r="AS37771" s="40"/>
    </row>
    <row r="37772" spans="45:45" x14ac:dyDescent="0.35">
      <c r="AS37772" s="40"/>
    </row>
    <row r="37773" spans="45:45" x14ac:dyDescent="0.35">
      <c r="AS37773" s="40"/>
    </row>
    <row r="37774" spans="45:45" x14ac:dyDescent="0.35">
      <c r="AS37774" s="40"/>
    </row>
    <row r="37775" spans="45:45" x14ac:dyDescent="0.35">
      <c r="AS37775" s="40"/>
    </row>
    <row r="37776" spans="45:45" x14ac:dyDescent="0.35">
      <c r="AS37776" s="40"/>
    </row>
    <row r="37777" spans="45:45" x14ac:dyDescent="0.35">
      <c r="AS37777" s="40"/>
    </row>
    <row r="37778" spans="45:45" x14ac:dyDescent="0.35">
      <c r="AS37778" s="40"/>
    </row>
    <row r="37779" spans="45:45" x14ac:dyDescent="0.35">
      <c r="AS37779" s="40"/>
    </row>
    <row r="37780" spans="45:45" x14ac:dyDescent="0.35">
      <c r="AS37780" s="40"/>
    </row>
    <row r="37781" spans="45:45" x14ac:dyDescent="0.35">
      <c r="AS37781" s="40"/>
    </row>
    <row r="37782" spans="45:45" x14ac:dyDescent="0.35">
      <c r="AS37782" s="40"/>
    </row>
    <row r="37783" spans="45:45" x14ac:dyDescent="0.35">
      <c r="AS37783" s="40"/>
    </row>
    <row r="37784" spans="45:45" x14ac:dyDescent="0.35">
      <c r="AS37784" s="40"/>
    </row>
    <row r="37785" spans="45:45" x14ac:dyDescent="0.35">
      <c r="AS37785" s="40"/>
    </row>
    <row r="37786" spans="45:45" x14ac:dyDescent="0.35">
      <c r="AS37786" s="40"/>
    </row>
    <row r="37787" spans="45:45" x14ac:dyDescent="0.35">
      <c r="AS37787" s="40"/>
    </row>
    <row r="37788" spans="45:45" x14ac:dyDescent="0.35">
      <c r="AS37788" s="40"/>
    </row>
    <row r="37789" spans="45:45" x14ac:dyDescent="0.35">
      <c r="AS37789" s="40"/>
    </row>
    <row r="37790" spans="45:45" x14ac:dyDescent="0.35">
      <c r="AS37790" s="40"/>
    </row>
    <row r="37791" spans="45:45" x14ac:dyDescent="0.35">
      <c r="AS37791" s="40"/>
    </row>
    <row r="37792" spans="45:45" x14ac:dyDescent="0.35">
      <c r="AS37792" s="40"/>
    </row>
    <row r="37793" spans="45:45" x14ac:dyDescent="0.35">
      <c r="AS37793" s="40"/>
    </row>
    <row r="37794" spans="45:45" x14ac:dyDescent="0.35">
      <c r="AS37794" s="40"/>
    </row>
    <row r="37795" spans="45:45" x14ac:dyDescent="0.35">
      <c r="AS37795" s="40"/>
    </row>
    <row r="37796" spans="45:45" x14ac:dyDescent="0.35">
      <c r="AS37796" s="40"/>
    </row>
    <row r="37797" spans="45:45" x14ac:dyDescent="0.35">
      <c r="AS37797" s="40"/>
    </row>
    <row r="37798" spans="45:45" x14ac:dyDescent="0.35">
      <c r="AS37798" s="40"/>
    </row>
    <row r="37799" spans="45:45" x14ac:dyDescent="0.35">
      <c r="AS37799" s="40"/>
    </row>
    <row r="37800" spans="45:45" x14ac:dyDescent="0.35">
      <c r="AS37800" s="40"/>
    </row>
    <row r="37801" spans="45:45" x14ac:dyDescent="0.35">
      <c r="AS37801" s="40"/>
    </row>
    <row r="37802" spans="45:45" x14ac:dyDescent="0.35">
      <c r="AS37802" s="40"/>
    </row>
    <row r="37803" spans="45:45" x14ac:dyDescent="0.35">
      <c r="AS37803" s="40"/>
    </row>
    <row r="37804" spans="45:45" x14ac:dyDescent="0.35">
      <c r="AS37804" s="40"/>
    </row>
    <row r="37805" spans="45:45" x14ac:dyDescent="0.35">
      <c r="AS37805" s="40"/>
    </row>
    <row r="37806" spans="45:45" x14ac:dyDescent="0.35">
      <c r="AS37806" s="40"/>
    </row>
    <row r="37807" spans="45:45" x14ac:dyDescent="0.35">
      <c r="AS37807" s="40"/>
    </row>
    <row r="37808" spans="45:45" x14ac:dyDescent="0.35">
      <c r="AS37808" s="40"/>
    </row>
    <row r="37809" spans="45:45" x14ac:dyDescent="0.35">
      <c r="AS37809" s="40"/>
    </row>
    <row r="37810" spans="45:45" x14ac:dyDescent="0.35">
      <c r="AS37810" s="40"/>
    </row>
    <row r="37811" spans="45:45" x14ac:dyDescent="0.35">
      <c r="AS37811" s="40"/>
    </row>
    <row r="37812" spans="45:45" x14ac:dyDescent="0.35">
      <c r="AS37812" s="40"/>
    </row>
    <row r="37813" spans="45:45" x14ac:dyDescent="0.35">
      <c r="AS37813" s="40"/>
    </row>
    <row r="37814" spans="45:45" x14ac:dyDescent="0.35">
      <c r="AS37814" s="40"/>
    </row>
    <row r="37815" spans="45:45" x14ac:dyDescent="0.35">
      <c r="AS37815" s="40"/>
    </row>
    <row r="37816" spans="45:45" x14ac:dyDescent="0.35">
      <c r="AS37816" s="40"/>
    </row>
    <row r="37817" spans="45:45" x14ac:dyDescent="0.35">
      <c r="AS37817" s="40"/>
    </row>
    <row r="37818" spans="45:45" x14ac:dyDescent="0.35">
      <c r="AS37818" s="40"/>
    </row>
    <row r="37819" spans="45:45" x14ac:dyDescent="0.35">
      <c r="AS37819" s="40"/>
    </row>
    <row r="37820" spans="45:45" x14ac:dyDescent="0.35">
      <c r="AS37820" s="40"/>
    </row>
    <row r="37821" spans="45:45" x14ac:dyDescent="0.35">
      <c r="AS37821" s="40"/>
    </row>
    <row r="37822" spans="45:45" x14ac:dyDescent="0.35">
      <c r="AS37822" s="40"/>
    </row>
    <row r="37823" spans="45:45" x14ac:dyDescent="0.35">
      <c r="AS37823" s="40"/>
    </row>
    <row r="37824" spans="45:45" x14ac:dyDescent="0.35">
      <c r="AS37824" s="40"/>
    </row>
    <row r="37825" spans="45:45" x14ac:dyDescent="0.35">
      <c r="AS37825" s="40"/>
    </row>
    <row r="37826" spans="45:45" x14ac:dyDescent="0.35">
      <c r="AS37826" s="40"/>
    </row>
    <row r="37827" spans="45:45" x14ac:dyDescent="0.35">
      <c r="AS37827" s="40"/>
    </row>
    <row r="37828" spans="45:45" x14ac:dyDescent="0.35">
      <c r="AS37828" s="40"/>
    </row>
    <row r="37829" spans="45:45" x14ac:dyDescent="0.35">
      <c r="AS37829" s="40"/>
    </row>
    <row r="37830" spans="45:45" x14ac:dyDescent="0.35">
      <c r="AS37830" s="40"/>
    </row>
    <row r="37831" spans="45:45" x14ac:dyDescent="0.35">
      <c r="AS37831" s="40"/>
    </row>
    <row r="37832" spans="45:45" x14ac:dyDescent="0.35">
      <c r="AS37832" s="40"/>
    </row>
    <row r="37833" spans="45:45" x14ac:dyDescent="0.35">
      <c r="AS37833" s="40"/>
    </row>
    <row r="37834" spans="45:45" x14ac:dyDescent="0.35">
      <c r="AS37834" s="40"/>
    </row>
    <row r="37835" spans="45:45" x14ac:dyDescent="0.35">
      <c r="AS37835" s="40"/>
    </row>
    <row r="37836" spans="45:45" x14ac:dyDescent="0.35">
      <c r="AS37836" s="40"/>
    </row>
    <row r="37837" spans="45:45" x14ac:dyDescent="0.35">
      <c r="AS37837" s="40"/>
    </row>
    <row r="37838" spans="45:45" x14ac:dyDescent="0.35">
      <c r="AS37838" s="40"/>
    </row>
    <row r="37839" spans="45:45" x14ac:dyDescent="0.35">
      <c r="AS37839" s="40"/>
    </row>
    <row r="37840" spans="45:45" x14ac:dyDescent="0.35">
      <c r="AS37840" s="40"/>
    </row>
    <row r="37841" spans="45:45" x14ac:dyDescent="0.35">
      <c r="AS37841" s="40"/>
    </row>
    <row r="37842" spans="45:45" x14ac:dyDescent="0.35">
      <c r="AS37842" s="40"/>
    </row>
    <row r="37843" spans="45:45" x14ac:dyDescent="0.35">
      <c r="AS37843" s="40"/>
    </row>
    <row r="37844" spans="45:45" x14ac:dyDescent="0.35">
      <c r="AS37844" s="40"/>
    </row>
    <row r="37845" spans="45:45" x14ac:dyDescent="0.35">
      <c r="AS37845" s="40"/>
    </row>
    <row r="37846" spans="45:45" x14ac:dyDescent="0.35">
      <c r="AS37846" s="40"/>
    </row>
    <row r="37847" spans="45:45" x14ac:dyDescent="0.35">
      <c r="AS37847" s="40"/>
    </row>
    <row r="37848" spans="45:45" x14ac:dyDescent="0.35">
      <c r="AS37848" s="40"/>
    </row>
    <row r="37849" spans="45:45" x14ac:dyDescent="0.35">
      <c r="AS37849" s="40"/>
    </row>
    <row r="37850" spans="45:45" x14ac:dyDescent="0.35">
      <c r="AS37850" s="40"/>
    </row>
    <row r="37851" spans="45:45" x14ac:dyDescent="0.35">
      <c r="AS37851" s="40"/>
    </row>
    <row r="37852" spans="45:45" x14ac:dyDescent="0.35">
      <c r="AS37852" s="40"/>
    </row>
    <row r="37853" spans="45:45" x14ac:dyDescent="0.35">
      <c r="AS37853" s="40"/>
    </row>
    <row r="37854" spans="45:45" x14ac:dyDescent="0.35">
      <c r="AS37854" s="40"/>
    </row>
    <row r="37855" spans="45:45" x14ac:dyDescent="0.35">
      <c r="AS37855" s="40"/>
    </row>
    <row r="37856" spans="45:45" x14ac:dyDescent="0.35">
      <c r="AS37856" s="40"/>
    </row>
    <row r="37857" spans="45:45" x14ac:dyDescent="0.35">
      <c r="AS37857" s="40"/>
    </row>
    <row r="37858" spans="45:45" x14ac:dyDescent="0.35">
      <c r="AS37858" s="40"/>
    </row>
    <row r="37859" spans="45:45" x14ac:dyDescent="0.35">
      <c r="AS37859" s="40"/>
    </row>
    <row r="37860" spans="45:45" x14ac:dyDescent="0.35">
      <c r="AS37860" s="40"/>
    </row>
    <row r="37861" spans="45:45" x14ac:dyDescent="0.35">
      <c r="AS37861" s="40"/>
    </row>
    <row r="37862" spans="45:45" x14ac:dyDescent="0.35">
      <c r="AS37862" s="40"/>
    </row>
    <row r="37863" spans="45:45" x14ac:dyDescent="0.35">
      <c r="AS37863" s="40"/>
    </row>
    <row r="37864" spans="45:45" x14ac:dyDescent="0.35">
      <c r="AS37864" s="40"/>
    </row>
    <row r="37865" spans="45:45" x14ac:dyDescent="0.35">
      <c r="AS37865" s="40"/>
    </row>
    <row r="37866" spans="45:45" x14ac:dyDescent="0.35">
      <c r="AS37866" s="40"/>
    </row>
    <row r="37867" spans="45:45" x14ac:dyDescent="0.35">
      <c r="AS37867" s="40"/>
    </row>
    <row r="37868" spans="45:45" x14ac:dyDescent="0.35">
      <c r="AS37868" s="40"/>
    </row>
    <row r="37869" spans="45:45" x14ac:dyDescent="0.35">
      <c r="AS37869" s="40"/>
    </row>
    <row r="37870" spans="45:45" x14ac:dyDescent="0.35">
      <c r="AS37870" s="40"/>
    </row>
    <row r="37871" spans="45:45" x14ac:dyDescent="0.35">
      <c r="AS37871" s="40"/>
    </row>
    <row r="37872" spans="45:45" x14ac:dyDescent="0.35">
      <c r="AS37872" s="40"/>
    </row>
    <row r="37873" spans="45:45" x14ac:dyDescent="0.35">
      <c r="AS37873" s="40"/>
    </row>
    <row r="37874" spans="45:45" x14ac:dyDescent="0.35">
      <c r="AS37874" s="40"/>
    </row>
    <row r="37875" spans="45:45" x14ac:dyDescent="0.35">
      <c r="AS37875" s="40"/>
    </row>
    <row r="37876" spans="45:45" x14ac:dyDescent="0.35">
      <c r="AS37876" s="40"/>
    </row>
    <row r="37877" spans="45:45" x14ac:dyDescent="0.35">
      <c r="AS37877" s="40"/>
    </row>
    <row r="37878" spans="45:45" x14ac:dyDescent="0.35">
      <c r="AS37878" s="40"/>
    </row>
    <row r="37879" spans="45:45" x14ac:dyDescent="0.35">
      <c r="AS37879" s="40"/>
    </row>
    <row r="37880" spans="45:45" x14ac:dyDescent="0.35">
      <c r="AS37880" s="40"/>
    </row>
    <row r="37881" spans="45:45" x14ac:dyDescent="0.35">
      <c r="AS37881" s="40"/>
    </row>
    <row r="37882" spans="45:45" x14ac:dyDescent="0.35">
      <c r="AS37882" s="40"/>
    </row>
    <row r="37883" spans="45:45" x14ac:dyDescent="0.35">
      <c r="AS37883" s="40"/>
    </row>
    <row r="37884" spans="45:45" x14ac:dyDescent="0.35">
      <c r="AS37884" s="40"/>
    </row>
    <row r="37885" spans="45:45" x14ac:dyDescent="0.35">
      <c r="AS37885" s="40"/>
    </row>
    <row r="37886" spans="45:45" x14ac:dyDescent="0.35">
      <c r="AS37886" s="40"/>
    </row>
    <row r="37887" spans="45:45" x14ac:dyDescent="0.35">
      <c r="AS37887" s="40"/>
    </row>
    <row r="37888" spans="45:45" x14ac:dyDescent="0.35">
      <c r="AS37888" s="40"/>
    </row>
    <row r="37889" spans="45:45" x14ac:dyDescent="0.35">
      <c r="AS37889" s="40"/>
    </row>
    <row r="37890" spans="45:45" x14ac:dyDescent="0.35">
      <c r="AS37890" s="40"/>
    </row>
    <row r="37891" spans="45:45" x14ac:dyDescent="0.35">
      <c r="AS37891" s="40"/>
    </row>
    <row r="37892" spans="45:45" x14ac:dyDescent="0.35">
      <c r="AS37892" s="40"/>
    </row>
    <row r="37893" spans="45:45" x14ac:dyDescent="0.35">
      <c r="AS37893" s="40"/>
    </row>
    <row r="37894" spans="45:45" x14ac:dyDescent="0.35">
      <c r="AS37894" s="40"/>
    </row>
    <row r="37895" spans="45:45" x14ac:dyDescent="0.35">
      <c r="AS37895" s="40"/>
    </row>
    <row r="37896" spans="45:45" x14ac:dyDescent="0.35">
      <c r="AS37896" s="40"/>
    </row>
    <row r="37897" spans="45:45" x14ac:dyDescent="0.35">
      <c r="AS37897" s="40"/>
    </row>
    <row r="37898" spans="45:45" x14ac:dyDescent="0.35">
      <c r="AS37898" s="40"/>
    </row>
    <row r="37899" spans="45:45" x14ac:dyDescent="0.35">
      <c r="AS37899" s="40"/>
    </row>
    <row r="37900" spans="45:45" x14ac:dyDescent="0.35">
      <c r="AS37900" s="40"/>
    </row>
    <row r="37901" spans="45:45" x14ac:dyDescent="0.35">
      <c r="AS37901" s="40"/>
    </row>
    <row r="37902" spans="45:45" x14ac:dyDescent="0.35">
      <c r="AS37902" s="40"/>
    </row>
    <row r="37903" spans="45:45" x14ac:dyDescent="0.35">
      <c r="AS37903" s="40"/>
    </row>
    <row r="37904" spans="45:45" x14ac:dyDescent="0.35">
      <c r="AS37904" s="40"/>
    </row>
    <row r="37905" spans="45:45" x14ac:dyDescent="0.35">
      <c r="AS37905" s="40"/>
    </row>
    <row r="37906" spans="45:45" x14ac:dyDescent="0.35">
      <c r="AS37906" s="40"/>
    </row>
    <row r="37907" spans="45:45" x14ac:dyDescent="0.35">
      <c r="AS37907" s="40"/>
    </row>
    <row r="37908" spans="45:45" x14ac:dyDescent="0.35">
      <c r="AS37908" s="40"/>
    </row>
    <row r="37909" spans="45:45" x14ac:dyDescent="0.35">
      <c r="AS37909" s="40"/>
    </row>
    <row r="37910" spans="45:45" x14ac:dyDescent="0.35">
      <c r="AS37910" s="40"/>
    </row>
    <row r="37911" spans="45:45" x14ac:dyDescent="0.35">
      <c r="AS37911" s="40"/>
    </row>
    <row r="37912" spans="45:45" x14ac:dyDescent="0.35">
      <c r="AS37912" s="40"/>
    </row>
    <row r="37913" spans="45:45" x14ac:dyDescent="0.35">
      <c r="AS37913" s="40"/>
    </row>
    <row r="37914" spans="45:45" x14ac:dyDescent="0.35">
      <c r="AS37914" s="40"/>
    </row>
    <row r="37915" spans="45:45" x14ac:dyDescent="0.35">
      <c r="AS37915" s="40"/>
    </row>
    <row r="37916" spans="45:45" x14ac:dyDescent="0.35">
      <c r="AS37916" s="40"/>
    </row>
    <row r="37917" spans="45:45" x14ac:dyDescent="0.35">
      <c r="AS37917" s="40"/>
    </row>
    <row r="37918" spans="45:45" x14ac:dyDescent="0.35">
      <c r="AS37918" s="40"/>
    </row>
    <row r="37919" spans="45:45" x14ac:dyDescent="0.35">
      <c r="AS37919" s="40"/>
    </row>
    <row r="37920" spans="45:45" x14ac:dyDescent="0.35">
      <c r="AS37920" s="40"/>
    </row>
    <row r="37921" spans="45:45" x14ac:dyDescent="0.35">
      <c r="AS37921" s="40"/>
    </row>
    <row r="37922" spans="45:45" x14ac:dyDescent="0.35">
      <c r="AS37922" s="40"/>
    </row>
    <row r="37923" spans="45:45" x14ac:dyDescent="0.35">
      <c r="AS37923" s="40"/>
    </row>
    <row r="37924" spans="45:45" x14ac:dyDescent="0.35">
      <c r="AS37924" s="40"/>
    </row>
    <row r="37925" spans="45:45" x14ac:dyDescent="0.35">
      <c r="AS37925" s="40"/>
    </row>
    <row r="37926" spans="45:45" x14ac:dyDescent="0.35">
      <c r="AS37926" s="40"/>
    </row>
    <row r="37927" spans="45:45" x14ac:dyDescent="0.35">
      <c r="AS37927" s="40"/>
    </row>
    <row r="37928" spans="45:45" x14ac:dyDescent="0.35">
      <c r="AS37928" s="40"/>
    </row>
    <row r="37929" spans="45:45" x14ac:dyDescent="0.35">
      <c r="AS37929" s="40"/>
    </row>
    <row r="37930" spans="45:45" x14ac:dyDescent="0.35">
      <c r="AS37930" s="40"/>
    </row>
    <row r="37931" spans="45:45" x14ac:dyDescent="0.35">
      <c r="AS37931" s="40"/>
    </row>
    <row r="37932" spans="45:45" x14ac:dyDescent="0.35">
      <c r="AS37932" s="40"/>
    </row>
    <row r="37933" spans="45:45" x14ac:dyDescent="0.35">
      <c r="AS37933" s="40"/>
    </row>
    <row r="37934" spans="45:45" x14ac:dyDescent="0.35">
      <c r="AS37934" s="40"/>
    </row>
    <row r="37935" spans="45:45" x14ac:dyDescent="0.35">
      <c r="AS37935" s="40"/>
    </row>
    <row r="37936" spans="45:45" x14ac:dyDescent="0.35">
      <c r="AS37936" s="40"/>
    </row>
    <row r="37937" spans="45:45" x14ac:dyDescent="0.35">
      <c r="AS37937" s="40"/>
    </row>
    <row r="37938" spans="45:45" x14ac:dyDescent="0.35">
      <c r="AS37938" s="40"/>
    </row>
    <row r="37939" spans="45:45" x14ac:dyDescent="0.35">
      <c r="AS37939" s="40"/>
    </row>
    <row r="37940" spans="45:45" x14ac:dyDescent="0.35">
      <c r="AS37940" s="40"/>
    </row>
    <row r="37941" spans="45:45" x14ac:dyDescent="0.35">
      <c r="AS37941" s="40"/>
    </row>
    <row r="37942" spans="45:45" x14ac:dyDescent="0.35">
      <c r="AS37942" s="40"/>
    </row>
    <row r="37943" spans="45:45" x14ac:dyDescent="0.35">
      <c r="AS37943" s="40"/>
    </row>
    <row r="37944" spans="45:45" x14ac:dyDescent="0.35">
      <c r="AS37944" s="40"/>
    </row>
    <row r="37945" spans="45:45" x14ac:dyDescent="0.35">
      <c r="AS37945" s="40"/>
    </row>
    <row r="37946" spans="45:45" x14ac:dyDescent="0.35">
      <c r="AS37946" s="40"/>
    </row>
    <row r="37947" spans="45:45" x14ac:dyDescent="0.35">
      <c r="AS37947" s="40"/>
    </row>
    <row r="37948" spans="45:45" x14ac:dyDescent="0.35">
      <c r="AS37948" s="40"/>
    </row>
    <row r="37949" spans="45:45" x14ac:dyDescent="0.35">
      <c r="AS37949" s="40"/>
    </row>
    <row r="37950" spans="45:45" x14ac:dyDescent="0.35">
      <c r="AS37950" s="40"/>
    </row>
    <row r="37951" spans="45:45" x14ac:dyDescent="0.35">
      <c r="AS37951" s="40"/>
    </row>
    <row r="37952" spans="45:45" x14ac:dyDescent="0.35">
      <c r="AS37952" s="40"/>
    </row>
    <row r="37953" spans="45:45" x14ac:dyDescent="0.35">
      <c r="AS37953" s="40"/>
    </row>
    <row r="37954" spans="45:45" x14ac:dyDescent="0.35">
      <c r="AS37954" s="40"/>
    </row>
    <row r="37955" spans="45:45" x14ac:dyDescent="0.35">
      <c r="AS37955" s="40"/>
    </row>
    <row r="37956" spans="45:45" x14ac:dyDescent="0.35">
      <c r="AS37956" s="40"/>
    </row>
    <row r="37957" spans="45:45" x14ac:dyDescent="0.35">
      <c r="AS37957" s="40"/>
    </row>
    <row r="37958" spans="45:45" x14ac:dyDescent="0.35">
      <c r="AS37958" s="40"/>
    </row>
    <row r="37959" spans="45:45" x14ac:dyDescent="0.35">
      <c r="AS37959" s="40"/>
    </row>
    <row r="37960" spans="45:45" x14ac:dyDescent="0.35">
      <c r="AS37960" s="40"/>
    </row>
    <row r="37961" spans="45:45" x14ac:dyDescent="0.35">
      <c r="AS37961" s="40"/>
    </row>
    <row r="37962" spans="45:45" x14ac:dyDescent="0.35">
      <c r="AS37962" s="40"/>
    </row>
    <row r="37963" spans="45:45" x14ac:dyDescent="0.35">
      <c r="AS37963" s="40"/>
    </row>
    <row r="37964" spans="45:45" x14ac:dyDescent="0.35">
      <c r="AS37964" s="40"/>
    </row>
    <row r="37965" spans="45:45" x14ac:dyDescent="0.35">
      <c r="AS37965" s="40"/>
    </row>
    <row r="37966" spans="45:45" x14ac:dyDescent="0.35">
      <c r="AS37966" s="40"/>
    </row>
    <row r="37967" spans="45:45" x14ac:dyDescent="0.35">
      <c r="AS37967" s="40"/>
    </row>
    <row r="37968" spans="45:45" x14ac:dyDescent="0.35">
      <c r="AS37968" s="40"/>
    </row>
    <row r="37969" spans="45:45" x14ac:dyDescent="0.35">
      <c r="AS37969" s="40"/>
    </row>
    <row r="37970" spans="45:45" x14ac:dyDescent="0.35">
      <c r="AS37970" s="40"/>
    </row>
    <row r="37971" spans="45:45" x14ac:dyDescent="0.35">
      <c r="AS37971" s="40"/>
    </row>
    <row r="37972" spans="45:45" x14ac:dyDescent="0.35">
      <c r="AS37972" s="40"/>
    </row>
    <row r="37973" spans="45:45" x14ac:dyDescent="0.35">
      <c r="AS37973" s="40"/>
    </row>
    <row r="37974" spans="45:45" x14ac:dyDescent="0.35">
      <c r="AS37974" s="40"/>
    </row>
    <row r="37975" spans="45:45" x14ac:dyDescent="0.35">
      <c r="AS37975" s="40"/>
    </row>
    <row r="37976" spans="45:45" x14ac:dyDescent="0.35">
      <c r="AS37976" s="40"/>
    </row>
    <row r="37977" spans="45:45" x14ac:dyDescent="0.35">
      <c r="AS37977" s="40"/>
    </row>
    <row r="37978" spans="45:45" x14ac:dyDescent="0.35">
      <c r="AS37978" s="40"/>
    </row>
    <row r="37979" spans="45:45" x14ac:dyDescent="0.35">
      <c r="AS37979" s="40"/>
    </row>
    <row r="37980" spans="45:45" x14ac:dyDescent="0.35">
      <c r="AS37980" s="40"/>
    </row>
    <row r="37981" spans="45:45" x14ac:dyDescent="0.35">
      <c r="AS37981" s="40"/>
    </row>
    <row r="37982" spans="45:45" x14ac:dyDescent="0.35">
      <c r="AS37982" s="40"/>
    </row>
    <row r="37983" spans="45:45" x14ac:dyDescent="0.35">
      <c r="AS37983" s="40"/>
    </row>
    <row r="37984" spans="45:45" x14ac:dyDescent="0.35">
      <c r="AS37984" s="40"/>
    </row>
    <row r="37985" spans="45:45" x14ac:dyDescent="0.35">
      <c r="AS37985" s="40"/>
    </row>
    <row r="37986" spans="45:45" x14ac:dyDescent="0.35">
      <c r="AS37986" s="40"/>
    </row>
    <row r="37987" spans="45:45" x14ac:dyDescent="0.35">
      <c r="AS37987" s="40"/>
    </row>
    <row r="37988" spans="45:45" x14ac:dyDescent="0.35">
      <c r="AS37988" s="40"/>
    </row>
    <row r="37989" spans="45:45" x14ac:dyDescent="0.35">
      <c r="AS37989" s="40"/>
    </row>
    <row r="37990" spans="45:45" x14ac:dyDescent="0.35">
      <c r="AS37990" s="40"/>
    </row>
    <row r="37991" spans="45:45" x14ac:dyDescent="0.35">
      <c r="AS37991" s="40"/>
    </row>
    <row r="37992" spans="45:45" x14ac:dyDescent="0.35">
      <c r="AS37992" s="40"/>
    </row>
    <row r="37993" spans="45:45" x14ac:dyDescent="0.35">
      <c r="AS37993" s="40"/>
    </row>
    <row r="37994" spans="45:45" x14ac:dyDescent="0.35">
      <c r="AS37994" s="40"/>
    </row>
    <row r="37995" spans="45:45" x14ac:dyDescent="0.35">
      <c r="AS37995" s="40"/>
    </row>
    <row r="37996" spans="45:45" x14ac:dyDescent="0.35">
      <c r="AS37996" s="40"/>
    </row>
    <row r="37997" spans="45:45" x14ac:dyDescent="0.35">
      <c r="AS37997" s="40"/>
    </row>
    <row r="37998" spans="45:45" x14ac:dyDescent="0.35">
      <c r="AS37998" s="40"/>
    </row>
    <row r="37999" spans="45:45" x14ac:dyDescent="0.35">
      <c r="AS37999" s="40"/>
    </row>
    <row r="38000" spans="45:45" x14ac:dyDescent="0.35">
      <c r="AS38000" s="40"/>
    </row>
    <row r="38001" spans="45:45" x14ac:dyDescent="0.35">
      <c r="AS38001" s="40"/>
    </row>
    <row r="38002" spans="45:45" x14ac:dyDescent="0.35">
      <c r="AS38002" s="40"/>
    </row>
    <row r="38003" spans="45:45" x14ac:dyDescent="0.35">
      <c r="AS38003" s="40"/>
    </row>
    <row r="38004" spans="45:45" x14ac:dyDescent="0.35">
      <c r="AS38004" s="40"/>
    </row>
    <row r="38005" spans="45:45" x14ac:dyDescent="0.35">
      <c r="AS38005" s="40"/>
    </row>
    <row r="38006" spans="45:45" x14ac:dyDescent="0.35">
      <c r="AS38006" s="40"/>
    </row>
    <row r="38007" spans="45:45" x14ac:dyDescent="0.35">
      <c r="AS38007" s="40"/>
    </row>
    <row r="38008" spans="45:45" x14ac:dyDescent="0.35">
      <c r="AS38008" s="40"/>
    </row>
    <row r="38009" spans="45:45" x14ac:dyDescent="0.35">
      <c r="AS38009" s="40"/>
    </row>
    <row r="38010" spans="45:45" x14ac:dyDescent="0.35">
      <c r="AS38010" s="40"/>
    </row>
    <row r="38011" spans="45:45" x14ac:dyDescent="0.35">
      <c r="AS38011" s="40"/>
    </row>
    <row r="38012" spans="45:45" x14ac:dyDescent="0.35">
      <c r="AS38012" s="40"/>
    </row>
    <row r="38013" spans="45:45" x14ac:dyDescent="0.35">
      <c r="AS38013" s="40"/>
    </row>
    <row r="38014" spans="45:45" x14ac:dyDescent="0.35">
      <c r="AS38014" s="40"/>
    </row>
    <row r="38015" spans="45:45" x14ac:dyDescent="0.35">
      <c r="AS38015" s="40"/>
    </row>
    <row r="38016" spans="45:45" x14ac:dyDescent="0.35">
      <c r="AS38016" s="40"/>
    </row>
    <row r="38017" spans="45:45" x14ac:dyDescent="0.35">
      <c r="AS38017" s="40"/>
    </row>
    <row r="38018" spans="45:45" x14ac:dyDescent="0.35">
      <c r="AS38018" s="40"/>
    </row>
    <row r="38019" spans="45:45" x14ac:dyDescent="0.35">
      <c r="AS38019" s="40"/>
    </row>
    <row r="38020" spans="45:45" x14ac:dyDescent="0.35">
      <c r="AS38020" s="40"/>
    </row>
    <row r="38021" spans="45:45" x14ac:dyDescent="0.35">
      <c r="AS38021" s="40"/>
    </row>
    <row r="38022" spans="45:45" x14ac:dyDescent="0.35">
      <c r="AS38022" s="40"/>
    </row>
    <row r="38023" spans="45:45" x14ac:dyDescent="0.35">
      <c r="AS38023" s="40"/>
    </row>
    <row r="38024" spans="45:45" x14ac:dyDescent="0.35">
      <c r="AS38024" s="40"/>
    </row>
    <row r="38025" spans="45:45" x14ac:dyDescent="0.35">
      <c r="AS38025" s="40"/>
    </row>
    <row r="38026" spans="45:45" x14ac:dyDescent="0.35">
      <c r="AS38026" s="40"/>
    </row>
    <row r="38027" spans="45:45" x14ac:dyDescent="0.35">
      <c r="AS38027" s="40"/>
    </row>
    <row r="38028" spans="45:45" x14ac:dyDescent="0.35">
      <c r="AS38028" s="40"/>
    </row>
    <row r="38029" spans="45:45" x14ac:dyDescent="0.35">
      <c r="AS38029" s="40"/>
    </row>
    <row r="38030" spans="45:45" x14ac:dyDescent="0.35">
      <c r="AS38030" s="40"/>
    </row>
    <row r="38031" spans="45:45" x14ac:dyDescent="0.35">
      <c r="AS38031" s="40"/>
    </row>
    <row r="38032" spans="45:45" x14ac:dyDescent="0.35">
      <c r="AS38032" s="40"/>
    </row>
    <row r="38033" spans="45:45" x14ac:dyDescent="0.35">
      <c r="AS38033" s="40"/>
    </row>
    <row r="38034" spans="45:45" x14ac:dyDescent="0.35">
      <c r="AS38034" s="40"/>
    </row>
    <row r="38035" spans="45:45" x14ac:dyDescent="0.35">
      <c r="AS38035" s="40"/>
    </row>
    <row r="38036" spans="45:45" x14ac:dyDescent="0.35">
      <c r="AS38036" s="40"/>
    </row>
    <row r="38037" spans="45:45" x14ac:dyDescent="0.35">
      <c r="AS38037" s="40"/>
    </row>
    <row r="38038" spans="45:45" x14ac:dyDescent="0.35">
      <c r="AS38038" s="40"/>
    </row>
    <row r="38039" spans="45:45" x14ac:dyDescent="0.35">
      <c r="AS38039" s="40"/>
    </row>
    <row r="38040" spans="45:45" x14ac:dyDescent="0.35">
      <c r="AS38040" s="40"/>
    </row>
    <row r="38041" spans="45:45" x14ac:dyDescent="0.35">
      <c r="AS38041" s="40"/>
    </row>
    <row r="38042" spans="45:45" x14ac:dyDescent="0.35">
      <c r="AS38042" s="40"/>
    </row>
    <row r="38043" spans="45:45" x14ac:dyDescent="0.35">
      <c r="AS38043" s="40"/>
    </row>
    <row r="38044" spans="45:45" x14ac:dyDescent="0.35">
      <c r="AS38044" s="40"/>
    </row>
    <row r="38045" spans="45:45" x14ac:dyDescent="0.35">
      <c r="AS38045" s="40"/>
    </row>
    <row r="38046" spans="45:45" x14ac:dyDescent="0.35">
      <c r="AS38046" s="40"/>
    </row>
    <row r="38047" spans="45:45" x14ac:dyDescent="0.35">
      <c r="AS38047" s="40"/>
    </row>
    <row r="38048" spans="45:45" x14ac:dyDescent="0.35">
      <c r="AS38048" s="40"/>
    </row>
    <row r="38049" spans="45:45" x14ac:dyDescent="0.35">
      <c r="AS38049" s="40"/>
    </row>
    <row r="38050" spans="45:45" x14ac:dyDescent="0.35">
      <c r="AS38050" s="40"/>
    </row>
    <row r="38051" spans="45:45" x14ac:dyDescent="0.35">
      <c r="AS38051" s="40"/>
    </row>
    <row r="38052" spans="45:45" x14ac:dyDescent="0.35">
      <c r="AS38052" s="40"/>
    </row>
    <row r="38053" spans="45:45" x14ac:dyDescent="0.35">
      <c r="AS38053" s="40"/>
    </row>
    <row r="38054" spans="45:45" x14ac:dyDescent="0.35">
      <c r="AS38054" s="40"/>
    </row>
    <row r="38055" spans="45:45" x14ac:dyDescent="0.35">
      <c r="AS38055" s="40"/>
    </row>
    <row r="38056" spans="45:45" x14ac:dyDescent="0.35">
      <c r="AS38056" s="40"/>
    </row>
    <row r="38057" spans="45:45" x14ac:dyDescent="0.35">
      <c r="AS38057" s="40"/>
    </row>
    <row r="38058" spans="45:45" x14ac:dyDescent="0.35">
      <c r="AS38058" s="40"/>
    </row>
    <row r="38059" spans="45:45" x14ac:dyDescent="0.35">
      <c r="AS38059" s="40"/>
    </row>
    <row r="38060" spans="45:45" x14ac:dyDescent="0.35">
      <c r="AS38060" s="40"/>
    </row>
    <row r="38061" spans="45:45" x14ac:dyDescent="0.35">
      <c r="AS38061" s="40"/>
    </row>
    <row r="38062" spans="45:45" x14ac:dyDescent="0.35">
      <c r="AS38062" s="40"/>
    </row>
    <row r="38063" spans="45:45" x14ac:dyDescent="0.35">
      <c r="AS38063" s="40"/>
    </row>
    <row r="38064" spans="45:45" x14ac:dyDescent="0.35">
      <c r="AS38064" s="40"/>
    </row>
    <row r="38065" spans="45:45" x14ac:dyDescent="0.35">
      <c r="AS38065" s="40"/>
    </row>
    <row r="38066" spans="45:45" x14ac:dyDescent="0.35">
      <c r="AS38066" s="40"/>
    </row>
    <row r="38067" spans="45:45" x14ac:dyDescent="0.35">
      <c r="AS38067" s="40"/>
    </row>
    <row r="38068" spans="45:45" x14ac:dyDescent="0.35">
      <c r="AS38068" s="40"/>
    </row>
    <row r="38069" spans="45:45" x14ac:dyDescent="0.35">
      <c r="AS38069" s="40"/>
    </row>
    <row r="38070" spans="45:45" x14ac:dyDescent="0.35">
      <c r="AS38070" s="40"/>
    </row>
    <row r="38071" spans="45:45" x14ac:dyDescent="0.35">
      <c r="AS38071" s="40"/>
    </row>
    <row r="38072" spans="45:45" x14ac:dyDescent="0.35">
      <c r="AS38072" s="40"/>
    </row>
    <row r="38073" spans="45:45" x14ac:dyDescent="0.35">
      <c r="AS38073" s="40"/>
    </row>
    <row r="38074" spans="45:45" x14ac:dyDescent="0.35">
      <c r="AS38074" s="40"/>
    </row>
    <row r="38075" spans="45:45" x14ac:dyDescent="0.35">
      <c r="AS38075" s="40"/>
    </row>
    <row r="38076" spans="45:45" x14ac:dyDescent="0.35">
      <c r="AS38076" s="40"/>
    </row>
    <row r="38077" spans="45:45" x14ac:dyDescent="0.35">
      <c r="AS38077" s="40"/>
    </row>
    <row r="38078" spans="45:45" x14ac:dyDescent="0.35">
      <c r="AS38078" s="40"/>
    </row>
    <row r="38079" spans="45:45" x14ac:dyDescent="0.35">
      <c r="AS38079" s="40"/>
    </row>
    <row r="38080" spans="45:45" x14ac:dyDescent="0.35">
      <c r="AS38080" s="40"/>
    </row>
    <row r="38081" spans="45:45" x14ac:dyDescent="0.35">
      <c r="AS38081" s="40"/>
    </row>
    <row r="38082" spans="45:45" x14ac:dyDescent="0.35">
      <c r="AS38082" s="40"/>
    </row>
    <row r="38083" spans="45:45" x14ac:dyDescent="0.35">
      <c r="AS38083" s="40"/>
    </row>
    <row r="38084" spans="45:45" x14ac:dyDescent="0.35">
      <c r="AS38084" s="40"/>
    </row>
    <row r="38085" spans="45:45" x14ac:dyDescent="0.35">
      <c r="AS38085" s="40"/>
    </row>
    <row r="38086" spans="45:45" x14ac:dyDescent="0.35">
      <c r="AS38086" s="40"/>
    </row>
    <row r="38087" spans="45:45" x14ac:dyDescent="0.35">
      <c r="AS38087" s="40"/>
    </row>
    <row r="38088" spans="45:45" x14ac:dyDescent="0.35">
      <c r="AS38088" s="40"/>
    </row>
    <row r="38089" spans="45:45" x14ac:dyDescent="0.35">
      <c r="AS38089" s="40"/>
    </row>
    <row r="38090" spans="45:45" x14ac:dyDescent="0.35">
      <c r="AS38090" s="40"/>
    </row>
    <row r="38091" spans="45:45" x14ac:dyDescent="0.35">
      <c r="AS38091" s="40"/>
    </row>
    <row r="38092" spans="45:45" x14ac:dyDescent="0.35">
      <c r="AS38092" s="40"/>
    </row>
    <row r="38093" spans="45:45" x14ac:dyDescent="0.35">
      <c r="AS38093" s="40"/>
    </row>
    <row r="38094" spans="45:45" x14ac:dyDescent="0.35">
      <c r="AS38094" s="40"/>
    </row>
    <row r="38095" spans="45:45" x14ac:dyDescent="0.35">
      <c r="AS38095" s="40"/>
    </row>
    <row r="38096" spans="45:45" x14ac:dyDescent="0.35">
      <c r="AS38096" s="40"/>
    </row>
    <row r="38097" spans="45:45" x14ac:dyDescent="0.35">
      <c r="AS38097" s="40"/>
    </row>
    <row r="38098" spans="45:45" x14ac:dyDescent="0.35">
      <c r="AS38098" s="40"/>
    </row>
    <row r="38099" spans="45:45" x14ac:dyDescent="0.35">
      <c r="AS38099" s="40"/>
    </row>
    <row r="38100" spans="45:45" x14ac:dyDescent="0.35">
      <c r="AS38100" s="40"/>
    </row>
    <row r="38101" spans="45:45" x14ac:dyDescent="0.35">
      <c r="AS38101" s="40"/>
    </row>
    <row r="38102" spans="45:45" x14ac:dyDescent="0.35">
      <c r="AS38102" s="40"/>
    </row>
    <row r="38103" spans="45:45" x14ac:dyDescent="0.35">
      <c r="AS38103" s="40"/>
    </row>
    <row r="38104" spans="45:45" x14ac:dyDescent="0.35">
      <c r="AS38104" s="40"/>
    </row>
    <row r="38105" spans="45:45" x14ac:dyDescent="0.35">
      <c r="AS38105" s="40"/>
    </row>
    <row r="38106" spans="45:45" x14ac:dyDescent="0.35">
      <c r="AS38106" s="40"/>
    </row>
    <row r="38107" spans="45:45" x14ac:dyDescent="0.35">
      <c r="AS38107" s="40"/>
    </row>
    <row r="38108" spans="45:45" x14ac:dyDescent="0.35">
      <c r="AS38108" s="40"/>
    </row>
    <row r="38109" spans="45:45" x14ac:dyDescent="0.35">
      <c r="AS38109" s="40"/>
    </row>
    <row r="38110" spans="45:45" x14ac:dyDescent="0.35">
      <c r="AS38110" s="40"/>
    </row>
    <row r="38111" spans="45:45" x14ac:dyDescent="0.35">
      <c r="AS38111" s="40"/>
    </row>
    <row r="38112" spans="45:45" x14ac:dyDescent="0.35">
      <c r="AS38112" s="40"/>
    </row>
    <row r="38113" spans="45:45" x14ac:dyDescent="0.35">
      <c r="AS38113" s="40"/>
    </row>
    <row r="38114" spans="45:45" x14ac:dyDescent="0.35">
      <c r="AS38114" s="40"/>
    </row>
    <row r="38115" spans="45:45" x14ac:dyDescent="0.35">
      <c r="AS38115" s="40"/>
    </row>
    <row r="38116" spans="45:45" x14ac:dyDescent="0.35">
      <c r="AS38116" s="40"/>
    </row>
    <row r="38117" spans="45:45" x14ac:dyDescent="0.35">
      <c r="AS38117" s="40"/>
    </row>
    <row r="38118" spans="45:45" x14ac:dyDescent="0.35">
      <c r="AS38118" s="40"/>
    </row>
    <row r="38119" spans="45:45" x14ac:dyDescent="0.35">
      <c r="AS38119" s="40"/>
    </row>
    <row r="38120" spans="45:45" x14ac:dyDescent="0.35">
      <c r="AS38120" s="40"/>
    </row>
    <row r="38121" spans="45:45" x14ac:dyDescent="0.35">
      <c r="AS38121" s="40"/>
    </row>
    <row r="38122" spans="45:45" x14ac:dyDescent="0.35">
      <c r="AS38122" s="40"/>
    </row>
    <row r="38123" spans="45:45" x14ac:dyDescent="0.35">
      <c r="AS38123" s="40"/>
    </row>
    <row r="38124" spans="45:45" x14ac:dyDescent="0.35">
      <c r="AS38124" s="40"/>
    </row>
    <row r="38125" spans="45:45" x14ac:dyDescent="0.35">
      <c r="AS38125" s="40"/>
    </row>
    <row r="38126" spans="45:45" x14ac:dyDescent="0.35">
      <c r="AS38126" s="40"/>
    </row>
    <row r="38127" spans="45:45" x14ac:dyDescent="0.35">
      <c r="AS38127" s="40"/>
    </row>
    <row r="38128" spans="45:45" x14ac:dyDescent="0.35">
      <c r="AS38128" s="40"/>
    </row>
    <row r="38129" spans="45:45" x14ac:dyDescent="0.35">
      <c r="AS38129" s="40"/>
    </row>
    <row r="38130" spans="45:45" x14ac:dyDescent="0.35">
      <c r="AS38130" s="40"/>
    </row>
    <row r="38131" spans="45:45" x14ac:dyDescent="0.35">
      <c r="AS38131" s="40"/>
    </row>
    <row r="38132" spans="45:45" x14ac:dyDescent="0.35">
      <c r="AS38132" s="40"/>
    </row>
    <row r="38133" spans="45:45" x14ac:dyDescent="0.35">
      <c r="AS38133" s="40"/>
    </row>
    <row r="38134" spans="45:45" x14ac:dyDescent="0.35">
      <c r="AS38134" s="40"/>
    </row>
    <row r="38135" spans="45:45" x14ac:dyDescent="0.35">
      <c r="AS38135" s="40"/>
    </row>
    <row r="38136" spans="45:45" x14ac:dyDescent="0.35">
      <c r="AS38136" s="40"/>
    </row>
    <row r="38137" spans="45:45" x14ac:dyDescent="0.35">
      <c r="AS38137" s="40"/>
    </row>
    <row r="38138" spans="45:45" x14ac:dyDescent="0.35">
      <c r="AS38138" s="40"/>
    </row>
    <row r="38139" spans="45:45" x14ac:dyDescent="0.35">
      <c r="AS38139" s="40"/>
    </row>
    <row r="38140" spans="45:45" x14ac:dyDescent="0.35">
      <c r="AS38140" s="40"/>
    </row>
    <row r="38141" spans="45:45" x14ac:dyDescent="0.35">
      <c r="AS38141" s="40"/>
    </row>
    <row r="38142" spans="45:45" x14ac:dyDescent="0.35">
      <c r="AS38142" s="40"/>
    </row>
    <row r="38143" spans="45:45" x14ac:dyDescent="0.35">
      <c r="AS38143" s="40"/>
    </row>
    <row r="38144" spans="45:45" x14ac:dyDescent="0.35">
      <c r="AS38144" s="40"/>
    </row>
    <row r="38145" spans="45:45" x14ac:dyDescent="0.35">
      <c r="AS38145" s="40"/>
    </row>
    <row r="38146" spans="45:45" x14ac:dyDescent="0.35">
      <c r="AS38146" s="40"/>
    </row>
    <row r="38147" spans="45:45" x14ac:dyDescent="0.35">
      <c r="AS38147" s="40"/>
    </row>
    <row r="38148" spans="45:45" x14ac:dyDescent="0.35">
      <c r="AS38148" s="40"/>
    </row>
    <row r="38149" spans="45:45" x14ac:dyDescent="0.35">
      <c r="AS38149" s="40"/>
    </row>
    <row r="38150" spans="45:45" x14ac:dyDescent="0.35">
      <c r="AS38150" s="40"/>
    </row>
    <row r="38151" spans="45:45" x14ac:dyDescent="0.35">
      <c r="AS38151" s="40"/>
    </row>
    <row r="38152" spans="45:45" x14ac:dyDescent="0.35">
      <c r="AS38152" s="40"/>
    </row>
    <row r="38153" spans="45:45" x14ac:dyDescent="0.35">
      <c r="AS38153" s="40"/>
    </row>
    <row r="38154" spans="45:45" x14ac:dyDescent="0.35">
      <c r="AS38154" s="40"/>
    </row>
    <row r="38155" spans="45:45" x14ac:dyDescent="0.35">
      <c r="AS38155" s="40"/>
    </row>
    <row r="38156" spans="45:45" x14ac:dyDescent="0.35">
      <c r="AS38156" s="40"/>
    </row>
    <row r="38157" spans="45:45" x14ac:dyDescent="0.35">
      <c r="AS38157" s="40"/>
    </row>
    <row r="38158" spans="45:45" x14ac:dyDescent="0.35">
      <c r="AS38158" s="40"/>
    </row>
    <row r="38159" spans="45:45" x14ac:dyDescent="0.35">
      <c r="AS38159" s="40"/>
    </row>
    <row r="38160" spans="45:45" x14ac:dyDescent="0.35">
      <c r="AS38160" s="40"/>
    </row>
    <row r="38161" spans="45:45" x14ac:dyDescent="0.35">
      <c r="AS38161" s="40"/>
    </row>
    <row r="38162" spans="45:45" x14ac:dyDescent="0.35">
      <c r="AS38162" s="40"/>
    </row>
    <row r="38163" spans="45:45" x14ac:dyDescent="0.35">
      <c r="AS38163" s="40"/>
    </row>
    <row r="38164" spans="45:45" x14ac:dyDescent="0.35">
      <c r="AS38164" s="40"/>
    </row>
    <row r="38165" spans="45:45" x14ac:dyDescent="0.35">
      <c r="AS38165" s="40"/>
    </row>
    <row r="38166" spans="45:45" x14ac:dyDescent="0.35">
      <c r="AS38166" s="40"/>
    </row>
    <row r="38167" spans="45:45" x14ac:dyDescent="0.35">
      <c r="AS38167" s="40"/>
    </row>
    <row r="38168" spans="45:45" x14ac:dyDescent="0.35">
      <c r="AS38168" s="40"/>
    </row>
    <row r="38169" spans="45:45" x14ac:dyDescent="0.35">
      <c r="AS38169" s="40"/>
    </row>
    <row r="38170" spans="45:45" x14ac:dyDescent="0.35">
      <c r="AS38170" s="40"/>
    </row>
    <row r="38171" spans="45:45" x14ac:dyDescent="0.35">
      <c r="AS38171" s="40"/>
    </row>
    <row r="38172" spans="45:45" x14ac:dyDescent="0.35">
      <c r="AS38172" s="40"/>
    </row>
    <row r="38173" spans="45:45" x14ac:dyDescent="0.35">
      <c r="AS38173" s="40"/>
    </row>
    <row r="38174" spans="45:45" x14ac:dyDescent="0.35">
      <c r="AS38174" s="40"/>
    </row>
    <row r="38175" spans="45:45" x14ac:dyDescent="0.35">
      <c r="AS38175" s="40"/>
    </row>
    <row r="38176" spans="45:45" x14ac:dyDescent="0.35">
      <c r="AS38176" s="40"/>
    </row>
    <row r="38177" spans="45:45" x14ac:dyDescent="0.35">
      <c r="AS38177" s="40"/>
    </row>
    <row r="38178" spans="45:45" x14ac:dyDescent="0.35">
      <c r="AS38178" s="40"/>
    </row>
    <row r="38179" spans="45:45" x14ac:dyDescent="0.35">
      <c r="AS38179" s="40"/>
    </row>
    <row r="38180" spans="45:45" x14ac:dyDescent="0.35">
      <c r="AS38180" s="40"/>
    </row>
    <row r="38181" spans="45:45" x14ac:dyDescent="0.35">
      <c r="AS38181" s="40"/>
    </row>
    <row r="38182" spans="45:45" x14ac:dyDescent="0.35">
      <c r="AS38182" s="40"/>
    </row>
    <row r="38183" spans="45:45" x14ac:dyDescent="0.35">
      <c r="AS38183" s="40"/>
    </row>
    <row r="38184" spans="45:45" x14ac:dyDescent="0.35">
      <c r="AS38184" s="40"/>
    </row>
    <row r="38185" spans="45:45" x14ac:dyDescent="0.35">
      <c r="AS38185" s="40"/>
    </row>
    <row r="38186" spans="45:45" x14ac:dyDescent="0.35">
      <c r="AS38186" s="40"/>
    </row>
    <row r="38187" spans="45:45" x14ac:dyDescent="0.35">
      <c r="AS38187" s="40"/>
    </row>
    <row r="38188" spans="45:45" x14ac:dyDescent="0.35">
      <c r="AS38188" s="40"/>
    </row>
    <row r="38189" spans="45:45" x14ac:dyDescent="0.35">
      <c r="AS38189" s="40"/>
    </row>
    <row r="38190" spans="45:45" x14ac:dyDescent="0.35">
      <c r="AS38190" s="40"/>
    </row>
    <row r="38191" spans="45:45" x14ac:dyDescent="0.35">
      <c r="AS38191" s="40"/>
    </row>
    <row r="38192" spans="45:45" x14ac:dyDescent="0.35">
      <c r="AS38192" s="40"/>
    </row>
    <row r="38193" spans="45:45" x14ac:dyDescent="0.35">
      <c r="AS38193" s="40"/>
    </row>
    <row r="38194" spans="45:45" x14ac:dyDescent="0.35">
      <c r="AS38194" s="40"/>
    </row>
    <row r="38195" spans="45:45" x14ac:dyDescent="0.35">
      <c r="AS38195" s="40"/>
    </row>
    <row r="38196" spans="45:45" x14ac:dyDescent="0.35">
      <c r="AS38196" s="40"/>
    </row>
    <row r="38197" spans="45:45" x14ac:dyDescent="0.35">
      <c r="AS38197" s="40"/>
    </row>
    <row r="38198" spans="45:45" x14ac:dyDescent="0.35">
      <c r="AS38198" s="40"/>
    </row>
    <row r="38199" spans="45:45" x14ac:dyDescent="0.35">
      <c r="AS38199" s="40"/>
    </row>
    <row r="38200" spans="45:45" x14ac:dyDescent="0.35">
      <c r="AS38200" s="40"/>
    </row>
    <row r="38201" spans="45:45" x14ac:dyDescent="0.35">
      <c r="AS38201" s="40"/>
    </row>
    <row r="38202" spans="45:45" x14ac:dyDescent="0.35">
      <c r="AS38202" s="40"/>
    </row>
    <row r="38203" spans="45:45" x14ac:dyDescent="0.35">
      <c r="AS38203" s="40"/>
    </row>
    <row r="38204" spans="45:45" x14ac:dyDescent="0.35">
      <c r="AS38204" s="40"/>
    </row>
    <row r="38205" spans="45:45" x14ac:dyDescent="0.35">
      <c r="AS38205" s="40"/>
    </row>
    <row r="38206" spans="45:45" x14ac:dyDescent="0.35">
      <c r="AS38206" s="40"/>
    </row>
    <row r="38207" spans="45:45" x14ac:dyDescent="0.35">
      <c r="AS38207" s="40"/>
    </row>
    <row r="38208" spans="45:45" x14ac:dyDescent="0.35">
      <c r="AS38208" s="40"/>
    </row>
    <row r="38209" spans="45:45" x14ac:dyDescent="0.35">
      <c r="AS38209" s="40"/>
    </row>
    <row r="38210" spans="45:45" x14ac:dyDescent="0.35">
      <c r="AS38210" s="40"/>
    </row>
    <row r="38211" spans="45:45" x14ac:dyDescent="0.35">
      <c r="AS38211" s="40"/>
    </row>
    <row r="38212" spans="45:45" x14ac:dyDescent="0.35">
      <c r="AS38212" s="40"/>
    </row>
    <row r="38213" spans="45:45" x14ac:dyDescent="0.35">
      <c r="AS38213" s="40"/>
    </row>
    <row r="38214" spans="45:45" x14ac:dyDescent="0.35">
      <c r="AS38214" s="40"/>
    </row>
    <row r="38215" spans="45:45" x14ac:dyDescent="0.35">
      <c r="AS38215" s="40"/>
    </row>
    <row r="38216" spans="45:45" x14ac:dyDescent="0.35">
      <c r="AS38216" s="40"/>
    </row>
    <row r="38217" spans="45:45" x14ac:dyDescent="0.35">
      <c r="AS38217" s="40"/>
    </row>
    <row r="38218" spans="45:45" x14ac:dyDescent="0.35">
      <c r="AS38218" s="40"/>
    </row>
    <row r="38219" spans="45:45" x14ac:dyDescent="0.35">
      <c r="AS38219" s="40"/>
    </row>
    <row r="38220" spans="45:45" x14ac:dyDescent="0.35">
      <c r="AS38220" s="40"/>
    </row>
    <row r="38221" spans="45:45" x14ac:dyDescent="0.35">
      <c r="AS38221" s="40"/>
    </row>
    <row r="38222" spans="45:45" x14ac:dyDescent="0.35">
      <c r="AS38222" s="40"/>
    </row>
    <row r="38223" spans="45:45" x14ac:dyDescent="0.35">
      <c r="AS38223" s="40"/>
    </row>
    <row r="38224" spans="45:45" x14ac:dyDescent="0.35">
      <c r="AS38224" s="40"/>
    </row>
    <row r="38225" spans="45:45" x14ac:dyDescent="0.35">
      <c r="AS38225" s="40"/>
    </row>
    <row r="38226" spans="45:45" x14ac:dyDescent="0.35">
      <c r="AS38226" s="40"/>
    </row>
    <row r="38227" spans="45:45" x14ac:dyDescent="0.35">
      <c r="AS38227" s="40"/>
    </row>
    <row r="38228" spans="45:45" x14ac:dyDescent="0.35">
      <c r="AS38228" s="40"/>
    </row>
    <row r="38229" spans="45:45" x14ac:dyDescent="0.35">
      <c r="AS38229" s="40"/>
    </row>
    <row r="38230" spans="45:45" x14ac:dyDescent="0.35">
      <c r="AS38230" s="40"/>
    </row>
    <row r="38231" spans="45:45" x14ac:dyDescent="0.35">
      <c r="AS38231" s="40"/>
    </row>
    <row r="38232" spans="45:45" x14ac:dyDescent="0.35">
      <c r="AS38232" s="40"/>
    </row>
    <row r="38233" spans="45:45" x14ac:dyDescent="0.35">
      <c r="AS38233" s="40"/>
    </row>
    <row r="38234" spans="45:45" x14ac:dyDescent="0.35">
      <c r="AS38234" s="40"/>
    </row>
    <row r="38235" spans="45:45" x14ac:dyDescent="0.35">
      <c r="AS38235" s="40"/>
    </row>
    <row r="38236" spans="45:45" x14ac:dyDescent="0.35">
      <c r="AS38236" s="40"/>
    </row>
    <row r="38237" spans="45:45" x14ac:dyDescent="0.35">
      <c r="AS38237" s="40"/>
    </row>
    <row r="38238" spans="45:45" x14ac:dyDescent="0.35">
      <c r="AS38238" s="40"/>
    </row>
    <row r="38239" spans="45:45" x14ac:dyDescent="0.35">
      <c r="AS38239" s="40"/>
    </row>
    <row r="38240" spans="45:45" x14ac:dyDescent="0.35">
      <c r="AS38240" s="40"/>
    </row>
    <row r="38241" spans="45:45" x14ac:dyDescent="0.35">
      <c r="AS38241" s="40"/>
    </row>
    <row r="38242" spans="45:45" x14ac:dyDescent="0.35">
      <c r="AS38242" s="40"/>
    </row>
    <row r="38243" spans="45:45" x14ac:dyDescent="0.35">
      <c r="AS38243" s="40"/>
    </row>
    <row r="38244" spans="45:45" x14ac:dyDescent="0.35">
      <c r="AS38244" s="40"/>
    </row>
    <row r="38245" spans="45:45" x14ac:dyDescent="0.35">
      <c r="AS38245" s="40"/>
    </row>
    <row r="38246" spans="45:45" x14ac:dyDescent="0.35">
      <c r="AS38246" s="40"/>
    </row>
    <row r="38247" spans="45:45" x14ac:dyDescent="0.35">
      <c r="AS38247" s="40"/>
    </row>
    <row r="38248" spans="45:45" x14ac:dyDescent="0.35">
      <c r="AS38248" s="40"/>
    </row>
    <row r="38249" spans="45:45" x14ac:dyDescent="0.35">
      <c r="AS38249" s="40"/>
    </row>
    <row r="38250" spans="45:45" x14ac:dyDescent="0.35">
      <c r="AS38250" s="40"/>
    </row>
    <row r="38251" spans="45:45" x14ac:dyDescent="0.35">
      <c r="AS38251" s="40"/>
    </row>
    <row r="38252" spans="45:45" x14ac:dyDescent="0.35">
      <c r="AS38252" s="40"/>
    </row>
    <row r="38253" spans="45:45" x14ac:dyDescent="0.35">
      <c r="AS38253" s="40"/>
    </row>
    <row r="38254" spans="45:45" x14ac:dyDescent="0.35">
      <c r="AS38254" s="40"/>
    </row>
    <row r="38255" spans="45:45" x14ac:dyDescent="0.35">
      <c r="AS38255" s="40"/>
    </row>
    <row r="38256" spans="45:45" x14ac:dyDescent="0.35">
      <c r="AS38256" s="40"/>
    </row>
    <row r="38257" spans="45:45" x14ac:dyDescent="0.35">
      <c r="AS38257" s="40"/>
    </row>
    <row r="38258" spans="45:45" x14ac:dyDescent="0.35">
      <c r="AS38258" s="40"/>
    </row>
    <row r="38259" spans="45:45" x14ac:dyDescent="0.35">
      <c r="AS38259" s="40"/>
    </row>
    <row r="38260" spans="45:45" x14ac:dyDescent="0.35">
      <c r="AS38260" s="40"/>
    </row>
    <row r="38261" spans="45:45" x14ac:dyDescent="0.35">
      <c r="AS38261" s="40"/>
    </row>
    <row r="38262" spans="45:45" x14ac:dyDescent="0.35">
      <c r="AS38262" s="40"/>
    </row>
    <row r="38263" spans="45:45" x14ac:dyDescent="0.35">
      <c r="AS38263" s="40"/>
    </row>
    <row r="38264" spans="45:45" x14ac:dyDescent="0.35">
      <c r="AS38264" s="40"/>
    </row>
    <row r="38265" spans="45:45" x14ac:dyDescent="0.35">
      <c r="AS38265" s="40"/>
    </row>
    <row r="38266" spans="45:45" x14ac:dyDescent="0.35">
      <c r="AS38266" s="40"/>
    </row>
    <row r="38267" spans="45:45" x14ac:dyDescent="0.35">
      <c r="AS38267" s="40"/>
    </row>
    <row r="38268" spans="45:45" x14ac:dyDescent="0.35">
      <c r="AS38268" s="40"/>
    </row>
    <row r="38269" spans="45:45" x14ac:dyDescent="0.35">
      <c r="AS38269" s="40"/>
    </row>
    <row r="38270" spans="45:45" x14ac:dyDescent="0.35">
      <c r="AS38270" s="40"/>
    </row>
    <row r="38271" spans="45:45" x14ac:dyDescent="0.35">
      <c r="AS38271" s="40"/>
    </row>
    <row r="38272" spans="45:45" x14ac:dyDescent="0.35">
      <c r="AS38272" s="40"/>
    </row>
    <row r="38273" spans="45:45" x14ac:dyDescent="0.35">
      <c r="AS38273" s="40"/>
    </row>
    <row r="38274" spans="45:45" x14ac:dyDescent="0.35">
      <c r="AS38274" s="40"/>
    </row>
    <row r="38275" spans="45:45" x14ac:dyDescent="0.35">
      <c r="AS38275" s="40"/>
    </row>
    <row r="38276" spans="45:45" x14ac:dyDescent="0.35">
      <c r="AS38276" s="40"/>
    </row>
    <row r="38277" spans="45:45" x14ac:dyDescent="0.35">
      <c r="AS38277" s="40"/>
    </row>
    <row r="38278" spans="45:45" x14ac:dyDescent="0.35">
      <c r="AS38278" s="40"/>
    </row>
    <row r="38279" spans="45:45" x14ac:dyDescent="0.35">
      <c r="AS38279" s="40"/>
    </row>
    <row r="38280" spans="45:45" x14ac:dyDescent="0.35">
      <c r="AS38280" s="40"/>
    </row>
    <row r="38281" spans="45:45" x14ac:dyDescent="0.35">
      <c r="AS38281" s="40"/>
    </row>
    <row r="38282" spans="45:45" x14ac:dyDescent="0.35">
      <c r="AS38282" s="40"/>
    </row>
    <row r="38283" spans="45:45" x14ac:dyDescent="0.35">
      <c r="AS38283" s="40"/>
    </row>
    <row r="38284" spans="45:45" x14ac:dyDescent="0.35">
      <c r="AS38284" s="40"/>
    </row>
    <row r="38285" spans="45:45" x14ac:dyDescent="0.35">
      <c r="AS38285" s="40"/>
    </row>
    <row r="38286" spans="45:45" x14ac:dyDescent="0.35">
      <c r="AS38286" s="40"/>
    </row>
    <row r="38287" spans="45:45" x14ac:dyDescent="0.35">
      <c r="AS38287" s="40"/>
    </row>
    <row r="38288" spans="45:45" x14ac:dyDescent="0.35">
      <c r="AS38288" s="40"/>
    </row>
    <row r="38289" spans="45:45" x14ac:dyDescent="0.35">
      <c r="AS38289" s="40"/>
    </row>
    <row r="38290" spans="45:45" x14ac:dyDescent="0.35">
      <c r="AS38290" s="40"/>
    </row>
    <row r="38291" spans="45:45" x14ac:dyDescent="0.35">
      <c r="AS38291" s="40"/>
    </row>
    <row r="38292" spans="45:45" x14ac:dyDescent="0.35">
      <c r="AS38292" s="40"/>
    </row>
    <row r="38293" spans="45:45" x14ac:dyDescent="0.35">
      <c r="AS38293" s="40"/>
    </row>
    <row r="38294" spans="45:45" x14ac:dyDescent="0.35">
      <c r="AS38294" s="40"/>
    </row>
    <row r="38295" spans="45:45" x14ac:dyDescent="0.35">
      <c r="AS38295" s="40"/>
    </row>
    <row r="38296" spans="45:45" x14ac:dyDescent="0.35">
      <c r="AS38296" s="40"/>
    </row>
    <row r="38297" spans="45:45" x14ac:dyDescent="0.35">
      <c r="AS38297" s="40"/>
    </row>
    <row r="38298" spans="45:45" x14ac:dyDescent="0.35">
      <c r="AS38298" s="40"/>
    </row>
    <row r="38299" spans="45:45" x14ac:dyDescent="0.35">
      <c r="AS38299" s="40"/>
    </row>
    <row r="38300" spans="45:45" x14ac:dyDescent="0.35">
      <c r="AS38300" s="40"/>
    </row>
    <row r="38301" spans="45:45" x14ac:dyDescent="0.35">
      <c r="AS38301" s="40"/>
    </row>
    <row r="38302" spans="45:45" x14ac:dyDescent="0.35">
      <c r="AS38302" s="40"/>
    </row>
    <row r="38303" spans="45:45" x14ac:dyDescent="0.35">
      <c r="AS38303" s="40"/>
    </row>
    <row r="38304" spans="45:45" x14ac:dyDescent="0.35">
      <c r="AS38304" s="40"/>
    </row>
    <row r="38305" spans="45:45" x14ac:dyDescent="0.35">
      <c r="AS38305" s="40"/>
    </row>
    <row r="38306" spans="45:45" x14ac:dyDescent="0.35">
      <c r="AS38306" s="40"/>
    </row>
    <row r="38307" spans="45:45" x14ac:dyDescent="0.35">
      <c r="AS38307" s="40"/>
    </row>
    <row r="38308" spans="45:45" x14ac:dyDescent="0.35">
      <c r="AS38308" s="40"/>
    </row>
    <row r="38309" spans="45:45" x14ac:dyDescent="0.35">
      <c r="AS38309" s="40"/>
    </row>
    <row r="38310" spans="45:45" x14ac:dyDescent="0.35">
      <c r="AS38310" s="40"/>
    </row>
    <row r="38311" spans="45:45" x14ac:dyDescent="0.35">
      <c r="AS38311" s="40"/>
    </row>
    <row r="38312" spans="45:45" x14ac:dyDescent="0.35">
      <c r="AS38312" s="40"/>
    </row>
    <row r="38313" spans="45:45" x14ac:dyDescent="0.35">
      <c r="AS38313" s="40"/>
    </row>
    <row r="38314" spans="45:45" x14ac:dyDescent="0.35">
      <c r="AS38314" s="40"/>
    </row>
    <row r="38315" spans="45:45" x14ac:dyDescent="0.35">
      <c r="AS38315" s="40"/>
    </row>
    <row r="38316" spans="45:45" x14ac:dyDescent="0.35">
      <c r="AS38316" s="40"/>
    </row>
    <row r="38317" spans="45:45" x14ac:dyDescent="0.35">
      <c r="AS38317" s="40"/>
    </row>
    <row r="38318" spans="45:45" x14ac:dyDescent="0.35">
      <c r="AS38318" s="40"/>
    </row>
    <row r="38319" spans="45:45" x14ac:dyDescent="0.35">
      <c r="AS38319" s="40"/>
    </row>
    <row r="38320" spans="45:45" x14ac:dyDescent="0.35">
      <c r="AS38320" s="40"/>
    </row>
    <row r="38321" spans="45:45" x14ac:dyDescent="0.35">
      <c r="AS38321" s="40"/>
    </row>
    <row r="38322" spans="45:45" x14ac:dyDescent="0.35">
      <c r="AS38322" s="40"/>
    </row>
    <row r="38323" spans="45:45" x14ac:dyDescent="0.35">
      <c r="AS38323" s="40"/>
    </row>
    <row r="38324" spans="45:45" x14ac:dyDescent="0.35">
      <c r="AS38324" s="40"/>
    </row>
    <row r="38325" spans="45:45" x14ac:dyDescent="0.35">
      <c r="AS38325" s="40"/>
    </row>
    <row r="38326" spans="45:45" x14ac:dyDescent="0.35">
      <c r="AS38326" s="40"/>
    </row>
    <row r="38327" spans="45:45" x14ac:dyDescent="0.35">
      <c r="AS38327" s="40"/>
    </row>
    <row r="38328" spans="45:45" x14ac:dyDescent="0.35">
      <c r="AS38328" s="40"/>
    </row>
    <row r="38329" spans="45:45" x14ac:dyDescent="0.35">
      <c r="AS38329" s="40"/>
    </row>
    <row r="38330" spans="45:45" x14ac:dyDescent="0.35">
      <c r="AS38330" s="40"/>
    </row>
    <row r="38331" spans="45:45" x14ac:dyDescent="0.35">
      <c r="AS38331" s="40"/>
    </row>
    <row r="38332" spans="45:45" x14ac:dyDescent="0.35">
      <c r="AS38332" s="40"/>
    </row>
    <row r="38333" spans="45:45" x14ac:dyDescent="0.35">
      <c r="AS38333" s="40"/>
    </row>
    <row r="38334" spans="45:45" x14ac:dyDescent="0.35">
      <c r="AS38334" s="40"/>
    </row>
    <row r="38335" spans="45:45" x14ac:dyDescent="0.35">
      <c r="AS38335" s="40"/>
    </row>
    <row r="38336" spans="45:45" x14ac:dyDescent="0.35">
      <c r="AS38336" s="40"/>
    </row>
    <row r="38337" spans="45:45" x14ac:dyDescent="0.35">
      <c r="AS38337" s="40"/>
    </row>
    <row r="38338" spans="45:45" x14ac:dyDescent="0.35">
      <c r="AS38338" s="40"/>
    </row>
    <row r="38339" spans="45:45" x14ac:dyDescent="0.35">
      <c r="AS38339" s="40"/>
    </row>
    <row r="38340" spans="45:45" x14ac:dyDescent="0.35">
      <c r="AS38340" s="40"/>
    </row>
    <row r="38341" spans="45:45" x14ac:dyDescent="0.35">
      <c r="AS38341" s="40"/>
    </row>
    <row r="38342" spans="45:45" x14ac:dyDescent="0.35">
      <c r="AS38342" s="40"/>
    </row>
    <row r="38343" spans="45:45" x14ac:dyDescent="0.35">
      <c r="AS38343" s="40"/>
    </row>
    <row r="38344" spans="45:45" x14ac:dyDescent="0.35">
      <c r="AS38344" s="40"/>
    </row>
    <row r="38345" spans="45:45" x14ac:dyDescent="0.35">
      <c r="AS38345" s="40"/>
    </row>
    <row r="38346" spans="45:45" x14ac:dyDescent="0.35">
      <c r="AS38346" s="40"/>
    </row>
    <row r="38347" spans="45:45" x14ac:dyDescent="0.35">
      <c r="AS38347" s="40"/>
    </row>
    <row r="38348" spans="45:45" x14ac:dyDescent="0.35">
      <c r="AS38348" s="40"/>
    </row>
    <row r="38349" spans="45:45" x14ac:dyDescent="0.35">
      <c r="AS38349" s="40"/>
    </row>
    <row r="38350" spans="45:45" x14ac:dyDescent="0.35">
      <c r="AS38350" s="40"/>
    </row>
    <row r="38351" spans="45:45" x14ac:dyDescent="0.35">
      <c r="AS38351" s="40"/>
    </row>
    <row r="38352" spans="45:45" x14ac:dyDescent="0.35">
      <c r="AS38352" s="40"/>
    </row>
    <row r="38353" spans="45:45" x14ac:dyDescent="0.35">
      <c r="AS38353" s="40"/>
    </row>
    <row r="38354" spans="45:45" x14ac:dyDescent="0.35">
      <c r="AS38354" s="40"/>
    </row>
    <row r="38355" spans="45:45" x14ac:dyDescent="0.35">
      <c r="AS38355" s="40"/>
    </row>
    <row r="38356" spans="45:45" x14ac:dyDescent="0.35">
      <c r="AS38356" s="40"/>
    </row>
    <row r="38357" spans="45:45" x14ac:dyDescent="0.35">
      <c r="AS38357" s="40"/>
    </row>
    <row r="38358" spans="45:45" x14ac:dyDescent="0.35">
      <c r="AS38358" s="40"/>
    </row>
    <row r="38359" spans="45:45" x14ac:dyDescent="0.35">
      <c r="AS38359" s="40"/>
    </row>
    <row r="38360" spans="45:45" x14ac:dyDescent="0.35">
      <c r="AS38360" s="40"/>
    </row>
    <row r="38361" spans="45:45" x14ac:dyDescent="0.35">
      <c r="AS38361" s="40"/>
    </row>
    <row r="38362" spans="45:45" x14ac:dyDescent="0.35">
      <c r="AS38362" s="40"/>
    </row>
    <row r="38363" spans="45:45" x14ac:dyDescent="0.35">
      <c r="AS38363" s="40"/>
    </row>
    <row r="38364" spans="45:45" x14ac:dyDescent="0.35">
      <c r="AS38364" s="40"/>
    </row>
    <row r="38365" spans="45:45" x14ac:dyDescent="0.35">
      <c r="AS38365" s="40"/>
    </row>
    <row r="38366" spans="45:45" x14ac:dyDescent="0.35">
      <c r="AS38366" s="40"/>
    </row>
    <row r="38367" spans="45:45" x14ac:dyDescent="0.35">
      <c r="AS38367" s="40"/>
    </row>
    <row r="38368" spans="45:45" x14ac:dyDescent="0.35">
      <c r="AS38368" s="40"/>
    </row>
    <row r="38369" spans="45:45" x14ac:dyDescent="0.35">
      <c r="AS38369" s="40"/>
    </row>
    <row r="38370" spans="45:45" x14ac:dyDescent="0.35">
      <c r="AS38370" s="40"/>
    </row>
    <row r="38371" spans="45:45" x14ac:dyDescent="0.35">
      <c r="AS38371" s="40"/>
    </row>
    <row r="38372" spans="45:45" x14ac:dyDescent="0.35">
      <c r="AS38372" s="40"/>
    </row>
    <row r="38373" spans="45:45" x14ac:dyDescent="0.35">
      <c r="AS38373" s="40"/>
    </row>
    <row r="38374" spans="45:45" x14ac:dyDescent="0.35">
      <c r="AS38374" s="40"/>
    </row>
    <row r="38375" spans="45:45" x14ac:dyDescent="0.35">
      <c r="AS38375" s="40"/>
    </row>
    <row r="38376" spans="45:45" x14ac:dyDescent="0.35">
      <c r="AS38376" s="40"/>
    </row>
    <row r="38377" spans="45:45" x14ac:dyDescent="0.35">
      <c r="AS38377" s="40"/>
    </row>
    <row r="38378" spans="45:45" x14ac:dyDescent="0.35">
      <c r="AS38378" s="40"/>
    </row>
    <row r="38379" spans="45:45" x14ac:dyDescent="0.35">
      <c r="AS38379" s="40"/>
    </row>
    <row r="38380" spans="45:45" x14ac:dyDescent="0.35">
      <c r="AS38380" s="40"/>
    </row>
    <row r="38381" spans="45:45" x14ac:dyDescent="0.35">
      <c r="AS38381" s="40"/>
    </row>
    <row r="38382" spans="45:45" x14ac:dyDescent="0.35">
      <c r="AS38382" s="40"/>
    </row>
    <row r="38383" spans="45:45" x14ac:dyDescent="0.35">
      <c r="AS38383" s="40"/>
    </row>
    <row r="38384" spans="45:45" x14ac:dyDescent="0.35">
      <c r="AS38384" s="40"/>
    </row>
    <row r="38385" spans="45:45" x14ac:dyDescent="0.35">
      <c r="AS38385" s="40"/>
    </row>
    <row r="38386" spans="45:45" x14ac:dyDescent="0.35">
      <c r="AS38386" s="40"/>
    </row>
    <row r="38387" spans="45:45" x14ac:dyDescent="0.35">
      <c r="AS38387" s="40"/>
    </row>
    <row r="38388" spans="45:45" x14ac:dyDescent="0.35">
      <c r="AS38388" s="40"/>
    </row>
    <row r="38389" spans="45:45" x14ac:dyDescent="0.35">
      <c r="AS38389" s="40"/>
    </row>
    <row r="38390" spans="45:45" x14ac:dyDescent="0.35">
      <c r="AS38390" s="40"/>
    </row>
    <row r="38391" spans="45:45" x14ac:dyDescent="0.35">
      <c r="AS38391" s="40"/>
    </row>
    <row r="38392" spans="45:45" x14ac:dyDescent="0.35">
      <c r="AS38392" s="40"/>
    </row>
    <row r="38393" spans="45:45" x14ac:dyDescent="0.35">
      <c r="AS38393" s="40"/>
    </row>
    <row r="38394" spans="45:45" x14ac:dyDescent="0.35">
      <c r="AS38394" s="40"/>
    </row>
    <row r="38395" spans="45:45" x14ac:dyDescent="0.35">
      <c r="AS38395" s="40"/>
    </row>
    <row r="38396" spans="45:45" x14ac:dyDescent="0.35">
      <c r="AS38396" s="40"/>
    </row>
    <row r="38397" spans="45:45" x14ac:dyDescent="0.35">
      <c r="AS38397" s="40"/>
    </row>
    <row r="38398" spans="45:45" x14ac:dyDescent="0.35">
      <c r="AS38398" s="40"/>
    </row>
    <row r="38399" spans="45:45" x14ac:dyDescent="0.35">
      <c r="AS38399" s="40"/>
    </row>
    <row r="38400" spans="45:45" x14ac:dyDescent="0.35">
      <c r="AS38400" s="40"/>
    </row>
    <row r="38401" spans="45:45" x14ac:dyDescent="0.35">
      <c r="AS38401" s="40"/>
    </row>
    <row r="38402" spans="45:45" x14ac:dyDescent="0.35">
      <c r="AS38402" s="40"/>
    </row>
    <row r="38403" spans="45:45" x14ac:dyDescent="0.35">
      <c r="AS38403" s="40"/>
    </row>
    <row r="38404" spans="45:45" x14ac:dyDescent="0.35">
      <c r="AS38404" s="40"/>
    </row>
    <row r="38405" spans="45:45" x14ac:dyDescent="0.35">
      <c r="AS38405" s="40"/>
    </row>
    <row r="38406" spans="45:45" x14ac:dyDescent="0.35">
      <c r="AS38406" s="40"/>
    </row>
    <row r="38407" spans="45:45" x14ac:dyDescent="0.35">
      <c r="AS38407" s="40"/>
    </row>
    <row r="38408" spans="45:45" x14ac:dyDescent="0.35">
      <c r="AS38408" s="40"/>
    </row>
    <row r="38409" spans="45:45" x14ac:dyDescent="0.35">
      <c r="AS38409" s="40"/>
    </row>
    <row r="38410" spans="45:45" x14ac:dyDescent="0.35">
      <c r="AS38410" s="40"/>
    </row>
    <row r="38411" spans="45:45" x14ac:dyDescent="0.35">
      <c r="AS38411" s="40"/>
    </row>
    <row r="38412" spans="45:45" x14ac:dyDescent="0.35">
      <c r="AS38412" s="40"/>
    </row>
    <row r="38413" spans="45:45" x14ac:dyDescent="0.35">
      <c r="AS38413" s="40"/>
    </row>
    <row r="38414" spans="45:45" x14ac:dyDescent="0.35">
      <c r="AS38414" s="40"/>
    </row>
    <row r="38415" spans="45:45" x14ac:dyDescent="0.35">
      <c r="AS38415" s="40"/>
    </row>
    <row r="38416" spans="45:45" x14ac:dyDescent="0.35">
      <c r="AS38416" s="40"/>
    </row>
    <row r="38417" spans="45:45" x14ac:dyDescent="0.35">
      <c r="AS38417" s="40"/>
    </row>
    <row r="38418" spans="45:45" x14ac:dyDescent="0.35">
      <c r="AS38418" s="40"/>
    </row>
    <row r="38419" spans="45:45" x14ac:dyDescent="0.35">
      <c r="AS38419" s="40"/>
    </row>
    <row r="38420" spans="45:45" x14ac:dyDescent="0.35">
      <c r="AS38420" s="40"/>
    </row>
    <row r="38421" spans="45:45" x14ac:dyDescent="0.35">
      <c r="AS38421" s="40"/>
    </row>
    <row r="38422" spans="45:45" x14ac:dyDescent="0.35">
      <c r="AS38422" s="40"/>
    </row>
    <row r="38423" spans="45:45" x14ac:dyDescent="0.35">
      <c r="AS38423" s="40"/>
    </row>
    <row r="38424" spans="45:45" x14ac:dyDescent="0.35">
      <c r="AS38424" s="40"/>
    </row>
    <row r="38425" spans="45:45" x14ac:dyDescent="0.35">
      <c r="AS38425" s="40"/>
    </row>
    <row r="38426" spans="45:45" x14ac:dyDescent="0.35">
      <c r="AS38426" s="40"/>
    </row>
    <row r="38427" spans="45:45" x14ac:dyDescent="0.35">
      <c r="AS38427" s="40"/>
    </row>
    <row r="38428" spans="45:45" x14ac:dyDescent="0.35">
      <c r="AS38428" s="40"/>
    </row>
    <row r="38429" spans="45:45" x14ac:dyDescent="0.35">
      <c r="AS38429" s="40"/>
    </row>
    <row r="38430" spans="45:45" x14ac:dyDescent="0.35">
      <c r="AS38430" s="40"/>
    </row>
    <row r="38431" spans="45:45" x14ac:dyDescent="0.35">
      <c r="AS38431" s="40"/>
    </row>
    <row r="38432" spans="45:45" x14ac:dyDescent="0.35">
      <c r="AS38432" s="40"/>
    </row>
    <row r="38433" spans="45:45" x14ac:dyDescent="0.35">
      <c r="AS38433" s="40"/>
    </row>
    <row r="38434" spans="45:45" x14ac:dyDescent="0.35">
      <c r="AS38434" s="40"/>
    </row>
    <row r="38435" spans="45:45" x14ac:dyDescent="0.35">
      <c r="AS38435" s="40"/>
    </row>
    <row r="38436" spans="45:45" x14ac:dyDescent="0.35">
      <c r="AS38436" s="40"/>
    </row>
    <row r="38437" spans="45:45" x14ac:dyDescent="0.35">
      <c r="AS38437" s="40"/>
    </row>
    <row r="38438" spans="45:45" x14ac:dyDescent="0.35">
      <c r="AS38438" s="40"/>
    </row>
    <row r="38439" spans="45:45" x14ac:dyDescent="0.35">
      <c r="AS38439" s="40"/>
    </row>
    <row r="38440" spans="45:45" x14ac:dyDescent="0.35">
      <c r="AS38440" s="40"/>
    </row>
    <row r="38441" spans="45:45" x14ac:dyDescent="0.35">
      <c r="AS38441" s="40"/>
    </row>
    <row r="38442" spans="45:45" x14ac:dyDescent="0.35">
      <c r="AS38442" s="40"/>
    </row>
    <row r="38443" spans="45:45" x14ac:dyDescent="0.35">
      <c r="AS38443" s="40"/>
    </row>
    <row r="38444" spans="45:45" x14ac:dyDescent="0.35">
      <c r="AS38444" s="40"/>
    </row>
    <row r="38445" spans="45:45" x14ac:dyDescent="0.35">
      <c r="AS38445" s="40"/>
    </row>
    <row r="38446" spans="45:45" x14ac:dyDescent="0.35">
      <c r="AS38446" s="40"/>
    </row>
    <row r="38447" spans="45:45" x14ac:dyDescent="0.35">
      <c r="AS38447" s="40"/>
    </row>
    <row r="38448" spans="45:45" x14ac:dyDescent="0.35">
      <c r="AS38448" s="40"/>
    </row>
    <row r="38449" spans="45:45" x14ac:dyDescent="0.35">
      <c r="AS38449" s="40"/>
    </row>
    <row r="38450" spans="45:45" x14ac:dyDescent="0.35">
      <c r="AS38450" s="40"/>
    </row>
    <row r="38451" spans="45:45" x14ac:dyDescent="0.35">
      <c r="AS38451" s="40"/>
    </row>
    <row r="38452" spans="45:45" x14ac:dyDescent="0.35">
      <c r="AS38452" s="40"/>
    </row>
    <row r="38453" spans="45:45" x14ac:dyDescent="0.35">
      <c r="AS38453" s="40"/>
    </row>
    <row r="38454" spans="45:45" x14ac:dyDescent="0.35">
      <c r="AS38454" s="40"/>
    </row>
    <row r="38455" spans="45:45" x14ac:dyDescent="0.35">
      <c r="AS38455" s="40"/>
    </row>
    <row r="38456" spans="45:45" x14ac:dyDescent="0.35">
      <c r="AS38456" s="40"/>
    </row>
    <row r="38457" spans="45:45" x14ac:dyDescent="0.35">
      <c r="AS38457" s="40"/>
    </row>
    <row r="38458" spans="45:45" x14ac:dyDescent="0.35">
      <c r="AS38458" s="40"/>
    </row>
    <row r="38459" spans="45:45" x14ac:dyDescent="0.35">
      <c r="AS38459" s="40"/>
    </row>
    <row r="38460" spans="45:45" x14ac:dyDescent="0.35">
      <c r="AS38460" s="40"/>
    </row>
    <row r="38461" spans="45:45" x14ac:dyDescent="0.35">
      <c r="AS38461" s="40"/>
    </row>
    <row r="38462" spans="45:45" x14ac:dyDescent="0.35">
      <c r="AS38462" s="40"/>
    </row>
    <row r="38463" spans="45:45" x14ac:dyDescent="0.35">
      <c r="AS38463" s="40"/>
    </row>
    <row r="38464" spans="45:45" x14ac:dyDescent="0.35">
      <c r="AS38464" s="40"/>
    </row>
    <row r="38465" spans="45:45" x14ac:dyDescent="0.35">
      <c r="AS38465" s="40"/>
    </row>
    <row r="38466" spans="45:45" x14ac:dyDescent="0.35">
      <c r="AS38466" s="40"/>
    </row>
    <row r="38467" spans="45:45" x14ac:dyDescent="0.35">
      <c r="AS38467" s="40"/>
    </row>
    <row r="38468" spans="45:45" x14ac:dyDescent="0.35">
      <c r="AS38468" s="40"/>
    </row>
    <row r="38469" spans="45:45" x14ac:dyDescent="0.35">
      <c r="AS38469" s="40"/>
    </row>
    <row r="38470" spans="45:45" x14ac:dyDescent="0.35">
      <c r="AS38470" s="40"/>
    </row>
    <row r="38471" spans="45:45" x14ac:dyDescent="0.35">
      <c r="AS38471" s="40"/>
    </row>
    <row r="38472" spans="45:45" x14ac:dyDescent="0.35">
      <c r="AS38472" s="40"/>
    </row>
    <row r="38473" spans="45:45" x14ac:dyDescent="0.35">
      <c r="AS38473" s="40"/>
    </row>
    <row r="38474" spans="45:45" x14ac:dyDescent="0.35">
      <c r="AS38474" s="40"/>
    </row>
    <row r="38475" spans="45:45" x14ac:dyDescent="0.35">
      <c r="AS38475" s="40"/>
    </row>
    <row r="38476" spans="45:45" x14ac:dyDescent="0.35">
      <c r="AS38476" s="40"/>
    </row>
    <row r="38477" spans="45:45" x14ac:dyDescent="0.35">
      <c r="AS38477" s="40"/>
    </row>
    <row r="38478" spans="45:45" x14ac:dyDescent="0.35">
      <c r="AS38478" s="40"/>
    </row>
    <row r="38479" spans="45:45" x14ac:dyDescent="0.35">
      <c r="AS38479" s="40"/>
    </row>
    <row r="38480" spans="45:45" x14ac:dyDescent="0.35">
      <c r="AS38480" s="40"/>
    </row>
    <row r="38481" spans="45:45" x14ac:dyDescent="0.35">
      <c r="AS38481" s="40"/>
    </row>
    <row r="38482" spans="45:45" x14ac:dyDescent="0.35">
      <c r="AS38482" s="40"/>
    </row>
    <row r="38483" spans="45:45" x14ac:dyDescent="0.35">
      <c r="AS38483" s="40"/>
    </row>
    <row r="38484" spans="45:45" x14ac:dyDescent="0.35">
      <c r="AS38484" s="40"/>
    </row>
    <row r="38485" spans="45:45" x14ac:dyDescent="0.35">
      <c r="AS38485" s="40"/>
    </row>
    <row r="38486" spans="45:45" x14ac:dyDescent="0.35">
      <c r="AS38486" s="40"/>
    </row>
    <row r="38487" spans="45:45" x14ac:dyDescent="0.35">
      <c r="AS38487" s="40"/>
    </row>
    <row r="38488" spans="45:45" x14ac:dyDescent="0.35">
      <c r="AS38488" s="40"/>
    </row>
    <row r="38489" spans="45:45" x14ac:dyDescent="0.35">
      <c r="AS38489" s="40"/>
    </row>
    <row r="38490" spans="45:45" x14ac:dyDescent="0.35">
      <c r="AS38490" s="40"/>
    </row>
    <row r="38491" spans="45:45" x14ac:dyDescent="0.35">
      <c r="AS38491" s="40"/>
    </row>
    <row r="38492" spans="45:45" x14ac:dyDescent="0.35">
      <c r="AS38492" s="40"/>
    </row>
    <row r="38493" spans="45:45" x14ac:dyDescent="0.35">
      <c r="AS38493" s="40"/>
    </row>
    <row r="38494" spans="45:45" x14ac:dyDescent="0.35">
      <c r="AS38494" s="40"/>
    </row>
    <row r="38495" spans="45:45" x14ac:dyDescent="0.35">
      <c r="AS38495" s="40"/>
    </row>
    <row r="38496" spans="45:45" x14ac:dyDescent="0.35">
      <c r="AS38496" s="40"/>
    </row>
    <row r="38497" spans="45:45" x14ac:dyDescent="0.35">
      <c r="AS38497" s="40"/>
    </row>
    <row r="38498" spans="45:45" x14ac:dyDescent="0.35">
      <c r="AS38498" s="40"/>
    </row>
    <row r="38499" spans="45:45" x14ac:dyDescent="0.35">
      <c r="AS38499" s="40"/>
    </row>
    <row r="38500" spans="45:45" x14ac:dyDescent="0.35">
      <c r="AS38500" s="40"/>
    </row>
    <row r="38501" spans="45:45" x14ac:dyDescent="0.35">
      <c r="AS38501" s="40"/>
    </row>
    <row r="38502" spans="45:45" x14ac:dyDescent="0.35">
      <c r="AS38502" s="40"/>
    </row>
    <row r="38503" spans="45:45" x14ac:dyDescent="0.35">
      <c r="AS38503" s="40"/>
    </row>
    <row r="38504" spans="45:45" x14ac:dyDescent="0.35">
      <c r="AS38504" s="40"/>
    </row>
    <row r="38505" spans="45:45" x14ac:dyDescent="0.35">
      <c r="AS38505" s="40"/>
    </row>
    <row r="38506" spans="45:45" x14ac:dyDescent="0.35">
      <c r="AS38506" s="40"/>
    </row>
    <row r="38507" spans="45:45" x14ac:dyDescent="0.35">
      <c r="AS38507" s="40"/>
    </row>
    <row r="38508" spans="45:45" x14ac:dyDescent="0.35">
      <c r="AS38508" s="40"/>
    </row>
    <row r="38509" spans="45:45" x14ac:dyDescent="0.35">
      <c r="AS38509" s="40"/>
    </row>
    <row r="38510" spans="45:45" x14ac:dyDescent="0.35">
      <c r="AS38510" s="40"/>
    </row>
    <row r="38511" spans="45:45" x14ac:dyDescent="0.35">
      <c r="AS38511" s="40"/>
    </row>
    <row r="38512" spans="45:45" x14ac:dyDescent="0.35">
      <c r="AS38512" s="40"/>
    </row>
    <row r="38513" spans="45:45" x14ac:dyDescent="0.35">
      <c r="AS38513" s="40"/>
    </row>
    <row r="38514" spans="45:45" x14ac:dyDescent="0.35">
      <c r="AS38514" s="40"/>
    </row>
    <row r="38515" spans="45:45" x14ac:dyDescent="0.35">
      <c r="AS38515" s="40"/>
    </row>
    <row r="38516" spans="45:45" x14ac:dyDescent="0.35">
      <c r="AS38516" s="40"/>
    </row>
    <row r="38517" spans="45:45" x14ac:dyDescent="0.35">
      <c r="AS38517" s="40"/>
    </row>
    <row r="38518" spans="45:45" x14ac:dyDescent="0.35">
      <c r="AS38518" s="40"/>
    </row>
    <row r="38519" spans="45:45" x14ac:dyDescent="0.35">
      <c r="AS38519" s="40"/>
    </row>
    <row r="38520" spans="45:45" x14ac:dyDescent="0.35">
      <c r="AS38520" s="40"/>
    </row>
    <row r="38521" spans="45:45" x14ac:dyDescent="0.35">
      <c r="AS38521" s="40"/>
    </row>
    <row r="38522" spans="45:45" x14ac:dyDescent="0.35">
      <c r="AS38522" s="40"/>
    </row>
    <row r="38523" spans="45:45" x14ac:dyDescent="0.35">
      <c r="AS38523" s="40"/>
    </row>
    <row r="38524" spans="45:45" x14ac:dyDescent="0.35">
      <c r="AS38524" s="40"/>
    </row>
    <row r="38525" spans="45:45" x14ac:dyDescent="0.35">
      <c r="AS38525" s="40"/>
    </row>
    <row r="38526" spans="45:45" x14ac:dyDescent="0.35">
      <c r="AS38526" s="40"/>
    </row>
    <row r="38527" spans="45:45" x14ac:dyDescent="0.35">
      <c r="AS38527" s="40"/>
    </row>
    <row r="38528" spans="45:45" x14ac:dyDescent="0.35">
      <c r="AS38528" s="40"/>
    </row>
    <row r="38529" spans="45:45" x14ac:dyDescent="0.35">
      <c r="AS38529" s="40"/>
    </row>
    <row r="38530" spans="45:45" x14ac:dyDescent="0.35">
      <c r="AS38530" s="40"/>
    </row>
    <row r="38531" spans="45:45" x14ac:dyDescent="0.35">
      <c r="AS38531" s="40"/>
    </row>
    <row r="38532" spans="45:45" x14ac:dyDescent="0.35">
      <c r="AS38532" s="40"/>
    </row>
    <row r="38533" spans="45:45" x14ac:dyDescent="0.35">
      <c r="AS38533" s="40"/>
    </row>
    <row r="38534" spans="45:45" x14ac:dyDescent="0.35">
      <c r="AS38534" s="40"/>
    </row>
    <row r="38535" spans="45:45" x14ac:dyDescent="0.35">
      <c r="AS38535" s="40"/>
    </row>
    <row r="38536" spans="45:45" x14ac:dyDescent="0.35">
      <c r="AS38536" s="40"/>
    </row>
    <row r="38537" spans="45:45" x14ac:dyDescent="0.35">
      <c r="AS38537" s="40"/>
    </row>
    <row r="38538" spans="45:45" x14ac:dyDescent="0.35">
      <c r="AS38538" s="40"/>
    </row>
    <row r="38539" spans="45:45" x14ac:dyDescent="0.35">
      <c r="AS38539" s="40"/>
    </row>
    <row r="38540" spans="45:45" x14ac:dyDescent="0.35">
      <c r="AS38540" s="40"/>
    </row>
    <row r="38541" spans="45:45" x14ac:dyDescent="0.35">
      <c r="AS38541" s="40"/>
    </row>
    <row r="38542" spans="45:45" x14ac:dyDescent="0.35">
      <c r="AS38542" s="40"/>
    </row>
    <row r="38543" spans="45:45" x14ac:dyDescent="0.35">
      <c r="AS38543" s="40"/>
    </row>
    <row r="38544" spans="45:45" x14ac:dyDescent="0.35">
      <c r="AS38544" s="40"/>
    </row>
    <row r="38545" spans="45:45" x14ac:dyDescent="0.35">
      <c r="AS38545" s="40"/>
    </row>
    <row r="38546" spans="45:45" x14ac:dyDescent="0.35">
      <c r="AS38546" s="40"/>
    </row>
    <row r="38547" spans="45:45" x14ac:dyDescent="0.35">
      <c r="AS38547" s="40"/>
    </row>
    <row r="38548" spans="45:45" x14ac:dyDescent="0.35">
      <c r="AS38548" s="40"/>
    </row>
    <row r="38549" spans="45:45" x14ac:dyDescent="0.35">
      <c r="AS38549" s="40"/>
    </row>
    <row r="38550" spans="45:45" x14ac:dyDescent="0.35">
      <c r="AS38550" s="40"/>
    </row>
    <row r="38551" spans="45:45" x14ac:dyDescent="0.35">
      <c r="AS38551" s="40"/>
    </row>
    <row r="38552" spans="45:45" x14ac:dyDescent="0.35">
      <c r="AS38552" s="40"/>
    </row>
    <row r="38553" spans="45:45" x14ac:dyDescent="0.35">
      <c r="AS38553" s="40"/>
    </row>
    <row r="38554" spans="45:45" x14ac:dyDescent="0.35">
      <c r="AS38554" s="40"/>
    </row>
    <row r="38555" spans="45:45" x14ac:dyDescent="0.35">
      <c r="AS38555" s="40"/>
    </row>
    <row r="38556" spans="45:45" x14ac:dyDescent="0.35">
      <c r="AS38556" s="40"/>
    </row>
    <row r="38557" spans="45:45" x14ac:dyDescent="0.35">
      <c r="AS38557" s="40"/>
    </row>
    <row r="38558" spans="45:45" x14ac:dyDescent="0.35">
      <c r="AS38558" s="40"/>
    </row>
    <row r="38559" spans="45:45" x14ac:dyDescent="0.35">
      <c r="AS38559" s="40"/>
    </row>
    <row r="38560" spans="45:45" x14ac:dyDescent="0.35">
      <c r="AS38560" s="40"/>
    </row>
    <row r="38561" spans="45:45" x14ac:dyDescent="0.35">
      <c r="AS38561" s="40"/>
    </row>
    <row r="38562" spans="45:45" x14ac:dyDescent="0.35">
      <c r="AS38562" s="40"/>
    </row>
    <row r="38563" spans="45:45" x14ac:dyDescent="0.35">
      <c r="AS38563" s="40"/>
    </row>
    <row r="38564" spans="45:45" x14ac:dyDescent="0.35">
      <c r="AS38564" s="40"/>
    </row>
    <row r="38565" spans="45:45" x14ac:dyDescent="0.35">
      <c r="AS38565" s="40"/>
    </row>
    <row r="38566" spans="45:45" x14ac:dyDescent="0.35">
      <c r="AS38566" s="40"/>
    </row>
    <row r="38567" spans="45:45" x14ac:dyDescent="0.35">
      <c r="AS38567" s="40"/>
    </row>
    <row r="38568" spans="45:45" x14ac:dyDescent="0.35">
      <c r="AS38568" s="40"/>
    </row>
    <row r="38569" spans="45:45" x14ac:dyDescent="0.35">
      <c r="AS38569" s="40"/>
    </row>
    <row r="38570" spans="45:45" x14ac:dyDescent="0.35">
      <c r="AS38570" s="40"/>
    </row>
    <row r="38571" spans="45:45" x14ac:dyDescent="0.35">
      <c r="AS38571" s="40"/>
    </row>
    <row r="38572" spans="45:45" x14ac:dyDescent="0.35">
      <c r="AS38572" s="40"/>
    </row>
    <row r="38573" spans="45:45" x14ac:dyDescent="0.35">
      <c r="AS38573" s="40"/>
    </row>
    <row r="38574" spans="45:45" x14ac:dyDescent="0.35">
      <c r="AS38574" s="40"/>
    </row>
    <row r="38575" spans="45:45" x14ac:dyDescent="0.35">
      <c r="AS38575" s="40"/>
    </row>
    <row r="38576" spans="45:45" x14ac:dyDescent="0.35">
      <c r="AS38576" s="40"/>
    </row>
    <row r="38577" spans="45:45" x14ac:dyDescent="0.35">
      <c r="AS38577" s="40"/>
    </row>
    <row r="38578" spans="45:45" x14ac:dyDescent="0.35">
      <c r="AS38578" s="40"/>
    </row>
    <row r="38579" spans="45:45" x14ac:dyDescent="0.35">
      <c r="AS38579" s="40"/>
    </row>
    <row r="38580" spans="45:45" x14ac:dyDescent="0.35">
      <c r="AS38580" s="40"/>
    </row>
    <row r="38581" spans="45:45" x14ac:dyDescent="0.35">
      <c r="AS38581" s="40"/>
    </row>
    <row r="38582" spans="45:45" x14ac:dyDescent="0.35">
      <c r="AS38582" s="40"/>
    </row>
    <row r="38583" spans="45:45" x14ac:dyDescent="0.35">
      <c r="AS38583" s="40"/>
    </row>
    <row r="38584" spans="45:45" x14ac:dyDescent="0.35">
      <c r="AS38584" s="40"/>
    </row>
    <row r="38585" spans="45:45" x14ac:dyDescent="0.35">
      <c r="AS38585" s="40"/>
    </row>
    <row r="38586" spans="45:45" x14ac:dyDescent="0.35">
      <c r="AS38586" s="40"/>
    </row>
    <row r="38587" spans="45:45" x14ac:dyDescent="0.35">
      <c r="AS38587" s="40"/>
    </row>
    <row r="38588" spans="45:45" x14ac:dyDescent="0.35">
      <c r="AS38588" s="40"/>
    </row>
    <row r="38589" spans="45:45" x14ac:dyDescent="0.35">
      <c r="AS38589" s="40"/>
    </row>
    <row r="38590" spans="45:45" x14ac:dyDescent="0.35">
      <c r="AS38590" s="40"/>
    </row>
    <row r="38591" spans="45:45" x14ac:dyDescent="0.35">
      <c r="AS38591" s="40"/>
    </row>
    <row r="38592" spans="45:45" x14ac:dyDescent="0.35">
      <c r="AS38592" s="40"/>
    </row>
    <row r="38593" spans="45:45" x14ac:dyDescent="0.35">
      <c r="AS38593" s="40"/>
    </row>
    <row r="38594" spans="45:45" x14ac:dyDescent="0.35">
      <c r="AS38594" s="40"/>
    </row>
    <row r="38595" spans="45:45" x14ac:dyDescent="0.35">
      <c r="AS38595" s="40"/>
    </row>
    <row r="38596" spans="45:45" x14ac:dyDescent="0.35">
      <c r="AS38596" s="40"/>
    </row>
    <row r="38597" spans="45:45" x14ac:dyDescent="0.35">
      <c r="AS38597" s="40"/>
    </row>
    <row r="38598" spans="45:45" x14ac:dyDescent="0.35">
      <c r="AS38598" s="40"/>
    </row>
    <row r="38599" spans="45:45" x14ac:dyDescent="0.35">
      <c r="AS38599" s="40"/>
    </row>
    <row r="38600" spans="45:45" x14ac:dyDescent="0.35">
      <c r="AS38600" s="40"/>
    </row>
    <row r="38601" spans="45:45" x14ac:dyDescent="0.35">
      <c r="AS38601" s="40"/>
    </row>
    <row r="38602" spans="45:45" x14ac:dyDescent="0.35">
      <c r="AS38602" s="40"/>
    </row>
    <row r="38603" spans="45:45" x14ac:dyDescent="0.35">
      <c r="AS38603" s="40"/>
    </row>
    <row r="38604" spans="45:45" x14ac:dyDescent="0.35">
      <c r="AS38604" s="40"/>
    </row>
    <row r="38605" spans="45:45" x14ac:dyDescent="0.35">
      <c r="AS38605" s="40"/>
    </row>
    <row r="38606" spans="45:45" x14ac:dyDescent="0.35">
      <c r="AS38606" s="40"/>
    </row>
    <row r="38607" spans="45:45" x14ac:dyDescent="0.35">
      <c r="AS38607" s="40"/>
    </row>
    <row r="38608" spans="45:45" x14ac:dyDescent="0.35">
      <c r="AS38608" s="40"/>
    </row>
    <row r="38609" spans="45:45" x14ac:dyDescent="0.35">
      <c r="AS38609" s="40"/>
    </row>
    <row r="38610" spans="45:45" x14ac:dyDescent="0.35">
      <c r="AS38610" s="40"/>
    </row>
    <row r="38611" spans="45:45" x14ac:dyDescent="0.35">
      <c r="AS38611" s="40"/>
    </row>
    <row r="38612" spans="45:45" x14ac:dyDescent="0.35">
      <c r="AS38612" s="40"/>
    </row>
    <row r="38613" spans="45:45" x14ac:dyDescent="0.35">
      <c r="AS38613" s="40"/>
    </row>
    <row r="38614" spans="45:45" x14ac:dyDescent="0.35">
      <c r="AS38614" s="40"/>
    </row>
    <row r="38615" spans="45:45" x14ac:dyDescent="0.35">
      <c r="AS38615" s="40"/>
    </row>
    <row r="38616" spans="45:45" x14ac:dyDescent="0.35">
      <c r="AS38616" s="40"/>
    </row>
    <row r="38617" spans="45:45" x14ac:dyDescent="0.35">
      <c r="AS38617" s="40"/>
    </row>
    <row r="38618" spans="45:45" x14ac:dyDescent="0.35">
      <c r="AS38618" s="40"/>
    </row>
    <row r="38619" spans="45:45" x14ac:dyDescent="0.35">
      <c r="AS38619" s="40"/>
    </row>
    <row r="38620" spans="45:45" x14ac:dyDescent="0.35">
      <c r="AS38620" s="40"/>
    </row>
    <row r="38621" spans="45:45" x14ac:dyDescent="0.35">
      <c r="AS38621" s="40"/>
    </row>
    <row r="38622" spans="45:45" x14ac:dyDescent="0.35">
      <c r="AS38622" s="40"/>
    </row>
    <row r="38623" spans="45:45" x14ac:dyDescent="0.35">
      <c r="AS38623" s="40"/>
    </row>
    <row r="38624" spans="45:45" x14ac:dyDescent="0.35">
      <c r="AS38624" s="40"/>
    </row>
    <row r="38625" spans="45:45" x14ac:dyDescent="0.35">
      <c r="AS38625" s="40"/>
    </row>
    <row r="38626" spans="45:45" x14ac:dyDescent="0.35">
      <c r="AS38626" s="40"/>
    </row>
    <row r="38627" spans="45:45" x14ac:dyDescent="0.35">
      <c r="AS38627" s="40"/>
    </row>
    <row r="38628" spans="45:45" x14ac:dyDescent="0.35">
      <c r="AS38628" s="40"/>
    </row>
    <row r="38629" spans="45:45" x14ac:dyDescent="0.35">
      <c r="AS38629" s="40"/>
    </row>
    <row r="38630" spans="45:45" x14ac:dyDescent="0.35">
      <c r="AS38630" s="40"/>
    </row>
    <row r="38631" spans="45:45" x14ac:dyDescent="0.35">
      <c r="AS38631" s="40"/>
    </row>
    <row r="38632" spans="45:45" x14ac:dyDescent="0.35">
      <c r="AS38632" s="40"/>
    </row>
    <row r="38633" spans="45:45" x14ac:dyDescent="0.35">
      <c r="AS38633" s="40"/>
    </row>
    <row r="38634" spans="45:45" x14ac:dyDescent="0.35">
      <c r="AS38634" s="40"/>
    </row>
    <row r="38635" spans="45:45" x14ac:dyDescent="0.35">
      <c r="AS38635" s="40"/>
    </row>
    <row r="38636" spans="45:45" x14ac:dyDescent="0.35">
      <c r="AS38636" s="40"/>
    </row>
    <row r="38637" spans="45:45" x14ac:dyDescent="0.35">
      <c r="AS38637" s="40"/>
    </row>
    <row r="38638" spans="45:45" x14ac:dyDescent="0.35">
      <c r="AS38638" s="40"/>
    </row>
    <row r="38639" spans="45:45" x14ac:dyDescent="0.35">
      <c r="AS38639" s="40"/>
    </row>
    <row r="38640" spans="45:45" x14ac:dyDescent="0.35">
      <c r="AS38640" s="40"/>
    </row>
    <row r="38641" spans="45:45" x14ac:dyDescent="0.35">
      <c r="AS38641" s="40"/>
    </row>
    <row r="38642" spans="45:45" x14ac:dyDescent="0.35">
      <c r="AS38642" s="40"/>
    </row>
    <row r="38643" spans="45:45" x14ac:dyDescent="0.35">
      <c r="AS38643" s="40"/>
    </row>
    <row r="38644" spans="45:45" x14ac:dyDescent="0.35">
      <c r="AS38644" s="40"/>
    </row>
    <row r="38645" spans="45:45" x14ac:dyDescent="0.35">
      <c r="AS38645" s="40"/>
    </row>
    <row r="38646" spans="45:45" x14ac:dyDescent="0.35">
      <c r="AS38646" s="40"/>
    </row>
    <row r="38647" spans="45:45" x14ac:dyDescent="0.35">
      <c r="AS38647" s="40"/>
    </row>
    <row r="38648" spans="45:45" x14ac:dyDescent="0.35">
      <c r="AS38648" s="40"/>
    </row>
    <row r="38649" spans="45:45" x14ac:dyDescent="0.35">
      <c r="AS38649" s="40"/>
    </row>
    <row r="38650" spans="45:45" x14ac:dyDescent="0.35">
      <c r="AS38650" s="40"/>
    </row>
    <row r="38651" spans="45:45" x14ac:dyDescent="0.35">
      <c r="AS38651" s="40"/>
    </row>
    <row r="38652" spans="45:45" x14ac:dyDescent="0.35">
      <c r="AS38652" s="40"/>
    </row>
    <row r="38653" spans="45:45" x14ac:dyDescent="0.35">
      <c r="AS38653" s="40"/>
    </row>
    <row r="38654" spans="45:45" x14ac:dyDescent="0.35">
      <c r="AS38654" s="40"/>
    </row>
    <row r="38655" spans="45:45" x14ac:dyDescent="0.35">
      <c r="AS38655" s="40"/>
    </row>
    <row r="38656" spans="45:45" x14ac:dyDescent="0.35">
      <c r="AS38656" s="40"/>
    </row>
    <row r="38657" spans="45:45" x14ac:dyDescent="0.35">
      <c r="AS38657" s="40"/>
    </row>
    <row r="38658" spans="45:45" x14ac:dyDescent="0.35">
      <c r="AS38658" s="40"/>
    </row>
    <row r="38659" spans="45:45" x14ac:dyDescent="0.35">
      <c r="AS38659" s="40"/>
    </row>
    <row r="38660" spans="45:45" x14ac:dyDescent="0.35">
      <c r="AS38660" s="40"/>
    </row>
    <row r="38661" spans="45:45" x14ac:dyDescent="0.35">
      <c r="AS38661" s="40"/>
    </row>
    <row r="38662" spans="45:45" x14ac:dyDescent="0.35">
      <c r="AS38662" s="40"/>
    </row>
    <row r="38663" spans="45:45" x14ac:dyDescent="0.35">
      <c r="AS38663" s="40"/>
    </row>
    <row r="38664" spans="45:45" x14ac:dyDescent="0.35">
      <c r="AS38664" s="40"/>
    </row>
    <row r="38665" spans="45:45" x14ac:dyDescent="0.35">
      <c r="AS38665" s="40"/>
    </row>
    <row r="38666" spans="45:45" x14ac:dyDescent="0.35">
      <c r="AS38666" s="40"/>
    </row>
    <row r="38667" spans="45:45" x14ac:dyDescent="0.35">
      <c r="AS38667" s="40"/>
    </row>
    <row r="38668" spans="45:45" x14ac:dyDescent="0.35">
      <c r="AS38668" s="40"/>
    </row>
    <row r="38669" spans="45:45" x14ac:dyDescent="0.35">
      <c r="AS38669" s="40"/>
    </row>
    <row r="38670" spans="45:45" x14ac:dyDescent="0.35">
      <c r="AS38670" s="40"/>
    </row>
    <row r="38671" spans="45:45" x14ac:dyDescent="0.35">
      <c r="AS38671" s="40"/>
    </row>
    <row r="38672" spans="45:45" x14ac:dyDescent="0.35">
      <c r="AS38672" s="40"/>
    </row>
    <row r="38673" spans="45:45" x14ac:dyDescent="0.35">
      <c r="AS38673" s="40"/>
    </row>
    <row r="38674" spans="45:45" x14ac:dyDescent="0.35">
      <c r="AS38674" s="40"/>
    </row>
    <row r="38675" spans="45:45" x14ac:dyDescent="0.35">
      <c r="AS38675" s="40"/>
    </row>
    <row r="38676" spans="45:45" x14ac:dyDescent="0.35">
      <c r="AS38676" s="40"/>
    </row>
    <row r="38677" spans="45:45" x14ac:dyDescent="0.35">
      <c r="AS38677" s="40"/>
    </row>
    <row r="38678" spans="45:45" x14ac:dyDescent="0.35">
      <c r="AS38678" s="40"/>
    </row>
    <row r="38679" spans="45:45" x14ac:dyDescent="0.35">
      <c r="AS38679" s="40"/>
    </row>
    <row r="38680" spans="45:45" x14ac:dyDescent="0.35">
      <c r="AS38680" s="40"/>
    </row>
    <row r="38681" spans="45:45" x14ac:dyDescent="0.35">
      <c r="AS38681" s="40"/>
    </row>
    <row r="38682" spans="45:45" x14ac:dyDescent="0.35">
      <c r="AS38682" s="40"/>
    </row>
    <row r="38683" spans="45:45" x14ac:dyDescent="0.35">
      <c r="AS38683" s="40"/>
    </row>
    <row r="38684" spans="45:45" x14ac:dyDescent="0.35">
      <c r="AS38684" s="40"/>
    </row>
    <row r="38685" spans="45:45" x14ac:dyDescent="0.35">
      <c r="AS38685" s="40"/>
    </row>
    <row r="38686" spans="45:45" x14ac:dyDescent="0.35">
      <c r="AS38686" s="40"/>
    </row>
    <row r="38687" spans="45:45" x14ac:dyDescent="0.35">
      <c r="AS38687" s="40"/>
    </row>
    <row r="38688" spans="45:45" x14ac:dyDescent="0.35">
      <c r="AS38688" s="40"/>
    </row>
    <row r="38689" spans="45:45" x14ac:dyDescent="0.35">
      <c r="AS38689" s="40"/>
    </row>
    <row r="38690" spans="45:45" x14ac:dyDescent="0.35">
      <c r="AS38690" s="40"/>
    </row>
    <row r="38691" spans="45:45" x14ac:dyDescent="0.35">
      <c r="AS38691" s="40"/>
    </row>
    <row r="38692" spans="45:45" x14ac:dyDescent="0.35">
      <c r="AS38692" s="40"/>
    </row>
    <row r="38693" spans="45:45" x14ac:dyDescent="0.35">
      <c r="AS38693" s="40"/>
    </row>
    <row r="38694" spans="45:45" x14ac:dyDescent="0.35">
      <c r="AS38694" s="40"/>
    </row>
    <row r="38695" spans="45:45" x14ac:dyDescent="0.35">
      <c r="AS38695" s="40"/>
    </row>
    <row r="38696" spans="45:45" x14ac:dyDescent="0.35">
      <c r="AS38696" s="40"/>
    </row>
    <row r="38697" spans="45:45" x14ac:dyDescent="0.35">
      <c r="AS38697" s="40"/>
    </row>
    <row r="38698" spans="45:45" x14ac:dyDescent="0.35">
      <c r="AS38698" s="40"/>
    </row>
    <row r="38699" spans="45:45" x14ac:dyDescent="0.35">
      <c r="AS38699" s="40"/>
    </row>
    <row r="38700" spans="45:45" x14ac:dyDescent="0.35">
      <c r="AS38700" s="40"/>
    </row>
    <row r="38701" spans="45:45" x14ac:dyDescent="0.35">
      <c r="AS38701" s="40"/>
    </row>
    <row r="38702" spans="45:45" x14ac:dyDescent="0.35">
      <c r="AS38702" s="40"/>
    </row>
    <row r="38703" spans="45:45" x14ac:dyDescent="0.35">
      <c r="AS38703" s="40"/>
    </row>
    <row r="38704" spans="45:45" x14ac:dyDescent="0.35">
      <c r="AS38704" s="40"/>
    </row>
    <row r="38705" spans="45:45" x14ac:dyDescent="0.35">
      <c r="AS38705" s="40"/>
    </row>
    <row r="38706" spans="45:45" x14ac:dyDescent="0.35">
      <c r="AS38706" s="40"/>
    </row>
    <row r="38707" spans="45:45" x14ac:dyDescent="0.35">
      <c r="AS38707" s="40"/>
    </row>
    <row r="38708" spans="45:45" x14ac:dyDescent="0.35">
      <c r="AS38708" s="40"/>
    </row>
    <row r="38709" spans="45:45" x14ac:dyDescent="0.35">
      <c r="AS38709" s="40"/>
    </row>
    <row r="38710" spans="45:45" x14ac:dyDescent="0.35">
      <c r="AS38710" s="40"/>
    </row>
    <row r="38711" spans="45:45" x14ac:dyDescent="0.35">
      <c r="AS38711" s="40"/>
    </row>
    <row r="38712" spans="45:45" x14ac:dyDescent="0.35">
      <c r="AS38712" s="40"/>
    </row>
    <row r="38713" spans="45:45" x14ac:dyDescent="0.35">
      <c r="AS38713" s="40"/>
    </row>
    <row r="38714" spans="45:45" x14ac:dyDescent="0.35">
      <c r="AS38714" s="40"/>
    </row>
    <row r="38715" spans="45:45" x14ac:dyDescent="0.35">
      <c r="AS38715" s="40"/>
    </row>
    <row r="38716" spans="45:45" x14ac:dyDescent="0.35">
      <c r="AS38716" s="40"/>
    </row>
    <row r="38717" spans="45:45" x14ac:dyDescent="0.35">
      <c r="AS38717" s="40"/>
    </row>
    <row r="38718" spans="45:45" x14ac:dyDescent="0.35">
      <c r="AS38718" s="40"/>
    </row>
    <row r="38719" spans="45:45" x14ac:dyDescent="0.35">
      <c r="AS38719" s="40"/>
    </row>
    <row r="38720" spans="45:45" x14ac:dyDescent="0.35">
      <c r="AS38720" s="40"/>
    </row>
    <row r="38721" spans="45:45" x14ac:dyDescent="0.35">
      <c r="AS38721" s="40"/>
    </row>
    <row r="38722" spans="45:45" x14ac:dyDescent="0.35">
      <c r="AS38722" s="40"/>
    </row>
    <row r="38723" spans="45:45" x14ac:dyDescent="0.35">
      <c r="AS38723" s="40"/>
    </row>
    <row r="38724" spans="45:45" x14ac:dyDescent="0.35">
      <c r="AS38724" s="40"/>
    </row>
    <row r="38725" spans="45:45" x14ac:dyDescent="0.35">
      <c r="AS38725" s="40"/>
    </row>
    <row r="38726" spans="45:45" x14ac:dyDescent="0.35">
      <c r="AS38726" s="40"/>
    </row>
    <row r="38727" spans="45:45" x14ac:dyDescent="0.35">
      <c r="AS38727" s="40"/>
    </row>
    <row r="38728" spans="45:45" x14ac:dyDescent="0.35">
      <c r="AS38728" s="40"/>
    </row>
    <row r="38729" spans="45:45" x14ac:dyDescent="0.35">
      <c r="AS38729" s="40"/>
    </row>
    <row r="38730" spans="45:45" x14ac:dyDescent="0.35">
      <c r="AS38730" s="40"/>
    </row>
    <row r="38731" spans="45:45" x14ac:dyDescent="0.35">
      <c r="AS38731" s="40"/>
    </row>
    <row r="38732" spans="45:45" x14ac:dyDescent="0.35">
      <c r="AS38732" s="40"/>
    </row>
    <row r="38733" spans="45:45" x14ac:dyDescent="0.35">
      <c r="AS38733" s="40"/>
    </row>
    <row r="38734" spans="45:45" x14ac:dyDescent="0.35">
      <c r="AS38734" s="40"/>
    </row>
    <row r="38735" spans="45:45" x14ac:dyDescent="0.35">
      <c r="AS38735" s="40"/>
    </row>
    <row r="38736" spans="45:45" x14ac:dyDescent="0.35">
      <c r="AS38736" s="40"/>
    </row>
    <row r="38737" spans="45:45" x14ac:dyDescent="0.35">
      <c r="AS38737" s="40"/>
    </row>
    <row r="38738" spans="45:45" x14ac:dyDescent="0.35">
      <c r="AS38738" s="40"/>
    </row>
    <row r="38739" spans="45:45" x14ac:dyDescent="0.35">
      <c r="AS38739" s="40"/>
    </row>
    <row r="38740" spans="45:45" x14ac:dyDescent="0.35">
      <c r="AS38740" s="40"/>
    </row>
    <row r="38741" spans="45:45" x14ac:dyDescent="0.35">
      <c r="AS38741" s="40"/>
    </row>
    <row r="38742" spans="45:45" x14ac:dyDescent="0.35">
      <c r="AS38742" s="40"/>
    </row>
    <row r="38743" spans="45:45" x14ac:dyDescent="0.35">
      <c r="AS38743" s="40"/>
    </row>
    <row r="38744" spans="45:45" x14ac:dyDescent="0.35">
      <c r="AS38744" s="40"/>
    </row>
    <row r="38745" spans="45:45" x14ac:dyDescent="0.35">
      <c r="AS38745" s="40"/>
    </row>
    <row r="38746" spans="45:45" x14ac:dyDescent="0.35">
      <c r="AS38746" s="40"/>
    </row>
    <row r="38747" spans="45:45" x14ac:dyDescent="0.35">
      <c r="AS38747" s="40"/>
    </row>
    <row r="38748" spans="45:45" x14ac:dyDescent="0.35">
      <c r="AS38748" s="40"/>
    </row>
    <row r="38749" spans="45:45" x14ac:dyDescent="0.35">
      <c r="AS38749" s="40"/>
    </row>
    <row r="38750" spans="45:45" x14ac:dyDescent="0.35">
      <c r="AS38750" s="40"/>
    </row>
    <row r="38751" spans="45:45" x14ac:dyDescent="0.35">
      <c r="AS38751" s="40"/>
    </row>
    <row r="38752" spans="45:45" x14ac:dyDescent="0.35">
      <c r="AS38752" s="40"/>
    </row>
    <row r="38753" spans="45:45" x14ac:dyDescent="0.35">
      <c r="AS38753" s="40"/>
    </row>
    <row r="38754" spans="45:45" x14ac:dyDescent="0.35">
      <c r="AS38754" s="40"/>
    </row>
    <row r="38755" spans="45:45" x14ac:dyDescent="0.35">
      <c r="AS38755" s="40"/>
    </row>
    <row r="38756" spans="45:45" x14ac:dyDescent="0.35">
      <c r="AS38756" s="40"/>
    </row>
    <row r="38757" spans="45:45" x14ac:dyDescent="0.35">
      <c r="AS38757" s="40"/>
    </row>
    <row r="38758" spans="45:45" x14ac:dyDescent="0.35">
      <c r="AS38758" s="40"/>
    </row>
    <row r="38759" spans="45:45" x14ac:dyDescent="0.35">
      <c r="AS38759" s="40"/>
    </row>
    <row r="38760" spans="45:45" x14ac:dyDescent="0.35">
      <c r="AS38760" s="40"/>
    </row>
    <row r="38761" spans="45:45" x14ac:dyDescent="0.35">
      <c r="AS38761" s="40"/>
    </row>
    <row r="38762" spans="45:45" x14ac:dyDescent="0.35">
      <c r="AS38762" s="40"/>
    </row>
    <row r="38763" spans="45:45" x14ac:dyDescent="0.35">
      <c r="AS38763" s="40"/>
    </row>
    <row r="38764" spans="45:45" x14ac:dyDescent="0.35">
      <c r="AS38764" s="40"/>
    </row>
    <row r="38765" spans="45:45" x14ac:dyDescent="0.35">
      <c r="AS38765" s="40"/>
    </row>
    <row r="38766" spans="45:45" x14ac:dyDescent="0.35">
      <c r="AS38766" s="40"/>
    </row>
    <row r="38767" spans="45:45" x14ac:dyDescent="0.35">
      <c r="AS38767" s="40"/>
    </row>
    <row r="38768" spans="45:45" x14ac:dyDescent="0.35">
      <c r="AS38768" s="40"/>
    </row>
    <row r="38769" spans="45:45" x14ac:dyDescent="0.35">
      <c r="AS38769" s="40"/>
    </row>
    <row r="38770" spans="45:45" x14ac:dyDescent="0.35">
      <c r="AS38770" s="40"/>
    </row>
    <row r="38771" spans="45:45" x14ac:dyDescent="0.35">
      <c r="AS38771" s="40"/>
    </row>
    <row r="38772" spans="45:45" x14ac:dyDescent="0.35">
      <c r="AS38772" s="40"/>
    </row>
    <row r="38773" spans="45:45" x14ac:dyDescent="0.35">
      <c r="AS38773" s="40"/>
    </row>
    <row r="38774" spans="45:45" x14ac:dyDescent="0.35">
      <c r="AS38774" s="40"/>
    </row>
    <row r="38775" spans="45:45" x14ac:dyDescent="0.35">
      <c r="AS38775" s="40"/>
    </row>
    <row r="38776" spans="45:45" x14ac:dyDescent="0.35">
      <c r="AS38776" s="40"/>
    </row>
    <row r="38777" spans="45:45" x14ac:dyDescent="0.35">
      <c r="AS38777" s="40"/>
    </row>
    <row r="38778" spans="45:45" x14ac:dyDescent="0.35">
      <c r="AS38778" s="40"/>
    </row>
    <row r="38779" spans="45:45" x14ac:dyDescent="0.35">
      <c r="AS38779" s="40"/>
    </row>
    <row r="38780" spans="45:45" x14ac:dyDescent="0.35">
      <c r="AS38780" s="40"/>
    </row>
    <row r="38781" spans="45:45" x14ac:dyDescent="0.35">
      <c r="AS38781" s="40"/>
    </row>
    <row r="38782" spans="45:45" x14ac:dyDescent="0.35">
      <c r="AS38782" s="40"/>
    </row>
    <row r="38783" spans="45:45" x14ac:dyDescent="0.35">
      <c r="AS38783" s="40"/>
    </row>
    <row r="38784" spans="45:45" x14ac:dyDescent="0.35">
      <c r="AS38784" s="40"/>
    </row>
    <row r="38785" spans="45:45" x14ac:dyDescent="0.35">
      <c r="AS38785" s="40"/>
    </row>
    <row r="38786" spans="45:45" x14ac:dyDescent="0.35">
      <c r="AS38786" s="40"/>
    </row>
    <row r="38787" spans="45:45" x14ac:dyDescent="0.35">
      <c r="AS38787" s="40"/>
    </row>
    <row r="38788" spans="45:45" x14ac:dyDescent="0.35">
      <c r="AS38788" s="40"/>
    </row>
    <row r="38789" spans="45:45" x14ac:dyDescent="0.35">
      <c r="AS38789" s="40"/>
    </row>
    <row r="38790" spans="45:45" x14ac:dyDescent="0.35">
      <c r="AS38790" s="40"/>
    </row>
    <row r="38791" spans="45:45" x14ac:dyDescent="0.35">
      <c r="AS38791" s="40"/>
    </row>
    <row r="38792" spans="45:45" x14ac:dyDescent="0.35">
      <c r="AS38792" s="40"/>
    </row>
    <row r="38793" spans="45:45" x14ac:dyDescent="0.35">
      <c r="AS38793" s="40"/>
    </row>
    <row r="38794" spans="45:45" x14ac:dyDescent="0.35">
      <c r="AS38794" s="40"/>
    </row>
    <row r="38795" spans="45:45" x14ac:dyDescent="0.35">
      <c r="AS38795" s="40"/>
    </row>
    <row r="38796" spans="45:45" x14ac:dyDescent="0.35">
      <c r="AS38796" s="40"/>
    </row>
    <row r="38797" spans="45:45" x14ac:dyDescent="0.35">
      <c r="AS38797" s="40"/>
    </row>
    <row r="38798" spans="45:45" x14ac:dyDescent="0.35">
      <c r="AS38798" s="40"/>
    </row>
    <row r="38799" spans="45:45" x14ac:dyDescent="0.35">
      <c r="AS38799" s="40"/>
    </row>
    <row r="38800" spans="45:45" x14ac:dyDescent="0.35">
      <c r="AS38800" s="40"/>
    </row>
    <row r="38801" spans="45:45" x14ac:dyDescent="0.35">
      <c r="AS38801" s="40"/>
    </row>
    <row r="38802" spans="45:45" x14ac:dyDescent="0.35">
      <c r="AS38802" s="40"/>
    </row>
    <row r="38803" spans="45:45" x14ac:dyDescent="0.35">
      <c r="AS38803" s="40"/>
    </row>
    <row r="38804" spans="45:45" x14ac:dyDescent="0.35">
      <c r="AS38804" s="40"/>
    </row>
    <row r="38805" spans="45:45" x14ac:dyDescent="0.35">
      <c r="AS38805" s="40"/>
    </row>
    <row r="38806" spans="45:45" x14ac:dyDescent="0.35">
      <c r="AS38806" s="40"/>
    </row>
    <row r="38807" spans="45:45" x14ac:dyDescent="0.35">
      <c r="AS38807" s="40"/>
    </row>
    <row r="38808" spans="45:45" x14ac:dyDescent="0.35">
      <c r="AS38808" s="40"/>
    </row>
    <row r="38809" spans="45:45" x14ac:dyDescent="0.35">
      <c r="AS38809" s="40"/>
    </row>
    <row r="38810" spans="45:45" x14ac:dyDescent="0.35">
      <c r="AS38810" s="40"/>
    </row>
    <row r="38811" spans="45:45" x14ac:dyDescent="0.35">
      <c r="AS38811" s="40"/>
    </row>
    <row r="38812" spans="45:45" x14ac:dyDescent="0.35">
      <c r="AS38812" s="40"/>
    </row>
    <row r="38813" spans="45:45" x14ac:dyDescent="0.35">
      <c r="AS38813" s="40"/>
    </row>
    <row r="38814" spans="45:45" x14ac:dyDescent="0.35">
      <c r="AS38814" s="40"/>
    </row>
    <row r="38815" spans="45:45" x14ac:dyDescent="0.35">
      <c r="AS38815" s="40"/>
    </row>
    <row r="38816" spans="45:45" x14ac:dyDescent="0.35">
      <c r="AS38816" s="40"/>
    </row>
    <row r="38817" spans="45:45" x14ac:dyDescent="0.35">
      <c r="AS38817" s="40"/>
    </row>
    <row r="38818" spans="45:45" x14ac:dyDescent="0.35">
      <c r="AS38818" s="40"/>
    </row>
    <row r="38819" spans="45:45" x14ac:dyDescent="0.35">
      <c r="AS38819" s="40"/>
    </row>
    <row r="38820" spans="45:45" x14ac:dyDescent="0.35">
      <c r="AS38820" s="40"/>
    </row>
    <row r="38821" spans="45:45" x14ac:dyDescent="0.35">
      <c r="AS38821" s="40"/>
    </row>
    <row r="38822" spans="45:45" x14ac:dyDescent="0.35">
      <c r="AS38822" s="40"/>
    </row>
    <row r="38823" spans="45:45" x14ac:dyDescent="0.35">
      <c r="AS38823" s="40"/>
    </row>
    <row r="38824" spans="45:45" x14ac:dyDescent="0.35">
      <c r="AS38824" s="40"/>
    </row>
    <row r="38825" spans="45:45" x14ac:dyDescent="0.35">
      <c r="AS38825" s="40"/>
    </row>
    <row r="38826" spans="45:45" x14ac:dyDescent="0.35">
      <c r="AS38826" s="40"/>
    </row>
    <row r="38827" spans="45:45" x14ac:dyDescent="0.35">
      <c r="AS38827" s="40"/>
    </row>
    <row r="38828" spans="45:45" x14ac:dyDescent="0.35">
      <c r="AS38828" s="40"/>
    </row>
    <row r="38829" spans="45:45" x14ac:dyDescent="0.35">
      <c r="AS38829" s="40"/>
    </row>
    <row r="38830" spans="45:45" x14ac:dyDescent="0.35">
      <c r="AS38830" s="40"/>
    </row>
    <row r="38831" spans="45:45" x14ac:dyDescent="0.35">
      <c r="AS38831" s="40"/>
    </row>
    <row r="38832" spans="45:45" x14ac:dyDescent="0.35">
      <c r="AS38832" s="40"/>
    </row>
    <row r="38833" spans="45:45" x14ac:dyDescent="0.35">
      <c r="AS38833" s="40"/>
    </row>
    <row r="38834" spans="45:45" x14ac:dyDescent="0.35">
      <c r="AS38834" s="40"/>
    </row>
    <row r="38835" spans="45:45" x14ac:dyDescent="0.35">
      <c r="AS38835" s="40"/>
    </row>
    <row r="38836" spans="45:45" x14ac:dyDescent="0.35">
      <c r="AS38836" s="40"/>
    </row>
    <row r="38837" spans="45:45" x14ac:dyDescent="0.35">
      <c r="AS38837" s="40"/>
    </row>
    <row r="38838" spans="45:45" x14ac:dyDescent="0.35">
      <c r="AS38838" s="40"/>
    </row>
    <row r="38839" spans="45:45" x14ac:dyDescent="0.35">
      <c r="AS38839" s="40"/>
    </row>
    <row r="38840" spans="45:45" x14ac:dyDescent="0.35">
      <c r="AS38840" s="40"/>
    </row>
    <row r="38841" spans="45:45" x14ac:dyDescent="0.35">
      <c r="AS38841" s="40"/>
    </row>
    <row r="38842" spans="45:45" x14ac:dyDescent="0.35">
      <c r="AS38842" s="40"/>
    </row>
    <row r="38843" spans="45:45" x14ac:dyDescent="0.35">
      <c r="AS38843" s="40"/>
    </row>
    <row r="38844" spans="45:45" x14ac:dyDescent="0.35">
      <c r="AS38844" s="40"/>
    </row>
    <row r="38845" spans="45:45" x14ac:dyDescent="0.35">
      <c r="AS38845" s="40"/>
    </row>
    <row r="38846" spans="45:45" x14ac:dyDescent="0.35">
      <c r="AS38846" s="40"/>
    </row>
    <row r="38847" spans="45:45" x14ac:dyDescent="0.35">
      <c r="AS38847" s="40"/>
    </row>
    <row r="38848" spans="45:45" x14ac:dyDescent="0.35">
      <c r="AS38848" s="40"/>
    </row>
    <row r="38849" spans="45:45" x14ac:dyDescent="0.35">
      <c r="AS38849" s="40"/>
    </row>
    <row r="38850" spans="45:45" x14ac:dyDescent="0.35">
      <c r="AS38850" s="40"/>
    </row>
    <row r="38851" spans="45:45" x14ac:dyDescent="0.35">
      <c r="AS38851" s="40"/>
    </row>
    <row r="38852" spans="45:45" x14ac:dyDescent="0.35">
      <c r="AS38852" s="40"/>
    </row>
    <row r="38853" spans="45:45" x14ac:dyDescent="0.35">
      <c r="AS38853" s="40"/>
    </row>
    <row r="38854" spans="45:45" x14ac:dyDescent="0.35">
      <c r="AS38854" s="40"/>
    </row>
    <row r="38855" spans="45:45" x14ac:dyDescent="0.35">
      <c r="AS38855" s="40"/>
    </row>
    <row r="38856" spans="45:45" x14ac:dyDescent="0.35">
      <c r="AS38856" s="40"/>
    </row>
    <row r="38857" spans="45:45" x14ac:dyDescent="0.35">
      <c r="AS38857" s="40"/>
    </row>
    <row r="38858" spans="45:45" x14ac:dyDescent="0.35">
      <c r="AS38858" s="40"/>
    </row>
    <row r="38859" spans="45:45" x14ac:dyDescent="0.35">
      <c r="AS38859" s="40"/>
    </row>
    <row r="38860" spans="45:45" x14ac:dyDescent="0.35">
      <c r="AS38860" s="40"/>
    </row>
    <row r="38861" spans="45:45" x14ac:dyDescent="0.35">
      <c r="AS38861" s="40"/>
    </row>
    <row r="38862" spans="45:45" x14ac:dyDescent="0.35">
      <c r="AS38862" s="40"/>
    </row>
    <row r="38863" spans="45:45" x14ac:dyDescent="0.35">
      <c r="AS38863" s="40"/>
    </row>
    <row r="38864" spans="45:45" x14ac:dyDescent="0.35">
      <c r="AS38864" s="40"/>
    </row>
    <row r="38865" spans="45:45" x14ac:dyDescent="0.35">
      <c r="AS38865" s="40"/>
    </row>
    <row r="38866" spans="45:45" x14ac:dyDescent="0.35">
      <c r="AS38866" s="40"/>
    </row>
    <row r="38867" spans="45:45" x14ac:dyDescent="0.35">
      <c r="AS38867" s="40"/>
    </row>
    <row r="38868" spans="45:45" x14ac:dyDescent="0.35">
      <c r="AS38868" s="40"/>
    </row>
    <row r="38869" spans="45:45" x14ac:dyDescent="0.35">
      <c r="AS38869" s="40"/>
    </row>
    <row r="38870" spans="45:45" x14ac:dyDescent="0.35">
      <c r="AS38870" s="40"/>
    </row>
    <row r="38871" spans="45:45" x14ac:dyDescent="0.35">
      <c r="AS38871" s="40"/>
    </row>
    <row r="38872" spans="45:45" x14ac:dyDescent="0.35">
      <c r="AS38872" s="40"/>
    </row>
    <row r="38873" spans="45:45" x14ac:dyDescent="0.35">
      <c r="AS38873" s="40"/>
    </row>
    <row r="38874" spans="45:45" x14ac:dyDescent="0.35">
      <c r="AS38874" s="40"/>
    </row>
    <row r="38875" spans="45:45" x14ac:dyDescent="0.35">
      <c r="AS38875" s="40"/>
    </row>
    <row r="38876" spans="45:45" x14ac:dyDescent="0.35">
      <c r="AS38876" s="40"/>
    </row>
    <row r="38877" spans="45:45" x14ac:dyDescent="0.35">
      <c r="AS38877" s="40"/>
    </row>
    <row r="38878" spans="45:45" x14ac:dyDescent="0.35">
      <c r="AS38878" s="40"/>
    </row>
    <row r="38879" spans="45:45" x14ac:dyDescent="0.35">
      <c r="AS38879" s="40"/>
    </row>
    <row r="38880" spans="45:45" x14ac:dyDescent="0.35">
      <c r="AS38880" s="40"/>
    </row>
    <row r="38881" spans="45:45" x14ac:dyDescent="0.35">
      <c r="AS38881" s="40"/>
    </row>
    <row r="38882" spans="45:45" x14ac:dyDescent="0.35">
      <c r="AS38882" s="40"/>
    </row>
    <row r="38883" spans="45:45" x14ac:dyDescent="0.35">
      <c r="AS38883" s="40"/>
    </row>
    <row r="38884" spans="45:45" x14ac:dyDescent="0.35">
      <c r="AS38884" s="40"/>
    </row>
    <row r="38885" spans="45:45" x14ac:dyDescent="0.35">
      <c r="AS38885" s="40"/>
    </row>
    <row r="38886" spans="45:45" x14ac:dyDescent="0.35">
      <c r="AS38886" s="40"/>
    </row>
    <row r="38887" spans="45:45" x14ac:dyDescent="0.35">
      <c r="AS38887" s="40"/>
    </row>
    <row r="38888" spans="45:45" x14ac:dyDescent="0.35">
      <c r="AS38888" s="40"/>
    </row>
    <row r="38889" spans="45:45" x14ac:dyDescent="0.35">
      <c r="AS38889" s="40"/>
    </row>
    <row r="38890" spans="45:45" x14ac:dyDescent="0.35">
      <c r="AS38890" s="40"/>
    </row>
    <row r="38891" spans="45:45" x14ac:dyDescent="0.35">
      <c r="AS38891" s="40"/>
    </row>
    <row r="38892" spans="45:45" x14ac:dyDescent="0.35">
      <c r="AS38892" s="40"/>
    </row>
    <row r="38893" spans="45:45" x14ac:dyDescent="0.35">
      <c r="AS38893" s="40"/>
    </row>
    <row r="38894" spans="45:45" x14ac:dyDescent="0.35">
      <c r="AS38894" s="40"/>
    </row>
    <row r="38895" spans="45:45" x14ac:dyDescent="0.35">
      <c r="AS38895" s="40"/>
    </row>
    <row r="38896" spans="45:45" x14ac:dyDescent="0.35">
      <c r="AS38896" s="40"/>
    </row>
    <row r="38897" spans="45:45" x14ac:dyDescent="0.35">
      <c r="AS38897" s="40"/>
    </row>
    <row r="38898" spans="45:45" x14ac:dyDescent="0.35">
      <c r="AS38898" s="40"/>
    </row>
    <row r="38899" spans="45:45" x14ac:dyDescent="0.35">
      <c r="AS38899" s="40"/>
    </row>
    <row r="38900" spans="45:45" x14ac:dyDescent="0.35">
      <c r="AS38900" s="40"/>
    </row>
    <row r="38901" spans="45:45" x14ac:dyDescent="0.35">
      <c r="AS38901" s="40"/>
    </row>
    <row r="38902" spans="45:45" x14ac:dyDescent="0.35">
      <c r="AS38902" s="40"/>
    </row>
    <row r="38903" spans="45:45" x14ac:dyDescent="0.35">
      <c r="AS38903" s="40"/>
    </row>
    <row r="38904" spans="45:45" x14ac:dyDescent="0.35">
      <c r="AS38904" s="40"/>
    </row>
    <row r="38905" spans="45:45" x14ac:dyDescent="0.35">
      <c r="AS38905" s="40"/>
    </row>
    <row r="38906" spans="45:45" x14ac:dyDescent="0.35">
      <c r="AS38906" s="40"/>
    </row>
    <row r="38907" spans="45:45" x14ac:dyDescent="0.35">
      <c r="AS38907" s="40"/>
    </row>
    <row r="38908" spans="45:45" x14ac:dyDescent="0.35">
      <c r="AS38908" s="40"/>
    </row>
    <row r="38909" spans="45:45" x14ac:dyDescent="0.35">
      <c r="AS38909" s="40"/>
    </row>
    <row r="38910" spans="45:45" x14ac:dyDescent="0.35">
      <c r="AS38910" s="40"/>
    </row>
    <row r="38911" spans="45:45" x14ac:dyDescent="0.35">
      <c r="AS38911" s="40"/>
    </row>
    <row r="38912" spans="45:45" x14ac:dyDescent="0.35">
      <c r="AS38912" s="40"/>
    </row>
    <row r="38913" spans="45:45" x14ac:dyDescent="0.35">
      <c r="AS38913" s="40"/>
    </row>
    <row r="38914" spans="45:45" x14ac:dyDescent="0.35">
      <c r="AS38914" s="40"/>
    </row>
    <row r="38915" spans="45:45" x14ac:dyDescent="0.35">
      <c r="AS38915" s="40"/>
    </row>
    <row r="38916" spans="45:45" x14ac:dyDescent="0.35">
      <c r="AS38916" s="40"/>
    </row>
    <row r="38917" spans="45:45" x14ac:dyDescent="0.35">
      <c r="AS38917" s="40"/>
    </row>
    <row r="38918" spans="45:45" x14ac:dyDescent="0.35">
      <c r="AS38918" s="40"/>
    </row>
    <row r="38919" spans="45:45" x14ac:dyDescent="0.35">
      <c r="AS38919" s="40"/>
    </row>
    <row r="38920" spans="45:45" x14ac:dyDescent="0.35">
      <c r="AS38920" s="40"/>
    </row>
    <row r="38921" spans="45:45" x14ac:dyDescent="0.35">
      <c r="AS38921" s="40"/>
    </row>
    <row r="38922" spans="45:45" x14ac:dyDescent="0.35">
      <c r="AS38922" s="40"/>
    </row>
    <row r="38923" spans="45:45" x14ac:dyDescent="0.35">
      <c r="AS38923" s="40"/>
    </row>
    <row r="38924" spans="45:45" x14ac:dyDescent="0.35">
      <c r="AS38924" s="40"/>
    </row>
    <row r="38925" spans="45:45" x14ac:dyDescent="0.35">
      <c r="AS38925" s="40"/>
    </row>
    <row r="38926" spans="45:45" x14ac:dyDescent="0.35">
      <c r="AS38926" s="40"/>
    </row>
    <row r="38927" spans="45:45" x14ac:dyDescent="0.35">
      <c r="AS38927" s="40"/>
    </row>
    <row r="38928" spans="45:45" x14ac:dyDescent="0.35">
      <c r="AS38928" s="40"/>
    </row>
    <row r="38929" spans="45:45" x14ac:dyDescent="0.35">
      <c r="AS38929" s="40"/>
    </row>
    <row r="38930" spans="45:45" x14ac:dyDescent="0.35">
      <c r="AS38930" s="40"/>
    </row>
    <row r="38931" spans="45:45" x14ac:dyDescent="0.35">
      <c r="AS38931" s="40"/>
    </row>
    <row r="38932" spans="45:45" x14ac:dyDescent="0.35">
      <c r="AS38932" s="40"/>
    </row>
    <row r="38933" spans="45:45" x14ac:dyDescent="0.35">
      <c r="AS38933" s="40"/>
    </row>
    <row r="38934" spans="45:45" x14ac:dyDescent="0.35">
      <c r="AS38934" s="40"/>
    </row>
    <row r="38935" spans="45:45" x14ac:dyDescent="0.35">
      <c r="AS38935" s="40"/>
    </row>
    <row r="38936" spans="45:45" x14ac:dyDescent="0.35">
      <c r="AS38936" s="40"/>
    </row>
    <row r="38937" spans="45:45" x14ac:dyDescent="0.35">
      <c r="AS38937" s="40"/>
    </row>
    <row r="38938" spans="45:45" x14ac:dyDescent="0.35">
      <c r="AS38938" s="40"/>
    </row>
    <row r="38939" spans="45:45" x14ac:dyDescent="0.35">
      <c r="AS38939" s="40"/>
    </row>
    <row r="38940" spans="45:45" x14ac:dyDescent="0.35">
      <c r="AS38940" s="40"/>
    </row>
    <row r="38941" spans="45:45" x14ac:dyDescent="0.35">
      <c r="AS38941" s="40"/>
    </row>
    <row r="38942" spans="45:45" x14ac:dyDescent="0.35">
      <c r="AS38942" s="40"/>
    </row>
    <row r="38943" spans="45:45" x14ac:dyDescent="0.35">
      <c r="AS38943" s="40"/>
    </row>
    <row r="38944" spans="45:45" x14ac:dyDescent="0.35">
      <c r="AS38944" s="40"/>
    </row>
    <row r="38945" spans="45:45" x14ac:dyDescent="0.35">
      <c r="AS38945" s="40"/>
    </row>
    <row r="38946" spans="45:45" x14ac:dyDescent="0.35">
      <c r="AS38946" s="40"/>
    </row>
    <row r="38947" spans="45:45" x14ac:dyDescent="0.35">
      <c r="AS38947" s="40"/>
    </row>
    <row r="38948" spans="45:45" x14ac:dyDescent="0.35">
      <c r="AS38948" s="40"/>
    </row>
    <row r="38949" spans="45:45" x14ac:dyDescent="0.35">
      <c r="AS38949" s="40"/>
    </row>
    <row r="38950" spans="45:45" x14ac:dyDescent="0.35">
      <c r="AS38950" s="40"/>
    </row>
    <row r="38951" spans="45:45" x14ac:dyDescent="0.35">
      <c r="AS38951" s="40"/>
    </row>
    <row r="38952" spans="45:45" x14ac:dyDescent="0.35">
      <c r="AS38952" s="40"/>
    </row>
    <row r="38953" spans="45:45" x14ac:dyDescent="0.35">
      <c r="AS38953" s="40"/>
    </row>
    <row r="38954" spans="45:45" x14ac:dyDescent="0.35">
      <c r="AS38954" s="40"/>
    </row>
    <row r="38955" spans="45:45" x14ac:dyDescent="0.35">
      <c r="AS38955" s="40"/>
    </row>
    <row r="38956" spans="45:45" x14ac:dyDescent="0.35">
      <c r="AS38956" s="40"/>
    </row>
    <row r="38957" spans="45:45" x14ac:dyDescent="0.35">
      <c r="AS38957" s="40"/>
    </row>
    <row r="38958" spans="45:45" x14ac:dyDescent="0.35">
      <c r="AS38958" s="40"/>
    </row>
    <row r="38959" spans="45:45" x14ac:dyDescent="0.35">
      <c r="AS38959" s="40"/>
    </row>
    <row r="38960" spans="45:45" x14ac:dyDescent="0.35">
      <c r="AS38960" s="40"/>
    </row>
    <row r="38961" spans="45:45" x14ac:dyDescent="0.35">
      <c r="AS38961" s="40"/>
    </row>
    <row r="38962" spans="45:45" x14ac:dyDescent="0.35">
      <c r="AS38962" s="40"/>
    </row>
    <row r="38963" spans="45:45" x14ac:dyDescent="0.35">
      <c r="AS38963" s="40"/>
    </row>
    <row r="38964" spans="45:45" x14ac:dyDescent="0.35">
      <c r="AS38964" s="40"/>
    </row>
    <row r="38965" spans="45:45" x14ac:dyDescent="0.35">
      <c r="AS38965" s="40"/>
    </row>
    <row r="38966" spans="45:45" x14ac:dyDescent="0.35">
      <c r="AS38966" s="40"/>
    </row>
    <row r="38967" spans="45:45" x14ac:dyDescent="0.35">
      <c r="AS38967" s="40"/>
    </row>
    <row r="38968" spans="45:45" x14ac:dyDescent="0.35">
      <c r="AS38968" s="40"/>
    </row>
    <row r="38969" spans="45:45" x14ac:dyDescent="0.35">
      <c r="AS38969" s="40"/>
    </row>
    <row r="38970" spans="45:45" x14ac:dyDescent="0.35">
      <c r="AS38970" s="40"/>
    </row>
    <row r="38971" spans="45:45" x14ac:dyDescent="0.35">
      <c r="AS38971" s="40"/>
    </row>
    <row r="38972" spans="45:45" x14ac:dyDescent="0.35">
      <c r="AS38972" s="40"/>
    </row>
    <row r="38973" spans="45:45" x14ac:dyDescent="0.35">
      <c r="AS38973" s="40"/>
    </row>
    <row r="38974" spans="45:45" x14ac:dyDescent="0.35">
      <c r="AS38974" s="40"/>
    </row>
    <row r="38975" spans="45:45" x14ac:dyDescent="0.35">
      <c r="AS38975" s="40"/>
    </row>
    <row r="38976" spans="45:45" x14ac:dyDescent="0.35">
      <c r="AS38976" s="40"/>
    </row>
    <row r="38977" spans="45:45" x14ac:dyDescent="0.35">
      <c r="AS38977" s="40"/>
    </row>
    <row r="38978" spans="45:45" x14ac:dyDescent="0.35">
      <c r="AS38978" s="40"/>
    </row>
    <row r="38979" spans="45:45" x14ac:dyDescent="0.35">
      <c r="AS38979" s="40"/>
    </row>
    <row r="38980" spans="45:45" x14ac:dyDescent="0.35">
      <c r="AS38980" s="40"/>
    </row>
    <row r="38981" spans="45:45" x14ac:dyDescent="0.35">
      <c r="AS38981" s="40"/>
    </row>
    <row r="38982" spans="45:45" x14ac:dyDescent="0.35">
      <c r="AS38982" s="40"/>
    </row>
    <row r="38983" spans="45:45" x14ac:dyDescent="0.35">
      <c r="AS38983" s="40"/>
    </row>
    <row r="38984" spans="45:45" x14ac:dyDescent="0.35">
      <c r="AS38984" s="40"/>
    </row>
    <row r="38985" spans="45:45" x14ac:dyDescent="0.35">
      <c r="AS38985" s="40"/>
    </row>
    <row r="38986" spans="45:45" x14ac:dyDescent="0.35">
      <c r="AS38986" s="40"/>
    </row>
    <row r="38987" spans="45:45" x14ac:dyDescent="0.35">
      <c r="AS38987" s="40"/>
    </row>
    <row r="38988" spans="45:45" x14ac:dyDescent="0.35">
      <c r="AS38988" s="40"/>
    </row>
    <row r="38989" spans="45:45" x14ac:dyDescent="0.35">
      <c r="AS38989" s="40"/>
    </row>
    <row r="38990" spans="45:45" x14ac:dyDescent="0.35">
      <c r="AS38990" s="40"/>
    </row>
    <row r="38991" spans="45:45" x14ac:dyDescent="0.35">
      <c r="AS38991" s="40"/>
    </row>
    <row r="38992" spans="45:45" x14ac:dyDescent="0.35">
      <c r="AS38992" s="40"/>
    </row>
    <row r="38993" spans="45:45" x14ac:dyDescent="0.35">
      <c r="AS38993" s="40"/>
    </row>
    <row r="38994" spans="45:45" x14ac:dyDescent="0.35">
      <c r="AS38994" s="40"/>
    </row>
    <row r="38995" spans="45:45" x14ac:dyDescent="0.35">
      <c r="AS38995" s="40"/>
    </row>
    <row r="38996" spans="45:45" x14ac:dyDescent="0.35">
      <c r="AS38996" s="40"/>
    </row>
    <row r="38997" spans="45:45" x14ac:dyDescent="0.35">
      <c r="AS38997" s="40"/>
    </row>
    <row r="38998" spans="45:45" x14ac:dyDescent="0.35">
      <c r="AS38998" s="40"/>
    </row>
    <row r="38999" spans="45:45" x14ac:dyDescent="0.35">
      <c r="AS38999" s="40"/>
    </row>
    <row r="39000" spans="45:45" x14ac:dyDescent="0.35">
      <c r="AS39000" s="40"/>
    </row>
    <row r="39001" spans="45:45" x14ac:dyDescent="0.35">
      <c r="AS39001" s="40"/>
    </row>
    <row r="39002" spans="45:45" x14ac:dyDescent="0.35">
      <c r="AS39002" s="40"/>
    </row>
    <row r="39003" spans="45:45" x14ac:dyDescent="0.35">
      <c r="AS39003" s="40"/>
    </row>
    <row r="39004" spans="45:45" x14ac:dyDescent="0.35">
      <c r="AS39004" s="40"/>
    </row>
    <row r="39005" spans="45:45" x14ac:dyDescent="0.35">
      <c r="AS39005" s="40"/>
    </row>
    <row r="39006" spans="45:45" x14ac:dyDescent="0.35">
      <c r="AS39006" s="40"/>
    </row>
    <row r="39007" spans="45:45" x14ac:dyDescent="0.35">
      <c r="AS39007" s="40"/>
    </row>
    <row r="39008" spans="45:45" x14ac:dyDescent="0.35">
      <c r="AS39008" s="40"/>
    </row>
    <row r="39009" spans="45:45" x14ac:dyDescent="0.35">
      <c r="AS39009" s="40"/>
    </row>
    <row r="39010" spans="45:45" x14ac:dyDescent="0.35">
      <c r="AS39010" s="40"/>
    </row>
    <row r="39011" spans="45:45" x14ac:dyDescent="0.35">
      <c r="AS39011" s="40"/>
    </row>
    <row r="39012" spans="45:45" x14ac:dyDescent="0.35">
      <c r="AS39012" s="40"/>
    </row>
    <row r="39013" spans="45:45" x14ac:dyDescent="0.35">
      <c r="AS39013" s="40"/>
    </row>
    <row r="39014" spans="45:45" x14ac:dyDescent="0.35">
      <c r="AS39014" s="40"/>
    </row>
    <row r="39015" spans="45:45" x14ac:dyDescent="0.35">
      <c r="AS39015" s="40"/>
    </row>
    <row r="39016" spans="45:45" x14ac:dyDescent="0.35">
      <c r="AS39016" s="40"/>
    </row>
    <row r="39017" spans="45:45" x14ac:dyDescent="0.35">
      <c r="AS39017" s="40"/>
    </row>
    <row r="39018" spans="45:45" x14ac:dyDescent="0.35">
      <c r="AS39018" s="40"/>
    </row>
    <row r="39019" spans="45:45" x14ac:dyDescent="0.35">
      <c r="AS39019" s="40"/>
    </row>
    <row r="39020" spans="45:45" x14ac:dyDescent="0.35">
      <c r="AS39020" s="40"/>
    </row>
    <row r="39021" spans="45:45" x14ac:dyDescent="0.35">
      <c r="AS39021" s="40"/>
    </row>
    <row r="39022" spans="45:45" x14ac:dyDescent="0.35">
      <c r="AS39022" s="40"/>
    </row>
    <row r="39023" spans="45:45" x14ac:dyDescent="0.35">
      <c r="AS39023" s="40"/>
    </row>
    <row r="39024" spans="45:45" x14ac:dyDescent="0.35">
      <c r="AS39024" s="40"/>
    </row>
    <row r="39025" spans="45:45" x14ac:dyDescent="0.35">
      <c r="AS39025" s="40"/>
    </row>
    <row r="39026" spans="45:45" x14ac:dyDescent="0.35">
      <c r="AS39026" s="40"/>
    </row>
    <row r="39027" spans="45:45" x14ac:dyDescent="0.35">
      <c r="AS39027" s="40"/>
    </row>
    <row r="39028" spans="45:45" x14ac:dyDescent="0.35">
      <c r="AS39028" s="40"/>
    </row>
    <row r="39029" spans="45:45" x14ac:dyDescent="0.35">
      <c r="AS39029" s="40"/>
    </row>
    <row r="39030" spans="45:45" x14ac:dyDescent="0.35">
      <c r="AS39030" s="40"/>
    </row>
    <row r="39031" spans="45:45" x14ac:dyDescent="0.35">
      <c r="AS39031" s="40"/>
    </row>
    <row r="39032" spans="45:45" x14ac:dyDescent="0.35">
      <c r="AS39032" s="40"/>
    </row>
    <row r="39033" spans="45:45" x14ac:dyDescent="0.35">
      <c r="AS39033" s="40"/>
    </row>
    <row r="39034" spans="45:45" x14ac:dyDescent="0.35">
      <c r="AS39034" s="40"/>
    </row>
    <row r="39035" spans="45:45" x14ac:dyDescent="0.35">
      <c r="AS39035" s="40"/>
    </row>
    <row r="39036" spans="45:45" x14ac:dyDescent="0.35">
      <c r="AS39036" s="40"/>
    </row>
    <row r="39037" spans="45:45" x14ac:dyDescent="0.35">
      <c r="AS39037" s="40"/>
    </row>
    <row r="39038" spans="45:45" x14ac:dyDescent="0.35">
      <c r="AS39038" s="40"/>
    </row>
    <row r="39039" spans="45:45" x14ac:dyDescent="0.35">
      <c r="AS39039" s="40"/>
    </row>
    <row r="39040" spans="45:45" x14ac:dyDescent="0.35">
      <c r="AS39040" s="40"/>
    </row>
    <row r="39041" spans="45:45" x14ac:dyDescent="0.35">
      <c r="AS39041" s="40"/>
    </row>
    <row r="39042" spans="45:45" x14ac:dyDescent="0.35">
      <c r="AS39042" s="40"/>
    </row>
    <row r="39043" spans="45:45" x14ac:dyDescent="0.35">
      <c r="AS39043" s="40"/>
    </row>
    <row r="39044" spans="45:45" x14ac:dyDescent="0.35">
      <c r="AS39044" s="40"/>
    </row>
    <row r="39045" spans="45:45" x14ac:dyDescent="0.35">
      <c r="AS39045" s="40"/>
    </row>
    <row r="39046" spans="45:45" x14ac:dyDescent="0.35">
      <c r="AS39046" s="40"/>
    </row>
    <row r="39047" spans="45:45" x14ac:dyDescent="0.35">
      <c r="AS39047" s="40"/>
    </row>
    <row r="39048" spans="45:45" x14ac:dyDescent="0.35">
      <c r="AS39048" s="40"/>
    </row>
    <row r="39049" spans="45:45" x14ac:dyDescent="0.35">
      <c r="AS39049" s="40"/>
    </row>
    <row r="39050" spans="45:45" x14ac:dyDescent="0.35">
      <c r="AS39050" s="40"/>
    </row>
    <row r="39051" spans="45:45" x14ac:dyDescent="0.35">
      <c r="AS39051" s="40"/>
    </row>
    <row r="39052" spans="45:45" x14ac:dyDescent="0.35">
      <c r="AS39052" s="40"/>
    </row>
    <row r="39053" spans="45:45" x14ac:dyDescent="0.35">
      <c r="AS39053" s="40"/>
    </row>
    <row r="39054" spans="45:45" x14ac:dyDescent="0.35">
      <c r="AS39054" s="40"/>
    </row>
    <row r="39055" spans="45:45" x14ac:dyDescent="0.35">
      <c r="AS39055" s="40"/>
    </row>
    <row r="39056" spans="45:45" x14ac:dyDescent="0.35">
      <c r="AS39056" s="40"/>
    </row>
    <row r="39057" spans="45:45" x14ac:dyDescent="0.35">
      <c r="AS39057" s="40"/>
    </row>
    <row r="39058" spans="45:45" x14ac:dyDescent="0.35">
      <c r="AS39058" s="40"/>
    </row>
    <row r="39059" spans="45:45" x14ac:dyDescent="0.35">
      <c r="AS39059" s="40"/>
    </row>
    <row r="39060" spans="45:45" x14ac:dyDescent="0.35">
      <c r="AS39060" s="40"/>
    </row>
    <row r="39061" spans="45:45" x14ac:dyDescent="0.35">
      <c r="AS39061" s="40"/>
    </row>
    <row r="39062" spans="45:45" x14ac:dyDescent="0.35">
      <c r="AS39062" s="40"/>
    </row>
    <row r="39063" spans="45:45" x14ac:dyDescent="0.35">
      <c r="AS39063" s="40"/>
    </row>
    <row r="39064" spans="45:45" x14ac:dyDescent="0.35">
      <c r="AS39064" s="40"/>
    </row>
    <row r="39065" spans="45:45" x14ac:dyDescent="0.35">
      <c r="AS39065" s="40"/>
    </row>
    <row r="39066" spans="45:45" x14ac:dyDescent="0.35">
      <c r="AS39066" s="40"/>
    </row>
    <row r="39067" spans="45:45" x14ac:dyDescent="0.35">
      <c r="AS39067" s="40"/>
    </row>
    <row r="39068" spans="45:45" x14ac:dyDescent="0.35">
      <c r="AS39068" s="40"/>
    </row>
    <row r="39069" spans="45:45" x14ac:dyDescent="0.35">
      <c r="AS39069" s="40"/>
    </row>
    <row r="39070" spans="45:45" x14ac:dyDescent="0.35">
      <c r="AS39070" s="40"/>
    </row>
    <row r="39071" spans="45:45" x14ac:dyDescent="0.35">
      <c r="AS39071" s="40"/>
    </row>
    <row r="39072" spans="45:45" x14ac:dyDescent="0.35">
      <c r="AS39072" s="40"/>
    </row>
    <row r="39073" spans="45:45" x14ac:dyDescent="0.35">
      <c r="AS39073" s="40"/>
    </row>
    <row r="39074" spans="45:45" x14ac:dyDescent="0.35">
      <c r="AS39074" s="40"/>
    </row>
    <row r="39075" spans="45:45" x14ac:dyDescent="0.35">
      <c r="AS39075" s="40"/>
    </row>
    <row r="39076" spans="45:45" x14ac:dyDescent="0.35">
      <c r="AS39076" s="40"/>
    </row>
    <row r="39077" spans="45:45" x14ac:dyDescent="0.35">
      <c r="AS39077" s="40"/>
    </row>
    <row r="39078" spans="45:45" x14ac:dyDescent="0.35">
      <c r="AS39078" s="40"/>
    </row>
    <row r="39079" spans="45:45" x14ac:dyDescent="0.35">
      <c r="AS39079" s="40"/>
    </row>
    <row r="39080" spans="45:45" x14ac:dyDescent="0.35">
      <c r="AS39080" s="40"/>
    </row>
    <row r="39081" spans="45:45" x14ac:dyDescent="0.35">
      <c r="AS39081" s="40"/>
    </row>
    <row r="39082" spans="45:45" x14ac:dyDescent="0.35">
      <c r="AS39082" s="40"/>
    </row>
    <row r="39083" spans="45:45" x14ac:dyDescent="0.35">
      <c r="AS39083" s="40"/>
    </row>
    <row r="39084" spans="45:45" x14ac:dyDescent="0.35">
      <c r="AS39084" s="40"/>
    </row>
    <row r="39085" spans="45:45" x14ac:dyDescent="0.35">
      <c r="AS39085" s="40"/>
    </row>
    <row r="39086" spans="45:45" x14ac:dyDescent="0.35">
      <c r="AS39086" s="40"/>
    </row>
    <row r="39087" spans="45:45" x14ac:dyDescent="0.35">
      <c r="AS39087" s="40"/>
    </row>
    <row r="39088" spans="45:45" x14ac:dyDescent="0.35">
      <c r="AS39088" s="40"/>
    </row>
    <row r="39089" spans="45:45" x14ac:dyDescent="0.35">
      <c r="AS39089" s="40"/>
    </row>
    <row r="39090" spans="45:45" x14ac:dyDescent="0.35">
      <c r="AS39090" s="40"/>
    </row>
    <row r="39091" spans="45:45" x14ac:dyDescent="0.35">
      <c r="AS39091" s="40"/>
    </row>
    <row r="39092" spans="45:45" x14ac:dyDescent="0.35">
      <c r="AS39092" s="40"/>
    </row>
    <row r="39093" spans="45:45" x14ac:dyDescent="0.35">
      <c r="AS39093" s="40"/>
    </row>
    <row r="39094" spans="45:45" x14ac:dyDescent="0.35">
      <c r="AS39094" s="40"/>
    </row>
    <row r="39095" spans="45:45" x14ac:dyDescent="0.35">
      <c r="AS39095" s="40"/>
    </row>
    <row r="39096" spans="45:45" x14ac:dyDescent="0.35">
      <c r="AS39096" s="40"/>
    </row>
    <row r="39097" spans="45:45" x14ac:dyDescent="0.35">
      <c r="AS39097" s="40"/>
    </row>
    <row r="39098" spans="45:45" x14ac:dyDescent="0.35">
      <c r="AS39098" s="40"/>
    </row>
    <row r="39099" spans="45:45" x14ac:dyDescent="0.35">
      <c r="AS39099" s="40"/>
    </row>
    <row r="39100" spans="45:45" x14ac:dyDescent="0.35">
      <c r="AS39100" s="40"/>
    </row>
    <row r="39101" spans="45:45" x14ac:dyDescent="0.35">
      <c r="AS39101" s="40"/>
    </row>
    <row r="39102" spans="45:45" x14ac:dyDescent="0.35">
      <c r="AS39102" s="40"/>
    </row>
    <row r="39103" spans="45:45" x14ac:dyDescent="0.35">
      <c r="AS39103" s="40"/>
    </row>
    <row r="39104" spans="45:45" x14ac:dyDescent="0.35">
      <c r="AS39104" s="40"/>
    </row>
    <row r="39105" spans="45:45" x14ac:dyDescent="0.35">
      <c r="AS39105" s="40"/>
    </row>
    <row r="39106" spans="45:45" x14ac:dyDescent="0.35">
      <c r="AS39106" s="40"/>
    </row>
    <row r="39107" spans="45:45" x14ac:dyDescent="0.35">
      <c r="AS39107" s="40"/>
    </row>
    <row r="39108" spans="45:45" x14ac:dyDescent="0.35">
      <c r="AS39108" s="40"/>
    </row>
    <row r="39109" spans="45:45" x14ac:dyDescent="0.35">
      <c r="AS39109" s="40"/>
    </row>
    <row r="39110" spans="45:45" x14ac:dyDescent="0.35">
      <c r="AS39110" s="40"/>
    </row>
    <row r="39111" spans="45:45" x14ac:dyDescent="0.35">
      <c r="AS39111" s="40"/>
    </row>
    <row r="39112" spans="45:45" x14ac:dyDescent="0.35">
      <c r="AS39112" s="40"/>
    </row>
    <row r="39113" spans="45:45" x14ac:dyDescent="0.35">
      <c r="AS39113" s="40"/>
    </row>
    <row r="39114" spans="45:45" x14ac:dyDescent="0.35">
      <c r="AS39114" s="40"/>
    </row>
    <row r="39115" spans="45:45" x14ac:dyDescent="0.35">
      <c r="AS39115" s="40"/>
    </row>
    <row r="39116" spans="45:45" x14ac:dyDescent="0.35">
      <c r="AS39116" s="40"/>
    </row>
    <row r="39117" spans="45:45" x14ac:dyDescent="0.35">
      <c r="AS39117" s="40"/>
    </row>
    <row r="39118" spans="45:45" x14ac:dyDescent="0.35">
      <c r="AS39118" s="40"/>
    </row>
    <row r="39119" spans="45:45" x14ac:dyDescent="0.35">
      <c r="AS39119" s="40"/>
    </row>
    <row r="39120" spans="45:45" x14ac:dyDescent="0.35">
      <c r="AS39120" s="40"/>
    </row>
    <row r="39121" spans="45:45" x14ac:dyDescent="0.35">
      <c r="AS39121" s="40"/>
    </row>
    <row r="39122" spans="45:45" x14ac:dyDescent="0.35">
      <c r="AS39122" s="40"/>
    </row>
    <row r="39123" spans="45:45" x14ac:dyDescent="0.35">
      <c r="AS39123" s="40"/>
    </row>
    <row r="39124" spans="45:45" x14ac:dyDescent="0.35">
      <c r="AS39124" s="40"/>
    </row>
    <row r="39125" spans="45:45" x14ac:dyDescent="0.35">
      <c r="AS39125" s="40"/>
    </row>
    <row r="39126" spans="45:45" x14ac:dyDescent="0.35">
      <c r="AS39126" s="40"/>
    </row>
    <row r="39127" spans="45:45" x14ac:dyDescent="0.35">
      <c r="AS39127" s="40"/>
    </row>
    <row r="39128" spans="45:45" x14ac:dyDescent="0.35">
      <c r="AS39128" s="40"/>
    </row>
    <row r="39129" spans="45:45" x14ac:dyDescent="0.35">
      <c r="AS39129" s="40"/>
    </row>
    <row r="39130" spans="45:45" x14ac:dyDescent="0.35">
      <c r="AS39130" s="40"/>
    </row>
    <row r="39131" spans="45:45" x14ac:dyDescent="0.35">
      <c r="AS39131" s="40"/>
    </row>
    <row r="39132" spans="45:45" x14ac:dyDescent="0.35">
      <c r="AS39132" s="40"/>
    </row>
    <row r="39133" spans="45:45" x14ac:dyDescent="0.35">
      <c r="AS39133" s="40"/>
    </row>
    <row r="39134" spans="45:45" x14ac:dyDescent="0.35">
      <c r="AS39134" s="40"/>
    </row>
    <row r="39135" spans="45:45" x14ac:dyDescent="0.35">
      <c r="AS39135" s="40"/>
    </row>
    <row r="39136" spans="45:45" x14ac:dyDescent="0.35">
      <c r="AS39136" s="40"/>
    </row>
    <row r="39137" spans="45:45" x14ac:dyDescent="0.35">
      <c r="AS39137" s="40"/>
    </row>
    <row r="39138" spans="45:45" x14ac:dyDescent="0.35">
      <c r="AS39138" s="40"/>
    </row>
    <row r="39139" spans="45:45" x14ac:dyDescent="0.35">
      <c r="AS39139" s="40"/>
    </row>
    <row r="39140" spans="45:45" x14ac:dyDescent="0.35">
      <c r="AS39140" s="40"/>
    </row>
    <row r="39141" spans="45:45" x14ac:dyDescent="0.35">
      <c r="AS39141" s="40"/>
    </row>
    <row r="39142" spans="45:45" x14ac:dyDescent="0.35">
      <c r="AS39142" s="40"/>
    </row>
    <row r="39143" spans="45:45" x14ac:dyDescent="0.35">
      <c r="AS39143" s="40"/>
    </row>
    <row r="39144" spans="45:45" x14ac:dyDescent="0.35">
      <c r="AS39144" s="40"/>
    </row>
    <row r="39145" spans="45:45" x14ac:dyDescent="0.35">
      <c r="AS39145" s="40"/>
    </row>
    <row r="39146" spans="45:45" x14ac:dyDescent="0.35">
      <c r="AS39146" s="40"/>
    </row>
    <row r="39147" spans="45:45" x14ac:dyDescent="0.35">
      <c r="AS39147" s="40"/>
    </row>
    <row r="39148" spans="45:45" x14ac:dyDescent="0.35">
      <c r="AS39148" s="40"/>
    </row>
    <row r="39149" spans="45:45" x14ac:dyDescent="0.35">
      <c r="AS39149" s="40"/>
    </row>
    <row r="39150" spans="45:45" x14ac:dyDescent="0.35">
      <c r="AS39150" s="40"/>
    </row>
    <row r="39151" spans="45:45" x14ac:dyDescent="0.35">
      <c r="AS39151" s="40"/>
    </row>
    <row r="39152" spans="45:45" x14ac:dyDescent="0.35">
      <c r="AS39152" s="40"/>
    </row>
    <row r="39153" spans="45:45" x14ac:dyDescent="0.35">
      <c r="AS39153" s="40"/>
    </row>
    <row r="39154" spans="45:45" x14ac:dyDescent="0.35">
      <c r="AS39154" s="40"/>
    </row>
    <row r="39155" spans="45:45" x14ac:dyDescent="0.35">
      <c r="AS39155" s="40"/>
    </row>
    <row r="39156" spans="45:45" x14ac:dyDescent="0.35">
      <c r="AS39156" s="40"/>
    </row>
    <row r="39157" spans="45:45" x14ac:dyDescent="0.35">
      <c r="AS39157" s="40"/>
    </row>
    <row r="39158" spans="45:45" x14ac:dyDescent="0.35">
      <c r="AS39158" s="40"/>
    </row>
    <row r="39159" spans="45:45" x14ac:dyDescent="0.35">
      <c r="AS39159" s="40"/>
    </row>
    <row r="39160" spans="45:45" x14ac:dyDescent="0.35">
      <c r="AS39160" s="40"/>
    </row>
    <row r="39161" spans="45:45" x14ac:dyDescent="0.35">
      <c r="AS39161" s="40"/>
    </row>
    <row r="39162" spans="45:45" x14ac:dyDescent="0.35">
      <c r="AS39162" s="40"/>
    </row>
    <row r="39163" spans="45:45" x14ac:dyDescent="0.35">
      <c r="AS39163" s="40"/>
    </row>
    <row r="39164" spans="45:45" x14ac:dyDescent="0.35">
      <c r="AS39164" s="40"/>
    </row>
    <row r="39165" spans="45:45" x14ac:dyDescent="0.35">
      <c r="AS39165" s="40"/>
    </row>
    <row r="39166" spans="45:45" x14ac:dyDescent="0.35">
      <c r="AS39166" s="40"/>
    </row>
    <row r="39167" spans="45:45" x14ac:dyDescent="0.35">
      <c r="AS39167" s="40"/>
    </row>
    <row r="39168" spans="45:45" x14ac:dyDescent="0.35">
      <c r="AS39168" s="40"/>
    </row>
    <row r="39169" spans="45:45" x14ac:dyDescent="0.35">
      <c r="AS39169" s="40"/>
    </row>
    <row r="39170" spans="45:45" x14ac:dyDescent="0.35">
      <c r="AS39170" s="40"/>
    </row>
    <row r="39171" spans="45:45" x14ac:dyDescent="0.35">
      <c r="AS39171" s="40"/>
    </row>
    <row r="39172" spans="45:45" x14ac:dyDescent="0.35">
      <c r="AS39172" s="40"/>
    </row>
    <row r="39173" spans="45:45" x14ac:dyDescent="0.35">
      <c r="AS39173" s="40"/>
    </row>
    <row r="39174" spans="45:45" x14ac:dyDescent="0.35">
      <c r="AS39174" s="40"/>
    </row>
    <row r="39175" spans="45:45" x14ac:dyDescent="0.35">
      <c r="AS39175" s="40"/>
    </row>
    <row r="39176" spans="45:45" x14ac:dyDescent="0.35">
      <c r="AS39176" s="40"/>
    </row>
    <row r="39177" spans="45:45" x14ac:dyDescent="0.35">
      <c r="AS39177" s="40"/>
    </row>
    <row r="39178" spans="45:45" x14ac:dyDescent="0.35">
      <c r="AS39178" s="40"/>
    </row>
    <row r="39179" spans="45:45" x14ac:dyDescent="0.35">
      <c r="AS39179" s="40"/>
    </row>
    <row r="39180" spans="45:45" x14ac:dyDescent="0.35">
      <c r="AS39180" s="40"/>
    </row>
    <row r="39181" spans="45:45" x14ac:dyDescent="0.35">
      <c r="AS39181" s="40"/>
    </row>
    <row r="39182" spans="45:45" x14ac:dyDescent="0.35">
      <c r="AS39182" s="40"/>
    </row>
    <row r="39183" spans="45:45" x14ac:dyDescent="0.35">
      <c r="AS39183" s="40"/>
    </row>
    <row r="39184" spans="45:45" x14ac:dyDescent="0.35">
      <c r="AS39184" s="40"/>
    </row>
    <row r="39185" spans="45:45" x14ac:dyDescent="0.35">
      <c r="AS39185" s="40"/>
    </row>
    <row r="39186" spans="45:45" x14ac:dyDescent="0.35">
      <c r="AS39186" s="40"/>
    </row>
    <row r="39187" spans="45:45" x14ac:dyDescent="0.35">
      <c r="AS39187" s="40"/>
    </row>
    <row r="39188" spans="45:45" x14ac:dyDescent="0.35">
      <c r="AS39188" s="40"/>
    </row>
    <row r="39189" spans="45:45" x14ac:dyDescent="0.35">
      <c r="AS39189" s="40"/>
    </row>
    <row r="39190" spans="45:45" x14ac:dyDescent="0.35">
      <c r="AS39190" s="40"/>
    </row>
    <row r="39191" spans="45:45" x14ac:dyDescent="0.35">
      <c r="AS39191" s="40"/>
    </row>
    <row r="39192" spans="45:45" x14ac:dyDescent="0.35">
      <c r="AS39192" s="40"/>
    </row>
    <row r="39193" spans="45:45" x14ac:dyDescent="0.35">
      <c r="AS39193" s="40"/>
    </row>
    <row r="39194" spans="45:45" x14ac:dyDescent="0.35">
      <c r="AS39194" s="40"/>
    </row>
    <row r="39195" spans="45:45" x14ac:dyDescent="0.35">
      <c r="AS39195" s="40"/>
    </row>
    <row r="39196" spans="45:45" x14ac:dyDescent="0.35">
      <c r="AS39196" s="40"/>
    </row>
    <row r="39197" spans="45:45" x14ac:dyDescent="0.35">
      <c r="AS39197" s="40"/>
    </row>
    <row r="39198" spans="45:45" x14ac:dyDescent="0.35">
      <c r="AS39198" s="40"/>
    </row>
    <row r="39199" spans="45:45" x14ac:dyDescent="0.35">
      <c r="AS39199" s="40"/>
    </row>
    <row r="39200" spans="45:45" x14ac:dyDescent="0.35">
      <c r="AS39200" s="40"/>
    </row>
    <row r="39201" spans="45:45" x14ac:dyDescent="0.35">
      <c r="AS39201" s="40"/>
    </row>
    <row r="39202" spans="45:45" x14ac:dyDescent="0.35">
      <c r="AS39202" s="40"/>
    </row>
    <row r="39203" spans="45:45" x14ac:dyDescent="0.35">
      <c r="AS39203" s="40"/>
    </row>
    <row r="39204" spans="45:45" x14ac:dyDescent="0.35">
      <c r="AS39204" s="40"/>
    </row>
    <row r="39205" spans="45:45" x14ac:dyDescent="0.35">
      <c r="AS39205" s="40"/>
    </row>
    <row r="39206" spans="45:45" x14ac:dyDescent="0.35">
      <c r="AS39206" s="40"/>
    </row>
    <row r="39207" spans="45:45" x14ac:dyDescent="0.35">
      <c r="AS39207" s="40"/>
    </row>
    <row r="39208" spans="45:45" x14ac:dyDescent="0.35">
      <c r="AS39208" s="40"/>
    </row>
    <row r="39209" spans="45:45" x14ac:dyDescent="0.35">
      <c r="AS39209" s="40"/>
    </row>
    <row r="39210" spans="45:45" x14ac:dyDescent="0.35">
      <c r="AS39210" s="40"/>
    </row>
    <row r="39211" spans="45:45" x14ac:dyDescent="0.35">
      <c r="AS39211" s="40"/>
    </row>
    <row r="39212" spans="45:45" x14ac:dyDescent="0.35">
      <c r="AS39212" s="40"/>
    </row>
    <row r="39213" spans="45:45" x14ac:dyDescent="0.35">
      <c r="AS39213" s="40"/>
    </row>
    <row r="39214" spans="45:45" x14ac:dyDescent="0.35">
      <c r="AS39214" s="40"/>
    </row>
    <row r="39215" spans="45:45" x14ac:dyDescent="0.35">
      <c r="AS39215" s="40"/>
    </row>
    <row r="39216" spans="45:45" x14ac:dyDescent="0.35">
      <c r="AS39216" s="40"/>
    </row>
    <row r="39217" spans="45:45" x14ac:dyDescent="0.35">
      <c r="AS39217" s="40"/>
    </row>
    <row r="39218" spans="45:45" x14ac:dyDescent="0.35">
      <c r="AS39218" s="40"/>
    </row>
    <row r="39219" spans="45:45" x14ac:dyDescent="0.35">
      <c r="AS39219" s="40"/>
    </row>
    <row r="39220" spans="45:45" x14ac:dyDescent="0.35">
      <c r="AS39220" s="40"/>
    </row>
    <row r="39221" spans="45:45" x14ac:dyDescent="0.35">
      <c r="AS39221" s="40"/>
    </row>
    <row r="39222" spans="45:45" x14ac:dyDescent="0.35">
      <c r="AS39222" s="40"/>
    </row>
    <row r="39223" spans="45:45" x14ac:dyDescent="0.35">
      <c r="AS39223" s="40"/>
    </row>
    <row r="39224" spans="45:45" x14ac:dyDescent="0.35">
      <c r="AS39224" s="40"/>
    </row>
    <row r="39225" spans="45:45" x14ac:dyDescent="0.35">
      <c r="AS39225" s="40"/>
    </row>
    <row r="39226" spans="45:45" x14ac:dyDescent="0.35">
      <c r="AS39226" s="40"/>
    </row>
    <row r="39227" spans="45:45" x14ac:dyDescent="0.35">
      <c r="AS39227" s="40"/>
    </row>
    <row r="39228" spans="45:45" x14ac:dyDescent="0.35">
      <c r="AS39228" s="40"/>
    </row>
    <row r="39229" spans="45:45" x14ac:dyDescent="0.35">
      <c r="AS39229" s="40"/>
    </row>
    <row r="39230" spans="45:45" x14ac:dyDescent="0.35">
      <c r="AS39230" s="40"/>
    </row>
    <row r="39231" spans="45:45" x14ac:dyDescent="0.35">
      <c r="AS39231" s="40"/>
    </row>
    <row r="39232" spans="45:45" x14ac:dyDescent="0.35">
      <c r="AS39232" s="40"/>
    </row>
    <row r="39233" spans="45:45" x14ac:dyDescent="0.35">
      <c r="AS39233" s="40"/>
    </row>
    <row r="39234" spans="45:45" x14ac:dyDescent="0.35">
      <c r="AS39234" s="40"/>
    </row>
    <row r="39235" spans="45:45" x14ac:dyDescent="0.35">
      <c r="AS39235" s="40"/>
    </row>
    <row r="39236" spans="45:45" x14ac:dyDescent="0.35">
      <c r="AS39236" s="40"/>
    </row>
    <row r="39237" spans="45:45" x14ac:dyDescent="0.35">
      <c r="AS39237" s="40"/>
    </row>
    <row r="39238" spans="45:45" x14ac:dyDescent="0.35">
      <c r="AS39238" s="40"/>
    </row>
    <row r="39239" spans="45:45" x14ac:dyDescent="0.35">
      <c r="AS39239" s="40"/>
    </row>
    <row r="39240" spans="45:45" x14ac:dyDescent="0.35">
      <c r="AS39240" s="40"/>
    </row>
    <row r="39241" spans="45:45" x14ac:dyDescent="0.35">
      <c r="AS39241" s="40"/>
    </row>
    <row r="39242" spans="45:45" x14ac:dyDescent="0.35">
      <c r="AS39242" s="40"/>
    </row>
    <row r="39243" spans="45:45" x14ac:dyDescent="0.35">
      <c r="AS39243" s="40"/>
    </row>
    <row r="39244" spans="45:45" x14ac:dyDescent="0.35">
      <c r="AS39244" s="40"/>
    </row>
    <row r="39245" spans="45:45" x14ac:dyDescent="0.35">
      <c r="AS39245" s="40"/>
    </row>
    <row r="39246" spans="45:45" x14ac:dyDescent="0.35">
      <c r="AS39246" s="40"/>
    </row>
    <row r="39247" spans="45:45" x14ac:dyDescent="0.35">
      <c r="AS39247" s="40"/>
    </row>
    <row r="39248" spans="45:45" x14ac:dyDescent="0.35">
      <c r="AS39248" s="40"/>
    </row>
    <row r="39249" spans="45:45" x14ac:dyDescent="0.35">
      <c r="AS39249" s="40"/>
    </row>
    <row r="39250" spans="45:45" x14ac:dyDescent="0.35">
      <c r="AS39250" s="40"/>
    </row>
    <row r="39251" spans="45:45" x14ac:dyDescent="0.35">
      <c r="AS39251" s="40"/>
    </row>
    <row r="39252" spans="45:45" x14ac:dyDescent="0.35">
      <c r="AS39252" s="40"/>
    </row>
    <row r="39253" spans="45:45" x14ac:dyDescent="0.35">
      <c r="AS39253" s="40"/>
    </row>
    <row r="39254" spans="45:45" x14ac:dyDescent="0.35">
      <c r="AS39254" s="40"/>
    </row>
    <row r="39255" spans="45:45" x14ac:dyDescent="0.35">
      <c r="AS39255" s="40"/>
    </row>
    <row r="39256" spans="45:45" x14ac:dyDescent="0.35">
      <c r="AS39256" s="40"/>
    </row>
    <row r="39257" spans="45:45" x14ac:dyDescent="0.35">
      <c r="AS39257" s="40"/>
    </row>
    <row r="39258" spans="45:45" x14ac:dyDescent="0.35">
      <c r="AS39258" s="40"/>
    </row>
    <row r="39259" spans="45:45" x14ac:dyDescent="0.35">
      <c r="AS39259" s="40"/>
    </row>
    <row r="39260" spans="45:45" x14ac:dyDescent="0.35">
      <c r="AS39260" s="40"/>
    </row>
    <row r="39261" spans="45:45" x14ac:dyDescent="0.35">
      <c r="AS39261" s="40"/>
    </row>
    <row r="39262" spans="45:45" x14ac:dyDescent="0.35">
      <c r="AS39262" s="40"/>
    </row>
    <row r="39263" spans="45:45" x14ac:dyDescent="0.35">
      <c r="AS39263" s="40"/>
    </row>
    <row r="39264" spans="45:45" x14ac:dyDescent="0.35">
      <c r="AS39264" s="40"/>
    </row>
    <row r="39265" spans="45:45" x14ac:dyDescent="0.35">
      <c r="AS39265" s="40"/>
    </row>
    <row r="39266" spans="45:45" x14ac:dyDescent="0.35">
      <c r="AS39266" s="40"/>
    </row>
    <row r="39267" spans="45:45" x14ac:dyDescent="0.35">
      <c r="AS39267" s="40"/>
    </row>
    <row r="39268" spans="45:45" x14ac:dyDescent="0.35">
      <c r="AS39268" s="40"/>
    </row>
    <row r="39269" spans="45:45" x14ac:dyDescent="0.35">
      <c r="AS39269" s="40"/>
    </row>
    <row r="39270" spans="45:45" x14ac:dyDescent="0.35">
      <c r="AS39270" s="40"/>
    </row>
    <row r="39271" spans="45:45" x14ac:dyDescent="0.35">
      <c r="AS39271" s="40"/>
    </row>
    <row r="39272" spans="45:45" x14ac:dyDescent="0.35">
      <c r="AS39272" s="40"/>
    </row>
    <row r="39273" spans="45:45" x14ac:dyDescent="0.35">
      <c r="AS39273" s="40"/>
    </row>
    <row r="39274" spans="45:45" x14ac:dyDescent="0.35">
      <c r="AS39274" s="40"/>
    </row>
    <row r="39275" spans="45:45" x14ac:dyDescent="0.35">
      <c r="AS39275" s="40"/>
    </row>
    <row r="39276" spans="45:45" x14ac:dyDescent="0.35">
      <c r="AS39276" s="40"/>
    </row>
    <row r="39277" spans="45:45" x14ac:dyDescent="0.35">
      <c r="AS39277" s="40"/>
    </row>
    <row r="39278" spans="45:45" x14ac:dyDescent="0.35">
      <c r="AS39278" s="40"/>
    </row>
    <row r="39279" spans="45:45" x14ac:dyDescent="0.35">
      <c r="AS39279" s="40"/>
    </row>
    <row r="39280" spans="45:45" x14ac:dyDescent="0.35">
      <c r="AS39280" s="40"/>
    </row>
    <row r="39281" spans="45:45" x14ac:dyDescent="0.35">
      <c r="AS39281" s="40"/>
    </row>
    <row r="39282" spans="45:45" x14ac:dyDescent="0.35">
      <c r="AS39282" s="40"/>
    </row>
    <row r="39283" spans="45:45" x14ac:dyDescent="0.35">
      <c r="AS39283" s="40"/>
    </row>
    <row r="39284" spans="45:45" x14ac:dyDescent="0.35">
      <c r="AS39284" s="40"/>
    </row>
    <row r="39285" spans="45:45" x14ac:dyDescent="0.35">
      <c r="AS39285" s="40"/>
    </row>
    <row r="39286" spans="45:45" x14ac:dyDescent="0.35">
      <c r="AS39286" s="40"/>
    </row>
    <row r="39287" spans="45:45" x14ac:dyDescent="0.35">
      <c r="AS39287" s="40"/>
    </row>
    <row r="39288" spans="45:45" x14ac:dyDescent="0.35">
      <c r="AS39288" s="40"/>
    </row>
    <row r="39289" spans="45:45" x14ac:dyDescent="0.35">
      <c r="AS39289" s="40"/>
    </row>
    <row r="39290" spans="45:45" x14ac:dyDescent="0.35">
      <c r="AS39290" s="40"/>
    </row>
    <row r="39291" spans="45:45" x14ac:dyDescent="0.35">
      <c r="AS39291" s="40"/>
    </row>
    <row r="39292" spans="45:45" x14ac:dyDescent="0.35">
      <c r="AS39292" s="40"/>
    </row>
    <row r="39293" spans="45:45" x14ac:dyDescent="0.35">
      <c r="AS39293" s="40"/>
    </row>
    <row r="39294" spans="45:45" x14ac:dyDescent="0.35">
      <c r="AS39294" s="40"/>
    </row>
    <row r="39295" spans="45:45" x14ac:dyDescent="0.35">
      <c r="AS39295" s="40"/>
    </row>
    <row r="39296" spans="45:45" x14ac:dyDescent="0.35">
      <c r="AS39296" s="40"/>
    </row>
    <row r="39297" spans="45:45" x14ac:dyDescent="0.35">
      <c r="AS39297" s="40"/>
    </row>
    <row r="39298" spans="45:45" x14ac:dyDescent="0.35">
      <c r="AS39298" s="40"/>
    </row>
    <row r="39299" spans="45:45" x14ac:dyDescent="0.35">
      <c r="AS39299" s="40"/>
    </row>
    <row r="39300" spans="45:45" x14ac:dyDescent="0.35">
      <c r="AS39300" s="40"/>
    </row>
    <row r="39301" spans="45:45" x14ac:dyDescent="0.35">
      <c r="AS39301" s="40"/>
    </row>
    <row r="39302" spans="45:45" x14ac:dyDescent="0.35">
      <c r="AS39302" s="40"/>
    </row>
    <row r="39303" spans="45:45" x14ac:dyDescent="0.35">
      <c r="AS39303" s="40"/>
    </row>
    <row r="39304" spans="45:45" x14ac:dyDescent="0.35">
      <c r="AS39304" s="40"/>
    </row>
    <row r="39305" spans="45:45" x14ac:dyDescent="0.35">
      <c r="AS39305" s="40"/>
    </row>
    <row r="39306" spans="45:45" x14ac:dyDescent="0.35">
      <c r="AS39306" s="40"/>
    </row>
    <row r="39307" spans="45:45" x14ac:dyDescent="0.35">
      <c r="AS39307" s="40"/>
    </row>
    <row r="39308" spans="45:45" x14ac:dyDescent="0.35">
      <c r="AS39308" s="40"/>
    </row>
    <row r="39309" spans="45:45" x14ac:dyDescent="0.35">
      <c r="AS39309" s="40"/>
    </row>
    <row r="39310" spans="45:45" x14ac:dyDescent="0.35">
      <c r="AS39310" s="40"/>
    </row>
    <row r="39311" spans="45:45" x14ac:dyDescent="0.35">
      <c r="AS39311" s="40"/>
    </row>
    <row r="39312" spans="45:45" x14ac:dyDescent="0.35">
      <c r="AS39312" s="40"/>
    </row>
    <row r="39313" spans="45:45" x14ac:dyDescent="0.35">
      <c r="AS39313" s="40"/>
    </row>
    <row r="39314" spans="45:45" x14ac:dyDescent="0.35">
      <c r="AS39314" s="40"/>
    </row>
    <row r="39315" spans="45:45" x14ac:dyDescent="0.35">
      <c r="AS39315" s="40"/>
    </row>
    <row r="39316" spans="45:45" x14ac:dyDescent="0.35">
      <c r="AS39316" s="40"/>
    </row>
    <row r="39317" spans="45:45" x14ac:dyDescent="0.35">
      <c r="AS39317" s="40"/>
    </row>
    <row r="39318" spans="45:45" x14ac:dyDescent="0.35">
      <c r="AS39318" s="40"/>
    </row>
    <row r="39319" spans="45:45" x14ac:dyDescent="0.35">
      <c r="AS39319" s="40"/>
    </row>
    <row r="39320" spans="45:45" x14ac:dyDescent="0.35">
      <c r="AS39320" s="40"/>
    </row>
    <row r="39321" spans="45:45" x14ac:dyDescent="0.35">
      <c r="AS39321" s="40"/>
    </row>
    <row r="39322" spans="45:45" x14ac:dyDescent="0.35">
      <c r="AS39322" s="40"/>
    </row>
    <row r="39323" spans="45:45" x14ac:dyDescent="0.35">
      <c r="AS39323" s="40"/>
    </row>
    <row r="39324" spans="45:45" x14ac:dyDescent="0.35">
      <c r="AS39324" s="40"/>
    </row>
    <row r="39325" spans="45:45" x14ac:dyDescent="0.35">
      <c r="AS39325" s="40"/>
    </row>
    <row r="39326" spans="45:45" x14ac:dyDescent="0.35">
      <c r="AS39326" s="40"/>
    </row>
    <row r="39327" spans="45:45" x14ac:dyDescent="0.35">
      <c r="AS39327" s="40"/>
    </row>
    <row r="39328" spans="45:45" x14ac:dyDescent="0.35">
      <c r="AS39328" s="40"/>
    </row>
    <row r="39329" spans="45:45" x14ac:dyDescent="0.35">
      <c r="AS39329" s="40"/>
    </row>
    <row r="39330" spans="45:45" x14ac:dyDescent="0.35">
      <c r="AS39330" s="40"/>
    </row>
    <row r="39331" spans="45:45" x14ac:dyDescent="0.35">
      <c r="AS39331" s="40"/>
    </row>
    <row r="39332" spans="45:45" x14ac:dyDescent="0.35">
      <c r="AS39332" s="40"/>
    </row>
    <row r="39333" spans="45:45" x14ac:dyDescent="0.35">
      <c r="AS39333" s="40"/>
    </row>
    <row r="39334" spans="45:45" x14ac:dyDescent="0.35">
      <c r="AS39334" s="40"/>
    </row>
    <row r="39335" spans="45:45" x14ac:dyDescent="0.35">
      <c r="AS39335" s="40"/>
    </row>
    <row r="39336" spans="45:45" x14ac:dyDescent="0.35">
      <c r="AS39336" s="40"/>
    </row>
    <row r="39337" spans="45:45" x14ac:dyDescent="0.35">
      <c r="AS39337" s="40"/>
    </row>
    <row r="39338" spans="45:45" x14ac:dyDescent="0.35">
      <c r="AS39338" s="40"/>
    </row>
    <row r="39339" spans="45:45" x14ac:dyDescent="0.35">
      <c r="AS39339" s="40"/>
    </row>
    <row r="39340" spans="45:45" x14ac:dyDescent="0.35">
      <c r="AS39340" s="40"/>
    </row>
    <row r="39341" spans="45:45" x14ac:dyDescent="0.35">
      <c r="AS39341" s="40"/>
    </row>
    <row r="39342" spans="45:45" x14ac:dyDescent="0.35">
      <c r="AS39342" s="40"/>
    </row>
    <row r="39343" spans="45:45" x14ac:dyDescent="0.35">
      <c r="AS39343" s="40"/>
    </row>
    <row r="39344" spans="45:45" x14ac:dyDescent="0.35">
      <c r="AS39344" s="40"/>
    </row>
    <row r="39345" spans="45:45" x14ac:dyDescent="0.35">
      <c r="AS39345" s="40"/>
    </row>
    <row r="39346" spans="45:45" x14ac:dyDescent="0.35">
      <c r="AS39346" s="40"/>
    </row>
    <row r="39347" spans="45:45" x14ac:dyDescent="0.35">
      <c r="AS39347" s="40"/>
    </row>
    <row r="39348" spans="45:45" x14ac:dyDescent="0.35">
      <c r="AS39348" s="40"/>
    </row>
    <row r="39349" spans="45:45" x14ac:dyDescent="0.35">
      <c r="AS39349" s="40"/>
    </row>
    <row r="39350" spans="45:45" x14ac:dyDescent="0.35">
      <c r="AS39350" s="40"/>
    </row>
    <row r="39351" spans="45:45" x14ac:dyDescent="0.35">
      <c r="AS39351" s="40"/>
    </row>
    <row r="39352" spans="45:45" x14ac:dyDescent="0.35">
      <c r="AS39352" s="40"/>
    </row>
    <row r="39353" spans="45:45" x14ac:dyDescent="0.35">
      <c r="AS39353" s="40"/>
    </row>
    <row r="39354" spans="45:45" x14ac:dyDescent="0.35">
      <c r="AS39354" s="40"/>
    </row>
    <row r="39355" spans="45:45" x14ac:dyDescent="0.35">
      <c r="AS39355" s="40"/>
    </row>
    <row r="39356" spans="45:45" x14ac:dyDescent="0.35">
      <c r="AS39356" s="40"/>
    </row>
    <row r="39357" spans="45:45" x14ac:dyDescent="0.35">
      <c r="AS39357" s="40"/>
    </row>
    <row r="39358" spans="45:45" x14ac:dyDescent="0.35">
      <c r="AS39358" s="40"/>
    </row>
    <row r="39359" spans="45:45" x14ac:dyDescent="0.35">
      <c r="AS39359" s="40"/>
    </row>
    <row r="39360" spans="45:45" x14ac:dyDescent="0.35">
      <c r="AS39360" s="40"/>
    </row>
    <row r="39361" spans="45:45" x14ac:dyDescent="0.35">
      <c r="AS39361" s="40"/>
    </row>
    <row r="39362" spans="45:45" x14ac:dyDescent="0.35">
      <c r="AS39362" s="40"/>
    </row>
    <row r="39363" spans="45:45" x14ac:dyDescent="0.35">
      <c r="AS39363" s="40"/>
    </row>
    <row r="39364" spans="45:45" x14ac:dyDescent="0.35">
      <c r="AS39364" s="40"/>
    </row>
    <row r="39365" spans="45:45" x14ac:dyDescent="0.35">
      <c r="AS39365" s="40"/>
    </row>
    <row r="39366" spans="45:45" x14ac:dyDescent="0.35">
      <c r="AS39366" s="40"/>
    </row>
    <row r="39367" spans="45:45" x14ac:dyDescent="0.35">
      <c r="AS39367" s="40"/>
    </row>
    <row r="39368" spans="45:45" x14ac:dyDescent="0.35">
      <c r="AS39368" s="40"/>
    </row>
    <row r="39369" spans="45:45" x14ac:dyDescent="0.35">
      <c r="AS39369" s="40"/>
    </row>
    <row r="39370" spans="45:45" x14ac:dyDescent="0.35">
      <c r="AS39370" s="40"/>
    </row>
    <row r="39371" spans="45:45" x14ac:dyDescent="0.35">
      <c r="AS39371" s="40"/>
    </row>
    <row r="39372" spans="45:45" x14ac:dyDescent="0.35">
      <c r="AS39372" s="40"/>
    </row>
    <row r="39373" spans="45:45" x14ac:dyDescent="0.35">
      <c r="AS39373" s="40"/>
    </row>
    <row r="39374" spans="45:45" x14ac:dyDescent="0.35">
      <c r="AS39374" s="40"/>
    </row>
    <row r="39375" spans="45:45" x14ac:dyDescent="0.35">
      <c r="AS39375" s="40"/>
    </row>
    <row r="39376" spans="45:45" x14ac:dyDescent="0.35">
      <c r="AS39376" s="40"/>
    </row>
    <row r="39377" spans="45:45" x14ac:dyDescent="0.35">
      <c r="AS39377" s="40"/>
    </row>
    <row r="39378" spans="45:45" x14ac:dyDescent="0.35">
      <c r="AS39378" s="40"/>
    </row>
    <row r="39379" spans="45:45" x14ac:dyDescent="0.35">
      <c r="AS39379" s="40"/>
    </row>
    <row r="39380" spans="45:45" x14ac:dyDescent="0.35">
      <c r="AS39380" s="40"/>
    </row>
    <row r="39381" spans="45:45" x14ac:dyDescent="0.35">
      <c r="AS39381" s="40"/>
    </row>
    <row r="39382" spans="45:45" x14ac:dyDescent="0.35">
      <c r="AS39382" s="40"/>
    </row>
    <row r="39383" spans="45:45" x14ac:dyDescent="0.35">
      <c r="AS39383" s="40"/>
    </row>
    <row r="39384" spans="45:45" x14ac:dyDescent="0.35">
      <c r="AS39384" s="40"/>
    </row>
    <row r="39385" spans="45:45" x14ac:dyDescent="0.35">
      <c r="AS39385" s="40"/>
    </row>
    <row r="39386" spans="45:45" x14ac:dyDescent="0.35">
      <c r="AS39386" s="40"/>
    </row>
    <row r="39387" spans="45:45" x14ac:dyDescent="0.35">
      <c r="AS39387" s="40"/>
    </row>
    <row r="39388" spans="45:45" x14ac:dyDescent="0.35">
      <c r="AS39388" s="40"/>
    </row>
    <row r="39389" spans="45:45" x14ac:dyDescent="0.35">
      <c r="AS39389" s="40"/>
    </row>
    <row r="39390" spans="45:45" x14ac:dyDescent="0.35">
      <c r="AS39390" s="40"/>
    </row>
    <row r="39391" spans="45:45" x14ac:dyDescent="0.35">
      <c r="AS39391" s="40"/>
    </row>
    <row r="39392" spans="45:45" x14ac:dyDescent="0.35">
      <c r="AS39392" s="40"/>
    </row>
    <row r="39393" spans="45:45" x14ac:dyDescent="0.35">
      <c r="AS39393" s="40"/>
    </row>
    <row r="39394" spans="45:45" x14ac:dyDescent="0.35">
      <c r="AS39394" s="40"/>
    </row>
    <row r="39395" spans="45:45" x14ac:dyDescent="0.35">
      <c r="AS39395" s="40"/>
    </row>
    <row r="39396" spans="45:45" x14ac:dyDescent="0.35">
      <c r="AS39396" s="40"/>
    </row>
    <row r="39397" spans="45:45" x14ac:dyDescent="0.35">
      <c r="AS39397" s="40"/>
    </row>
    <row r="39398" spans="45:45" x14ac:dyDescent="0.35">
      <c r="AS39398" s="40"/>
    </row>
    <row r="39399" spans="45:45" x14ac:dyDescent="0.35">
      <c r="AS39399" s="40"/>
    </row>
    <row r="39400" spans="45:45" x14ac:dyDescent="0.35">
      <c r="AS39400" s="40"/>
    </row>
    <row r="39401" spans="45:45" x14ac:dyDescent="0.35">
      <c r="AS39401" s="40"/>
    </row>
    <row r="39402" spans="45:45" x14ac:dyDescent="0.35">
      <c r="AS39402" s="40"/>
    </row>
    <row r="39403" spans="45:45" x14ac:dyDescent="0.35">
      <c r="AS39403" s="40"/>
    </row>
    <row r="39404" spans="45:45" x14ac:dyDescent="0.35">
      <c r="AS39404" s="40"/>
    </row>
    <row r="39405" spans="45:45" x14ac:dyDescent="0.35">
      <c r="AS39405" s="40"/>
    </row>
    <row r="39406" spans="45:45" x14ac:dyDescent="0.35">
      <c r="AS39406" s="40"/>
    </row>
    <row r="39407" spans="45:45" x14ac:dyDescent="0.35">
      <c r="AS39407" s="40"/>
    </row>
    <row r="39408" spans="45:45" x14ac:dyDescent="0.35">
      <c r="AS39408" s="40"/>
    </row>
    <row r="39409" spans="45:45" x14ac:dyDescent="0.35">
      <c r="AS39409" s="40"/>
    </row>
    <row r="39410" spans="45:45" x14ac:dyDescent="0.35">
      <c r="AS39410" s="40"/>
    </row>
    <row r="39411" spans="45:45" x14ac:dyDescent="0.35">
      <c r="AS39411" s="40"/>
    </row>
    <row r="39412" spans="45:45" x14ac:dyDescent="0.35">
      <c r="AS39412" s="40"/>
    </row>
    <row r="39413" spans="45:45" x14ac:dyDescent="0.35">
      <c r="AS39413" s="40"/>
    </row>
    <row r="39414" spans="45:45" x14ac:dyDescent="0.35">
      <c r="AS39414" s="40"/>
    </row>
    <row r="39415" spans="45:45" x14ac:dyDescent="0.35">
      <c r="AS39415" s="40"/>
    </row>
    <row r="39416" spans="45:45" x14ac:dyDescent="0.35">
      <c r="AS39416" s="40"/>
    </row>
    <row r="39417" spans="45:45" x14ac:dyDescent="0.35">
      <c r="AS39417" s="40"/>
    </row>
    <row r="39418" spans="45:45" x14ac:dyDescent="0.35">
      <c r="AS39418" s="40"/>
    </row>
    <row r="39419" spans="45:45" x14ac:dyDescent="0.35">
      <c r="AS39419" s="40"/>
    </row>
    <row r="39420" spans="45:45" x14ac:dyDescent="0.35">
      <c r="AS39420" s="40"/>
    </row>
    <row r="39421" spans="45:45" x14ac:dyDescent="0.35">
      <c r="AS39421" s="40"/>
    </row>
    <row r="39422" spans="45:45" x14ac:dyDescent="0.35">
      <c r="AS39422" s="40"/>
    </row>
    <row r="39423" spans="45:45" x14ac:dyDescent="0.35">
      <c r="AS39423" s="40"/>
    </row>
    <row r="39424" spans="45:45" x14ac:dyDescent="0.35">
      <c r="AS39424" s="40"/>
    </row>
    <row r="39425" spans="45:45" x14ac:dyDescent="0.35">
      <c r="AS39425" s="40"/>
    </row>
    <row r="39426" spans="45:45" x14ac:dyDescent="0.35">
      <c r="AS39426" s="40"/>
    </row>
    <row r="39427" spans="45:45" x14ac:dyDescent="0.35">
      <c r="AS39427" s="40"/>
    </row>
    <row r="39428" spans="45:45" x14ac:dyDescent="0.35">
      <c r="AS39428" s="40"/>
    </row>
    <row r="39429" spans="45:45" x14ac:dyDescent="0.35">
      <c r="AS39429" s="40"/>
    </row>
    <row r="39430" spans="45:45" x14ac:dyDescent="0.35">
      <c r="AS39430" s="40"/>
    </row>
    <row r="39431" spans="45:45" x14ac:dyDescent="0.35">
      <c r="AS39431" s="40"/>
    </row>
    <row r="39432" spans="45:45" x14ac:dyDescent="0.35">
      <c r="AS39432" s="40"/>
    </row>
    <row r="39433" spans="45:45" x14ac:dyDescent="0.35">
      <c r="AS39433" s="40"/>
    </row>
    <row r="39434" spans="45:45" x14ac:dyDescent="0.35">
      <c r="AS39434" s="40"/>
    </row>
    <row r="39435" spans="45:45" x14ac:dyDescent="0.35">
      <c r="AS39435" s="40"/>
    </row>
    <row r="39436" spans="45:45" x14ac:dyDescent="0.35">
      <c r="AS39436" s="40"/>
    </row>
    <row r="39437" spans="45:45" x14ac:dyDescent="0.35">
      <c r="AS39437" s="40"/>
    </row>
    <row r="39438" spans="45:45" x14ac:dyDescent="0.35">
      <c r="AS39438" s="40"/>
    </row>
    <row r="39439" spans="45:45" x14ac:dyDescent="0.35">
      <c r="AS39439" s="40"/>
    </row>
    <row r="39440" spans="45:45" x14ac:dyDescent="0.35">
      <c r="AS39440" s="40"/>
    </row>
    <row r="39441" spans="45:45" x14ac:dyDescent="0.35">
      <c r="AS39441" s="40"/>
    </row>
    <row r="39442" spans="45:45" x14ac:dyDescent="0.35">
      <c r="AS39442" s="40"/>
    </row>
    <row r="39443" spans="45:45" x14ac:dyDescent="0.35">
      <c r="AS39443" s="40"/>
    </row>
    <row r="39444" spans="45:45" x14ac:dyDescent="0.35">
      <c r="AS39444" s="40"/>
    </row>
    <row r="39445" spans="45:45" x14ac:dyDescent="0.35">
      <c r="AS39445" s="40"/>
    </row>
    <row r="39446" spans="45:45" x14ac:dyDescent="0.35">
      <c r="AS39446" s="40"/>
    </row>
    <row r="39447" spans="45:45" x14ac:dyDescent="0.35">
      <c r="AS39447" s="40"/>
    </row>
    <row r="39448" spans="45:45" x14ac:dyDescent="0.35">
      <c r="AS39448" s="40"/>
    </row>
    <row r="39449" spans="45:45" x14ac:dyDescent="0.35">
      <c r="AS39449" s="40"/>
    </row>
    <row r="39450" spans="45:45" x14ac:dyDescent="0.35">
      <c r="AS39450" s="40"/>
    </row>
    <row r="39451" spans="45:45" x14ac:dyDescent="0.35">
      <c r="AS39451" s="40"/>
    </row>
    <row r="39452" spans="45:45" x14ac:dyDescent="0.35">
      <c r="AS39452" s="40"/>
    </row>
    <row r="39453" spans="45:45" x14ac:dyDescent="0.35">
      <c r="AS39453" s="40"/>
    </row>
    <row r="39454" spans="45:45" x14ac:dyDescent="0.35">
      <c r="AS39454" s="40"/>
    </row>
    <row r="39455" spans="45:45" x14ac:dyDescent="0.35">
      <c r="AS39455" s="40"/>
    </row>
    <row r="39456" spans="45:45" x14ac:dyDescent="0.35">
      <c r="AS39456" s="40"/>
    </row>
    <row r="39457" spans="45:45" x14ac:dyDescent="0.35">
      <c r="AS39457" s="40"/>
    </row>
    <row r="39458" spans="45:45" x14ac:dyDescent="0.35">
      <c r="AS39458" s="40"/>
    </row>
    <row r="39459" spans="45:45" x14ac:dyDescent="0.35">
      <c r="AS39459" s="40"/>
    </row>
    <row r="39460" spans="45:45" x14ac:dyDescent="0.35">
      <c r="AS39460" s="40"/>
    </row>
    <row r="39461" spans="45:45" x14ac:dyDescent="0.35">
      <c r="AS39461" s="40"/>
    </row>
    <row r="39462" spans="45:45" x14ac:dyDescent="0.35">
      <c r="AS39462" s="40"/>
    </row>
    <row r="39463" spans="45:45" x14ac:dyDescent="0.35">
      <c r="AS39463" s="40"/>
    </row>
    <row r="39464" spans="45:45" x14ac:dyDescent="0.35">
      <c r="AS39464" s="40"/>
    </row>
    <row r="39465" spans="45:45" x14ac:dyDescent="0.35">
      <c r="AS39465" s="40"/>
    </row>
    <row r="39466" spans="45:45" x14ac:dyDescent="0.35">
      <c r="AS39466" s="40"/>
    </row>
    <row r="39467" spans="45:45" x14ac:dyDescent="0.35">
      <c r="AS39467" s="40"/>
    </row>
    <row r="39468" spans="45:45" x14ac:dyDescent="0.35">
      <c r="AS39468" s="40"/>
    </row>
    <row r="39469" spans="45:45" x14ac:dyDescent="0.35">
      <c r="AS39469" s="40"/>
    </row>
    <row r="39470" spans="45:45" x14ac:dyDescent="0.35">
      <c r="AS39470" s="40"/>
    </row>
    <row r="39471" spans="45:45" x14ac:dyDescent="0.35">
      <c r="AS39471" s="40"/>
    </row>
    <row r="39472" spans="45:45" x14ac:dyDescent="0.35">
      <c r="AS39472" s="40"/>
    </row>
    <row r="39473" spans="45:45" x14ac:dyDescent="0.35">
      <c r="AS39473" s="40"/>
    </row>
    <row r="39474" spans="45:45" x14ac:dyDescent="0.35">
      <c r="AS39474" s="40"/>
    </row>
    <row r="39475" spans="45:45" x14ac:dyDescent="0.35">
      <c r="AS39475" s="40"/>
    </row>
    <row r="39476" spans="45:45" x14ac:dyDescent="0.35">
      <c r="AS39476" s="40"/>
    </row>
    <row r="39477" spans="45:45" x14ac:dyDescent="0.35">
      <c r="AS39477" s="40"/>
    </row>
    <row r="39478" spans="45:45" x14ac:dyDescent="0.35">
      <c r="AS39478" s="40"/>
    </row>
    <row r="39479" spans="45:45" x14ac:dyDescent="0.35">
      <c r="AS39479" s="40"/>
    </row>
    <row r="39480" spans="45:45" x14ac:dyDescent="0.35">
      <c r="AS39480" s="40"/>
    </row>
    <row r="39481" spans="45:45" x14ac:dyDescent="0.35">
      <c r="AS39481" s="40"/>
    </row>
    <row r="39482" spans="45:45" x14ac:dyDescent="0.35">
      <c r="AS39482" s="40"/>
    </row>
    <row r="39483" spans="45:45" x14ac:dyDescent="0.35">
      <c r="AS39483" s="40"/>
    </row>
    <row r="39484" spans="45:45" x14ac:dyDescent="0.35">
      <c r="AS39484" s="40"/>
    </row>
    <row r="39485" spans="45:45" x14ac:dyDescent="0.35">
      <c r="AS39485" s="40"/>
    </row>
    <row r="39486" spans="45:45" x14ac:dyDescent="0.35">
      <c r="AS39486" s="40"/>
    </row>
    <row r="39487" spans="45:45" x14ac:dyDescent="0.35">
      <c r="AS39487" s="40"/>
    </row>
    <row r="39488" spans="45:45" x14ac:dyDescent="0.35">
      <c r="AS39488" s="40"/>
    </row>
    <row r="39489" spans="45:45" x14ac:dyDescent="0.35">
      <c r="AS39489" s="40"/>
    </row>
    <row r="39490" spans="45:45" x14ac:dyDescent="0.35">
      <c r="AS39490" s="40"/>
    </row>
    <row r="39491" spans="45:45" x14ac:dyDescent="0.35">
      <c r="AS39491" s="40"/>
    </row>
    <row r="39492" spans="45:45" x14ac:dyDescent="0.35">
      <c r="AS39492" s="40"/>
    </row>
    <row r="39493" spans="45:45" x14ac:dyDescent="0.35">
      <c r="AS39493" s="40"/>
    </row>
    <row r="39494" spans="45:45" x14ac:dyDescent="0.35">
      <c r="AS39494" s="40"/>
    </row>
    <row r="39495" spans="45:45" x14ac:dyDescent="0.35">
      <c r="AS39495" s="40"/>
    </row>
    <row r="39496" spans="45:45" x14ac:dyDescent="0.35">
      <c r="AS39496" s="40"/>
    </row>
    <row r="39497" spans="45:45" x14ac:dyDescent="0.35">
      <c r="AS39497" s="40"/>
    </row>
    <row r="39498" spans="45:45" x14ac:dyDescent="0.35">
      <c r="AS39498" s="40"/>
    </row>
    <row r="39499" spans="45:45" x14ac:dyDescent="0.35">
      <c r="AS39499" s="40"/>
    </row>
    <row r="39500" spans="45:45" x14ac:dyDescent="0.35">
      <c r="AS39500" s="40"/>
    </row>
    <row r="39501" spans="45:45" x14ac:dyDescent="0.35">
      <c r="AS39501" s="40"/>
    </row>
    <row r="39502" spans="45:45" x14ac:dyDescent="0.35">
      <c r="AS39502" s="40"/>
    </row>
    <row r="39503" spans="45:45" x14ac:dyDescent="0.35">
      <c r="AS39503" s="40"/>
    </row>
    <row r="39504" spans="45:45" x14ac:dyDescent="0.35">
      <c r="AS39504" s="40"/>
    </row>
    <row r="39505" spans="45:45" x14ac:dyDescent="0.35">
      <c r="AS39505" s="40"/>
    </row>
    <row r="39506" spans="45:45" x14ac:dyDescent="0.35">
      <c r="AS39506" s="40"/>
    </row>
    <row r="39507" spans="45:45" x14ac:dyDescent="0.35">
      <c r="AS39507" s="40"/>
    </row>
    <row r="39508" spans="45:45" x14ac:dyDescent="0.35">
      <c r="AS39508" s="40"/>
    </row>
    <row r="39509" spans="45:45" x14ac:dyDescent="0.35">
      <c r="AS39509" s="40"/>
    </row>
    <row r="39510" spans="45:45" x14ac:dyDescent="0.35">
      <c r="AS39510" s="40"/>
    </row>
    <row r="39511" spans="45:45" x14ac:dyDescent="0.35">
      <c r="AS39511" s="40"/>
    </row>
    <row r="39512" spans="45:45" x14ac:dyDescent="0.35">
      <c r="AS39512" s="40"/>
    </row>
    <row r="39513" spans="45:45" x14ac:dyDescent="0.35">
      <c r="AS39513" s="40"/>
    </row>
    <row r="39514" spans="45:45" x14ac:dyDescent="0.35">
      <c r="AS39514" s="40"/>
    </row>
    <row r="39515" spans="45:45" x14ac:dyDescent="0.35">
      <c r="AS39515" s="40"/>
    </row>
    <row r="39516" spans="45:45" x14ac:dyDescent="0.35">
      <c r="AS39516" s="40"/>
    </row>
    <row r="39517" spans="45:45" x14ac:dyDescent="0.35">
      <c r="AS39517" s="40"/>
    </row>
    <row r="39518" spans="45:45" x14ac:dyDescent="0.35">
      <c r="AS39518" s="40"/>
    </row>
    <row r="39519" spans="45:45" x14ac:dyDescent="0.35">
      <c r="AS39519" s="40"/>
    </row>
    <row r="39520" spans="45:45" x14ac:dyDescent="0.35">
      <c r="AS39520" s="40"/>
    </row>
    <row r="39521" spans="45:45" x14ac:dyDescent="0.35">
      <c r="AS39521" s="40"/>
    </row>
    <row r="39522" spans="45:45" x14ac:dyDescent="0.35">
      <c r="AS39522" s="40"/>
    </row>
    <row r="39523" spans="45:45" x14ac:dyDescent="0.35">
      <c r="AS39523" s="40"/>
    </row>
    <row r="39524" spans="45:45" x14ac:dyDescent="0.35">
      <c r="AS39524" s="40"/>
    </row>
    <row r="39525" spans="45:45" x14ac:dyDescent="0.35">
      <c r="AS39525" s="40"/>
    </row>
    <row r="39526" spans="45:45" x14ac:dyDescent="0.35">
      <c r="AS39526" s="40"/>
    </row>
    <row r="39527" spans="45:45" x14ac:dyDescent="0.35">
      <c r="AS39527" s="40"/>
    </row>
    <row r="39528" spans="45:45" x14ac:dyDescent="0.35">
      <c r="AS39528" s="40"/>
    </row>
    <row r="39529" spans="45:45" x14ac:dyDescent="0.35">
      <c r="AS39529" s="40"/>
    </row>
    <row r="39530" spans="45:45" x14ac:dyDescent="0.35">
      <c r="AS39530" s="40"/>
    </row>
    <row r="39531" spans="45:45" x14ac:dyDescent="0.35">
      <c r="AS39531" s="40"/>
    </row>
    <row r="39532" spans="45:45" x14ac:dyDescent="0.35">
      <c r="AS39532" s="40"/>
    </row>
    <row r="39533" spans="45:45" x14ac:dyDescent="0.35">
      <c r="AS39533" s="40"/>
    </row>
    <row r="39534" spans="45:45" x14ac:dyDescent="0.35">
      <c r="AS39534" s="40"/>
    </row>
    <row r="39535" spans="45:45" x14ac:dyDescent="0.35">
      <c r="AS39535" s="40"/>
    </row>
    <row r="39536" spans="45:45" x14ac:dyDescent="0.35">
      <c r="AS39536" s="40"/>
    </row>
    <row r="39537" spans="45:45" x14ac:dyDescent="0.35">
      <c r="AS39537" s="40"/>
    </row>
    <row r="39538" spans="45:45" x14ac:dyDescent="0.35">
      <c r="AS39538" s="40"/>
    </row>
    <row r="39539" spans="45:45" x14ac:dyDescent="0.35">
      <c r="AS39539" s="40"/>
    </row>
    <row r="39540" spans="45:45" x14ac:dyDescent="0.35">
      <c r="AS39540" s="40"/>
    </row>
    <row r="39541" spans="45:45" x14ac:dyDescent="0.35">
      <c r="AS39541" s="40"/>
    </row>
    <row r="39542" spans="45:45" x14ac:dyDescent="0.35">
      <c r="AS39542" s="40"/>
    </row>
    <row r="39543" spans="45:45" x14ac:dyDescent="0.35">
      <c r="AS39543" s="40"/>
    </row>
    <row r="39544" spans="45:45" x14ac:dyDescent="0.35">
      <c r="AS39544" s="40"/>
    </row>
    <row r="39545" spans="45:45" x14ac:dyDescent="0.35">
      <c r="AS39545" s="40"/>
    </row>
    <row r="39546" spans="45:45" x14ac:dyDescent="0.35">
      <c r="AS39546" s="40"/>
    </row>
    <row r="39547" spans="45:45" x14ac:dyDescent="0.35">
      <c r="AS39547" s="40"/>
    </row>
    <row r="39548" spans="45:45" x14ac:dyDescent="0.35">
      <c r="AS39548" s="40"/>
    </row>
    <row r="39549" spans="45:45" x14ac:dyDescent="0.35">
      <c r="AS39549" s="40"/>
    </row>
    <row r="39550" spans="45:45" x14ac:dyDescent="0.35">
      <c r="AS39550" s="40"/>
    </row>
    <row r="39551" spans="45:45" x14ac:dyDescent="0.35">
      <c r="AS39551" s="40"/>
    </row>
    <row r="39552" spans="45:45" x14ac:dyDescent="0.35">
      <c r="AS39552" s="40"/>
    </row>
    <row r="39553" spans="45:45" x14ac:dyDescent="0.35">
      <c r="AS39553" s="40"/>
    </row>
    <row r="39554" spans="45:45" x14ac:dyDescent="0.35">
      <c r="AS39554" s="40"/>
    </row>
    <row r="39555" spans="45:45" x14ac:dyDescent="0.35">
      <c r="AS39555" s="40"/>
    </row>
    <row r="39556" spans="45:45" x14ac:dyDescent="0.35">
      <c r="AS39556" s="40"/>
    </row>
    <row r="39557" spans="45:45" x14ac:dyDescent="0.35">
      <c r="AS39557" s="40"/>
    </row>
    <row r="39558" spans="45:45" x14ac:dyDescent="0.35">
      <c r="AS39558" s="40"/>
    </row>
    <row r="39559" spans="45:45" x14ac:dyDescent="0.35">
      <c r="AS39559" s="40"/>
    </row>
    <row r="39560" spans="45:45" x14ac:dyDescent="0.35">
      <c r="AS39560" s="40"/>
    </row>
    <row r="39561" spans="45:45" x14ac:dyDescent="0.35">
      <c r="AS39561" s="40"/>
    </row>
    <row r="39562" spans="45:45" x14ac:dyDescent="0.35">
      <c r="AS39562" s="40"/>
    </row>
    <row r="39563" spans="45:45" x14ac:dyDescent="0.35">
      <c r="AS39563" s="40"/>
    </row>
    <row r="39564" spans="45:45" x14ac:dyDescent="0.35">
      <c r="AS39564" s="40"/>
    </row>
    <row r="39565" spans="45:45" x14ac:dyDescent="0.35">
      <c r="AS39565" s="40"/>
    </row>
    <row r="39566" spans="45:45" x14ac:dyDescent="0.35">
      <c r="AS39566" s="40"/>
    </row>
    <row r="39567" spans="45:45" x14ac:dyDescent="0.35">
      <c r="AS39567" s="40"/>
    </row>
    <row r="39568" spans="45:45" x14ac:dyDescent="0.35">
      <c r="AS39568" s="40"/>
    </row>
    <row r="39569" spans="45:45" x14ac:dyDescent="0.35">
      <c r="AS39569" s="40"/>
    </row>
    <row r="39570" spans="45:45" x14ac:dyDescent="0.35">
      <c r="AS39570" s="40"/>
    </row>
    <row r="39571" spans="45:45" x14ac:dyDescent="0.35">
      <c r="AS39571" s="40"/>
    </row>
    <row r="39572" spans="45:45" x14ac:dyDescent="0.35">
      <c r="AS39572" s="40"/>
    </row>
    <row r="39573" spans="45:45" x14ac:dyDescent="0.35">
      <c r="AS39573" s="40"/>
    </row>
    <row r="39574" spans="45:45" x14ac:dyDescent="0.35">
      <c r="AS39574" s="40"/>
    </row>
    <row r="39575" spans="45:45" x14ac:dyDescent="0.35">
      <c r="AS39575" s="40"/>
    </row>
    <row r="39576" spans="45:45" x14ac:dyDescent="0.35">
      <c r="AS39576" s="40"/>
    </row>
    <row r="39577" spans="45:45" x14ac:dyDescent="0.35">
      <c r="AS39577" s="40"/>
    </row>
    <row r="39578" spans="45:45" x14ac:dyDescent="0.35">
      <c r="AS39578" s="40"/>
    </row>
    <row r="39579" spans="45:45" x14ac:dyDescent="0.35">
      <c r="AS39579" s="40"/>
    </row>
    <row r="39580" spans="45:45" x14ac:dyDescent="0.35">
      <c r="AS39580" s="40"/>
    </row>
    <row r="39581" spans="45:45" x14ac:dyDescent="0.35">
      <c r="AS39581" s="40"/>
    </row>
    <row r="39582" spans="45:45" x14ac:dyDescent="0.35">
      <c r="AS39582" s="40"/>
    </row>
    <row r="39583" spans="45:45" x14ac:dyDescent="0.35">
      <c r="AS39583" s="40"/>
    </row>
    <row r="39584" spans="45:45" x14ac:dyDescent="0.35">
      <c r="AS39584" s="40"/>
    </row>
    <row r="39585" spans="45:45" x14ac:dyDescent="0.35">
      <c r="AS39585" s="40"/>
    </row>
    <row r="39586" spans="45:45" x14ac:dyDescent="0.35">
      <c r="AS39586" s="40"/>
    </row>
    <row r="39587" spans="45:45" x14ac:dyDescent="0.35">
      <c r="AS39587" s="40"/>
    </row>
    <row r="39588" spans="45:45" x14ac:dyDescent="0.35">
      <c r="AS39588" s="40"/>
    </row>
    <row r="39589" spans="45:45" x14ac:dyDescent="0.35">
      <c r="AS39589" s="40"/>
    </row>
    <row r="39590" spans="45:45" x14ac:dyDescent="0.35">
      <c r="AS39590" s="40"/>
    </row>
    <row r="39591" spans="45:45" x14ac:dyDescent="0.35">
      <c r="AS39591" s="40"/>
    </row>
    <row r="39592" spans="45:45" x14ac:dyDescent="0.35">
      <c r="AS39592" s="40"/>
    </row>
    <row r="39593" spans="45:45" x14ac:dyDescent="0.35">
      <c r="AS39593" s="40"/>
    </row>
    <row r="39594" spans="45:45" x14ac:dyDescent="0.35">
      <c r="AS39594" s="40"/>
    </row>
    <row r="39595" spans="45:45" x14ac:dyDescent="0.35">
      <c r="AS39595" s="40"/>
    </row>
    <row r="39596" spans="45:45" x14ac:dyDescent="0.35">
      <c r="AS39596" s="40"/>
    </row>
    <row r="39597" spans="45:45" x14ac:dyDescent="0.35">
      <c r="AS39597" s="40"/>
    </row>
    <row r="39598" spans="45:45" x14ac:dyDescent="0.35">
      <c r="AS39598" s="40"/>
    </row>
    <row r="39599" spans="45:45" x14ac:dyDescent="0.35">
      <c r="AS39599" s="40"/>
    </row>
    <row r="39600" spans="45:45" x14ac:dyDescent="0.35">
      <c r="AS39600" s="40"/>
    </row>
    <row r="39601" spans="45:45" x14ac:dyDescent="0.35">
      <c r="AS39601" s="40"/>
    </row>
    <row r="39602" spans="45:45" x14ac:dyDescent="0.35">
      <c r="AS39602" s="40"/>
    </row>
    <row r="39603" spans="45:45" x14ac:dyDescent="0.35">
      <c r="AS39603" s="40"/>
    </row>
    <row r="39604" spans="45:45" x14ac:dyDescent="0.35">
      <c r="AS39604" s="40"/>
    </row>
    <row r="39605" spans="45:45" x14ac:dyDescent="0.35">
      <c r="AS39605" s="40"/>
    </row>
    <row r="39606" spans="45:45" x14ac:dyDescent="0.35">
      <c r="AS39606" s="40"/>
    </row>
    <row r="39607" spans="45:45" x14ac:dyDescent="0.35">
      <c r="AS39607" s="40"/>
    </row>
    <row r="39608" spans="45:45" x14ac:dyDescent="0.35">
      <c r="AS39608" s="40"/>
    </row>
    <row r="39609" spans="45:45" x14ac:dyDescent="0.35">
      <c r="AS39609" s="40"/>
    </row>
    <row r="39610" spans="45:45" x14ac:dyDescent="0.35">
      <c r="AS39610" s="40"/>
    </row>
    <row r="39611" spans="45:45" x14ac:dyDescent="0.35">
      <c r="AS39611" s="40"/>
    </row>
    <row r="39612" spans="45:45" x14ac:dyDescent="0.35">
      <c r="AS39612" s="40"/>
    </row>
    <row r="39613" spans="45:45" x14ac:dyDescent="0.35">
      <c r="AS39613" s="40"/>
    </row>
    <row r="39614" spans="45:45" x14ac:dyDescent="0.35">
      <c r="AS39614" s="40"/>
    </row>
    <row r="39615" spans="45:45" x14ac:dyDescent="0.35">
      <c r="AS39615" s="40"/>
    </row>
    <row r="39616" spans="45:45" x14ac:dyDescent="0.35">
      <c r="AS39616" s="40"/>
    </row>
    <row r="39617" spans="45:45" x14ac:dyDescent="0.35">
      <c r="AS39617" s="40"/>
    </row>
    <row r="39618" spans="45:45" x14ac:dyDescent="0.35">
      <c r="AS39618" s="40"/>
    </row>
    <row r="39619" spans="45:45" x14ac:dyDescent="0.35">
      <c r="AS39619" s="40"/>
    </row>
    <row r="39620" spans="45:45" x14ac:dyDescent="0.35">
      <c r="AS39620" s="40"/>
    </row>
    <row r="39621" spans="45:45" x14ac:dyDescent="0.35">
      <c r="AS39621" s="40"/>
    </row>
    <row r="39622" spans="45:45" x14ac:dyDescent="0.35">
      <c r="AS39622" s="40"/>
    </row>
    <row r="39623" spans="45:45" x14ac:dyDescent="0.35">
      <c r="AS39623" s="40"/>
    </row>
    <row r="39624" spans="45:45" x14ac:dyDescent="0.35">
      <c r="AS39624" s="40"/>
    </row>
    <row r="39625" spans="45:45" x14ac:dyDescent="0.35">
      <c r="AS39625" s="40"/>
    </row>
    <row r="39626" spans="45:45" x14ac:dyDescent="0.35">
      <c r="AS39626" s="40"/>
    </row>
    <row r="39627" spans="45:45" x14ac:dyDescent="0.35">
      <c r="AS39627" s="40"/>
    </row>
    <row r="39628" spans="45:45" x14ac:dyDescent="0.35">
      <c r="AS39628" s="40"/>
    </row>
    <row r="39629" spans="45:45" x14ac:dyDescent="0.35">
      <c r="AS39629" s="40"/>
    </row>
    <row r="39630" spans="45:45" x14ac:dyDescent="0.35">
      <c r="AS39630" s="40"/>
    </row>
    <row r="39631" spans="45:45" x14ac:dyDescent="0.35">
      <c r="AS39631" s="40"/>
    </row>
    <row r="39632" spans="45:45" x14ac:dyDescent="0.35">
      <c r="AS39632" s="40"/>
    </row>
    <row r="39633" spans="45:45" x14ac:dyDescent="0.35">
      <c r="AS39633" s="40"/>
    </row>
    <row r="39634" spans="45:45" x14ac:dyDescent="0.35">
      <c r="AS39634" s="40"/>
    </row>
    <row r="39635" spans="45:45" x14ac:dyDescent="0.35">
      <c r="AS39635" s="40"/>
    </row>
    <row r="39636" spans="45:45" x14ac:dyDescent="0.35">
      <c r="AS39636" s="40"/>
    </row>
    <row r="39637" spans="45:45" x14ac:dyDescent="0.35">
      <c r="AS39637" s="40"/>
    </row>
    <row r="39638" spans="45:45" x14ac:dyDescent="0.35">
      <c r="AS39638" s="40"/>
    </row>
    <row r="39639" spans="45:45" x14ac:dyDescent="0.35">
      <c r="AS39639" s="40"/>
    </row>
    <row r="39640" spans="45:45" x14ac:dyDescent="0.35">
      <c r="AS39640" s="40"/>
    </row>
    <row r="39641" spans="45:45" x14ac:dyDescent="0.35">
      <c r="AS39641" s="40"/>
    </row>
    <row r="39642" spans="45:45" x14ac:dyDescent="0.35">
      <c r="AS39642" s="40"/>
    </row>
    <row r="39643" spans="45:45" x14ac:dyDescent="0.35">
      <c r="AS39643" s="40"/>
    </row>
    <row r="39644" spans="45:45" x14ac:dyDescent="0.35">
      <c r="AS39644" s="40"/>
    </row>
    <row r="39645" spans="45:45" x14ac:dyDescent="0.35">
      <c r="AS39645" s="40"/>
    </row>
    <row r="39646" spans="45:45" x14ac:dyDescent="0.35">
      <c r="AS39646" s="40"/>
    </row>
    <row r="39647" spans="45:45" x14ac:dyDescent="0.35">
      <c r="AS39647" s="40"/>
    </row>
    <row r="39648" spans="45:45" x14ac:dyDescent="0.35">
      <c r="AS39648" s="40"/>
    </row>
    <row r="39649" spans="45:45" x14ac:dyDescent="0.35">
      <c r="AS39649" s="40"/>
    </row>
    <row r="39650" spans="45:45" x14ac:dyDescent="0.35">
      <c r="AS39650" s="40"/>
    </row>
    <row r="39651" spans="45:45" x14ac:dyDescent="0.35">
      <c r="AS39651" s="40"/>
    </row>
    <row r="39652" spans="45:45" x14ac:dyDescent="0.35">
      <c r="AS39652" s="40"/>
    </row>
    <row r="39653" spans="45:45" x14ac:dyDescent="0.35">
      <c r="AS39653" s="40"/>
    </row>
    <row r="39654" spans="45:45" x14ac:dyDescent="0.35">
      <c r="AS39654" s="40"/>
    </row>
    <row r="39655" spans="45:45" x14ac:dyDescent="0.35">
      <c r="AS39655" s="40"/>
    </row>
    <row r="39656" spans="45:45" x14ac:dyDescent="0.35">
      <c r="AS39656" s="40"/>
    </row>
    <row r="39657" spans="45:45" x14ac:dyDescent="0.35">
      <c r="AS39657" s="40"/>
    </row>
    <row r="39658" spans="45:45" x14ac:dyDescent="0.35">
      <c r="AS39658" s="40"/>
    </row>
    <row r="39659" spans="45:45" x14ac:dyDescent="0.35">
      <c r="AS39659" s="40"/>
    </row>
    <row r="39660" spans="45:45" x14ac:dyDescent="0.35">
      <c r="AS39660" s="40"/>
    </row>
    <row r="39661" spans="45:45" x14ac:dyDescent="0.35">
      <c r="AS39661" s="40"/>
    </row>
    <row r="39662" spans="45:45" x14ac:dyDescent="0.35">
      <c r="AS39662" s="40"/>
    </row>
    <row r="39663" spans="45:45" x14ac:dyDescent="0.35">
      <c r="AS39663" s="40"/>
    </row>
    <row r="39664" spans="45:45" x14ac:dyDescent="0.35">
      <c r="AS39664" s="40"/>
    </row>
    <row r="39665" spans="45:45" x14ac:dyDescent="0.35">
      <c r="AS39665" s="40"/>
    </row>
    <row r="39666" spans="45:45" x14ac:dyDescent="0.35">
      <c r="AS39666" s="40"/>
    </row>
    <row r="39667" spans="45:45" x14ac:dyDescent="0.35">
      <c r="AS39667" s="40"/>
    </row>
    <row r="39668" spans="45:45" x14ac:dyDescent="0.35">
      <c r="AS39668" s="40"/>
    </row>
    <row r="39669" spans="45:45" x14ac:dyDescent="0.35">
      <c r="AS39669" s="40"/>
    </row>
    <row r="39670" spans="45:45" x14ac:dyDescent="0.35">
      <c r="AS39670" s="40"/>
    </row>
    <row r="39671" spans="45:45" x14ac:dyDescent="0.35">
      <c r="AS39671" s="40"/>
    </row>
    <row r="39672" spans="45:45" x14ac:dyDescent="0.35">
      <c r="AS39672" s="40"/>
    </row>
    <row r="39673" spans="45:45" x14ac:dyDescent="0.35">
      <c r="AS39673" s="40"/>
    </row>
    <row r="39674" spans="45:45" x14ac:dyDescent="0.35">
      <c r="AS39674" s="40"/>
    </row>
    <row r="39675" spans="45:45" x14ac:dyDescent="0.35">
      <c r="AS39675" s="40"/>
    </row>
    <row r="39676" spans="45:45" x14ac:dyDescent="0.35">
      <c r="AS39676" s="40"/>
    </row>
    <row r="39677" spans="45:45" x14ac:dyDescent="0.35">
      <c r="AS39677" s="40"/>
    </row>
    <row r="39678" spans="45:45" x14ac:dyDescent="0.35">
      <c r="AS39678" s="40"/>
    </row>
    <row r="39679" spans="45:45" x14ac:dyDescent="0.35">
      <c r="AS39679" s="40"/>
    </row>
    <row r="39680" spans="45:45" x14ac:dyDescent="0.35">
      <c r="AS39680" s="40"/>
    </row>
    <row r="39681" spans="45:45" x14ac:dyDescent="0.35">
      <c r="AS39681" s="40"/>
    </row>
    <row r="39682" spans="45:45" x14ac:dyDescent="0.35">
      <c r="AS39682" s="40"/>
    </row>
    <row r="39683" spans="45:45" x14ac:dyDescent="0.35">
      <c r="AS39683" s="40"/>
    </row>
    <row r="39684" spans="45:45" x14ac:dyDescent="0.35">
      <c r="AS39684" s="40"/>
    </row>
    <row r="39685" spans="45:45" x14ac:dyDescent="0.35">
      <c r="AS39685" s="40"/>
    </row>
    <row r="39686" spans="45:45" x14ac:dyDescent="0.35">
      <c r="AS39686" s="40"/>
    </row>
    <row r="39687" spans="45:45" x14ac:dyDescent="0.35">
      <c r="AS39687" s="40"/>
    </row>
    <row r="39688" spans="45:45" x14ac:dyDescent="0.35">
      <c r="AS39688" s="40"/>
    </row>
    <row r="39689" spans="45:45" x14ac:dyDescent="0.35">
      <c r="AS39689" s="40"/>
    </row>
    <row r="39690" spans="45:45" x14ac:dyDescent="0.35">
      <c r="AS39690" s="40"/>
    </row>
    <row r="39691" spans="45:45" x14ac:dyDescent="0.35">
      <c r="AS39691" s="40"/>
    </row>
    <row r="39692" spans="45:45" x14ac:dyDescent="0.35">
      <c r="AS39692" s="40"/>
    </row>
    <row r="39693" spans="45:45" x14ac:dyDescent="0.35">
      <c r="AS39693" s="40"/>
    </row>
    <row r="39694" spans="45:45" x14ac:dyDescent="0.35">
      <c r="AS39694" s="40"/>
    </row>
    <row r="39695" spans="45:45" x14ac:dyDescent="0.35">
      <c r="AS39695" s="40"/>
    </row>
    <row r="39696" spans="45:45" x14ac:dyDescent="0.35">
      <c r="AS39696" s="40"/>
    </row>
    <row r="39697" spans="45:45" x14ac:dyDescent="0.35">
      <c r="AS39697" s="40"/>
    </row>
    <row r="39698" spans="45:45" x14ac:dyDescent="0.35">
      <c r="AS39698" s="40"/>
    </row>
    <row r="39699" spans="45:45" x14ac:dyDescent="0.35">
      <c r="AS39699" s="40"/>
    </row>
    <row r="39700" spans="45:45" x14ac:dyDescent="0.35">
      <c r="AS39700" s="40"/>
    </row>
    <row r="39701" spans="45:45" x14ac:dyDescent="0.35">
      <c r="AS39701" s="40"/>
    </row>
    <row r="39702" spans="45:45" x14ac:dyDescent="0.35">
      <c r="AS39702" s="40"/>
    </row>
    <row r="39703" spans="45:45" x14ac:dyDescent="0.35">
      <c r="AS39703" s="40"/>
    </row>
    <row r="39704" spans="45:45" x14ac:dyDescent="0.35">
      <c r="AS39704" s="40"/>
    </row>
    <row r="39705" spans="45:45" x14ac:dyDescent="0.35">
      <c r="AS39705" s="40"/>
    </row>
    <row r="39706" spans="45:45" x14ac:dyDescent="0.35">
      <c r="AS39706" s="40"/>
    </row>
    <row r="39707" spans="45:45" x14ac:dyDescent="0.35">
      <c r="AS39707" s="40"/>
    </row>
    <row r="39708" spans="45:45" x14ac:dyDescent="0.35">
      <c r="AS39708" s="40"/>
    </row>
    <row r="39709" spans="45:45" x14ac:dyDescent="0.35">
      <c r="AS39709" s="40"/>
    </row>
    <row r="39710" spans="45:45" x14ac:dyDescent="0.35">
      <c r="AS39710" s="40"/>
    </row>
    <row r="39711" spans="45:45" x14ac:dyDescent="0.35">
      <c r="AS39711" s="40"/>
    </row>
    <row r="39712" spans="45:45" x14ac:dyDescent="0.35">
      <c r="AS39712" s="40"/>
    </row>
    <row r="39713" spans="45:45" x14ac:dyDescent="0.35">
      <c r="AS39713" s="40"/>
    </row>
    <row r="39714" spans="45:45" x14ac:dyDescent="0.35">
      <c r="AS39714" s="40"/>
    </row>
    <row r="39715" spans="45:45" x14ac:dyDescent="0.35">
      <c r="AS39715" s="40"/>
    </row>
    <row r="39716" spans="45:45" x14ac:dyDescent="0.35">
      <c r="AS39716" s="40"/>
    </row>
    <row r="39717" spans="45:45" x14ac:dyDescent="0.35">
      <c r="AS39717" s="40"/>
    </row>
    <row r="39718" spans="45:45" x14ac:dyDescent="0.35">
      <c r="AS39718" s="40"/>
    </row>
    <row r="39719" spans="45:45" x14ac:dyDescent="0.35">
      <c r="AS39719" s="40"/>
    </row>
    <row r="39720" spans="45:45" x14ac:dyDescent="0.35">
      <c r="AS39720" s="40"/>
    </row>
    <row r="39721" spans="45:45" x14ac:dyDescent="0.35">
      <c r="AS39721" s="40"/>
    </row>
    <row r="39722" spans="45:45" x14ac:dyDescent="0.35">
      <c r="AS39722" s="40"/>
    </row>
    <row r="39723" spans="45:45" x14ac:dyDescent="0.35">
      <c r="AS39723" s="40"/>
    </row>
    <row r="39724" spans="45:45" x14ac:dyDescent="0.35">
      <c r="AS39724" s="40"/>
    </row>
    <row r="39725" spans="45:45" x14ac:dyDescent="0.35">
      <c r="AS39725" s="40"/>
    </row>
    <row r="39726" spans="45:45" x14ac:dyDescent="0.35">
      <c r="AS39726" s="40"/>
    </row>
    <row r="39727" spans="45:45" x14ac:dyDescent="0.35">
      <c r="AS39727" s="40"/>
    </row>
    <row r="39728" spans="45:45" x14ac:dyDescent="0.35">
      <c r="AS39728" s="40"/>
    </row>
    <row r="39729" spans="45:45" x14ac:dyDescent="0.35">
      <c r="AS39729" s="40"/>
    </row>
    <row r="39730" spans="45:45" x14ac:dyDescent="0.35">
      <c r="AS39730" s="40"/>
    </row>
    <row r="39731" spans="45:45" x14ac:dyDescent="0.35">
      <c r="AS39731" s="40"/>
    </row>
    <row r="39732" spans="45:45" x14ac:dyDescent="0.35">
      <c r="AS39732" s="40"/>
    </row>
    <row r="39733" spans="45:45" x14ac:dyDescent="0.35">
      <c r="AS39733" s="40"/>
    </row>
    <row r="39734" spans="45:45" x14ac:dyDescent="0.35">
      <c r="AS39734" s="40"/>
    </row>
    <row r="39735" spans="45:45" x14ac:dyDescent="0.35">
      <c r="AS39735" s="40"/>
    </row>
    <row r="39736" spans="45:45" x14ac:dyDescent="0.35">
      <c r="AS39736" s="40"/>
    </row>
    <row r="39737" spans="45:45" x14ac:dyDescent="0.35">
      <c r="AS39737" s="40"/>
    </row>
    <row r="39738" spans="45:45" x14ac:dyDescent="0.35">
      <c r="AS39738" s="40"/>
    </row>
    <row r="39739" spans="45:45" x14ac:dyDescent="0.35">
      <c r="AS39739" s="40"/>
    </row>
    <row r="39740" spans="45:45" x14ac:dyDescent="0.35">
      <c r="AS39740" s="40"/>
    </row>
    <row r="39741" spans="45:45" x14ac:dyDescent="0.35">
      <c r="AS39741" s="40"/>
    </row>
    <row r="39742" spans="45:45" x14ac:dyDescent="0.35">
      <c r="AS39742" s="40"/>
    </row>
    <row r="39743" spans="45:45" x14ac:dyDescent="0.35">
      <c r="AS39743" s="40"/>
    </row>
    <row r="39744" spans="45:45" x14ac:dyDescent="0.35">
      <c r="AS39744" s="40"/>
    </row>
    <row r="39745" spans="45:45" x14ac:dyDescent="0.35">
      <c r="AS39745" s="40"/>
    </row>
    <row r="39746" spans="45:45" x14ac:dyDescent="0.35">
      <c r="AS39746" s="40"/>
    </row>
    <row r="39747" spans="45:45" x14ac:dyDescent="0.35">
      <c r="AS39747" s="40"/>
    </row>
    <row r="39748" spans="45:45" x14ac:dyDescent="0.35">
      <c r="AS39748" s="40"/>
    </row>
    <row r="39749" spans="45:45" x14ac:dyDescent="0.35">
      <c r="AS39749" s="40"/>
    </row>
    <row r="39750" spans="45:45" x14ac:dyDescent="0.35">
      <c r="AS39750" s="40"/>
    </row>
    <row r="39751" spans="45:45" x14ac:dyDescent="0.35">
      <c r="AS39751" s="40"/>
    </row>
    <row r="39752" spans="45:45" x14ac:dyDescent="0.35">
      <c r="AS39752" s="40"/>
    </row>
    <row r="39753" spans="45:45" x14ac:dyDescent="0.35">
      <c r="AS39753" s="40"/>
    </row>
    <row r="39754" spans="45:45" x14ac:dyDescent="0.35">
      <c r="AS39754" s="40"/>
    </row>
    <row r="39755" spans="45:45" x14ac:dyDescent="0.35">
      <c r="AS39755" s="40"/>
    </row>
    <row r="39756" spans="45:45" x14ac:dyDescent="0.35">
      <c r="AS39756" s="40"/>
    </row>
    <row r="39757" spans="45:45" x14ac:dyDescent="0.35">
      <c r="AS39757" s="40"/>
    </row>
    <row r="39758" spans="45:45" x14ac:dyDescent="0.35">
      <c r="AS39758" s="40"/>
    </row>
    <row r="39759" spans="45:45" x14ac:dyDescent="0.35">
      <c r="AS39759" s="40"/>
    </row>
    <row r="39760" spans="45:45" x14ac:dyDescent="0.35">
      <c r="AS39760" s="40"/>
    </row>
    <row r="39761" spans="45:45" x14ac:dyDescent="0.35">
      <c r="AS39761" s="40"/>
    </row>
    <row r="39762" spans="45:45" x14ac:dyDescent="0.35">
      <c r="AS39762" s="40"/>
    </row>
    <row r="39763" spans="45:45" x14ac:dyDescent="0.35">
      <c r="AS39763" s="40"/>
    </row>
    <row r="39764" spans="45:45" x14ac:dyDescent="0.35">
      <c r="AS39764" s="40"/>
    </row>
    <row r="39765" spans="45:45" x14ac:dyDescent="0.35">
      <c r="AS39765" s="40"/>
    </row>
    <row r="39766" spans="45:45" x14ac:dyDescent="0.35">
      <c r="AS39766" s="40"/>
    </row>
    <row r="39767" spans="45:45" x14ac:dyDescent="0.35">
      <c r="AS39767" s="40"/>
    </row>
    <row r="39768" spans="45:45" x14ac:dyDescent="0.35">
      <c r="AS39768" s="40"/>
    </row>
    <row r="39769" spans="45:45" x14ac:dyDescent="0.35">
      <c r="AS39769" s="40"/>
    </row>
    <row r="39770" spans="45:45" x14ac:dyDescent="0.35">
      <c r="AS39770" s="40"/>
    </row>
    <row r="39771" spans="45:45" x14ac:dyDescent="0.35">
      <c r="AS39771" s="40"/>
    </row>
    <row r="39772" spans="45:45" x14ac:dyDescent="0.35">
      <c r="AS39772" s="40"/>
    </row>
    <row r="39773" spans="45:45" x14ac:dyDescent="0.35">
      <c r="AS39773" s="40"/>
    </row>
    <row r="39774" spans="45:45" x14ac:dyDescent="0.35">
      <c r="AS39774" s="40"/>
    </row>
    <row r="39775" spans="45:45" x14ac:dyDescent="0.35">
      <c r="AS39775" s="40"/>
    </row>
    <row r="39776" spans="45:45" x14ac:dyDescent="0.35">
      <c r="AS39776" s="40"/>
    </row>
    <row r="39777" spans="45:45" x14ac:dyDescent="0.35">
      <c r="AS39777" s="40"/>
    </row>
    <row r="39778" spans="45:45" x14ac:dyDescent="0.35">
      <c r="AS39778" s="40"/>
    </row>
    <row r="39779" spans="45:45" x14ac:dyDescent="0.35">
      <c r="AS39779" s="40"/>
    </row>
    <row r="39780" spans="45:45" x14ac:dyDescent="0.35">
      <c r="AS39780" s="40"/>
    </row>
    <row r="39781" spans="45:45" x14ac:dyDescent="0.35">
      <c r="AS39781" s="40"/>
    </row>
    <row r="39782" spans="45:45" x14ac:dyDescent="0.35">
      <c r="AS39782" s="40"/>
    </row>
    <row r="39783" spans="45:45" x14ac:dyDescent="0.35">
      <c r="AS39783" s="40"/>
    </row>
    <row r="39784" spans="45:45" x14ac:dyDescent="0.35">
      <c r="AS39784" s="40"/>
    </row>
    <row r="39785" spans="45:45" x14ac:dyDescent="0.35">
      <c r="AS39785" s="40"/>
    </row>
    <row r="39786" spans="45:45" x14ac:dyDescent="0.35">
      <c r="AS39786" s="40"/>
    </row>
    <row r="39787" spans="45:45" x14ac:dyDescent="0.35">
      <c r="AS39787" s="40"/>
    </row>
    <row r="39788" spans="45:45" x14ac:dyDescent="0.35">
      <c r="AS39788" s="40"/>
    </row>
    <row r="39789" spans="45:45" x14ac:dyDescent="0.35">
      <c r="AS39789" s="40"/>
    </row>
    <row r="39790" spans="45:45" x14ac:dyDescent="0.35">
      <c r="AS39790" s="40"/>
    </row>
    <row r="39791" spans="45:45" x14ac:dyDescent="0.35">
      <c r="AS39791" s="40"/>
    </row>
    <row r="39792" spans="45:45" x14ac:dyDescent="0.35">
      <c r="AS39792" s="40"/>
    </row>
    <row r="39793" spans="45:45" x14ac:dyDescent="0.35">
      <c r="AS39793" s="40"/>
    </row>
    <row r="39794" spans="45:45" x14ac:dyDescent="0.35">
      <c r="AS39794" s="40"/>
    </row>
    <row r="39795" spans="45:45" x14ac:dyDescent="0.35">
      <c r="AS39795" s="40"/>
    </row>
    <row r="39796" spans="45:45" x14ac:dyDescent="0.35">
      <c r="AS39796" s="40"/>
    </row>
    <row r="39797" spans="45:45" x14ac:dyDescent="0.35">
      <c r="AS39797" s="40"/>
    </row>
    <row r="39798" spans="45:45" x14ac:dyDescent="0.35">
      <c r="AS39798" s="40"/>
    </row>
    <row r="39799" spans="45:45" x14ac:dyDescent="0.35">
      <c r="AS39799" s="40"/>
    </row>
    <row r="39800" spans="45:45" x14ac:dyDescent="0.35">
      <c r="AS39800" s="40"/>
    </row>
    <row r="39801" spans="45:45" x14ac:dyDescent="0.35">
      <c r="AS39801" s="40"/>
    </row>
    <row r="39802" spans="45:45" x14ac:dyDescent="0.35">
      <c r="AS39802" s="40"/>
    </row>
    <row r="39803" spans="45:45" x14ac:dyDescent="0.35">
      <c r="AS39803" s="40"/>
    </row>
    <row r="39804" spans="45:45" x14ac:dyDescent="0.35">
      <c r="AS39804" s="40"/>
    </row>
    <row r="39805" spans="45:45" x14ac:dyDescent="0.35">
      <c r="AS39805" s="40"/>
    </row>
    <row r="39806" spans="45:45" x14ac:dyDescent="0.35">
      <c r="AS39806" s="40"/>
    </row>
    <row r="39807" spans="45:45" x14ac:dyDescent="0.35">
      <c r="AS39807" s="40"/>
    </row>
    <row r="39808" spans="45:45" x14ac:dyDescent="0.35">
      <c r="AS39808" s="40"/>
    </row>
    <row r="39809" spans="45:45" x14ac:dyDescent="0.35">
      <c r="AS39809" s="40"/>
    </row>
    <row r="39810" spans="45:45" x14ac:dyDescent="0.35">
      <c r="AS39810" s="40"/>
    </row>
    <row r="39811" spans="45:45" x14ac:dyDescent="0.35">
      <c r="AS39811" s="40"/>
    </row>
    <row r="39812" spans="45:45" x14ac:dyDescent="0.35">
      <c r="AS39812" s="40"/>
    </row>
    <row r="39813" spans="45:45" x14ac:dyDescent="0.35">
      <c r="AS39813" s="40"/>
    </row>
    <row r="39814" spans="45:45" x14ac:dyDescent="0.35">
      <c r="AS39814" s="40"/>
    </row>
    <row r="39815" spans="45:45" x14ac:dyDescent="0.35">
      <c r="AS39815" s="40"/>
    </row>
    <row r="39816" spans="45:45" x14ac:dyDescent="0.35">
      <c r="AS39816" s="40"/>
    </row>
    <row r="39817" spans="45:45" x14ac:dyDescent="0.35">
      <c r="AS39817" s="40"/>
    </row>
    <row r="39818" spans="45:45" x14ac:dyDescent="0.35">
      <c r="AS39818" s="40"/>
    </row>
    <row r="39819" spans="45:45" x14ac:dyDescent="0.35">
      <c r="AS39819" s="40"/>
    </row>
    <row r="39820" spans="45:45" x14ac:dyDescent="0.35">
      <c r="AS39820" s="40"/>
    </row>
    <row r="39821" spans="45:45" x14ac:dyDescent="0.35">
      <c r="AS39821" s="40"/>
    </row>
    <row r="39822" spans="45:45" x14ac:dyDescent="0.35">
      <c r="AS39822" s="40"/>
    </row>
    <row r="39823" spans="45:45" x14ac:dyDescent="0.35">
      <c r="AS39823" s="40"/>
    </row>
    <row r="39824" spans="45:45" x14ac:dyDescent="0.35">
      <c r="AS39824" s="40"/>
    </row>
    <row r="39825" spans="45:45" x14ac:dyDescent="0.35">
      <c r="AS39825" s="40"/>
    </row>
    <row r="39826" spans="45:45" x14ac:dyDescent="0.35">
      <c r="AS39826" s="40"/>
    </row>
    <row r="39827" spans="45:45" x14ac:dyDescent="0.35">
      <c r="AS39827" s="40"/>
    </row>
    <row r="39828" spans="45:45" x14ac:dyDescent="0.35">
      <c r="AS39828" s="40"/>
    </row>
    <row r="39829" spans="45:45" x14ac:dyDescent="0.35">
      <c r="AS39829" s="40"/>
    </row>
    <row r="39830" spans="45:45" x14ac:dyDescent="0.35">
      <c r="AS39830" s="40"/>
    </row>
    <row r="39831" spans="45:45" x14ac:dyDescent="0.35">
      <c r="AS39831" s="40"/>
    </row>
    <row r="39832" spans="45:45" x14ac:dyDescent="0.35">
      <c r="AS39832" s="40"/>
    </row>
    <row r="39833" spans="45:45" x14ac:dyDescent="0.35">
      <c r="AS39833" s="40"/>
    </row>
    <row r="39834" spans="45:45" x14ac:dyDescent="0.35">
      <c r="AS39834" s="40"/>
    </row>
    <row r="39835" spans="45:45" x14ac:dyDescent="0.35">
      <c r="AS39835" s="40"/>
    </row>
    <row r="39836" spans="45:45" x14ac:dyDescent="0.35">
      <c r="AS39836" s="40"/>
    </row>
    <row r="39837" spans="45:45" x14ac:dyDescent="0.35">
      <c r="AS39837" s="40"/>
    </row>
    <row r="39838" spans="45:45" x14ac:dyDescent="0.35">
      <c r="AS39838" s="40"/>
    </row>
    <row r="39839" spans="45:45" x14ac:dyDescent="0.35">
      <c r="AS39839" s="40"/>
    </row>
    <row r="39840" spans="45:45" x14ac:dyDescent="0.35">
      <c r="AS39840" s="40"/>
    </row>
    <row r="39841" spans="45:45" x14ac:dyDescent="0.35">
      <c r="AS39841" s="40"/>
    </row>
    <row r="39842" spans="45:45" x14ac:dyDescent="0.35">
      <c r="AS39842" s="40"/>
    </row>
    <row r="39843" spans="45:45" x14ac:dyDescent="0.35">
      <c r="AS39843" s="40"/>
    </row>
    <row r="39844" spans="45:45" x14ac:dyDescent="0.35">
      <c r="AS39844" s="40"/>
    </row>
    <row r="39845" spans="45:45" x14ac:dyDescent="0.35">
      <c r="AS39845" s="40"/>
    </row>
    <row r="39846" spans="45:45" x14ac:dyDescent="0.35">
      <c r="AS39846" s="40"/>
    </row>
    <row r="39847" spans="45:45" x14ac:dyDescent="0.35">
      <c r="AS39847" s="40"/>
    </row>
    <row r="39848" spans="45:45" x14ac:dyDescent="0.35">
      <c r="AS39848" s="40"/>
    </row>
    <row r="39849" spans="45:45" x14ac:dyDescent="0.35">
      <c r="AS39849" s="40"/>
    </row>
    <row r="39850" spans="45:45" x14ac:dyDescent="0.35">
      <c r="AS39850" s="40"/>
    </row>
    <row r="39851" spans="45:45" x14ac:dyDescent="0.35">
      <c r="AS39851" s="40"/>
    </row>
    <row r="39852" spans="45:45" x14ac:dyDescent="0.35">
      <c r="AS39852" s="40"/>
    </row>
    <row r="39853" spans="45:45" x14ac:dyDescent="0.35">
      <c r="AS39853" s="40"/>
    </row>
    <row r="39854" spans="45:45" x14ac:dyDescent="0.35">
      <c r="AS39854" s="40"/>
    </row>
    <row r="39855" spans="45:45" x14ac:dyDescent="0.35">
      <c r="AS39855" s="40"/>
    </row>
    <row r="39856" spans="45:45" x14ac:dyDescent="0.35">
      <c r="AS39856" s="40"/>
    </row>
    <row r="39857" spans="45:45" x14ac:dyDescent="0.35">
      <c r="AS39857" s="40"/>
    </row>
    <row r="39858" spans="45:45" x14ac:dyDescent="0.35">
      <c r="AS39858" s="40"/>
    </row>
    <row r="39859" spans="45:45" x14ac:dyDescent="0.35">
      <c r="AS39859" s="40"/>
    </row>
    <row r="39860" spans="45:45" x14ac:dyDescent="0.35">
      <c r="AS39860" s="40"/>
    </row>
    <row r="39861" spans="45:45" x14ac:dyDescent="0.35">
      <c r="AS39861" s="40"/>
    </row>
    <row r="39862" spans="45:45" x14ac:dyDescent="0.35">
      <c r="AS39862" s="40"/>
    </row>
    <row r="39863" spans="45:45" x14ac:dyDescent="0.35">
      <c r="AS39863" s="40"/>
    </row>
    <row r="39864" spans="45:45" x14ac:dyDescent="0.35">
      <c r="AS39864" s="40"/>
    </row>
    <row r="39865" spans="45:45" x14ac:dyDescent="0.35">
      <c r="AS39865" s="40"/>
    </row>
    <row r="39866" spans="45:45" x14ac:dyDescent="0.35">
      <c r="AS39866" s="40"/>
    </row>
    <row r="39867" spans="45:45" x14ac:dyDescent="0.35">
      <c r="AS39867" s="40"/>
    </row>
    <row r="39868" spans="45:45" x14ac:dyDescent="0.35">
      <c r="AS39868" s="40"/>
    </row>
    <row r="39869" spans="45:45" x14ac:dyDescent="0.35">
      <c r="AS39869" s="40"/>
    </row>
    <row r="39870" spans="45:45" x14ac:dyDescent="0.35">
      <c r="AS39870" s="40"/>
    </row>
    <row r="39871" spans="45:45" x14ac:dyDescent="0.35">
      <c r="AS39871" s="40"/>
    </row>
    <row r="39872" spans="45:45" x14ac:dyDescent="0.35">
      <c r="AS39872" s="40"/>
    </row>
    <row r="39873" spans="45:45" x14ac:dyDescent="0.35">
      <c r="AS39873" s="40"/>
    </row>
    <row r="39874" spans="45:45" x14ac:dyDescent="0.35">
      <c r="AS39874" s="40"/>
    </row>
    <row r="39875" spans="45:45" x14ac:dyDescent="0.35">
      <c r="AS39875" s="40"/>
    </row>
    <row r="39876" spans="45:45" x14ac:dyDescent="0.35">
      <c r="AS39876" s="40"/>
    </row>
    <row r="39877" spans="45:45" x14ac:dyDescent="0.35">
      <c r="AS39877" s="40"/>
    </row>
    <row r="39878" spans="45:45" x14ac:dyDescent="0.35">
      <c r="AS39878" s="40"/>
    </row>
    <row r="39879" spans="45:45" x14ac:dyDescent="0.35">
      <c r="AS39879" s="40"/>
    </row>
    <row r="39880" spans="45:45" x14ac:dyDescent="0.35">
      <c r="AS39880" s="40"/>
    </row>
    <row r="39881" spans="45:45" x14ac:dyDescent="0.35">
      <c r="AS39881" s="40"/>
    </row>
    <row r="39882" spans="45:45" x14ac:dyDescent="0.35">
      <c r="AS39882" s="40"/>
    </row>
    <row r="39883" spans="45:45" x14ac:dyDescent="0.35">
      <c r="AS39883" s="40"/>
    </row>
    <row r="39884" spans="45:45" x14ac:dyDescent="0.35">
      <c r="AS39884" s="40"/>
    </row>
    <row r="39885" spans="45:45" x14ac:dyDescent="0.35">
      <c r="AS39885" s="40"/>
    </row>
    <row r="39886" spans="45:45" x14ac:dyDescent="0.35">
      <c r="AS39886" s="40"/>
    </row>
    <row r="39887" spans="45:45" x14ac:dyDescent="0.35">
      <c r="AS39887" s="40"/>
    </row>
    <row r="39888" spans="45:45" x14ac:dyDescent="0.35">
      <c r="AS39888" s="40"/>
    </row>
    <row r="39889" spans="45:45" x14ac:dyDescent="0.35">
      <c r="AS39889" s="40"/>
    </row>
    <row r="39890" spans="45:45" x14ac:dyDescent="0.35">
      <c r="AS39890" s="40"/>
    </row>
    <row r="39891" spans="45:45" x14ac:dyDescent="0.35">
      <c r="AS39891" s="40"/>
    </row>
    <row r="39892" spans="45:45" x14ac:dyDescent="0.35">
      <c r="AS39892" s="40"/>
    </row>
    <row r="39893" spans="45:45" x14ac:dyDescent="0.35">
      <c r="AS39893" s="40"/>
    </row>
    <row r="39894" spans="45:45" x14ac:dyDescent="0.35">
      <c r="AS39894" s="40"/>
    </row>
    <row r="39895" spans="45:45" x14ac:dyDescent="0.35">
      <c r="AS39895" s="40"/>
    </row>
    <row r="39896" spans="45:45" x14ac:dyDescent="0.35">
      <c r="AS39896" s="40"/>
    </row>
    <row r="39897" spans="45:45" x14ac:dyDescent="0.35">
      <c r="AS39897" s="40"/>
    </row>
    <row r="39898" spans="45:45" x14ac:dyDescent="0.35">
      <c r="AS39898" s="40"/>
    </row>
    <row r="39899" spans="45:45" x14ac:dyDescent="0.35">
      <c r="AS39899" s="40"/>
    </row>
    <row r="39900" spans="45:45" x14ac:dyDescent="0.35">
      <c r="AS39900" s="40"/>
    </row>
    <row r="39901" spans="45:45" x14ac:dyDescent="0.35">
      <c r="AS39901" s="40"/>
    </row>
    <row r="39902" spans="45:45" x14ac:dyDescent="0.35">
      <c r="AS39902" s="40"/>
    </row>
    <row r="39903" spans="45:45" x14ac:dyDescent="0.35">
      <c r="AS39903" s="40"/>
    </row>
    <row r="39904" spans="45:45" x14ac:dyDescent="0.35">
      <c r="AS39904" s="40"/>
    </row>
    <row r="39905" spans="45:45" x14ac:dyDescent="0.35">
      <c r="AS39905" s="40"/>
    </row>
    <row r="39906" spans="45:45" x14ac:dyDescent="0.35">
      <c r="AS39906" s="40"/>
    </row>
    <row r="39907" spans="45:45" x14ac:dyDescent="0.35">
      <c r="AS39907" s="40"/>
    </row>
    <row r="39908" spans="45:45" x14ac:dyDescent="0.35">
      <c r="AS39908" s="40"/>
    </row>
    <row r="39909" spans="45:45" x14ac:dyDescent="0.35">
      <c r="AS39909" s="40"/>
    </row>
    <row r="39910" spans="45:45" x14ac:dyDescent="0.35">
      <c r="AS39910" s="40"/>
    </row>
    <row r="39911" spans="45:45" x14ac:dyDescent="0.35">
      <c r="AS39911" s="40"/>
    </row>
    <row r="39912" spans="45:45" x14ac:dyDescent="0.35">
      <c r="AS39912" s="40"/>
    </row>
    <row r="39913" spans="45:45" x14ac:dyDescent="0.35">
      <c r="AS39913" s="40"/>
    </row>
    <row r="39914" spans="45:45" x14ac:dyDescent="0.35">
      <c r="AS39914" s="40"/>
    </row>
    <row r="39915" spans="45:45" x14ac:dyDescent="0.35">
      <c r="AS39915" s="40"/>
    </row>
    <row r="39916" spans="45:45" x14ac:dyDescent="0.35">
      <c r="AS39916" s="40"/>
    </row>
    <row r="39917" spans="45:45" x14ac:dyDescent="0.35">
      <c r="AS39917" s="40"/>
    </row>
    <row r="39918" spans="45:45" x14ac:dyDescent="0.35">
      <c r="AS39918" s="40"/>
    </row>
    <row r="39919" spans="45:45" x14ac:dyDescent="0.35">
      <c r="AS39919" s="40"/>
    </row>
    <row r="39920" spans="45:45" x14ac:dyDescent="0.35">
      <c r="AS39920" s="40"/>
    </row>
    <row r="39921" spans="45:45" x14ac:dyDescent="0.35">
      <c r="AS39921" s="40"/>
    </row>
    <row r="39922" spans="45:45" x14ac:dyDescent="0.35">
      <c r="AS39922" s="40"/>
    </row>
    <row r="39923" spans="45:45" x14ac:dyDescent="0.35">
      <c r="AS39923" s="40"/>
    </row>
    <row r="39924" spans="45:45" x14ac:dyDescent="0.35">
      <c r="AS39924" s="40"/>
    </row>
    <row r="39925" spans="45:45" x14ac:dyDescent="0.35">
      <c r="AS39925" s="40"/>
    </row>
    <row r="39926" spans="45:45" x14ac:dyDescent="0.35">
      <c r="AS39926" s="40"/>
    </row>
    <row r="39927" spans="45:45" x14ac:dyDescent="0.35">
      <c r="AS39927" s="40"/>
    </row>
    <row r="39928" spans="45:45" x14ac:dyDescent="0.35">
      <c r="AS39928" s="40"/>
    </row>
    <row r="39929" spans="45:45" x14ac:dyDescent="0.35">
      <c r="AS39929" s="40"/>
    </row>
    <row r="39930" spans="45:45" x14ac:dyDescent="0.35">
      <c r="AS39930" s="40"/>
    </row>
    <row r="39931" spans="45:45" x14ac:dyDescent="0.35">
      <c r="AS39931" s="40"/>
    </row>
    <row r="39932" spans="45:45" x14ac:dyDescent="0.35">
      <c r="AS39932" s="40"/>
    </row>
    <row r="39933" spans="45:45" x14ac:dyDescent="0.35">
      <c r="AS39933" s="40"/>
    </row>
    <row r="39934" spans="45:45" x14ac:dyDescent="0.35">
      <c r="AS39934" s="40"/>
    </row>
    <row r="39935" spans="45:45" x14ac:dyDescent="0.35">
      <c r="AS39935" s="40"/>
    </row>
    <row r="39936" spans="45:45" x14ac:dyDescent="0.35">
      <c r="AS39936" s="40"/>
    </row>
    <row r="39937" spans="45:45" x14ac:dyDescent="0.35">
      <c r="AS39937" s="40"/>
    </row>
    <row r="39938" spans="45:45" x14ac:dyDescent="0.35">
      <c r="AS39938" s="40"/>
    </row>
    <row r="39939" spans="45:45" x14ac:dyDescent="0.35">
      <c r="AS39939" s="40"/>
    </row>
    <row r="39940" spans="45:45" x14ac:dyDescent="0.35">
      <c r="AS39940" s="40"/>
    </row>
    <row r="39941" spans="45:45" x14ac:dyDescent="0.35">
      <c r="AS39941" s="40"/>
    </row>
    <row r="39942" spans="45:45" x14ac:dyDescent="0.35">
      <c r="AS39942" s="40"/>
    </row>
    <row r="39943" spans="45:45" x14ac:dyDescent="0.35">
      <c r="AS39943" s="40"/>
    </row>
    <row r="39944" spans="45:45" x14ac:dyDescent="0.35">
      <c r="AS39944" s="40"/>
    </row>
    <row r="39945" spans="45:45" x14ac:dyDescent="0.35">
      <c r="AS39945" s="40"/>
    </row>
    <row r="39946" spans="45:45" x14ac:dyDescent="0.35">
      <c r="AS39946" s="40"/>
    </row>
    <row r="39947" spans="45:45" x14ac:dyDescent="0.35">
      <c r="AS39947" s="40"/>
    </row>
    <row r="39948" spans="45:45" x14ac:dyDescent="0.35">
      <c r="AS39948" s="40"/>
    </row>
    <row r="39949" spans="45:45" x14ac:dyDescent="0.35">
      <c r="AS39949" s="40"/>
    </row>
    <row r="39950" spans="45:45" x14ac:dyDescent="0.35">
      <c r="AS39950" s="40"/>
    </row>
    <row r="39951" spans="45:45" x14ac:dyDescent="0.35">
      <c r="AS39951" s="40"/>
    </row>
    <row r="39952" spans="45:45" x14ac:dyDescent="0.35">
      <c r="AS39952" s="40"/>
    </row>
    <row r="39953" spans="45:45" x14ac:dyDescent="0.35">
      <c r="AS39953" s="40"/>
    </row>
    <row r="39954" spans="45:45" x14ac:dyDescent="0.35">
      <c r="AS39954" s="40"/>
    </row>
    <row r="39955" spans="45:45" x14ac:dyDescent="0.35">
      <c r="AS39955" s="40"/>
    </row>
    <row r="39956" spans="45:45" x14ac:dyDescent="0.35">
      <c r="AS39956" s="40"/>
    </row>
    <row r="39957" spans="45:45" x14ac:dyDescent="0.35">
      <c r="AS39957" s="40"/>
    </row>
    <row r="39958" spans="45:45" x14ac:dyDescent="0.35">
      <c r="AS39958" s="40"/>
    </row>
    <row r="39959" spans="45:45" x14ac:dyDescent="0.35">
      <c r="AS39959" s="40"/>
    </row>
    <row r="39960" spans="45:45" x14ac:dyDescent="0.35">
      <c r="AS39960" s="40"/>
    </row>
    <row r="39961" spans="45:45" x14ac:dyDescent="0.35">
      <c r="AS39961" s="40"/>
    </row>
    <row r="39962" spans="45:45" x14ac:dyDescent="0.35">
      <c r="AS39962" s="40"/>
    </row>
    <row r="39963" spans="45:45" x14ac:dyDescent="0.35">
      <c r="AS39963" s="40"/>
    </row>
    <row r="39964" spans="45:45" x14ac:dyDescent="0.35">
      <c r="AS39964" s="40"/>
    </row>
    <row r="39965" spans="45:45" x14ac:dyDescent="0.35">
      <c r="AS39965" s="40"/>
    </row>
    <row r="39966" spans="45:45" x14ac:dyDescent="0.35">
      <c r="AS39966" s="40"/>
    </row>
    <row r="39967" spans="45:45" x14ac:dyDescent="0.35">
      <c r="AS39967" s="40"/>
    </row>
    <row r="39968" spans="45:45" x14ac:dyDescent="0.35">
      <c r="AS39968" s="40"/>
    </row>
    <row r="39969" spans="45:45" x14ac:dyDescent="0.35">
      <c r="AS39969" s="40"/>
    </row>
    <row r="39970" spans="45:45" x14ac:dyDescent="0.35">
      <c r="AS39970" s="40"/>
    </row>
    <row r="39971" spans="45:45" x14ac:dyDescent="0.35">
      <c r="AS39971" s="40"/>
    </row>
    <row r="39972" spans="45:45" x14ac:dyDescent="0.35">
      <c r="AS39972" s="40"/>
    </row>
    <row r="39973" spans="45:45" x14ac:dyDescent="0.35">
      <c r="AS39973" s="40"/>
    </row>
    <row r="39974" spans="45:45" x14ac:dyDescent="0.35">
      <c r="AS39974" s="40"/>
    </row>
    <row r="39975" spans="45:45" x14ac:dyDescent="0.35">
      <c r="AS39975" s="40"/>
    </row>
    <row r="39976" spans="45:45" x14ac:dyDescent="0.35">
      <c r="AS39976" s="40"/>
    </row>
    <row r="39977" spans="45:45" x14ac:dyDescent="0.35">
      <c r="AS39977" s="40"/>
    </row>
    <row r="39978" spans="45:45" x14ac:dyDescent="0.35">
      <c r="AS39978" s="40"/>
    </row>
    <row r="39979" spans="45:45" x14ac:dyDescent="0.35">
      <c r="AS39979" s="40"/>
    </row>
    <row r="39980" spans="45:45" x14ac:dyDescent="0.35">
      <c r="AS39980" s="40"/>
    </row>
    <row r="39981" spans="45:45" x14ac:dyDescent="0.35">
      <c r="AS39981" s="40"/>
    </row>
    <row r="39982" spans="45:45" x14ac:dyDescent="0.35">
      <c r="AS39982" s="40"/>
    </row>
    <row r="39983" spans="45:45" x14ac:dyDescent="0.35">
      <c r="AS39983" s="40"/>
    </row>
    <row r="39984" spans="45:45" x14ac:dyDescent="0.35">
      <c r="AS39984" s="40"/>
    </row>
    <row r="39985" spans="45:45" x14ac:dyDescent="0.35">
      <c r="AS39985" s="40"/>
    </row>
    <row r="39986" spans="45:45" x14ac:dyDescent="0.35">
      <c r="AS39986" s="40"/>
    </row>
    <row r="39987" spans="45:45" x14ac:dyDescent="0.35">
      <c r="AS39987" s="40"/>
    </row>
    <row r="39988" spans="45:45" x14ac:dyDescent="0.35">
      <c r="AS39988" s="40"/>
    </row>
    <row r="39989" spans="45:45" x14ac:dyDescent="0.35">
      <c r="AS39989" s="40"/>
    </row>
    <row r="39990" spans="45:45" x14ac:dyDescent="0.35">
      <c r="AS39990" s="40"/>
    </row>
    <row r="39991" spans="45:45" x14ac:dyDescent="0.35">
      <c r="AS39991" s="40"/>
    </row>
    <row r="39992" spans="45:45" x14ac:dyDescent="0.35">
      <c r="AS39992" s="40"/>
    </row>
    <row r="39993" spans="45:45" x14ac:dyDescent="0.35">
      <c r="AS39993" s="40"/>
    </row>
    <row r="39994" spans="45:45" x14ac:dyDescent="0.35">
      <c r="AS39994" s="40"/>
    </row>
    <row r="39995" spans="45:45" x14ac:dyDescent="0.35">
      <c r="AS39995" s="40"/>
    </row>
    <row r="39996" spans="45:45" x14ac:dyDescent="0.35">
      <c r="AS39996" s="40"/>
    </row>
    <row r="39997" spans="45:45" x14ac:dyDescent="0.35">
      <c r="AS39997" s="40"/>
    </row>
    <row r="39998" spans="45:45" x14ac:dyDescent="0.35">
      <c r="AS39998" s="40"/>
    </row>
    <row r="39999" spans="45:45" x14ac:dyDescent="0.35">
      <c r="AS39999" s="40"/>
    </row>
    <row r="40000" spans="45:45" x14ac:dyDescent="0.35">
      <c r="AS40000" s="40"/>
    </row>
    <row r="40001" spans="45:45" x14ac:dyDescent="0.35">
      <c r="AS40001" s="40"/>
    </row>
    <row r="40002" spans="45:45" x14ac:dyDescent="0.35">
      <c r="AS40002" s="40"/>
    </row>
    <row r="40003" spans="45:45" x14ac:dyDescent="0.35">
      <c r="AS40003" s="40"/>
    </row>
    <row r="40004" spans="45:45" x14ac:dyDescent="0.35">
      <c r="AS40004" s="40"/>
    </row>
    <row r="40005" spans="45:45" x14ac:dyDescent="0.35">
      <c r="AS40005" s="40"/>
    </row>
    <row r="40006" spans="45:45" x14ac:dyDescent="0.35">
      <c r="AS40006" s="40"/>
    </row>
    <row r="40007" spans="45:45" x14ac:dyDescent="0.35">
      <c r="AS40007" s="40"/>
    </row>
    <row r="40008" spans="45:45" x14ac:dyDescent="0.35">
      <c r="AS40008" s="40"/>
    </row>
    <row r="40009" spans="45:45" x14ac:dyDescent="0.35">
      <c r="AS40009" s="40"/>
    </row>
    <row r="40010" spans="45:45" x14ac:dyDescent="0.35">
      <c r="AS40010" s="40"/>
    </row>
    <row r="40011" spans="45:45" x14ac:dyDescent="0.35">
      <c r="AS40011" s="40"/>
    </row>
    <row r="40012" spans="45:45" x14ac:dyDescent="0.35">
      <c r="AS40012" s="40"/>
    </row>
    <row r="40013" spans="45:45" x14ac:dyDescent="0.35">
      <c r="AS40013" s="40"/>
    </row>
    <row r="40014" spans="45:45" x14ac:dyDescent="0.35">
      <c r="AS40014" s="40"/>
    </row>
    <row r="40015" spans="45:45" x14ac:dyDescent="0.35">
      <c r="AS40015" s="40"/>
    </row>
    <row r="40016" spans="45:45" x14ac:dyDescent="0.35">
      <c r="AS40016" s="40"/>
    </row>
    <row r="40017" spans="45:45" x14ac:dyDescent="0.35">
      <c r="AS40017" s="40"/>
    </row>
    <row r="40018" spans="45:45" x14ac:dyDescent="0.35">
      <c r="AS40018" s="40"/>
    </row>
    <row r="40019" spans="45:45" x14ac:dyDescent="0.35">
      <c r="AS40019" s="40"/>
    </row>
    <row r="40020" spans="45:45" x14ac:dyDescent="0.35">
      <c r="AS40020" s="40"/>
    </row>
    <row r="40021" spans="45:45" x14ac:dyDescent="0.35">
      <c r="AS40021" s="40"/>
    </row>
    <row r="40022" spans="45:45" x14ac:dyDescent="0.35">
      <c r="AS40022" s="40"/>
    </row>
    <row r="40023" spans="45:45" x14ac:dyDescent="0.35">
      <c r="AS40023" s="40"/>
    </row>
    <row r="40024" spans="45:45" x14ac:dyDescent="0.35">
      <c r="AS40024" s="40"/>
    </row>
    <row r="40025" spans="45:45" x14ac:dyDescent="0.35">
      <c r="AS40025" s="40"/>
    </row>
    <row r="40026" spans="45:45" x14ac:dyDescent="0.35">
      <c r="AS40026" s="40"/>
    </row>
    <row r="40027" spans="45:45" x14ac:dyDescent="0.35">
      <c r="AS40027" s="40"/>
    </row>
    <row r="40028" spans="45:45" x14ac:dyDescent="0.35">
      <c r="AS40028" s="40"/>
    </row>
    <row r="40029" spans="45:45" x14ac:dyDescent="0.35">
      <c r="AS40029" s="40"/>
    </row>
    <row r="40030" spans="45:45" x14ac:dyDescent="0.35">
      <c r="AS40030" s="40"/>
    </row>
    <row r="40031" spans="45:45" x14ac:dyDescent="0.35">
      <c r="AS40031" s="40"/>
    </row>
    <row r="40032" spans="45:45" x14ac:dyDescent="0.35">
      <c r="AS40032" s="40"/>
    </row>
    <row r="40033" spans="45:45" x14ac:dyDescent="0.35">
      <c r="AS40033" s="40"/>
    </row>
    <row r="40034" spans="45:45" x14ac:dyDescent="0.35">
      <c r="AS40034" s="40"/>
    </row>
    <row r="40035" spans="45:45" x14ac:dyDescent="0.35">
      <c r="AS40035" s="40"/>
    </row>
    <row r="40036" spans="45:45" x14ac:dyDescent="0.35">
      <c r="AS40036" s="40"/>
    </row>
    <row r="40037" spans="45:45" x14ac:dyDescent="0.35">
      <c r="AS40037" s="40"/>
    </row>
    <row r="40038" spans="45:45" x14ac:dyDescent="0.35">
      <c r="AS40038" s="40"/>
    </row>
    <row r="40039" spans="45:45" x14ac:dyDescent="0.35">
      <c r="AS40039" s="40"/>
    </row>
    <row r="40040" spans="45:45" x14ac:dyDescent="0.35">
      <c r="AS40040" s="40"/>
    </row>
    <row r="40041" spans="45:45" x14ac:dyDescent="0.35">
      <c r="AS40041" s="40"/>
    </row>
    <row r="40042" spans="45:45" x14ac:dyDescent="0.35">
      <c r="AS40042" s="40"/>
    </row>
    <row r="40043" spans="45:45" x14ac:dyDescent="0.35">
      <c r="AS40043" s="40"/>
    </row>
    <row r="40044" spans="45:45" x14ac:dyDescent="0.35">
      <c r="AS40044" s="40"/>
    </row>
    <row r="40045" spans="45:45" x14ac:dyDescent="0.35">
      <c r="AS40045" s="40"/>
    </row>
    <row r="40046" spans="45:45" x14ac:dyDescent="0.35">
      <c r="AS40046" s="40"/>
    </row>
    <row r="40047" spans="45:45" x14ac:dyDescent="0.35">
      <c r="AS40047" s="40"/>
    </row>
    <row r="40048" spans="45:45" x14ac:dyDescent="0.35">
      <c r="AS40048" s="40"/>
    </row>
    <row r="40049" spans="45:45" x14ac:dyDescent="0.35">
      <c r="AS40049" s="40"/>
    </row>
    <row r="40050" spans="45:45" x14ac:dyDescent="0.35">
      <c r="AS40050" s="40"/>
    </row>
    <row r="40051" spans="45:45" x14ac:dyDescent="0.35">
      <c r="AS40051" s="40"/>
    </row>
    <row r="40052" spans="45:45" x14ac:dyDescent="0.35">
      <c r="AS40052" s="40"/>
    </row>
    <row r="40053" spans="45:45" x14ac:dyDescent="0.35">
      <c r="AS40053" s="40"/>
    </row>
    <row r="40054" spans="45:45" x14ac:dyDescent="0.35">
      <c r="AS40054" s="40"/>
    </row>
    <row r="40055" spans="45:45" x14ac:dyDescent="0.35">
      <c r="AS40055" s="40"/>
    </row>
    <row r="40056" spans="45:45" x14ac:dyDescent="0.35">
      <c r="AS40056" s="40"/>
    </row>
    <row r="40057" spans="45:45" x14ac:dyDescent="0.35">
      <c r="AS40057" s="40"/>
    </row>
    <row r="40058" spans="45:45" x14ac:dyDescent="0.35">
      <c r="AS40058" s="40"/>
    </row>
    <row r="40059" spans="45:45" x14ac:dyDescent="0.35">
      <c r="AS40059" s="40"/>
    </row>
    <row r="40060" spans="45:45" x14ac:dyDescent="0.35">
      <c r="AS40060" s="40"/>
    </row>
    <row r="40061" spans="45:45" x14ac:dyDescent="0.35">
      <c r="AS40061" s="40"/>
    </row>
    <row r="40062" spans="45:45" x14ac:dyDescent="0.35">
      <c r="AS40062" s="40"/>
    </row>
    <row r="40063" spans="45:45" x14ac:dyDescent="0.35">
      <c r="AS40063" s="40"/>
    </row>
    <row r="40064" spans="45:45" x14ac:dyDescent="0.35">
      <c r="AS40064" s="40"/>
    </row>
    <row r="40065" spans="45:45" x14ac:dyDescent="0.35">
      <c r="AS40065" s="40"/>
    </row>
    <row r="40066" spans="45:45" x14ac:dyDescent="0.35">
      <c r="AS40066" s="40"/>
    </row>
    <row r="40067" spans="45:45" x14ac:dyDescent="0.35">
      <c r="AS40067" s="40"/>
    </row>
    <row r="40068" spans="45:45" x14ac:dyDescent="0.35">
      <c r="AS40068" s="40"/>
    </row>
    <row r="40069" spans="45:45" x14ac:dyDescent="0.35">
      <c r="AS40069" s="40"/>
    </row>
    <row r="40070" spans="45:45" x14ac:dyDescent="0.35">
      <c r="AS40070" s="40"/>
    </row>
    <row r="40071" spans="45:45" x14ac:dyDescent="0.35">
      <c r="AS40071" s="40"/>
    </row>
    <row r="40072" spans="45:45" x14ac:dyDescent="0.35">
      <c r="AS40072" s="40"/>
    </row>
    <row r="40073" spans="45:45" x14ac:dyDescent="0.35">
      <c r="AS40073" s="40"/>
    </row>
    <row r="40074" spans="45:45" x14ac:dyDescent="0.35">
      <c r="AS40074" s="40"/>
    </row>
    <row r="40075" spans="45:45" x14ac:dyDescent="0.35">
      <c r="AS40075" s="40"/>
    </row>
    <row r="40076" spans="45:45" x14ac:dyDescent="0.35">
      <c r="AS40076" s="40"/>
    </row>
    <row r="40077" spans="45:45" x14ac:dyDescent="0.35">
      <c r="AS40077" s="40"/>
    </row>
    <row r="40078" spans="45:45" x14ac:dyDescent="0.35">
      <c r="AS40078" s="40"/>
    </row>
    <row r="40079" spans="45:45" x14ac:dyDescent="0.35">
      <c r="AS40079" s="40"/>
    </row>
    <row r="40080" spans="45:45" x14ac:dyDescent="0.35">
      <c r="AS40080" s="40"/>
    </row>
    <row r="40081" spans="45:45" x14ac:dyDescent="0.35">
      <c r="AS40081" s="40"/>
    </row>
    <row r="40082" spans="45:45" x14ac:dyDescent="0.35">
      <c r="AS40082" s="40"/>
    </row>
    <row r="40083" spans="45:45" x14ac:dyDescent="0.35">
      <c r="AS40083" s="40"/>
    </row>
    <row r="40084" spans="45:45" x14ac:dyDescent="0.35">
      <c r="AS40084" s="40"/>
    </row>
    <row r="40085" spans="45:45" x14ac:dyDescent="0.35">
      <c r="AS40085" s="40"/>
    </row>
    <row r="40086" spans="45:45" x14ac:dyDescent="0.35">
      <c r="AS40086" s="40"/>
    </row>
    <row r="40087" spans="45:45" x14ac:dyDescent="0.35">
      <c r="AS40087" s="40"/>
    </row>
    <row r="40088" spans="45:45" x14ac:dyDescent="0.35">
      <c r="AS40088" s="40"/>
    </row>
    <row r="40089" spans="45:45" x14ac:dyDescent="0.35">
      <c r="AS40089" s="40"/>
    </row>
    <row r="40090" spans="45:45" x14ac:dyDescent="0.35">
      <c r="AS40090" s="40"/>
    </row>
    <row r="40091" spans="45:45" x14ac:dyDescent="0.35">
      <c r="AS40091" s="40"/>
    </row>
    <row r="40092" spans="45:45" x14ac:dyDescent="0.35">
      <c r="AS40092" s="40"/>
    </row>
    <row r="40093" spans="45:45" x14ac:dyDescent="0.35">
      <c r="AS40093" s="40"/>
    </row>
    <row r="40094" spans="45:45" x14ac:dyDescent="0.35">
      <c r="AS40094" s="40"/>
    </row>
    <row r="40095" spans="45:45" x14ac:dyDescent="0.35">
      <c r="AS40095" s="40"/>
    </row>
    <row r="40096" spans="45:45" x14ac:dyDescent="0.35">
      <c r="AS40096" s="40"/>
    </row>
    <row r="40097" spans="45:45" x14ac:dyDescent="0.35">
      <c r="AS40097" s="40"/>
    </row>
    <row r="40098" spans="45:45" x14ac:dyDescent="0.35">
      <c r="AS40098" s="40"/>
    </row>
    <row r="40099" spans="45:45" x14ac:dyDescent="0.35">
      <c r="AS40099" s="40"/>
    </row>
    <row r="40100" spans="45:45" x14ac:dyDescent="0.35">
      <c r="AS40100" s="40"/>
    </row>
    <row r="40101" spans="45:45" x14ac:dyDescent="0.35">
      <c r="AS40101" s="40"/>
    </row>
    <row r="40102" spans="45:45" x14ac:dyDescent="0.35">
      <c r="AS40102" s="40"/>
    </row>
    <row r="40103" spans="45:45" x14ac:dyDescent="0.35">
      <c r="AS40103" s="40"/>
    </row>
    <row r="40104" spans="45:45" x14ac:dyDescent="0.35">
      <c r="AS40104" s="40"/>
    </row>
    <row r="40105" spans="45:45" x14ac:dyDescent="0.35">
      <c r="AS40105" s="40"/>
    </row>
    <row r="40106" spans="45:45" x14ac:dyDescent="0.35">
      <c r="AS40106" s="40"/>
    </row>
    <row r="40107" spans="45:45" x14ac:dyDescent="0.35">
      <c r="AS40107" s="40"/>
    </row>
    <row r="40108" spans="45:45" x14ac:dyDescent="0.35">
      <c r="AS40108" s="40"/>
    </row>
    <row r="40109" spans="45:45" x14ac:dyDescent="0.35">
      <c r="AS40109" s="40"/>
    </row>
    <row r="40110" spans="45:45" x14ac:dyDescent="0.35">
      <c r="AS40110" s="40"/>
    </row>
    <row r="40111" spans="45:45" x14ac:dyDescent="0.35">
      <c r="AS40111" s="40"/>
    </row>
    <row r="40112" spans="45:45" x14ac:dyDescent="0.35">
      <c r="AS40112" s="40"/>
    </row>
    <row r="40113" spans="45:45" x14ac:dyDescent="0.35">
      <c r="AS40113" s="40"/>
    </row>
    <row r="40114" spans="45:45" x14ac:dyDescent="0.35">
      <c r="AS40114" s="40"/>
    </row>
    <row r="40115" spans="45:45" x14ac:dyDescent="0.35">
      <c r="AS40115" s="40"/>
    </row>
    <row r="40116" spans="45:45" x14ac:dyDescent="0.35">
      <c r="AS40116" s="40"/>
    </row>
    <row r="40117" spans="45:45" x14ac:dyDescent="0.35">
      <c r="AS40117" s="40"/>
    </row>
    <row r="40118" spans="45:45" x14ac:dyDescent="0.35">
      <c r="AS40118" s="40"/>
    </row>
    <row r="40119" spans="45:45" x14ac:dyDescent="0.35">
      <c r="AS40119" s="40"/>
    </row>
    <row r="40120" spans="45:45" x14ac:dyDescent="0.35">
      <c r="AS40120" s="40"/>
    </row>
    <row r="40121" spans="45:45" x14ac:dyDescent="0.35">
      <c r="AS40121" s="40"/>
    </row>
    <row r="40122" spans="45:45" x14ac:dyDescent="0.35">
      <c r="AS40122" s="40"/>
    </row>
    <row r="40123" spans="45:45" x14ac:dyDescent="0.35">
      <c r="AS40123" s="40"/>
    </row>
    <row r="40124" spans="45:45" x14ac:dyDescent="0.35">
      <c r="AS40124" s="40"/>
    </row>
    <row r="40125" spans="45:45" x14ac:dyDescent="0.35">
      <c r="AS40125" s="40"/>
    </row>
    <row r="40126" spans="45:45" x14ac:dyDescent="0.35">
      <c r="AS40126" s="40"/>
    </row>
    <row r="40127" spans="45:45" x14ac:dyDescent="0.35">
      <c r="AS40127" s="40"/>
    </row>
    <row r="40128" spans="45:45" x14ac:dyDescent="0.35">
      <c r="AS40128" s="40"/>
    </row>
    <row r="40129" spans="45:45" x14ac:dyDescent="0.35">
      <c r="AS40129" s="40"/>
    </row>
    <row r="40130" spans="45:45" x14ac:dyDescent="0.35">
      <c r="AS40130" s="40"/>
    </row>
    <row r="40131" spans="45:45" x14ac:dyDescent="0.35">
      <c r="AS40131" s="40"/>
    </row>
    <row r="40132" spans="45:45" x14ac:dyDescent="0.35">
      <c r="AS40132" s="40"/>
    </row>
    <row r="40133" spans="45:45" x14ac:dyDescent="0.35">
      <c r="AS40133" s="40"/>
    </row>
    <row r="40134" spans="45:45" x14ac:dyDescent="0.35">
      <c r="AS40134" s="40"/>
    </row>
    <row r="40135" spans="45:45" x14ac:dyDescent="0.35">
      <c r="AS40135" s="40"/>
    </row>
    <row r="40136" spans="45:45" x14ac:dyDescent="0.35">
      <c r="AS40136" s="40"/>
    </row>
    <row r="40137" spans="45:45" x14ac:dyDescent="0.35">
      <c r="AS40137" s="40"/>
    </row>
    <row r="40138" spans="45:45" x14ac:dyDescent="0.35">
      <c r="AS40138" s="40"/>
    </row>
    <row r="40139" spans="45:45" x14ac:dyDescent="0.35">
      <c r="AS40139" s="40"/>
    </row>
    <row r="40140" spans="45:45" x14ac:dyDescent="0.35">
      <c r="AS40140" s="40"/>
    </row>
    <row r="40141" spans="45:45" x14ac:dyDescent="0.35">
      <c r="AS40141" s="40"/>
    </row>
    <row r="40142" spans="45:45" x14ac:dyDescent="0.35">
      <c r="AS40142" s="40"/>
    </row>
    <row r="40143" spans="45:45" x14ac:dyDescent="0.35">
      <c r="AS40143" s="40"/>
    </row>
    <row r="40144" spans="45:45" x14ac:dyDescent="0.35">
      <c r="AS40144" s="40"/>
    </row>
    <row r="40145" spans="45:45" x14ac:dyDescent="0.35">
      <c r="AS40145" s="40"/>
    </row>
    <row r="40146" spans="45:45" x14ac:dyDescent="0.35">
      <c r="AS40146" s="40"/>
    </row>
    <row r="40147" spans="45:45" x14ac:dyDescent="0.35">
      <c r="AS40147" s="40"/>
    </row>
    <row r="40148" spans="45:45" x14ac:dyDescent="0.35">
      <c r="AS40148" s="40"/>
    </row>
    <row r="40149" spans="45:45" x14ac:dyDescent="0.35">
      <c r="AS40149" s="40"/>
    </row>
    <row r="40150" spans="45:45" x14ac:dyDescent="0.35">
      <c r="AS40150" s="40"/>
    </row>
    <row r="40151" spans="45:45" x14ac:dyDescent="0.35">
      <c r="AS40151" s="40"/>
    </row>
    <row r="40152" spans="45:45" x14ac:dyDescent="0.35">
      <c r="AS40152" s="40"/>
    </row>
    <row r="40153" spans="45:45" x14ac:dyDescent="0.35">
      <c r="AS40153" s="40"/>
    </row>
    <row r="40154" spans="45:45" x14ac:dyDescent="0.35">
      <c r="AS40154" s="40"/>
    </row>
    <row r="40155" spans="45:45" x14ac:dyDescent="0.35">
      <c r="AS40155" s="40"/>
    </row>
    <row r="40156" spans="45:45" x14ac:dyDescent="0.35">
      <c r="AS40156" s="40"/>
    </row>
    <row r="40157" spans="45:45" x14ac:dyDescent="0.35">
      <c r="AS40157" s="40"/>
    </row>
    <row r="40158" spans="45:45" x14ac:dyDescent="0.35">
      <c r="AS40158" s="40"/>
    </row>
    <row r="40159" spans="45:45" x14ac:dyDescent="0.35">
      <c r="AS40159" s="40"/>
    </row>
    <row r="40160" spans="45:45" x14ac:dyDescent="0.35">
      <c r="AS40160" s="40"/>
    </row>
    <row r="40161" spans="45:45" x14ac:dyDescent="0.35">
      <c r="AS40161" s="40"/>
    </row>
    <row r="40162" spans="45:45" x14ac:dyDescent="0.35">
      <c r="AS40162" s="40"/>
    </row>
    <row r="40163" spans="45:45" x14ac:dyDescent="0.35">
      <c r="AS40163" s="40"/>
    </row>
    <row r="40164" spans="45:45" x14ac:dyDescent="0.35">
      <c r="AS40164" s="40"/>
    </row>
    <row r="40165" spans="45:45" x14ac:dyDescent="0.35">
      <c r="AS40165" s="40"/>
    </row>
    <row r="40166" spans="45:45" x14ac:dyDescent="0.35">
      <c r="AS40166" s="40"/>
    </row>
    <row r="40167" spans="45:45" x14ac:dyDescent="0.35">
      <c r="AS40167" s="40"/>
    </row>
    <row r="40168" spans="45:45" x14ac:dyDescent="0.35">
      <c r="AS40168" s="40"/>
    </row>
    <row r="40169" spans="45:45" x14ac:dyDescent="0.35">
      <c r="AS40169" s="40"/>
    </row>
    <row r="40170" spans="45:45" x14ac:dyDescent="0.35">
      <c r="AS40170" s="40"/>
    </row>
    <row r="40171" spans="45:45" x14ac:dyDescent="0.35">
      <c r="AS40171" s="40"/>
    </row>
    <row r="40172" spans="45:45" x14ac:dyDescent="0.35">
      <c r="AS40172" s="40"/>
    </row>
    <row r="40173" spans="45:45" x14ac:dyDescent="0.35">
      <c r="AS40173" s="40"/>
    </row>
    <row r="40174" spans="45:45" x14ac:dyDescent="0.35">
      <c r="AS40174" s="40"/>
    </row>
    <row r="40175" spans="45:45" x14ac:dyDescent="0.35">
      <c r="AS40175" s="40"/>
    </row>
    <row r="40176" spans="45:45" x14ac:dyDescent="0.35">
      <c r="AS40176" s="40"/>
    </row>
    <row r="40177" spans="45:45" x14ac:dyDescent="0.35">
      <c r="AS40177" s="40"/>
    </row>
    <row r="40178" spans="45:45" x14ac:dyDescent="0.35">
      <c r="AS40178" s="40"/>
    </row>
    <row r="40179" spans="45:45" x14ac:dyDescent="0.35">
      <c r="AS40179" s="40"/>
    </row>
    <row r="40180" spans="45:45" x14ac:dyDescent="0.35">
      <c r="AS40180" s="40"/>
    </row>
    <row r="40181" spans="45:45" x14ac:dyDescent="0.35">
      <c r="AS40181" s="40"/>
    </row>
    <row r="40182" spans="45:45" x14ac:dyDescent="0.35">
      <c r="AS40182" s="40"/>
    </row>
    <row r="40183" spans="45:45" x14ac:dyDescent="0.35">
      <c r="AS40183" s="40"/>
    </row>
    <row r="40184" spans="45:45" x14ac:dyDescent="0.35">
      <c r="AS40184" s="40"/>
    </row>
    <row r="40185" spans="45:45" x14ac:dyDescent="0.35">
      <c r="AS40185" s="40"/>
    </row>
    <row r="40186" spans="45:45" x14ac:dyDescent="0.35">
      <c r="AS40186" s="40"/>
    </row>
    <row r="40187" spans="45:45" x14ac:dyDescent="0.35">
      <c r="AS40187" s="40"/>
    </row>
    <row r="40188" spans="45:45" x14ac:dyDescent="0.35">
      <c r="AS40188" s="40"/>
    </row>
    <row r="40189" spans="45:45" x14ac:dyDescent="0.35">
      <c r="AS40189" s="40"/>
    </row>
    <row r="40190" spans="45:45" x14ac:dyDescent="0.35">
      <c r="AS40190" s="40"/>
    </row>
    <row r="40191" spans="45:45" x14ac:dyDescent="0.35">
      <c r="AS40191" s="40"/>
    </row>
    <row r="40192" spans="45:45" x14ac:dyDescent="0.35">
      <c r="AS40192" s="40"/>
    </row>
    <row r="40193" spans="45:45" x14ac:dyDescent="0.35">
      <c r="AS40193" s="40"/>
    </row>
    <row r="40194" spans="45:45" x14ac:dyDescent="0.35">
      <c r="AS40194" s="40"/>
    </row>
    <row r="40195" spans="45:45" x14ac:dyDescent="0.35">
      <c r="AS40195" s="40"/>
    </row>
    <row r="40196" spans="45:45" x14ac:dyDescent="0.35">
      <c r="AS40196" s="40"/>
    </row>
    <row r="40197" spans="45:45" x14ac:dyDescent="0.35">
      <c r="AS40197" s="40"/>
    </row>
    <row r="40198" spans="45:45" x14ac:dyDescent="0.35">
      <c r="AS40198" s="40"/>
    </row>
    <row r="40199" spans="45:45" x14ac:dyDescent="0.35">
      <c r="AS40199" s="40"/>
    </row>
    <row r="40200" spans="45:45" x14ac:dyDescent="0.35">
      <c r="AS40200" s="40"/>
    </row>
    <row r="40201" spans="45:45" x14ac:dyDescent="0.35">
      <c r="AS40201" s="40"/>
    </row>
    <row r="40202" spans="45:45" x14ac:dyDescent="0.35">
      <c r="AS40202" s="40"/>
    </row>
    <row r="40203" spans="45:45" x14ac:dyDescent="0.35">
      <c r="AS40203" s="40"/>
    </row>
    <row r="40204" spans="45:45" x14ac:dyDescent="0.35">
      <c r="AS40204" s="40"/>
    </row>
    <row r="40205" spans="45:45" x14ac:dyDescent="0.35">
      <c r="AS40205" s="40"/>
    </row>
    <row r="40206" spans="45:45" x14ac:dyDescent="0.35">
      <c r="AS40206" s="40"/>
    </row>
    <row r="40207" spans="45:45" x14ac:dyDescent="0.35">
      <c r="AS40207" s="40"/>
    </row>
    <row r="40208" spans="45:45" x14ac:dyDescent="0.35">
      <c r="AS40208" s="40"/>
    </row>
    <row r="40209" spans="45:45" x14ac:dyDescent="0.35">
      <c r="AS40209" s="40"/>
    </row>
    <row r="40210" spans="45:45" x14ac:dyDescent="0.35">
      <c r="AS40210" s="40"/>
    </row>
    <row r="40211" spans="45:45" x14ac:dyDescent="0.35">
      <c r="AS40211" s="40"/>
    </row>
    <row r="40212" spans="45:45" x14ac:dyDescent="0.35">
      <c r="AS40212" s="40"/>
    </row>
    <row r="40213" spans="45:45" x14ac:dyDescent="0.35">
      <c r="AS40213" s="40"/>
    </row>
    <row r="40214" spans="45:45" x14ac:dyDescent="0.35">
      <c r="AS40214" s="40"/>
    </row>
    <row r="40215" spans="45:45" x14ac:dyDescent="0.35">
      <c r="AS40215" s="40"/>
    </row>
    <row r="40216" spans="45:45" x14ac:dyDescent="0.35">
      <c r="AS40216" s="40"/>
    </row>
    <row r="40217" spans="45:45" x14ac:dyDescent="0.35">
      <c r="AS40217" s="40"/>
    </row>
    <row r="40218" spans="45:45" x14ac:dyDescent="0.35">
      <c r="AS40218" s="40"/>
    </row>
    <row r="40219" spans="45:45" x14ac:dyDescent="0.35">
      <c r="AS40219" s="40"/>
    </row>
    <row r="40220" spans="45:45" x14ac:dyDescent="0.35">
      <c r="AS40220" s="40"/>
    </row>
    <row r="40221" spans="45:45" x14ac:dyDescent="0.35">
      <c r="AS40221" s="40"/>
    </row>
    <row r="40222" spans="45:45" x14ac:dyDescent="0.35">
      <c r="AS40222" s="40"/>
    </row>
    <row r="40223" spans="45:45" x14ac:dyDescent="0.35">
      <c r="AS40223" s="40"/>
    </row>
    <row r="40224" spans="45:45" x14ac:dyDescent="0.35">
      <c r="AS40224" s="40"/>
    </row>
    <row r="40225" spans="45:45" x14ac:dyDescent="0.35">
      <c r="AS40225" s="40"/>
    </row>
    <row r="40226" spans="45:45" x14ac:dyDescent="0.35">
      <c r="AS40226" s="40"/>
    </row>
    <row r="40227" spans="45:45" x14ac:dyDescent="0.35">
      <c r="AS40227" s="40"/>
    </row>
    <row r="40228" spans="45:45" x14ac:dyDescent="0.35">
      <c r="AS40228" s="40"/>
    </row>
    <row r="40229" spans="45:45" x14ac:dyDescent="0.35">
      <c r="AS40229" s="40"/>
    </row>
    <row r="40230" spans="45:45" x14ac:dyDescent="0.35">
      <c r="AS40230" s="40"/>
    </row>
    <row r="40231" spans="45:45" x14ac:dyDescent="0.35">
      <c r="AS40231" s="40"/>
    </row>
    <row r="40232" spans="45:45" x14ac:dyDescent="0.35">
      <c r="AS40232" s="40"/>
    </row>
    <row r="40233" spans="45:45" x14ac:dyDescent="0.35">
      <c r="AS40233" s="40"/>
    </row>
    <row r="40234" spans="45:45" x14ac:dyDescent="0.35">
      <c r="AS40234" s="40"/>
    </row>
    <row r="40235" spans="45:45" x14ac:dyDescent="0.35">
      <c r="AS40235" s="40"/>
    </row>
    <row r="40236" spans="45:45" x14ac:dyDescent="0.35">
      <c r="AS40236" s="40"/>
    </row>
    <row r="40237" spans="45:45" x14ac:dyDescent="0.35">
      <c r="AS40237" s="40"/>
    </row>
    <row r="40238" spans="45:45" x14ac:dyDescent="0.35">
      <c r="AS40238" s="40"/>
    </row>
    <row r="40239" spans="45:45" x14ac:dyDescent="0.35">
      <c r="AS40239" s="40"/>
    </row>
    <row r="40240" spans="45:45" x14ac:dyDescent="0.35">
      <c r="AS40240" s="40"/>
    </row>
    <row r="40241" spans="45:45" x14ac:dyDescent="0.35">
      <c r="AS40241" s="40"/>
    </row>
    <row r="40242" spans="45:45" x14ac:dyDescent="0.35">
      <c r="AS40242" s="40"/>
    </row>
    <row r="40243" spans="45:45" x14ac:dyDescent="0.35">
      <c r="AS40243" s="40"/>
    </row>
    <row r="40244" spans="45:45" x14ac:dyDescent="0.35">
      <c r="AS40244" s="40"/>
    </row>
    <row r="40245" spans="45:45" x14ac:dyDescent="0.35">
      <c r="AS40245" s="40"/>
    </row>
    <row r="40246" spans="45:45" x14ac:dyDescent="0.35">
      <c r="AS40246" s="40"/>
    </row>
    <row r="40247" spans="45:45" x14ac:dyDescent="0.35">
      <c r="AS40247" s="40"/>
    </row>
    <row r="40248" spans="45:45" x14ac:dyDescent="0.35">
      <c r="AS40248" s="40"/>
    </row>
    <row r="40249" spans="45:45" x14ac:dyDescent="0.35">
      <c r="AS40249" s="40"/>
    </row>
    <row r="40250" spans="45:45" x14ac:dyDescent="0.35">
      <c r="AS40250" s="40"/>
    </row>
    <row r="40251" spans="45:45" x14ac:dyDescent="0.35">
      <c r="AS40251" s="40"/>
    </row>
    <row r="40252" spans="45:45" x14ac:dyDescent="0.35">
      <c r="AS40252" s="40"/>
    </row>
    <row r="40253" spans="45:45" x14ac:dyDescent="0.35">
      <c r="AS40253" s="40"/>
    </row>
    <row r="40254" spans="45:45" x14ac:dyDescent="0.35">
      <c r="AS40254" s="40"/>
    </row>
    <row r="40255" spans="45:45" x14ac:dyDescent="0.35">
      <c r="AS40255" s="40"/>
    </row>
    <row r="40256" spans="45:45" x14ac:dyDescent="0.35">
      <c r="AS40256" s="40"/>
    </row>
    <row r="40257" spans="45:45" x14ac:dyDescent="0.35">
      <c r="AS40257" s="40"/>
    </row>
    <row r="40258" spans="45:45" x14ac:dyDescent="0.35">
      <c r="AS40258" s="40"/>
    </row>
    <row r="40259" spans="45:45" x14ac:dyDescent="0.35">
      <c r="AS40259" s="40"/>
    </row>
    <row r="40260" spans="45:45" x14ac:dyDescent="0.35">
      <c r="AS40260" s="40"/>
    </row>
    <row r="40261" spans="45:45" x14ac:dyDescent="0.35">
      <c r="AS40261" s="40"/>
    </row>
    <row r="40262" spans="45:45" x14ac:dyDescent="0.35">
      <c r="AS40262" s="40"/>
    </row>
    <row r="40263" spans="45:45" x14ac:dyDescent="0.35">
      <c r="AS40263" s="40"/>
    </row>
    <row r="40264" spans="45:45" x14ac:dyDescent="0.35">
      <c r="AS40264" s="40"/>
    </row>
    <row r="40265" spans="45:45" x14ac:dyDescent="0.35">
      <c r="AS40265" s="40"/>
    </row>
    <row r="40266" spans="45:45" x14ac:dyDescent="0.35">
      <c r="AS40266" s="40"/>
    </row>
    <row r="40267" spans="45:45" x14ac:dyDescent="0.35">
      <c r="AS40267" s="40"/>
    </row>
    <row r="40268" spans="45:45" x14ac:dyDescent="0.35">
      <c r="AS40268" s="40"/>
    </row>
    <row r="40269" spans="45:45" x14ac:dyDescent="0.35">
      <c r="AS40269" s="40"/>
    </row>
    <row r="40270" spans="45:45" x14ac:dyDescent="0.35">
      <c r="AS40270" s="40"/>
    </row>
    <row r="40271" spans="45:45" x14ac:dyDescent="0.35">
      <c r="AS40271" s="40"/>
    </row>
    <row r="40272" spans="45:45" x14ac:dyDescent="0.35">
      <c r="AS40272" s="40"/>
    </row>
    <row r="40273" spans="45:45" x14ac:dyDescent="0.35">
      <c r="AS40273" s="40"/>
    </row>
    <row r="40274" spans="45:45" x14ac:dyDescent="0.35">
      <c r="AS40274" s="40"/>
    </row>
    <row r="40275" spans="45:45" x14ac:dyDescent="0.35">
      <c r="AS40275" s="40"/>
    </row>
    <row r="40276" spans="45:45" x14ac:dyDescent="0.35">
      <c r="AS40276" s="40"/>
    </row>
    <row r="40277" spans="45:45" x14ac:dyDescent="0.35">
      <c r="AS40277" s="40"/>
    </row>
    <row r="40278" spans="45:45" x14ac:dyDescent="0.35">
      <c r="AS40278" s="40"/>
    </row>
    <row r="40279" spans="45:45" x14ac:dyDescent="0.35">
      <c r="AS40279" s="40"/>
    </row>
    <row r="40280" spans="45:45" x14ac:dyDescent="0.35">
      <c r="AS40280" s="40"/>
    </row>
    <row r="40281" spans="45:45" x14ac:dyDescent="0.35">
      <c r="AS40281" s="40"/>
    </row>
    <row r="40282" spans="45:45" x14ac:dyDescent="0.35">
      <c r="AS40282" s="40"/>
    </row>
    <row r="40283" spans="45:45" x14ac:dyDescent="0.35">
      <c r="AS40283" s="40"/>
    </row>
    <row r="40284" spans="45:45" x14ac:dyDescent="0.35">
      <c r="AS40284" s="40"/>
    </row>
    <row r="40285" spans="45:45" x14ac:dyDescent="0.35">
      <c r="AS40285" s="40"/>
    </row>
    <row r="40286" spans="45:45" x14ac:dyDescent="0.35">
      <c r="AS40286" s="40"/>
    </row>
    <row r="40287" spans="45:45" x14ac:dyDescent="0.35">
      <c r="AS40287" s="40"/>
    </row>
    <row r="40288" spans="45:45" x14ac:dyDescent="0.35">
      <c r="AS40288" s="40"/>
    </row>
    <row r="40289" spans="45:45" x14ac:dyDescent="0.35">
      <c r="AS40289" s="40"/>
    </row>
    <row r="40290" spans="45:45" x14ac:dyDescent="0.35">
      <c r="AS40290" s="40"/>
    </row>
    <row r="40291" spans="45:45" x14ac:dyDescent="0.35">
      <c r="AS40291" s="40"/>
    </row>
    <row r="40292" spans="45:45" x14ac:dyDescent="0.35">
      <c r="AS40292" s="40"/>
    </row>
    <row r="40293" spans="45:45" x14ac:dyDescent="0.35">
      <c r="AS40293" s="40"/>
    </row>
    <row r="40294" spans="45:45" x14ac:dyDescent="0.35">
      <c r="AS40294" s="40"/>
    </row>
    <row r="40295" spans="45:45" x14ac:dyDescent="0.35">
      <c r="AS40295" s="40"/>
    </row>
    <row r="40296" spans="45:45" x14ac:dyDescent="0.35">
      <c r="AS40296" s="40"/>
    </row>
    <row r="40297" spans="45:45" x14ac:dyDescent="0.35">
      <c r="AS40297" s="40"/>
    </row>
    <row r="40298" spans="45:45" x14ac:dyDescent="0.35">
      <c r="AS40298" s="40"/>
    </row>
    <row r="40299" spans="45:45" x14ac:dyDescent="0.35">
      <c r="AS40299" s="40"/>
    </row>
    <row r="40300" spans="45:45" x14ac:dyDescent="0.35">
      <c r="AS40300" s="40"/>
    </row>
    <row r="40301" spans="45:45" x14ac:dyDescent="0.35">
      <c r="AS40301" s="40"/>
    </row>
    <row r="40302" spans="45:45" x14ac:dyDescent="0.35">
      <c r="AS40302" s="40"/>
    </row>
    <row r="40303" spans="45:45" x14ac:dyDescent="0.35">
      <c r="AS40303" s="40"/>
    </row>
    <row r="40304" spans="45:45" x14ac:dyDescent="0.35">
      <c r="AS40304" s="40"/>
    </row>
    <row r="40305" spans="45:45" x14ac:dyDescent="0.35">
      <c r="AS40305" s="40"/>
    </row>
    <row r="40306" spans="45:45" x14ac:dyDescent="0.35">
      <c r="AS40306" s="40"/>
    </row>
    <row r="40307" spans="45:45" x14ac:dyDescent="0.35">
      <c r="AS40307" s="40"/>
    </row>
    <row r="40308" spans="45:45" x14ac:dyDescent="0.35">
      <c r="AS40308" s="40"/>
    </row>
    <row r="40309" spans="45:45" x14ac:dyDescent="0.35">
      <c r="AS40309" s="40"/>
    </row>
    <row r="40310" spans="45:45" x14ac:dyDescent="0.35">
      <c r="AS40310" s="40"/>
    </row>
    <row r="40311" spans="45:45" x14ac:dyDescent="0.35">
      <c r="AS40311" s="40"/>
    </row>
    <row r="40312" spans="45:45" x14ac:dyDescent="0.35">
      <c r="AS40312" s="40"/>
    </row>
    <row r="40313" spans="45:45" x14ac:dyDescent="0.35">
      <c r="AS40313" s="40"/>
    </row>
    <row r="40314" spans="45:45" x14ac:dyDescent="0.35">
      <c r="AS40314" s="40"/>
    </row>
    <row r="40315" spans="45:45" x14ac:dyDescent="0.35">
      <c r="AS40315" s="40"/>
    </row>
    <row r="40316" spans="45:45" x14ac:dyDescent="0.35">
      <c r="AS40316" s="40"/>
    </row>
    <row r="40317" spans="45:45" x14ac:dyDescent="0.35">
      <c r="AS40317" s="40"/>
    </row>
    <row r="40318" spans="45:45" x14ac:dyDescent="0.35">
      <c r="AS40318" s="40"/>
    </row>
    <row r="40319" spans="45:45" x14ac:dyDescent="0.35">
      <c r="AS40319" s="40"/>
    </row>
    <row r="40320" spans="45:45" x14ac:dyDescent="0.35">
      <c r="AS40320" s="40"/>
    </row>
    <row r="40321" spans="45:45" x14ac:dyDescent="0.35">
      <c r="AS40321" s="40"/>
    </row>
    <row r="40322" spans="45:45" x14ac:dyDescent="0.35">
      <c r="AS40322" s="40"/>
    </row>
    <row r="40323" spans="45:45" x14ac:dyDescent="0.35">
      <c r="AS40323" s="40"/>
    </row>
    <row r="40324" spans="45:45" x14ac:dyDescent="0.35">
      <c r="AS40324" s="40"/>
    </row>
    <row r="40325" spans="45:45" x14ac:dyDescent="0.35">
      <c r="AS40325" s="40"/>
    </row>
    <row r="40326" spans="45:45" x14ac:dyDescent="0.35">
      <c r="AS40326" s="40"/>
    </row>
    <row r="40327" spans="45:45" x14ac:dyDescent="0.35">
      <c r="AS40327" s="40"/>
    </row>
    <row r="40328" spans="45:45" x14ac:dyDescent="0.35">
      <c r="AS40328" s="40"/>
    </row>
    <row r="40329" spans="45:45" x14ac:dyDescent="0.35">
      <c r="AS40329" s="40"/>
    </row>
    <row r="40330" spans="45:45" x14ac:dyDescent="0.35">
      <c r="AS40330" s="40"/>
    </row>
    <row r="40331" spans="45:45" x14ac:dyDescent="0.35">
      <c r="AS40331" s="40"/>
    </row>
    <row r="40332" spans="45:45" x14ac:dyDescent="0.35">
      <c r="AS40332" s="40"/>
    </row>
    <row r="40333" spans="45:45" x14ac:dyDescent="0.35">
      <c r="AS40333" s="40"/>
    </row>
    <row r="40334" spans="45:45" x14ac:dyDescent="0.35">
      <c r="AS40334" s="40"/>
    </row>
    <row r="40335" spans="45:45" x14ac:dyDescent="0.35">
      <c r="AS40335" s="40"/>
    </row>
    <row r="40336" spans="45:45" x14ac:dyDescent="0.35">
      <c r="AS40336" s="40"/>
    </row>
    <row r="40337" spans="45:45" x14ac:dyDescent="0.35">
      <c r="AS40337" s="40"/>
    </row>
    <row r="40338" spans="45:45" x14ac:dyDescent="0.35">
      <c r="AS40338" s="40"/>
    </row>
    <row r="40339" spans="45:45" x14ac:dyDescent="0.35">
      <c r="AS40339" s="40"/>
    </row>
    <row r="40340" spans="45:45" x14ac:dyDescent="0.35">
      <c r="AS40340" s="40"/>
    </row>
    <row r="40341" spans="45:45" x14ac:dyDescent="0.35">
      <c r="AS40341" s="40"/>
    </row>
    <row r="40342" spans="45:45" x14ac:dyDescent="0.35">
      <c r="AS40342" s="40"/>
    </row>
    <row r="40343" spans="45:45" x14ac:dyDescent="0.35">
      <c r="AS40343" s="40"/>
    </row>
    <row r="40344" spans="45:45" x14ac:dyDescent="0.35">
      <c r="AS40344" s="40"/>
    </row>
    <row r="40345" spans="45:45" x14ac:dyDescent="0.35">
      <c r="AS40345" s="40"/>
    </row>
    <row r="40346" spans="45:45" x14ac:dyDescent="0.35">
      <c r="AS40346" s="40"/>
    </row>
    <row r="40347" spans="45:45" x14ac:dyDescent="0.35">
      <c r="AS40347" s="40"/>
    </row>
    <row r="40348" spans="45:45" x14ac:dyDescent="0.35">
      <c r="AS40348" s="40"/>
    </row>
    <row r="40349" spans="45:45" x14ac:dyDescent="0.35">
      <c r="AS40349" s="40"/>
    </row>
    <row r="40350" spans="45:45" x14ac:dyDescent="0.35">
      <c r="AS40350" s="40"/>
    </row>
    <row r="40351" spans="45:45" x14ac:dyDescent="0.35">
      <c r="AS40351" s="40"/>
    </row>
    <row r="40352" spans="45:45" x14ac:dyDescent="0.35">
      <c r="AS40352" s="40"/>
    </row>
    <row r="40353" spans="45:45" x14ac:dyDescent="0.35">
      <c r="AS40353" s="40"/>
    </row>
    <row r="40354" spans="45:45" x14ac:dyDescent="0.35">
      <c r="AS40354" s="40"/>
    </row>
    <row r="40355" spans="45:45" x14ac:dyDescent="0.35">
      <c r="AS40355" s="40"/>
    </row>
    <row r="40356" spans="45:45" x14ac:dyDescent="0.35">
      <c r="AS40356" s="40"/>
    </row>
    <row r="40357" spans="45:45" x14ac:dyDescent="0.35">
      <c r="AS40357" s="40"/>
    </row>
    <row r="40358" spans="45:45" x14ac:dyDescent="0.35">
      <c r="AS40358" s="40"/>
    </row>
    <row r="40359" spans="45:45" x14ac:dyDescent="0.35">
      <c r="AS40359" s="40"/>
    </row>
    <row r="40360" spans="45:45" x14ac:dyDescent="0.35">
      <c r="AS40360" s="40"/>
    </row>
    <row r="40361" spans="45:45" x14ac:dyDescent="0.35">
      <c r="AS40361" s="40"/>
    </row>
    <row r="40362" spans="45:45" x14ac:dyDescent="0.35">
      <c r="AS40362" s="40"/>
    </row>
    <row r="40363" spans="45:45" x14ac:dyDescent="0.35">
      <c r="AS40363" s="40"/>
    </row>
    <row r="40364" spans="45:45" x14ac:dyDescent="0.35">
      <c r="AS40364" s="40"/>
    </row>
    <row r="40365" spans="45:45" x14ac:dyDescent="0.35">
      <c r="AS40365" s="40"/>
    </row>
    <row r="40366" spans="45:45" x14ac:dyDescent="0.35">
      <c r="AS40366" s="40"/>
    </row>
    <row r="40367" spans="45:45" x14ac:dyDescent="0.35">
      <c r="AS40367" s="40"/>
    </row>
    <row r="40368" spans="45:45" x14ac:dyDescent="0.35">
      <c r="AS40368" s="40"/>
    </row>
    <row r="40369" spans="45:45" x14ac:dyDescent="0.35">
      <c r="AS40369" s="40"/>
    </row>
    <row r="40370" spans="45:45" x14ac:dyDescent="0.35">
      <c r="AS40370" s="40"/>
    </row>
    <row r="40371" spans="45:45" x14ac:dyDescent="0.35">
      <c r="AS40371" s="40"/>
    </row>
    <row r="40372" spans="45:45" x14ac:dyDescent="0.35">
      <c r="AS40372" s="40"/>
    </row>
    <row r="40373" spans="45:45" x14ac:dyDescent="0.35">
      <c r="AS40373" s="40"/>
    </row>
    <row r="40374" spans="45:45" x14ac:dyDescent="0.35">
      <c r="AS40374" s="40"/>
    </row>
    <row r="40375" spans="45:45" x14ac:dyDescent="0.35">
      <c r="AS40375" s="40"/>
    </row>
    <row r="40376" spans="45:45" x14ac:dyDescent="0.35">
      <c r="AS40376" s="40"/>
    </row>
    <row r="40377" spans="45:45" x14ac:dyDescent="0.35">
      <c r="AS40377" s="40"/>
    </row>
    <row r="40378" spans="45:45" x14ac:dyDescent="0.35">
      <c r="AS40378" s="40"/>
    </row>
    <row r="40379" spans="45:45" x14ac:dyDescent="0.35">
      <c r="AS40379" s="40"/>
    </row>
    <row r="40380" spans="45:45" x14ac:dyDescent="0.35">
      <c r="AS40380" s="40"/>
    </row>
    <row r="40381" spans="45:45" x14ac:dyDescent="0.35">
      <c r="AS40381" s="40"/>
    </row>
    <row r="40382" spans="45:45" x14ac:dyDescent="0.35">
      <c r="AS40382" s="40"/>
    </row>
    <row r="40383" spans="45:45" x14ac:dyDescent="0.35">
      <c r="AS40383" s="40"/>
    </row>
    <row r="40384" spans="45:45" x14ac:dyDescent="0.35">
      <c r="AS40384" s="40"/>
    </row>
    <row r="40385" spans="45:45" x14ac:dyDescent="0.35">
      <c r="AS40385" s="40"/>
    </row>
    <row r="40386" spans="45:45" x14ac:dyDescent="0.35">
      <c r="AS40386" s="40"/>
    </row>
    <row r="40387" spans="45:45" x14ac:dyDescent="0.35">
      <c r="AS40387" s="40"/>
    </row>
    <row r="40388" spans="45:45" x14ac:dyDescent="0.35">
      <c r="AS40388" s="40"/>
    </row>
    <row r="40389" spans="45:45" x14ac:dyDescent="0.35">
      <c r="AS40389" s="40"/>
    </row>
    <row r="40390" spans="45:45" x14ac:dyDescent="0.35">
      <c r="AS40390" s="40"/>
    </row>
    <row r="40391" spans="45:45" x14ac:dyDescent="0.35">
      <c r="AS40391" s="40"/>
    </row>
    <row r="40392" spans="45:45" x14ac:dyDescent="0.35">
      <c r="AS40392" s="40"/>
    </row>
    <row r="40393" spans="45:45" x14ac:dyDescent="0.35">
      <c r="AS40393" s="40"/>
    </row>
    <row r="40394" spans="45:45" x14ac:dyDescent="0.35">
      <c r="AS40394" s="40"/>
    </row>
    <row r="40395" spans="45:45" x14ac:dyDescent="0.35">
      <c r="AS40395" s="40"/>
    </row>
    <row r="40396" spans="45:45" x14ac:dyDescent="0.35">
      <c r="AS40396" s="40"/>
    </row>
    <row r="40397" spans="45:45" x14ac:dyDescent="0.35">
      <c r="AS40397" s="40"/>
    </row>
    <row r="40398" spans="45:45" x14ac:dyDescent="0.35">
      <c r="AS40398" s="40"/>
    </row>
    <row r="40399" spans="45:45" x14ac:dyDescent="0.35">
      <c r="AS40399" s="40"/>
    </row>
    <row r="40400" spans="45:45" x14ac:dyDescent="0.35">
      <c r="AS40400" s="40"/>
    </row>
    <row r="40401" spans="45:45" x14ac:dyDescent="0.35">
      <c r="AS40401" s="40"/>
    </row>
    <row r="40402" spans="45:45" x14ac:dyDescent="0.35">
      <c r="AS40402" s="40"/>
    </row>
    <row r="40403" spans="45:45" x14ac:dyDescent="0.35">
      <c r="AS40403" s="40"/>
    </row>
    <row r="40404" spans="45:45" x14ac:dyDescent="0.35">
      <c r="AS40404" s="40"/>
    </row>
    <row r="40405" spans="45:45" x14ac:dyDescent="0.35">
      <c r="AS40405" s="40"/>
    </row>
    <row r="40406" spans="45:45" x14ac:dyDescent="0.35">
      <c r="AS40406" s="40"/>
    </row>
    <row r="40407" spans="45:45" x14ac:dyDescent="0.35">
      <c r="AS40407" s="40"/>
    </row>
    <row r="40408" spans="45:45" x14ac:dyDescent="0.35">
      <c r="AS40408" s="40"/>
    </row>
    <row r="40409" spans="45:45" x14ac:dyDescent="0.35">
      <c r="AS40409" s="40"/>
    </row>
    <row r="40410" spans="45:45" x14ac:dyDescent="0.35">
      <c r="AS40410" s="40"/>
    </row>
    <row r="40411" spans="45:45" x14ac:dyDescent="0.35">
      <c r="AS40411" s="40"/>
    </row>
    <row r="40412" spans="45:45" x14ac:dyDescent="0.35">
      <c r="AS40412" s="40"/>
    </row>
    <row r="40413" spans="45:45" x14ac:dyDescent="0.35">
      <c r="AS40413" s="40"/>
    </row>
    <row r="40414" spans="45:45" x14ac:dyDescent="0.35">
      <c r="AS40414" s="40"/>
    </row>
    <row r="40415" spans="45:45" x14ac:dyDescent="0.35">
      <c r="AS40415" s="40"/>
    </row>
    <row r="40416" spans="45:45" x14ac:dyDescent="0.35">
      <c r="AS40416" s="40"/>
    </row>
    <row r="40417" spans="45:45" x14ac:dyDescent="0.35">
      <c r="AS40417" s="40"/>
    </row>
    <row r="40418" spans="45:45" x14ac:dyDescent="0.35">
      <c r="AS40418" s="40"/>
    </row>
    <row r="40419" spans="45:45" x14ac:dyDescent="0.35">
      <c r="AS40419" s="40"/>
    </row>
    <row r="40420" spans="45:45" x14ac:dyDescent="0.35">
      <c r="AS40420" s="40"/>
    </row>
    <row r="40421" spans="45:45" x14ac:dyDescent="0.35">
      <c r="AS40421" s="40"/>
    </row>
    <row r="40422" spans="45:45" x14ac:dyDescent="0.35">
      <c r="AS40422" s="40"/>
    </row>
    <row r="40423" spans="45:45" x14ac:dyDescent="0.35">
      <c r="AS40423" s="40"/>
    </row>
    <row r="40424" spans="45:45" x14ac:dyDescent="0.35">
      <c r="AS40424" s="40"/>
    </row>
    <row r="40425" spans="45:45" x14ac:dyDescent="0.35">
      <c r="AS40425" s="40"/>
    </row>
    <row r="40426" spans="45:45" x14ac:dyDescent="0.35">
      <c r="AS40426" s="40"/>
    </row>
    <row r="40427" spans="45:45" x14ac:dyDescent="0.35">
      <c r="AS40427" s="40"/>
    </row>
    <row r="40428" spans="45:45" x14ac:dyDescent="0.35">
      <c r="AS40428" s="40"/>
    </row>
    <row r="40429" spans="45:45" x14ac:dyDescent="0.35">
      <c r="AS40429" s="40"/>
    </row>
    <row r="40430" spans="45:45" x14ac:dyDescent="0.35">
      <c r="AS40430" s="40"/>
    </row>
    <row r="40431" spans="45:45" x14ac:dyDescent="0.35">
      <c r="AS40431" s="40"/>
    </row>
    <row r="40432" spans="45:45" x14ac:dyDescent="0.35">
      <c r="AS40432" s="40"/>
    </row>
    <row r="40433" spans="45:45" x14ac:dyDescent="0.35">
      <c r="AS40433" s="40"/>
    </row>
    <row r="40434" spans="45:45" x14ac:dyDescent="0.35">
      <c r="AS40434" s="40"/>
    </row>
    <row r="40435" spans="45:45" x14ac:dyDescent="0.35">
      <c r="AS40435" s="40"/>
    </row>
    <row r="40436" spans="45:45" x14ac:dyDescent="0.35">
      <c r="AS40436" s="40"/>
    </row>
    <row r="40437" spans="45:45" x14ac:dyDescent="0.35">
      <c r="AS40437" s="40"/>
    </row>
    <row r="40438" spans="45:45" x14ac:dyDescent="0.35">
      <c r="AS40438" s="40"/>
    </row>
    <row r="40439" spans="45:45" x14ac:dyDescent="0.35">
      <c r="AS40439" s="40"/>
    </row>
    <row r="40440" spans="45:45" x14ac:dyDescent="0.35">
      <c r="AS40440" s="40"/>
    </row>
    <row r="40441" spans="45:45" x14ac:dyDescent="0.35">
      <c r="AS40441" s="40"/>
    </row>
    <row r="40442" spans="45:45" x14ac:dyDescent="0.35">
      <c r="AS40442" s="40"/>
    </row>
    <row r="40443" spans="45:45" x14ac:dyDescent="0.35">
      <c r="AS40443" s="40"/>
    </row>
    <row r="40444" spans="45:45" x14ac:dyDescent="0.35">
      <c r="AS40444" s="40"/>
    </row>
    <row r="40445" spans="45:45" x14ac:dyDescent="0.35">
      <c r="AS40445" s="40"/>
    </row>
    <row r="40446" spans="45:45" x14ac:dyDescent="0.35">
      <c r="AS40446" s="40"/>
    </row>
    <row r="40447" spans="45:45" x14ac:dyDescent="0.35">
      <c r="AS40447" s="40"/>
    </row>
    <row r="40448" spans="45:45" x14ac:dyDescent="0.35">
      <c r="AS40448" s="40"/>
    </row>
    <row r="40449" spans="45:45" x14ac:dyDescent="0.35">
      <c r="AS40449" s="40"/>
    </row>
    <row r="40450" spans="45:45" x14ac:dyDescent="0.35">
      <c r="AS40450" s="40"/>
    </row>
    <row r="40451" spans="45:45" x14ac:dyDescent="0.35">
      <c r="AS40451" s="40"/>
    </row>
    <row r="40452" spans="45:45" x14ac:dyDescent="0.35">
      <c r="AS40452" s="40"/>
    </row>
    <row r="40453" spans="45:45" x14ac:dyDescent="0.35">
      <c r="AS40453" s="40"/>
    </row>
    <row r="40454" spans="45:45" x14ac:dyDescent="0.35">
      <c r="AS40454" s="40"/>
    </row>
    <row r="40455" spans="45:45" x14ac:dyDescent="0.35">
      <c r="AS40455" s="40"/>
    </row>
    <row r="40456" spans="45:45" x14ac:dyDescent="0.35">
      <c r="AS40456" s="40"/>
    </row>
    <row r="40457" spans="45:45" x14ac:dyDescent="0.35">
      <c r="AS40457" s="40"/>
    </row>
    <row r="40458" spans="45:45" x14ac:dyDescent="0.35">
      <c r="AS40458" s="40"/>
    </row>
    <row r="40459" spans="45:45" x14ac:dyDescent="0.35">
      <c r="AS40459" s="40"/>
    </row>
    <row r="40460" spans="45:45" x14ac:dyDescent="0.35">
      <c r="AS40460" s="40"/>
    </row>
    <row r="40461" spans="45:45" x14ac:dyDescent="0.35">
      <c r="AS40461" s="40"/>
    </row>
    <row r="40462" spans="45:45" x14ac:dyDescent="0.35">
      <c r="AS40462" s="40"/>
    </row>
    <row r="40463" spans="45:45" x14ac:dyDescent="0.35">
      <c r="AS40463" s="40"/>
    </row>
    <row r="40464" spans="45:45" x14ac:dyDescent="0.35">
      <c r="AS40464" s="40"/>
    </row>
    <row r="40465" spans="45:45" x14ac:dyDescent="0.35">
      <c r="AS40465" s="40"/>
    </row>
    <row r="40466" spans="45:45" x14ac:dyDescent="0.35">
      <c r="AS40466" s="40"/>
    </row>
    <row r="40467" spans="45:45" x14ac:dyDescent="0.35">
      <c r="AS40467" s="40"/>
    </row>
    <row r="40468" spans="45:45" x14ac:dyDescent="0.35">
      <c r="AS40468" s="40"/>
    </row>
    <row r="40469" spans="45:45" x14ac:dyDescent="0.35">
      <c r="AS40469" s="40"/>
    </row>
    <row r="40470" spans="45:45" x14ac:dyDescent="0.35">
      <c r="AS40470" s="40"/>
    </row>
    <row r="40471" spans="45:45" x14ac:dyDescent="0.35">
      <c r="AS40471" s="40"/>
    </row>
    <row r="40472" spans="45:45" x14ac:dyDescent="0.35">
      <c r="AS40472" s="40"/>
    </row>
    <row r="40473" spans="45:45" x14ac:dyDescent="0.35">
      <c r="AS40473" s="40"/>
    </row>
    <row r="40474" spans="45:45" x14ac:dyDescent="0.35">
      <c r="AS40474" s="40"/>
    </row>
    <row r="40475" spans="45:45" x14ac:dyDescent="0.35">
      <c r="AS40475" s="40"/>
    </row>
    <row r="40476" spans="45:45" x14ac:dyDescent="0.35">
      <c r="AS40476" s="40"/>
    </row>
    <row r="40477" spans="45:45" x14ac:dyDescent="0.35">
      <c r="AS40477" s="40"/>
    </row>
    <row r="40478" spans="45:45" x14ac:dyDescent="0.35">
      <c r="AS40478" s="40"/>
    </row>
    <row r="40479" spans="45:45" x14ac:dyDescent="0.35">
      <c r="AS40479" s="40"/>
    </row>
    <row r="40480" spans="45:45" x14ac:dyDescent="0.35">
      <c r="AS40480" s="40"/>
    </row>
    <row r="40481" spans="45:45" x14ac:dyDescent="0.35">
      <c r="AS40481" s="40"/>
    </row>
    <row r="40482" spans="45:45" x14ac:dyDescent="0.35">
      <c r="AS40482" s="40"/>
    </row>
    <row r="40483" spans="45:45" x14ac:dyDescent="0.35">
      <c r="AS40483" s="40"/>
    </row>
    <row r="40484" spans="45:45" x14ac:dyDescent="0.35">
      <c r="AS40484" s="40"/>
    </row>
    <row r="40485" spans="45:45" x14ac:dyDescent="0.35">
      <c r="AS40485" s="40"/>
    </row>
    <row r="40486" spans="45:45" x14ac:dyDescent="0.35">
      <c r="AS40486" s="40"/>
    </row>
    <row r="40487" spans="45:45" x14ac:dyDescent="0.35">
      <c r="AS40487" s="40"/>
    </row>
    <row r="40488" spans="45:45" x14ac:dyDescent="0.35">
      <c r="AS40488" s="40"/>
    </row>
    <row r="40489" spans="45:45" x14ac:dyDescent="0.35">
      <c r="AS40489" s="40"/>
    </row>
    <row r="40490" spans="45:45" x14ac:dyDescent="0.35">
      <c r="AS40490" s="40"/>
    </row>
    <row r="40491" spans="45:45" x14ac:dyDescent="0.35">
      <c r="AS40491" s="40"/>
    </row>
    <row r="40492" spans="45:45" x14ac:dyDescent="0.35">
      <c r="AS40492" s="40"/>
    </row>
    <row r="40493" spans="45:45" x14ac:dyDescent="0.35">
      <c r="AS40493" s="40"/>
    </row>
    <row r="40494" spans="45:45" x14ac:dyDescent="0.35">
      <c r="AS40494" s="40"/>
    </row>
    <row r="40495" spans="45:45" x14ac:dyDescent="0.35">
      <c r="AS40495" s="40"/>
    </row>
    <row r="40496" spans="45:45" x14ac:dyDescent="0.35">
      <c r="AS40496" s="40"/>
    </row>
    <row r="40497" spans="45:45" x14ac:dyDescent="0.35">
      <c r="AS40497" s="40"/>
    </row>
    <row r="40498" spans="45:45" x14ac:dyDescent="0.35">
      <c r="AS40498" s="40"/>
    </row>
    <row r="40499" spans="45:45" x14ac:dyDescent="0.35">
      <c r="AS40499" s="40"/>
    </row>
    <row r="40500" spans="45:45" x14ac:dyDescent="0.35">
      <c r="AS40500" s="40"/>
    </row>
    <row r="40501" spans="45:45" x14ac:dyDescent="0.35">
      <c r="AS40501" s="40"/>
    </row>
    <row r="40502" spans="45:45" x14ac:dyDescent="0.35">
      <c r="AS40502" s="40"/>
    </row>
    <row r="40503" spans="45:45" x14ac:dyDescent="0.35">
      <c r="AS40503" s="40"/>
    </row>
    <row r="40504" spans="45:45" x14ac:dyDescent="0.35">
      <c r="AS40504" s="40"/>
    </row>
    <row r="40505" spans="45:45" x14ac:dyDescent="0.35">
      <c r="AS40505" s="40"/>
    </row>
    <row r="40506" spans="45:45" x14ac:dyDescent="0.35">
      <c r="AS40506" s="40"/>
    </row>
    <row r="40507" spans="45:45" x14ac:dyDescent="0.35">
      <c r="AS40507" s="40"/>
    </row>
    <row r="40508" spans="45:45" x14ac:dyDescent="0.35">
      <c r="AS40508" s="40"/>
    </row>
    <row r="40509" spans="45:45" x14ac:dyDescent="0.35">
      <c r="AS40509" s="40"/>
    </row>
    <row r="40510" spans="45:45" x14ac:dyDescent="0.35">
      <c r="AS40510" s="40"/>
    </row>
    <row r="40511" spans="45:45" x14ac:dyDescent="0.35">
      <c r="AS40511" s="40"/>
    </row>
    <row r="40512" spans="45:45" x14ac:dyDescent="0.35">
      <c r="AS40512" s="40"/>
    </row>
    <row r="40513" spans="45:45" x14ac:dyDescent="0.35">
      <c r="AS40513" s="40"/>
    </row>
    <row r="40514" spans="45:45" x14ac:dyDescent="0.35">
      <c r="AS40514" s="40"/>
    </row>
    <row r="40515" spans="45:45" x14ac:dyDescent="0.35">
      <c r="AS40515" s="40"/>
    </row>
    <row r="40516" spans="45:45" x14ac:dyDescent="0.35">
      <c r="AS40516" s="40"/>
    </row>
    <row r="40517" spans="45:45" x14ac:dyDescent="0.35">
      <c r="AS40517" s="40"/>
    </row>
    <row r="40518" spans="45:45" x14ac:dyDescent="0.35">
      <c r="AS40518" s="40"/>
    </row>
    <row r="40519" spans="45:45" x14ac:dyDescent="0.35">
      <c r="AS40519" s="40"/>
    </row>
    <row r="40520" spans="45:45" x14ac:dyDescent="0.35">
      <c r="AS40520" s="40"/>
    </row>
    <row r="40521" spans="45:45" x14ac:dyDescent="0.35">
      <c r="AS40521" s="40"/>
    </row>
    <row r="40522" spans="45:45" x14ac:dyDescent="0.35">
      <c r="AS40522" s="40"/>
    </row>
    <row r="40523" spans="45:45" x14ac:dyDescent="0.35">
      <c r="AS40523" s="40"/>
    </row>
    <row r="40524" spans="45:45" x14ac:dyDescent="0.35">
      <c r="AS40524" s="40"/>
    </row>
    <row r="40525" spans="45:45" x14ac:dyDescent="0.35">
      <c r="AS40525" s="40"/>
    </row>
    <row r="40526" spans="45:45" x14ac:dyDescent="0.35">
      <c r="AS40526" s="40"/>
    </row>
    <row r="40527" spans="45:45" x14ac:dyDescent="0.35">
      <c r="AS40527" s="40"/>
    </row>
    <row r="40528" spans="45:45" x14ac:dyDescent="0.35">
      <c r="AS40528" s="40"/>
    </row>
    <row r="40529" spans="45:45" x14ac:dyDescent="0.35">
      <c r="AS40529" s="40"/>
    </row>
    <row r="40530" spans="45:45" x14ac:dyDescent="0.35">
      <c r="AS40530" s="40"/>
    </row>
    <row r="40531" spans="45:45" x14ac:dyDescent="0.35">
      <c r="AS40531" s="40"/>
    </row>
    <row r="40532" spans="45:45" x14ac:dyDescent="0.35">
      <c r="AS40532" s="40"/>
    </row>
    <row r="40533" spans="45:45" x14ac:dyDescent="0.35">
      <c r="AS40533" s="40"/>
    </row>
    <row r="40534" spans="45:45" x14ac:dyDescent="0.35">
      <c r="AS40534" s="40"/>
    </row>
    <row r="40535" spans="45:45" x14ac:dyDescent="0.35">
      <c r="AS40535" s="40"/>
    </row>
    <row r="40536" spans="45:45" x14ac:dyDescent="0.35">
      <c r="AS40536" s="40"/>
    </row>
    <row r="40537" spans="45:45" x14ac:dyDescent="0.35">
      <c r="AS40537" s="40"/>
    </row>
    <row r="40538" spans="45:45" x14ac:dyDescent="0.35">
      <c r="AS40538" s="40"/>
    </row>
    <row r="40539" spans="45:45" x14ac:dyDescent="0.35">
      <c r="AS40539" s="40"/>
    </row>
    <row r="40540" spans="45:45" x14ac:dyDescent="0.35">
      <c r="AS40540" s="40"/>
    </row>
    <row r="40541" spans="45:45" x14ac:dyDescent="0.35">
      <c r="AS40541" s="40"/>
    </row>
    <row r="40542" spans="45:45" x14ac:dyDescent="0.35">
      <c r="AS40542" s="40"/>
    </row>
    <row r="40543" spans="45:45" x14ac:dyDescent="0.35">
      <c r="AS40543" s="40"/>
    </row>
    <row r="40544" spans="45:45" x14ac:dyDescent="0.35">
      <c r="AS40544" s="40"/>
    </row>
    <row r="40545" spans="45:45" x14ac:dyDescent="0.35">
      <c r="AS40545" s="40"/>
    </row>
    <row r="40546" spans="45:45" x14ac:dyDescent="0.35">
      <c r="AS40546" s="40"/>
    </row>
    <row r="40547" spans="45:45" x14ac:dyDescent="0.35">
      <c r="AS40547" s="40"/>
    </row>
    <row r="40548" spans="45:45" x14ac:dyDescent="0.35">
      <c r="AS40548" s="40"/>
    </row>
    <row r="40549" spans="45:45" x14ac:dyDescent="0.35">
      <c r="AS40549" s="40"/>
    </row>
    <row r="40550" spans="45:45" x14ac:dyDescent="0.35">
      <c r="AS40550" s="40"/>
    </row>
    <row r="40551" spans="45:45" x14ac:dyDescent="0.35">
      <c r="AS40551" s="40"/>
    </row>
    <row r="40552" spans="45:45" x14ac:dyDescent="0.35">
      <c r="AS40552" s="40"/>
    </row>
    <row r="40553" spans="45:45" x14ac:dyDescent="0.35">
      <c r="AS40553" s="40"/>
    </row>
    <row r="40554" spans="45:45" x14ac:dyDescent="0.35">
      <c r="AS40554" s="40"/>
    </row>
    <row r="40555" spans="45:45" x14ac:dyDescent="0.35">
      <c r="AS40555" s="40"/>
    </row>
    <row r="40556" spans="45:45" x14ac:dyDescent="0.35">
      <c r="AS40556" s="40"/>
    </row>
    <row r="40557" spans="45:45" x14ac:dyDescent="0.35">
      <c r="AS40557" s="40"/>
    </row>
    <row r="40558" spans="45:45" x14ac:dyDescent="0.35">
      <c r="AS40558" s="40"/>
    </row>
    <row r="40559" spans="45:45" x14ac:dyDescent="0.35">
      <c r="AS40559" s="40"/>
    </row>
    <row r="40560" spans="45:45" x14ac:dyDescent="0.35">
      <c r="AS40560" s="40"/>
    </row>
    <row r="40561" spans="45:45" x14ac:dyDescent="0.35">
      <c r="AS40561" s="40"/>
    </row>
    <row r="40562" spans="45:45" x14ac:dyDescent="0.35">
      <c r="AS40562" s="40"/>
    </row>
    <row r="40563" spans="45:45" x14ac:dyDescent="0.35">
      <c r="AS40563" s="40"/>
    </row>
    <row r="40564" spans="45:45" x14ac:dyDescent="0.35">
      <c r="AS40564" s="40"/>
    </row>
    <row r="40565" spans="45:45" x14ac:dyDescent="0.35">
      <c r="AS40565" s="40"/>
    </row>
    <row r="40566" spans="45:45" x14ac:dyDescent="0.35">
      <c r="AS40566" s="40"/>
    </row>
    <row r="40567" spans="45:45" x14ac:dyDescent="0.35">
      <c r="AS40567" s="40"/>
    </row>
    <row r="40568" spans="45:45" x14ac:dyDescent="0.35">
      <c r="AS40568" s="40"/>
    </row>
    <row r="40569" spans="45:45" x14ac:dyDescent="0.35">
      <c r="AS40569" s="40"/>
    </row>
    <row r="40570" spans="45:45" x14ac:dyDescent="0.35">
      <c r="AS40570" s="40"/>
    </row>
    <row r="40571" spans="45:45" x14ac:dyDescent="0.35">
      <c r="AS40571" s="40"/>
    </row>
    <row r="40572" spans="45:45" x14ac:dyDescent="0.35">
      <c r="AS40572" s="40"/>
    </row>
    <row r="40573" spans="45:45" x14ac:dyDescent="0.35">
      <c r="AS40573" s="40"/>
    </row>
    <row r="40574" spans="45:45" x14ac:dyDescent="0.35">
      <c r="AS40574" s="40"/>
    </row>
    <row r="40575" spans="45:45" x14ac:dyDescent="0.35">
      <c r="AS40575" s="40"/>
    </row>
    <row r="40576" spans="45:45" x14ac:dyDescent="0.35">
      <c r="AS40576" s="40"/>
    </row>
    <row r="40577" spans="45:45" x14ac:dyDescent="0.35">
      <c r="AS40577" s="40"/>
    </row>
    <row r="40578" spans="45:45" x14ac:dyDescent="0.35">
      <c r="AS40578" s="40"/>
    </row>
    <row r="40579" spans="45:45" x14ac:dyDescent="0.35">
      <c r="AS40579" s="40"/>
    </row>
    <row r="40580" spans="45:45" x14ac:dyDescent="0.35">
      <c r="AS40580" s="40"/>
    </row>
    <row r="40581" spans="45:45" x14ac:dyDescent="0.35">
      <c r="AS40581" s="40"/>
    </row>
    <row r="40582" spans="45:45" x14ac:dyDescent="0.35">
      <c r="AS40582" s="40"/>
    </row>
    <row r="40583" spans="45:45" x14ac:dyDescent="0.35">
      <c r="AS40583" s="40"/>
    </row>
    <row r="40584" spans="45:45" x14ac:dyDescent="0.35">
      <c r="AS40584" s="40"/>
    </row>
    <row r="40585" spans="45:45" x14ac:dyDescent="0.35">
      <c r="AS40585" s="40"/>
    </row>
    <row r="40586" spans="45:45" x14ac:dyDescent="0.35">
      <c r="AS40586" s="40"/>
    </row>
    <row r="40587" spans="45:45" x14ac:dyDescent="0.35">
      <c r="AS40587" s="40"/>
    </row>
    <row r="40588" spans="45:45" x14ac:dyDescent="0.35">
      <c r="AS40588" s="40"/>
    </row>
    <row r="40589" spans="45:45" x14ac:dyDescent="0.35">
      <c r="AS40589" s="40"/>
    </row>
    <row r="40590" spans="45:45" x14ac:dyDescent="0.35">
      <c r="AS40590" s="40"/>
    </row>
    <row r="40591" spans="45:45" x14ac:dyDescent="0.35">
      <c r="AS40591" s="40"/>
    </row>
    <row r="40592" spans="45:45" x14ac:dyDescent="0.35">
      <c r="AS40592" s="40"/>
    </row>
    <row r="40593" spans="45:45" x14ac:dyDescent="0.35">
      <c r="AS40593" s="40"/>
    </row>
    <row r="40594" spans="45:45" x14ac:dyDescent="0.35">
      <c r="AS40594" s="40"/>
    </row>
    <row r="40595" spans="45:45" x14ac:dyDescent="0.35">
      <c r="AS40595" s="40"/>
    </row>
    <row r="40596" spans="45:45" x14ac:dyDescent="0.35">
      <c r="AS40596" s="40"/>
    </row>
    <row r="40597" spans="45:45" x14ac:dyDescent="0.35">
      <c r="AS40597" s="40"/>
    </row>
    <row r="40598" spans="45:45" x14ac:dyDescent="0.35">
      <c r="AS40598" s="40"/>
    </row>
    <row r="40599" spans="45:45" x14ac:dyDescent="0.35">
      <c r="AS40599" s="40"/>
    </row>
    <row r="40600" spans="45:45" x14ac:dyDescent="0.35">
      <c r="AS40600" s="40"/>
    </row>
    <row r="40601" spans="45:45" x14ac:dyDescent="0.35">
      <c r="AS40601" s="40"/>
    </row>
    <row r="40602" spans="45:45" x14ac:dyDescent="0.35">
      <c r="AS40602" s="40"/>
    </row>
    <row r="40603" spans="45:45" x14ac:dyDescent="0.35">
      <c r="AS40603" s="40"/>
    </row>
    <row r="40604" spans="45:45" x14ac:dyDescent="0.35">
      <c r="AS40604" s="40"/>
    </row>
    <row r="40605" spans="45:45" x14ac:dyDescent="0.35">
      <c r="AS40605" s="40"/>
    </row>
    <row r="40606" spans="45:45" x14ac:dyDescent="0.35">
      <c r="AS40606" s="40"/>
    </row>
    <row r="40607" spans="45:45" x14ac:dyDescent="0.35">
      <c r="AS40607" s="40"/>
    </row>
    <row r="40608" spans="45:45" x14ac:dyDescent="0.35">
      <c r="AS40608" s="40"/>
    </row>
    <row r="40609" spans="45:45" x14ac:dyDescent="0.35">
      <c r="AS40609" s="40"/>
    </row>
    <row r="40610" spans="45:45" x14ac:dyDescent="0.35">
      <c r="AS40610" s="40"/>
    </row>
    <row r="40611" spans="45:45" x14ac:dyDescent="0.35">
      <c r="AS40611" s="40"/>
    </row>
    <row r="40612" spans="45:45" x14ac:dyDescent="0.35">
      <c r="AS40612" s="40"/>
    </row>
    <row r="40613" spans="45:45" x14ac:dyDescent="0.35">
      <c r="AS40613" s="40"/>
    </row>
    <row r="40614" spans="45:45" x14ac:dyDescent="0.35">
      <c r="AS40614" s="40"/>
    </row>
    <row r="40615" spans="45:45" x14ac:dyDescent="0.35">
      <c r="AS40615" s="40"/>
    </row>
    <row r="40616" spans="45:45" x14ac:dyDescent="0.35">
      <c r="AS40616" s="40"/>
    </row>
    <row r="40617" spans="45:45" x14ac:dyDescent="0.35">
      <c r="AS40617" s="40"/>
    </row>
    <row r="40618" spans="45:45" x14ac:dyDescent="0.35">
      <c r="AS40618" s="40"/>
    </row>
    <row r="40619" spans="45:45" x14ac:dyDescent="0.35">
      <c r="AS40619" s="40"/>
    </row>
    <row r="40620" spans="45:45" x14ac:dyDescent="0.35">
      <c r="AS40620" s="40"/>
    </row>
    <row r="40621" spans="45:45" x14ac:dyDescent="0.35">
      <c r="AS40621" s="40"/>
    </row>
    <row r="40622" spans="45:45" x14ac:dyDescent="0.35">
      <c r="AS40622" s="40"/>
    </row>
    <row r="40623" spans="45:45" x14ac:dyDescent="0.35">
      <c r="AS40623" s="40"/>
    </row>
    <row r="40624" spans="45:45" x14ac:dyDescent="0.35">
      <c r="AS40624" s="40"/>
    </row>
    <row r="40625" spans="45:45" x14ac:dyDescent="0.35">
      <c r="AS40625" s="40"/>
    </row>
    <row r="40626" spans="45:45" x14ac:dyDescent="0.35">
      <c r="AS40626" s="40"/>
    </row>
    <row r="40627" spans="45:45" x14ac:dyDescent="0.35">
      <c r="AS40627" s="40"/>
    </row>
    <row r="40628" spans="45:45" x14ac:dyDescent="0.35">
      <c r="AS40628" s="40"/>
    </row>
    <row r="40629" spans="45:45" x14ac:dyDescent="0.35">
      <c r="AS40629" s="40"/>
    </row>
    <row r="40630" spans="45:45" x14ac:dyDescent="0.35">
      <c r="AS40630" s="40"/>
    </row>
    <row r="40631" spans="45:45" x14ac:dyDescent="0.35">
      <c r="AS40631" s="40"/>
    </row>
    <row r="40632" spans="45:45" x14ac:dyDescent="0.35">
      <c r="AS40632" s="40"/>
    </row>
    <row r="40633" spans="45:45" x14ac:dyDescent="0.35">
      <c r="AS40633" s="40"/>
    </row>
    <row r="40634" spans="45:45" x14ac:dyDescent="0.35">
      <c r="AS40634" s="40"/>
    </row>
    <row r="40635" spans="45:45" x14ac:dyDescent="0.35">
      <c r="AS40635" s="40"/>
    </row>
    <row r="40636" spans="45:45" x14ac:dyDescent="0.35">
      <c r="AS40636" s="40"/>
    </row>
    <row r="40637" spans="45:45" x14ac:dyDescent="0.35">
      <c r="AS40637" s="40"/>
    </row>
    <row r="40638" spans="45:45" x14ac:dyDescent="0.35">
      <c r="AS40638" s="40"/>
    </row>
    <row r="40639" spans="45:45" x14ac:dyDescent="0.35">
      <c r="AS40639" s="40"/>
    </row>
    <row r="40640" spans="45:45" x14ac:dyDescent="0.35">
      <c r="AS40640" s="40"/>
    </row>
    <row r="40641" spans="45:45" x14ac:dyDescent="0.35">
      <c r="AS40641" s="40"/>
    </row>
    <row r="40642" spans="45:45" x14ac:dyDescent="0.35">
      <c r="AS40642" s="40"/>
    </row>
    <row r="40643" spans="45:45" x14ac:dyDescent="0.35">
      <c r="AS40643" s="40"/>
    </row>
    <row r="40644" spans="45:45" x14ac:dyDescent="0.35">
      <c r="AS40644" s="40"/>
    </row>
    <row r="40645" spans="45:45" x14ac:dyDescent="0.35">
      <c r="AS40645" s="40"/>
    </row>
    <row r="40646" spans="45:45" x14ac:dyDescent="0.35">
      <c r="AS40646" s="40"/>
    </row>
    <row r="40647" spans="45:45" x14ac:dyDescent="0.35">
      <c r="AS40647" s="40"/>
    </row>
    <row r="40648" spans="45:45" x14ac:dyDescent="0.35">
      <c r="AS40648" s="40"/>
    </row>
    <row r="40649" spans="45:45" x14ac:dyDescent="0.35">
      <c r="AS40649" s="40"/>
    </row>
    <row r="40650" spans="45:45" x14ac:dyDescent="0.35">
      <c r="AS40650" s="40"/>
    </row>
    <row r="40651" spans="45:45" x14ac:dyDescent="0.35">
      <c r="AS40651" s="40"/>
    </row>
    <row r="40652" spans="45:45" x14ac:dyDescent="0.35">
      <c r="AS40652" s="40"/>
    </row>
    <row r="40653" spans="45:45" x14ac:dyDescent="0.35">
      <c r="AS40653" s="40"/>
    </row>
    <row r="40654" spans="45:45" x14ac:dyDescent="0.35">
      <c r="AS40654" s="40"/>
    </row>
    <row r="40655" spans="45:45" x14ac:dyDescent="0.35">
      <c r="AS40655" s="40"/>
    </row>
    <row r="40656" spans="45:45" x14ac:dyDescent="0.35">
      <c r="AS40656" s="40"/>
    </row>
    <row r="40657" spans="45:45" x14ac:dyDescent="0.35">
      <c r="AS40657" s="40"/>
    </row>
    <row r="40658" spans="45:45" x14ac:dyDescent="0.35">
      <c r="AS40658" s="40"/>
    </row>
    <row r="40659" spans="45:45" x14ac:dyDescent="0.35">
      <c r="AS40659" s="40"/>
    </row>
    <row r="40660" spans="45:45" x14ac:dyDescent="0.35">
      <c r="AS40660" s="40"/>
    </row>
    <row r="40661" spans="45:45" x14ac:dyDescent="0.35">
      <c r="AS40661" s="40"/>
    </row>
    <row r="40662" spans="45:45" x14ac:dyDescent="0.35">
      <c r="AS40662" s="40"/>
    </row>
    <row r="40663" spans="45:45" x14ac:dyDescent="0.35">
      <c r="AS40663" s="40"/>
    </row>
    <row r="40664" spans="45:45" x14ac:dyDescent="0.35">
      <c r="AS40664" s="40"/>
    </row>
    <row r="40665" spans="45:45" x14ac:dyDescent="0.35">
      <c r="AS40665" s="40"/>
    </row>
    <row r="40666" spans="45:45" x14ac:dyDescent="0.35">
      <c r="AS40666" s="40"/>
    </row>
    <row r="40667" spans="45:45" x14ac:dyDescent="0.35">
      <c r="AS40667" s="40"/>
    </row>
    <row r="40668" spans="45:45" x14ac:dyDescent="0.35">
      <c r="AS40668" s="40"/>
    </row>
    <row r="40669" spans="45:45" x14ac:dyDescent="0.35">
      <c r="AS40669" s="40"/>
    </row>
    <row r="40670" spans="45:45" x14ac:dyDescent="0.35">
      <c r="AS40670" s="40"/>
    </row>
    <row r="40671" spans="45:45" x14ac:dyDescent="0.35">
      <c r="AS40671" s="40"/>
    </row>
    <row r="40672" spans="45:45" x14ac:dyDescent="0.35">
      <c r="AS40672" s="40"/>
    </row>
    <row r="40673" spans="45:45" x14ac:dyDescent="0.35">
      <c r="AS40673" s="40"/>
    </row>
    <row r="40674" spans="45:45" x14ac:dyDescent="0.35">
      <c r="AS40674" s="40"/>
    </row>
    <row r="40675" spans="45:45" x14ac:dyDescent="0.35">
      <c r="AS40675" s="40"/>
    </row>
    <row r="40676" spans="45:45" x14ac:dyDescent="0.35">
      <c r="AS40676" s="40"/>
    </row>
    <row r="40677" spans="45:45" x14ac:dyDescent="0.35">
      <c r="AS40677" s="40"/>
    </row>
    <row r="40678" spans="45:45" x14ac:dyDescent="0.35">
      <c r="AS40678" s="40"/>
    </row>
    <row r="40679" spans="45:45" x14ac:dyDescent="0.35">
      <c r="AS40679" s="40"/>
    </row>
    <row r="40680" spans="45:45" x14ac:dyDescent="0.35">
      <c r="AS40680" s="40"/>
    </row>
    <row r="40681" spans="45:45" x14ac:dyDescent="0.35">
      <c r="AS40681" s="40"/>
    </row>
    <row r="40682" spans="45:45" x14ac:dyDescent="0.35">
      <c r="AS40682" s="40"/>
    </row>
    <row r="40683" spans="45:45" x14ac:dyDescent="0.35">
      <c r="AS40683" s="40"/>
    </row>
    <row r="40684" spans="45:45" x14ac:dyDescent="0.35">
      <c r="AS40684" s="40"/>
    </row>
    <row r="40685" spans="45:45" x14ac:dyDescent="0.35">
      <c r="AS40685" s="40"/>
    </row>
    <row r="40686" spans="45:45" x14ac:dyDescent="0.35">
      <c r="AS40686" s="40"/>
    </row>
    <row r="40687" spans="45:45" x14ac:dyDescent="0.35">
      <c r="AS40687" s="40"/>
    </row>
    <row r="40688" spans="45:45" x14ac:dyDescent="0.35">
      <c r="AS40688" s="40"/>
    </row>
    <row r="40689" spans="45:45" x14ac:dyDescent="0.35">
      <c r="AS40689" s="40"/>
    </row>
    <row r="40690" spans="45:45" x14ac:dyDescent="0.35">
      <c r="AS40690" s="40"/>
    </row>
    <row r="40691" spans="45:45" x14ac:dyDescent="0.35">
      <c r="AS40691" s="40"/>
    </row>
    <row r="40692" spans="45:45" x14ac:dyDescent="0.35">
      <c r="AS40692" s="40"/>
    </row>
    <row r="40693" spans="45:45" x14ac:dyDescent="0.35">
      <c r="AS40693" s="40"/>
    </row>
    <row r="40694" spans="45:45" x14ac:dyDescent="0.35">
      <c r="AS40694" s="40"/>
    </row>
    <row r="40695" spans="45:45" x14ac:dyDescent="0.35">
      <c r="AS40695" s="40"/>
    </row>
    <row r="40696" spans="45:45" x14ac:dyDescent="0.35">
      <c r="AS40696" s="40"/>
    </row>
    <row r="40697" spans="45:45" x14ac:dyDescent="0.35">
      <c r="AS40697" s="40"/>
    </row>
    <row r="40698" spans="45:45" x14ac:dyDescent="0.35">
      <c r="AS40698" s="40"/>
    </row>
    <row r="40699" spans="45:45" x14ac:dyDescent="0.35">
      <c r="AS40699" s="40"/>
    </row>
    <row r="40700" spans="45:45" x14ac:dyDescent="0.35">
      <c r="AS40700" s="40"/>
    </row>
    <row r="40701" spans="45:45" x14ac:dyDescent="0.35">
      <c r="AS40701" s="40"/>
    </row>
    <row r="40702" spans="45:45" x14ac:dyDescent="0.35">
      <c r="AS40702" s="40"/>
    </row>
    <row r="40703" spans="45:45" x14ac:dyDescent="0.35">
      <c r="AS40703" s="40"/>
    </row>
    <row r="40704" spans="45:45" x14ac:dyDescent="0.35">
      <c r="AS40704" s="40"/>
    </row>
    <row r="40705" spans="45:45" x14ac:dyDescent="0.35">
      <c r="AS40705" s="40"/>
    </row>
    <row r="40706" spans="45:45" x14ac:dyDescent="0.35">
      <c r="AS40706" s="40"/>
    </row>
    <row r="40707" spans="45:45" x14ac:dyDescent="0.35">
      <c r="AS40707" s="40"/>
    </row>
    <row r="40708" spans="45:45" x14ac:dyDescent="0.35">
      <c r="AS40708" s="40"/>
    </row>
    <row r="40709" spans="45:45" x14ac:dyDescent="0.35">
      <c r="AS40709" s="40"/>
    </row>
    <row r="40710" spans="45:45" x14ac:dyDescent="0.35">
      <c r="AS40710" s="40"/>
    </row>
    <row r="40711" spans="45:45" x14ac:dyDescent="0.35">
      <c r="AS40711" s="40"/>
    </row>
    <row r="40712" spans="45:45" x14ac:dyDescent="0.35">
      <c r="AS40712" s="40"/>
    </row>
    <row r="40713" spans="45:45" x14ac:dyDescent="0.35">
      <c r="AS40713" s="40"/>
    </row>
    <row r="40714" spans="45:45" x14ac:dyDescent="0.35">
      <c r="AS40714" s="40"/>
    </row>
    <row r="40715" spans="45:45" x14ac:dyDescent="0.35">
      <c r="AS40715" s="40"/>
    </row>
    <row r="40716" spans="45:45" x14ac:dyDescent="0.35">
      <c r="AS40716" s="40"/>
    </row>
    <row r="40717" spans="45:45" x14ac:dyDescent="0.35">
      <c r="AS40717" s="40"/>
    </row>
    <row r="40718" spans="45:45" x14ac:dyDescent="0.35">
      <c r="AS40718" s="40"/>
    </row>
    <row r="40719" spans="45:45" x14ac:dyDescent="0.35">
      <c r="AS40719" s="40"/>
    </row>
    <row r="40720" spans="45:45" x14ac:dyDescent="0.35">
      <c r="AS40720" s="40"/>
    </row>
    <row r="40721" spans="45:45" x14ac:dyDescent="0.35">
      <c r="AS40721" s="40"/>
    </row>
    <row r="40722" spans="45:45" x14ac:dyDescent="0.35">
      <c r="AS40722" s="40"/>
    </row>
    <row r="40723" spans="45:45" x14ac:dyDescent="0.35">
      <c r="AS40723" s="40"/>
    </row>
    <row r="40724" spans="45:45" x14ac:dyDescent="0.35">
      <c r="AS40724" s="40"/>
    </row>
    <row r="40725" spans="45:45" x14ac:dyDescent="0.35">
      <c r="AS40725" s="40"/>
    </row>
    <row r="40726" spans="45:45" x14ac:dyDescent="0.35">
      <c r="AS40726" s="40"/>
    </row>
    <row r="40727" spans="45:45" x14ac:dyDescent="0.35">
      <c r="AS40727" s="40"/>
    </row>
    <row r="40728" spans="45:45" x14ac:dyDescent="0.35">
      <c r="AS40728" s="40"/>
    </row>
    <row r="40729" spans="45:45" x14ac:dyDescent="0.35">
      <c r="AS40729" s="40"/>
    </row>
    <row r="40730" spans="45:45" x14ac:dyDescent="0.35">
      <c r="AS40730" s="40"/>
    </row>
    <row r="40731" spans="45:45" x14ac:dyDescent="0.35">
      <c r="AS40731" s="40"/>
    </row>
    <row r="40732" spans="45:45" x14ac:dyDescent="0.35">
      <c r="AS40732" s="40"/>
    </row>
    <row r="40733" spans="45:45" x14ac:dyDescent="0.35">
      <c r="AS40733" s="40"/>
    </row>
    <row r="40734" spans="45:45" x14ac:dyDescent="0.35">
      <c r="AS40734" s="40"/>
    </row>
    <row r="40735" spans="45:45" x14ac:dyDescent="0.35">
      <c r="AS40735" s="40"/>
    </row>
    <row r="40736" spans="45:45" x14ac:dyDescent="0.35">
      <c r="AS40736" s="40"/>
    </row>
    <row r="40737" spans="45:45" x14ac:dyDescent="0.35">
      <c r="AS40737" s="40"/>
    </row>
    <row r="40738" spans="45:45" x14ac:dyDescent="0.35">
      <c r="AS40738" s="40"/>
    </row>
    <row r="40739" spans="45:45" x14ac:dyDescent="0.35">
      <c r="AS40739" s="40"/>
    </row>
    <row r="40740" spans="45:45" x14ac:dyDescent="0.35">
      <c r="AS40740" s="40"/>
    </row>
    <row r="40741" spans="45:45" x14ac:dyDescent="0.35">
      <c r="AS40741" s="40"/>
    </row>
    <row r="40742" spans="45:45" x14ac:dyDescent="0.35">
      <c r="AS40742" s="40"/>
    </row>
    <row r="40743" spans="45:45" x14ac:dyDescent="0.35">
      <c r="AS40743" s="40"/>
    </row>
    <row r="40744" spans="45:45" x14ac:dyDescent="0.35">
      <c r="AS40744" s="40"/>
    </row>
    <row r="40745" spans="45:45" x14ac:dyDescent="0.35">
      <c r="AS40745" s="40"/>
    </row>
    <row r="40746" spans="45:45" x14ac:dyDescent="0.35">
      <c r="AS40746" s="40"/>
    </row>
    <row r="40747" spans="45:45" x14ac:dyDescent="0.35">
      <c r="AS40747" s="40"/>
    </row>
    <row r="40748" spans="45:45" x14ac:dyDescent="0.35">
      <c r="AS40748" s="40"/>
    </row>
    <row r="40749" spans="45:45" x14ac:dyDescent="0.35">
      <c r="AS40749" s="40"/>
    </row>
    <row r="40750" spans="45:45" x14ac:dyDescent="0.35">
      <c r="AS40750" s="40"/>
    </row>
    <row r="40751" spans="45:45" x14ac:dyDescent="0.35">
      <c r="AS40751" s="40"/>
    </row>
    <row r="40752" spans="45:45" x14ac:dyDescent="0.35">
      <c r="AS40752" s="40"/>
    </row>
    <row r="40753" spans="45:45" x14ac:dyDescent="0.35">
      <c r="AS40753" s="40"/>
    </row>
    <row r="40754" spans="45:45" x14ac:dyDescent="0.35">
      <c r="AS40754" s="40"/>
    </row>
    <row r="40755" spans="45:45" x14ac:dyDescent="0.35">
      <c r="AS40755" s="40"/>
    </row>
    <row r="40756" spans="45:45" x14ac:dyDescent="0.35">
      <c r="AS40756" s="40"/>
    </row>
    <row r="40757" spans="45:45" x14ac:dyDescent="0.35">
      <c r="AS40757" s="40"/>
    </row>
    <row r="40758" spans="45:45" x14ac:dyDescent="0.35">
      <c r="AS40758" s="40"/>
    </row>
    <row r="40759" spans="45:45" x14ac:dyDescent="0.35">
      <c r="AS40759" s="40"/>
    </row>
    <row r="40760" spans="45:45" x14ac:dyDescent="0.35">
      <c r="AS40760" s="40"/>
    </row>
    <row r="40761" spans="45:45" x14ac:dyDescent="0.35">
      <c r="AS40761" s="40"/>
    </row>
    <row r="40762" spans="45:45" x14ac:dyDescent="0.35">
      <c r="AS40762" s="40"/>
    </row>
    <row r="40763" spans="45:45" x14ac:dyDescent="0.35">
      <c r="AS40763" s="40"/>
    </row>
    <row r="40764" spans="45:45" x14ac:dyDescent="0.35">
      <c r="AS40764" s="40"/>
    </row>
    <row r="40765" spans="45:45" x14ac:dyDescent="0.35">
      <c r="AS40765" s="40"/>
    </row>
    <row r="40766" spans="45:45" x14ac:dyDescent="0.35">
      <c r="AS40766" s="40"/>
    </row>
    <row r="40767" spans="45:45" x14ac:dyDescent="0.35">
      <c r="AS40767" s="40"/>
    </row>
    <row r="40768" spans="45:45" x14ac:dyDescent="0.35">
      <c r="AS40768" s="40"/>
    </row>
    <row r="40769" spans="45:45" x14ac:dyDescent="0.35">
      <c r="AS40769" s="40"/>
    </row>
    <row r="40770" spans="45:45" x14ac:dyDescent="0.35">
      <c r="AS40770" s="40"/>
    </row>
    <row r="40771" spans="45:45" x14ac:dyDescent="0.35">
      <c r="AS40771" s="40"/>
    </row>
    <row r="40772" spans="45:45" x14ac:dyDescent="0.35">
      <c r="AS40772" s="40"/>
    </row>
    <row r="40773" spans="45:45" x14ac:dyDescent="0.35">
      <c r="AS40773" s="40"/>
    </row>
    <row r="40774" spans="45:45" x14ac:dyDescent="0.35">
      <c r="AS40774" s="40"/>
    </row>
    <row r="40775" spans="45:45" x14ac:dyDescent="0.35">
      <c r="AS40775" s="40"/>
    </row>
    <row r="40776" spans="45:45" x14ac:dyDescent="0.35">
      <c r="AS40776" s="40"/>
    </row>
    <row r="40777" spans="45:45" x14ac:dyDescent="0.35">
      <c r="AS40777" s="40"/>
    </row>
    <row r="40778" spans="45:45" x14ac:dyDescent="0.35">
      <c r="AS40778" s="40"/>
    </row>
    <row r="40779" spans="45:45" x14ac:dyDescent="0.35">
      <c r="AS40779" s="40"/>
    </row>
    <row r="40780" spans="45:45" x14ac:dyDescent="0.35">
      <c r="AS40780" s="40"/>
    </row>
    <row r="40781" spans="45:45" x14ac:dyDescent="0.35">
      <c r="AS40781" s="40"/>
    </row>
    <row r="40782" spans="45:45" x14ac:dyDescent="0.35">
      <c r="AS40782" s="40"/>
    </row>
    <row r="40783" spans="45:45" x14ac:dyDescent="0.35">
      <c r="AS40783" s="40"/>
    </row>
    <row r="40784" spans="45:45" x14ac:dyDescent="0.35">
      <c r="AS40784" s="40"/>
    </row>
    <row r="40785" spans="45:45" x14ac:dyDescent="0.35">
      <c r="AS40785" s="40"/>
    </row>
    <row r="40786" spans="45:45" x14ac:dyDescent="0.35">
      <c r="AS40786" s="40"/>
    </row>
    <row r="40787" spans="45:45" x14ac:dyDescent="0.35">
      <c r="AS40787" s="40"/>
    </row>
    <row r="40788" spans="45:45" x14ac:dyDescent="0.35">
      <c r="AS40788" s="40"/>
    </row>
    <row r="40789" spans="45:45" x14ac:dyDescent="0.35">
      <c r="AS40789" s="40"/>
    </row>
    <row r="40790" spans="45:45" x14ac:dyDescent="0.35">
      <c r="AS40790" s="40"/>
    </row>
    <row r="40791" spans="45:45" x14ac:dyDescent="0.35">
      <c r="AS40791" s="40"/>
    </row>
    <row r="40792" spans="45:45" x14ac:dyDescent="0.35">
      <c r="AS40792" s="40"/>
    </row>
    <row r="40793" spans="45:45" x14ac:dyDescent="0.35">
      <c r="AS40793" s="40"/>
    </row>
    <row r="40794" spans="45:45" x14ac:dyDescent="0.35">
      <c r="AS40794" s="40"/>
    </row>
    <row r="40795" spans="45:45" x14ac:dyDescent="0.35">
      <c r="AS40795" s="40"/>
    </row>
    <row r="40796" spans="45:45" x14ac:dyDescent="0.35">
      <c r="AS40796" s="40"/>
    </row>
    <row r="40797" spans="45:45" x14ac:dyDescent="0.35">
      <c r="AS40797" s="40"/>
    </row>
    <row r="40798" spans="45:45" x14ac:dyDescent="0.35">
      <c r="AS40798" s="40"/>
    </row>
    <row r="40799" spans="45:45" x14ac:dyDescent="0.35">
      <c r="AS40799" s="40"/>
    </row>
    <row r="40800" spans="45:45" x14ac:dyDescent="0.35">
      <c r="AS40800" s="40"/>
    </row>
    <row r="40801" spans="45:45" x14ac:dyDescent="0.35">
      <c r="AS40801" s="40"/>
    </row>
    <row r="40802" spans="45:45" x14ac:dyDescent="0.35">
      <c r="AS40802" s="40"/>
    </row>
    <row r="40803" spans="45:45" x14ac:dyDescent="0.35">
      <c r="AS40803" s="40"/>
    </row>
    <row r="40804" spans="45:45" x14ac:dyDescent="0.35">
      <c r="AS40804" s="40"/>
    </row>
    <row r="40805" spans="45:45" x14ac:dyDescent="0.35">
      <c r="AS40805" s="40"/>
    </row>
    <row r="40806" spans="45:45" x14ac:dyDescent="0.35">
      <c r="AS40806" s="40"/>
    </row>
    <row r="40807" spans="45:45" x14ac:dyDescent="0.35">
      <c r="AS40807" s="40"/>
    </row>
    <row r="40808" spans="45:45" x14ac:dyDescent="0.35">
      <c r="AS40808" s="40"/>
    </row>
    <row r="40809" spans="45:45" x14ac:dyDescent="0.35">
      <c r="AS40809" s="40"/>
    </row>
    <row r="40810" spans="45:45" x14ac:dyDescent="0.35">
      <c r="AS40810" s="40"/>
    </row>
    <row r="40811" spans="45:45" x14ac:dyDescent="0.35">
      <c r="AS40811" s="40"/>
    </row>
    <row r="40812" spans="45:45" x14ac:dyDescent="0.35">
      <c r="AS40812" s="40"/>
    </row>
    <row r="40813" spans="45:45" x14ac:dyDescent="0.35">
      <c r="AS40813" s="40"/>
    </row>
    <row r="40814" spans="45:45" x14ac:dyDescent="0.35">
      <c r="AS40814" s="40"/>
    </row>
    <row r="40815" spans="45:45" x14ac:dyDescent="0.35">
      <c r="AS40815" s="40"/>
    </row>
    <row r="40816" spans="45:45" x14ac:dyDescent="0.35">
      <c r="AS40816" s="40"/>
    </row>
    <row r="40817" spans="45:45" x14ac:dyDescent="0.35">
      <c r="AS40817" s="40"/>
    </row>
    <row r="40818" spans="45:45" x14ac:dyDescent="0.35">
      <c r="AS40818" s="40"/>
    </row>
    <row r="40819" spans="45:45" x14ac:dyDescent="0.35">
      <c r="AS40819" s="40"/>
    </row>
    <row r="40820" spans="45:45" x14ac:dyDescent="0.35">
      <c r="AS40820" s="40"/>
    </row>
    <row r="40821" spans="45:45" x14ac:dyDescent="0.35">
      <c r="AS40821" s="40"/>
    </row>
    <row r="40822" spans="45:45" x14ac:dyDescent="0.35">
      <c r="AS40822" s="40"/>
    </row>
    <row r="40823" spans="45:45" x14ac:dyDescent="0.35">
      <c r="AS40823" s="40"/>
    </row>
    <row r="40824" spans="45:45" x14ac:dyDescent="0.35">
      <c r="AS40824" s="40"/>
    </row>
    <row r="40825" spans="45:45" x14ac:dyDescent="0.35">
      <c r="AS40825" s="40"/>
    </row>
    <row r="40826" spans="45:45" x14ac:dyDescent="0.35">
      <c r="AS40826" s="40"/>
    </row>
    <row r="40827" spans="45:45" x14ac:dyDescent="0.35">
      <c r="AS40827" s="40"/>
    </row>
    <row r="40828" spans="45:45" x14ac:dyDescent="0.35">
      <c r="AS40828" s="40"/>
    </row>
    <row r="40829" spans="45:45" x14ac:dyDescent="0.35">
      <c r="AS40829" s="40"/>
    </row>
    <row r="40830" spans="45:45" x14ac:dyDescent="0.35">
      <c r="AS40830" s="40"/>
    </row>
    <row r="40831" spans="45:45" x14ac:dyDescent="0.35">
      <c r="AS40831" s="40"/>
    </row>
    <row r="40832" spans="45:45" x14ac:dyDescent="0.35">
      <c r="AS40832" s="40"/>
    </row>
    <row r="40833" spans="45:45" x14ac:dyDescent="0.35">
      <c r="AS40833" s="40"/>
    </row>
    <row r="40834" spans="45:45" x14ac:dyDescent="0.35">
      <c r="AS40834" s="40"/>
    </row>
    <row r="40835" spans="45:45" x14ac:dyDescent="0.35">
      <c r="AS40835" s="40"/>
    </row>
    <row r="40836" spans="45:45" x14ac:dyDescent="0.35">
      <c r="AS40836" s="40"/>
    </row>
    <row r="40837" spans="45:45" x14ac:dyDescent="0.35">
      <c r="AS40837" s="40"/>
    </row>
    <row r="40838" spans="45:45" x14ac:dyDescent="0.35">
      <c r="AS40838" s="40"/>
    </row>
    <row r="40839" spans="45:45" x14ac:dyDescent="0.35">
      <c r="AS40839" s="40"/>
    </row>
    <row r="40840" spans="45:45" x14ac:dyDescent="0.35">
      <c r="AS40840" s="40"/>
    </row>
    <row r="40841" spans="45:45" x14ac:dyDescent="0.35">
      <c r="AS40841" s="40"/>
    </row>
    <row r="40842" spans="45:45" x14ac:dyDescent="0.35">
      <c r="AS40842" s="40"/>
    </row>
    <row r="40843" spans="45:45" x14ac:dyDescent="0.35">
      <c r="AS40843" s="40"/>
    </row>
    <row r="40844" spans="45:45" x14ac:dyDescent="0.35">
      <c r="AS40844" s="40"/>
    </row>
    <row r="40845" spans="45:45" x14ac:dyDescent="0.35">
      <c r="AS40845" s="40"/>
    </row>
    <row r="40846" spans="45:45" x14ac:dyDescent="0.35">
      <c r="AS40846" s="40"/>
    </row>
    <row r="40847" spans="45:45" x14ac:dyDescent="0.35">
      <c r="AS40847" s="40"/>
    </row>
    <row r="40848" spans="45:45" x14ac:dyDescent="0.35">
      <c r="AS40848" s="40"/>
    </row>
    <row r="40849" spans="45:45" x14ac:dyDescent="0.35">
      <c r="AS40849" s="40"/>
    </row>
    <row r="40850" spans="45:45" x14ac:dyDescent="0.35">
      <c r="AS40850" s="40"/>
    </row>
    <row r="40851" spans="45:45" x14ac:dyDescent="0.35">
      <c r="AS40851" s="40"/>
    </row>
    <row r="40852" spans="45:45" x14ac:dyDescent="0.35">
      <c r="AS40852" s="40"/>
    </row>
    <row r="40853" spans="45:45" x14ac:dyDescent="0.35">
      <c r="AS40853" s="40"/>
    </row>
    <row r="40854" spans="45:45" x14ac:dyDescent="0.35">
      <c r="AS40854" s="40"/>
    </row>
    <row r="40855" spans="45:45" x14ac:dyDescent="0.35">
      <c r="AS40855" s="40"/>
    </row>
    <row r="40856" spans="45:45" x14ac:dyDescent="0.35">
      <c r="AS40856" s="40"/>
    </row>
    <row r="40857" spans="45:45" x14ac:dyDescent="0.35">
      <c r="AS40857" s="40"/>
    </row>
    <row r="40858" spans="45:45" x14ac:dyDescent="0.35">
      <c r="AS40858" s="40"/>
    </row>
    <row r="40859" spans="45:45" x14ac:dyDescent="0.35">
      <c r="AS40859" s="40"/>
    </row>
    <row r="40860" spans="45:45" x14ac:dyDescent="0.35">
      <c r="AS40860" s="40"/>
    </row>
    <row r="40861" spans="45:45" x14ac:dyDescent="0.35">
      <c r="AS40861" s="40"/>
    </row>
    <row r="40862" spans="45:45" x14ac:dyDescent="0.35">
      <c r="AS40862" s="40"/>
    </row>
    <row r="40863" spans="45:45" x14ac:dyDescent="0.35">
      <c r="AS40863" s="40"/>
    </row>
    <row r="40864" spans="45:45" x14ac:dyDescent="0.35">
      <c r="AS40864" s="40"/>
    </row>
    <row r="40865" spans="45:45" x14ac:dyDescent="0.35">
      <c r="AS40865" s="40"/>
    </row>
    <row r="40866" spans="45:45" x14ac:dyDescent="0.35">
      <c r="AS40866" s="40"/>
    </row>
    <row r="40867" spans="45:45" x14ac:dyDescent="0.35">
      <c r="AS40867" s="40"/>
    </row>
    <row r="40868" spans="45:45" x14ac:dyDescent="0.35">
      <c r="AS40868" s="40"/>
    </row>
    <row r="40869" spans="45:45" x14ac:dyDescent="0.35">
      <c r="AS40869" s="40"/>
    </row>
    <row r="40870" spans="45:45" x14ac:dyDescent="0.35">
      <c r="AS40870" s="40"/>
    </row>
    <row r="40871" spans="45:45" x14ac:dyDescent="0.35">
      <c r="AS40871" s="40"/>
    </row>
    <row r="40872" spans="45:45" x14ac:dyDescent="0.35">
      <c r="AS40872" s="40"/>
    </row>
    <row r="40873" spans="45:45" x14ac:dyDescent="0.35">
      <c r="AS40873" s="40"/>
    </row>
    <row r="40874" spans="45:45" x14ac:dyDescent="0.35">
      <c r="AS40874" s="40"/>
    </row>
    <row r="40875" spans="45:45" x14ac:dyDescent="0.35">
      <c r="AS40875" s="40"/>
    </row>
    <row r="40876" spans="45:45" x14ac:dyDescent="0.35">
      <c r="AS40876" s="40"/>
    </row>
    <row r="40877" spans="45:45" x14ac:dyDescent="0.35">
      <c r="AS40877" s="40"/>
    </row>
    <row r="40878" spans="45:45" x14ac:dyDescent="0.35">
      <c r="AS40878" s="40"/>
    </row>
    <row r="40879" spans="45:45" x14ac:dyDescent="0.35">
      <c r="AS40879" s="40"/>
    </row>
    <row r="40880" spans="45:45" x14ac:dyDescent="0.35">
      <c r="AS40880" s="40"/>
    </row>
    <row r="40881" spans="45:45" x14ac:dyDescent="0.35">
      <c r="AS40881" s="40"/>
    </row>
    <row r="40882" spans="45:45" x14ac:dyDescent="0.35">
      <c r="AS40882" s="40"/>
    </row>
    <row r="40883" spans="45:45" x14ac:dyDescent="0.35">
      <c r="AS40883" s="40"/>
    </row>
    <row r="40884" spans="45:45" x14ac:dyDescent="0.35">
      <c r="AS40884" s="40"/>
    </row>
    <row r="40885" spans="45:45" x14ac:dyDescent="0.35">
      <c r="AS40885" s="40"/>
    </row>
    <row r="40886" spans="45:45" x14ac:dyDescent="0.35">
      <c r="AS40886" s="40"/>
    </row>
    <row r="40887" spans="45:45" x14ac:dyDescent="0.35">
      <c r="AS40887" s="40"/>
    </row>
    <row r="40888" spans="45:45" x14ac:dyDescent="0.35">
      <c r="AS40888" s="40"/>
    </row>
    <row r="40889" spans="45:45" x14ac:dyDescent="0.35">
      <c r="AS40889" s="40"/>
    </row>
    <row r="40890" spans="45:45" x14ac:dyDescent="0.35">
      <c r="AS40890" s="40"/>
    </row>
    <row r="40891" spans="45:45" x14ac:dyDescent="0.35">
      <c r="AS40891" s="40"/>
    </row>
    <row r="40892" spans="45:45" x14ac:dyDescent="0.35">
      <c r="AS40892" s="40"/>
    </row>
    <row r="40893" spans="45:45" x14ac:dyDescent="0.35">
      <c r="AS40893" s="40"/>
    </row>
    <row r="40894" spans="45:45" x14ac:dyDescent="0.35">
      <c r="AS40894" s="40"/>
    </row>
    <row r="40895" spans="45:45" x14ac:dyDescent="0.35">
      <c r="AS40895" s="40"/>
    </row>
    <row r="40896" spans="45:45" x14ac:dyDescent="0.35">
      <c r="AS40896" s="40"/>
    </row>
    <row r="40897" spans="45:45" x14ac:dyDescent="0.35">
      <c r="AS40897" s="40"/>
    </row>
    <row r="40898" spans="45:45" x14ac:dyDescent="0.35">
      <c r="AS40898" s="40"/>
    </row>
    <row r="40899" spans="45:45" x14ac:dyDescent="0.35">
      <c r="AS40899" s="40"/>
    </row>
    <row r="40900" spans="45:45" x14ac:dyDescent="0.35">
      <c r="AS40900" s="40"/>
    </row>
    <row r="40901" spans="45:45" x14ac:dyDescent="0.35">
      <c r="AS40901" s="40"/>
    </row>
    <row r="40902" spans="45:45" x14ac:dyDescent="0.35">
      <c r="AS40902" s="40"/>
    </row>
    <row r="40903" spans="45:45" x14ac:dyDescent="0.35">
      <c r="AS40903" s="40"/>
    </row>
    <row r="40904" spans="45:45" x14ac:dyDescent="0.35">
      <c r="AS40904" s="40"/>
    </row>
    <row r="40905" spans="45:45" x14ac:dyDescent="0.35">
      <c r="AS40905" s="40"/>
    </row>
    <row r="40906" spans="45:45" x14ac:dyDescent="0.35">
      <c r="AS40906" s="40"/>
    </row>
    <row r="40907" spans="45:45" x14ac:dyDescent="0.35">
      <c r="AS40907" s="40"/>
    </row>
    <row r="40908" spans="45:45" x14ac:dyDescent="0.35">
      <c r="AS40908" s="40"/>
    </row>
    <row r="40909" spans="45:45" x14ac:dyDescent="0.35">
      <c r="AS40909" s="40"/>
    </row>
    <row r="40910" spans="45:45" x14ac:dyDescent="0.35">
      <c r="AS40910" s="40"/>
    </row>
    <row r="40911" spans="45:45" x14ac:dyDescent="0.35">
      <c r="AS40911" s="40"/>
    </row>
    <row r="40912" spans="45:45" x14ac:dyDescent="0.35">
      <c r="AS40912" s="40"/>
    </row>
    <row r="40913" spans="45:45" x14ac:dyDescent="0.35">
      <c r="AS40913" s="40"/>
    </row>
    <row r="40914" spans="45:45" x14ac:dyDescent="0.35">
      <c r="AS40914" s="40"/>
    </row>
    <row r="40915" spans="45:45" x14ac:dyDescent="0.35">
      <c r="AS40915" s="40"/>
    </row>
    <row r="40916" spans="45:45" x14ac:dyDescent="0.35">
      <c r="AS40916" s="40"/>
    </row>
    <row r="40917" spans="45:45" x14ac:dyDescent="0.35">
      <c r="AS40917" s="40"/>
    </row>
    <row r="40918" spans="45:45" x14ac:dyDescent="0.35">
      <c r="AS40918" s="40"/>
    </row>
    <row r="40919" spans="45:45" x14ac:dyDescent="0.35">
      <c r="AS40919" s="40"/>
    </row>
    <row r="40920" spans="45:45" x14ac:dyDescent="0.35">
      <c r="AS40920" s="40"/>
    </row>
    <row r="40921" spans="45:45" x14ac:dyDescent="0.35">
      <c r="AS40921" s="40"/>
    </row>
    <row r="40922" spans="45:45" x14ac:dyDescent="0.35">
      <c r="AS40922" s="40"/>
    </row>
    <row r="40923" spans="45:45" x14ac:dyDescent="0.35">
      <c r="AS40923" s="40"/>
    </row>
    <row r="40924" spans="45:45" x14ac:dyDescent="0.35">
      <c r="AS40924" s="40"/>
    </row>
    <row r="40925" spans="45:45" x14ac:dyDescent="0.35">
      <c r="AS40925" s="40"/>
    </row>
    <row r="40926" spans="45:45" x14ac:dyDescent="0.35">
      <c r="AS40926" s="40"/>
    </row>
    <row r="40927" spans="45:45" x14ac:dyDescent="0.35">
      <c r="AS40927" s="40"/>
    </row>
    <row r="40928" spans="45:45" x14ac:dyDescent="0.35">
      <c r="AS40928" s="40"/>
    </row>
    <row r="40929" spans="45:45" x14ac:dyDescent="0.35">
      <c r="AS40929" s="40"/>
    </row>
    <row r="40930" spans="45:45" x14ac:dyDescent="0.35">
      <c r="AS40930" s="40"/>
    </row>
    <row r="40931" spans="45:45" x14ac:dyDescent="0.35">
      <c r="AS40931" s="40"/>
    </row>
    <row r="40932" spans="45:45" x14ac:dyDescent="0.35">
      <c r="AS40932" s="40"/>
    </row>
    <row r="40933" spans="45:45" x14ac:dyDescent="0.35">
      <c r="AS40933" s="40"/>
    </row>
    <row r="40934" spans="45:45" x14ac:dyDescent="0.35">
      <c r="AS40934" s="40"/>
    </row>
    <row r="40935" spans="45:45" x14ac:dyDescent="0.35">
      <c r="AS40935" s="40"/>
    </row>
    <row r="40936" spans="45:45" x14ac:dyDescent="0.35">
      <c r="AS40936" s="40"/>
    </row>
    <row r="40937" spans="45:45" x14ac:dyDescent="0.35">
      <c r="AS40937" s="40"/>
    </row>
    <row r="40938" spans="45:45" x14ac:dyDescent="0.35">
      <c r="AS40938" s="40"/>
    </row>
    <row r="40939" spans="45:45" x14ac:dyDescent="0.35">
      <c r="AS40939" s="40"/>
    </row>
    <row r="40940" spans="45:45" x14ac:dyDescent="0.35">
      <c r="AS40940" s="40"/>
    </row>
    <row r="40941" spans="45:45" x14ac:dyDescent="0.35">
      <c r="AS40941" s="40"/>
    </row>
    <row r="40942" spans="45:45" x14ac:dyDescent="0.35">
      <c r="AS40942" s="40"/>
    </row>
    <row r="40943" spans="45:45" x14ac:dyDescent="0.35">
      <c r="AS40943" s="40"/>
    </row>
    <row r="40944" spans="45:45" x14ac:dyDescent="0.35">
      <c r="AS40944" s="40"/>
    </row>
    <row r="40945" spans="45:45" x14ac:dyDescent="0.35">
      <c r="AS40945" s="40"/>
    </row>
    <row r="40946" spans="45:45" x14ac:dyDescent="0.35">
      <c r="AS40946" s="40"/>
    </row>
    <row r="40947" spans="45:45" x14ac:dyDescent="0.35">
      <c r="AS40947" s="40"/>
    </row>
    <row r="40948" spans="45:45" x14ac:dyDescent="0.35">
      <c r="AS40948" s="40"/>
    </row>
    <row r="40949" spans="45:45" x14ac:dyDescent="0.35">
      <c r="AS40949" s="40"/>
    </row>
    <row r="40950" spans="45:45" x14ac:dyDescent="0.35">
      <c r="AS40950" s="40"/>
    </row>
    <row r="40951" spans="45:45" x14ac:dyDescent="0.35">
      <c r="AS40951" s="40"/>
    </row>
    <row r="40952" spans="45:45" x14ac:dyDescent="0.35">
      <c r="AS40952" s="40"/>
    </row>
    <row r="40953" spans="45:45" x14ac:dyDescent="0.35">
      <c r="AS40953" s="40"/>
    </row>
    <row r="40954" spans="45:45" x14ac:dyDescent="0.35">
      <c r="AS40954" s="40"/>
    </row>
    <row r="40955" spans="45:45" x14ac:dyDescent="0.35">
      <c r="AS40955" s="40"/>
    </row>
    <row r="40956" spans="45:45" x14ac:dyDescent="0.35">
      <c r="AS40956" s="40"/>
    </row>
    <row r="40957" spans="45:45" x14ac:dyDescent="0.35">
      <c r="AS40957" s="40"/>
    </row>
    <row r="40958" spans="45:45" x14ac:dyDescent="0.35">
      <c r="AS40958" s="40"/>
    </row>
    <row r="40959" spans="45:45" x14ac:dyDescent="0.35">
      <c r="AS40959" s="40"/>
    </row>
    <row r="40960" spans="45:45" x14ac:dyDescent="0.35">
      <c r="AS40960" s="40"/>
    </row>
    <row r="40961" spans="45:45" x14ac:dyDescent="0.35">
      <c r="AS40961" s="40"/>
    </row>
    <row r="40962" spans="45:45" x14ac:dyDescent="0.35">
      <c r="AS40962" s="40"/>
    </row>
    <row r="40963" spans="45:45" x14ac:dyDescent="0.35">
      <c r="AS40963" s="40"/>
    </row>
    <row r="40964" spans="45:45" x14ac:dyDescent="0.35">
      <c r="AS40964" s="40"/>
    </row>
    <row r="40965" spans="45:45" x14ac:dyDescent="0.35">
      <c r="AS40965" s="40"/>
    </row>
    <row r="40966" spans="45:45" x14ac:dyDescent="0.35">
      <c r="AS40966" s="40"/>
    </row>
    <row r="40967" spans="45:45" x14ac:dyDescent="0.35">
      <c r="AS40967" s="40"/>
    </row>
    <row r="40968" spans="45:45" x14ac:dyDescent="0.35">
      <c r="AS40968" s="40"/>
    </row>
    <row r="40969" spans="45:45" x14ac:dyDescent="0.35">
      <c r="AS40969" s="40"/>
    </row>
    <row r="40970" spans="45:45" x14ac:dyDescent="0.35">
      <c r="AS40970" s="40"/>
    </row>
    <row r="40971" spans="45:45" x14ac:dyDescent="0.35">
      <c r="AS40971" s="40"/>
    </row>
    <row r="40972" spans="45:45" x14ac:dyDescent="0.35">
      <c r="AS40972" s="40"/>
    </row>
    <row r="40973" spans="45:45" x14ac:dyDescent="0.35">
      <c r="AS40973" s="40"/>
    </row>
    <row r="40974" spans="45:45" x14ac:dyDescent="0.35">
      <c r="AS40974" s="40"/>
    </row>
    <row r="40975" spans="45:45" x14ac:dyDescent="0.35">
      <c r="AS40975" s="40"/>
    </row>
    <row r="40976" spans="45:45" x14ac:dyDescent="0.35">
      <c r="AS40976" s="40"/>
    </row>
    <row r="40977" spans="45:45" x14ac:dyDescent="0.35">
      <c r="AS40977" s="40"/>
    </row>
    <row r="40978" spans="45:45" x14ac:dyDescent="0.35">
      <c r="AS40978" s="40"/>
    </row>
    <row r="40979" spans="45:45" x14ac:dyDescent="0.35">
      <c r="AS40979" s="40"/>
    </row>
    <row r="40980" spans="45:45" x14ac:dyDescent="0.35">
      <c r="AS40980" s="40"/>
    </row>
    <row r="40981" spans="45:45" x14ac:dyDescent="0.35">
      <c r="AS40981" s="40"/>
    </row>
    <row r="40982" spans="45:45" x14ac:dyDescent="0.35">
      <c r="AS40982" s="40"/>
    </row>
    <row r="40983" spans="45:45" x14ac:dyDescent="0.35">
      <c r="AS40983" s="40"/>
    </row>
    <row r="40984" spans="45:45" x14ac:dyDescent="0.35">
      <c r="AS40984" s="40"/>
    </row>
    <row r="40985" spans="45:45" x14ac:dyDescent="0.35">
      <c r="AS40985" s="40"/>
    </row>
    <row r="40986" spans="45:45" x14ac:dyDescent="0.35">
      <c r="AS40986" s="40"/>
    </row>
    <row r="40987" spans="45:45" x14ac:dyDescent="0.35">
      <c r="AS40987" s="40"/>
    </row>
    <row r="40988" spans="45:45" x14ac:dyDescent="0.35">
      <c r="AS40988" s="40"/>
    </row>
    <row r="40989" spans="45:45" x14ac:dyDescent="0.35">
      <c r="AS40989" s="40"/>
    </row>
    <row r="40990" spans="45:45" x14ac:dyDescent="0.35">
      <c r="AS40990" s="40"/>
    </row>
    <row r="40991" spans="45:45" x14ac:dyDescent="0.35">
      <c r="AS40991" s="40"/>
    </row>
    <row r="40992" spans="45:45" x14ac:dyDescent="0.35">
      <c r="AS40992" s="40"/>
    </row>
    <row r="40993" spans="45:45" x14ac:dyDescent="0.35">
      <c r="AS40993" s="40"/>
    </row>
    <row r="40994" spans="45:45" x14ac:dyDescent="0.35">
      <c r="AS40994" s="40"/>
    </row>
    <row r="40995" spans="45:45" x14ac:dyDescent="0.35">
      <c r="AS40995" s="40"/>
    </row>
    <row r="40996" spans="45:45" x14ac:dyDescent="0.35">
      <c r="AS40996" s="40"/>
    </row>
    <row r="40997" spans="45:45" x14ac:dyDescent="0.35">
      <c r="AS40997" s="40"/>
    </row>
    <row r="40998" spans="45:45" x14ac:dyDescent="0.35">
      <c r="AS40998" s="40"/>
    </row>
    <row r="40999" spans="45:45" x14ac:dyDescent="0.35">
      <c r="AS40999" s="40"/>
    </row>
    <row r="41000" spans="45:45" x14ac:dyDescent="0.35">
      <c r="AS41000" s="40"/>
    </row>
    <row r="41001" spans="45:45" x14ac:dyDescent="0.35">
      <c r="AS41001" s="40"/>
    </row>
    <row r="41002" spans="45:45" x14ac:dyDescent="0.35">
      <c r="AS41002" s="40"/>
    </row>
    <row r="41003" spans="45:45" x14ac:dyDescent="0.35">
      <c r="AS41003" s="40"/>
    </row>
    <row r="41004" spans="45:45" x14ac:dyDescent="0.35">
      <c r="AS41004" s="40"/>
    </row>
    <row r="41005" spans="45:45" x14ac:dyDescent="0.35">
      <c r="AS41005" s="40"/>
    </row>
    <row r="41006" spans="45:45" x14ac:dyDescent="0.35">
      <c r="AS41006" s="40"/>
    </row>
    <row r="41007" spans="45:45" x14ac:dyDescent="0.35">
      <c r="AS41007" s="40"/>
    </row>
    <row r="41008" spans="45:45" x14ac:dyDescent="0.35">
      <c r="AS41008" s="40"/>
    </row>
    <row r="41009" spans="45:45" x14ac:dyDescent="0.35">
      <c r="AS41009" s="40"/>
    </row>
    <row r="41010" spans="45:45" x14ac:dyDescent="0.35">
      <c r="AS41010" s="40"/>
    </row>
    <row r="41011" spans="45:45" x14ac:dyDescent="0.35">
      <c r="AS41011" s="40"/>
    </row>
    <row r="41012" spans="45:45" x14ac:dyDescent="0.35">
      <c r="AS41012" s="40"/>
    </row>
    <row r="41013" spans="45:45" x14ac:dyDescent="0.35">
      <c r="AS41013" s="40"/>
    </row>
    <row r="41014" spans="45:45" x14ac:dyDescent="0.35">
      <c r="AS41014" s="40"/>
    </row>
    <row r="41015" spans="45:45" x14ac:dyDescent="0.35">
      <c r="AS41015" s="40"/>
    </row>
    <row r="41016" spans="45:45" x14ac:dyDescent="0.35">
      <c r="AS41016" s="40"/>
    </row>
    <row r="41017" spans="45:45" x14ac:dyDescent="0.35">
      <c r="AS41017" s="40"/>
    </row>
    <row r="41018" spans="45:45" x14ac:dyDescent="0.35">
      <c r="AS41018" s="40"/>
    </row>
    <row r="41019" spans="45:45" x14ac:dyDescent="0.35">
      <c r="AS41019" s="40"/>
    </row>
    <row r="41020" spans="45:45" x14ac:dyDescent="0.35">
      <c r="AS41020" s="40"/>
    </row>
    <row r="41021" spans="45:45" x14ac:dyDescent="0.35">
      <c r="AS41021" s="40"/>
    </row>
    <row r="41022" spans="45:45" x14ac:dyDescent="0.35">
      <c r="AS41022" s="40"/>
    </row>
    <row r="41023" spans="45:45" x14ac:dyDescent="0.35">
      <c r="AS41023" s="40"/>
    </row>
    <row r="41024" spans="45:45" x14ac:dyDescent="0.35">
      <c r="AS41024" s="40"/>
    </row>
    <row r="41025" spans="45:45" x14ac:dyDescent="0.35">
      <c r="AS41025" s="40"/>
    </row>
    <row r="41026" spans="45:45" x14ac:dyDescent="0.35">
      <c r="AS41026" s="40"/>
    </row>
    <row r="41027" spans="45:45" x14ac:dyDescent="0.35">
      <c r="AS41027" s="40"/>
    </row>
    <row r="41028" spans="45:45" x14ac:dyDescent="0.35">
      <c r="AS41028" s="40"/>
    </row>
    <row r="41029" spans="45:45" x14ac:dyDescent="0.35">
      <c r="AS41029" s="40"/>
    </row>
    <row r="41030" spans="45:45" x14ac:dyDescent="0.35">
      <c r="AS41030" s="40"/>
    </row>
    <row r="41031" spans="45:45" x14ac:dyDescent="0.35">
      <c r="AS41031" s="40"/>
    </row>
    <row r="41032" spans="45:45" x14ac:dyDescent="0.35">
      <c r="AS41032" s="40"/>
    </row>
    <row r="41033" spans="45:45" x14ac:dyDescent="0.35">
      <c r="AS41033" s="40"/>
    </row>
    <row r="41034" spans="45:45" x14ac:dyDescent="0.35">
      <c r="AS41034" s="40"/>
    </row>
    <row r="41035" spans="45:45" x14ac:dyDescent="0.35">
      <c r="AS41035" s="40"/>
    </row>
    <row r="41036" spans="45:45" x14ac:dyDescent="0.35">
      <c r="AS41036" s="40"/>
    </row>
    <row r="41037" spans="45:45" x14ac:dyDescent="0.35">
      <c r="AS41037" s="40"/>
    </row>
    <row r="41038" spans="45:45" x14ac:dyDescent="0.35">
      <c r="AS41038" s="40"/>
    </row>
    <row r="41039" spans="45:45" x14ac:dyDescent="0.35">
      <c r="AS41039" s="40"/>
    </row>
    <row r="41040" spans="45:45" x14ac:dyDescent="0.35">
      <c r="AS41040" s="40"/>
    </row>
    <row r="41041" spans="45:45" x14ac:dyDescent="0.35">
      <c r="AS41041" s="40"/>
    </row>
    <row r="41042" spans="45:45" x14ac:dyDescent="0.35">
      <c r="AS41042" s="40"/>
    </row>
    <row r="41043" spans="45:45" x14ac:dyDescent="0.35">
      <c r="AS41043" s="40"/>
    </row>
    <row r="41044" spans="45:45" x14ac:dyDescent="0.35">
      <c r="AS41044" s="40"/>
    </row>
    <row r="41045" spans="45:45" x14ac:dyDescent="0.35">
      <c r="AS41045" s="40"/>
    </row>
    <row r="41046" spans="45:45" x14ac:dyDescent="0.35">
      <c r="AS41046" s="40"/>
    </row>
    <row r="41047" spans="45:45" x14ac:dyDescent="0.35">
      <c r="AS41047" s="40"/>
    </row>
    <row r="41048" spans="45:45" x14ac:dyDescent="0.35">
      <c r="AS41048" s="40"/>
    </row>
    <row r="41049" spans="45:45" x14ac:dyDescent="0.35">
      <c r="AS41049" s="40"/>
    </row>
    <row r="41050" spans="45:45" x14ac:dyDescent="0.35">
      <c r="AS41050" s="40"/>
    </row>
    <row r="41051" spans="45:45" x14ac:dyDescent="0.35">
      <c r="AS41051" s="40"/>
    </row>
    <row r="41052" spans="45:45" x14ac:dyDescent="0.35">
      <c r="AS41052" s="40"/>
    </row>
    <row r="41053" spans="45:45" x14ac:dyDescent="0.35">
      <c r="AS41053" s="40"/>
    </row>
    <row r="41054" spans="45:45" x14ac:dyDescent="0.35">
      <c r="AS41054" s="40"/>
    </row>
    <row r="41055" spans="45:45" x14ac:dyDescent="0.35">
      <c r="AS41055" s="40"/>
    </row>
    <row r="41056" spans="45:45" x14ac:dyDescent="0.35">
      <c r="AS41056" s="40"/>
    </row>
    <row r="41057" spans="45:45" x14ac:dyDescent="0.35">
      <c r="AS41057" s="40"/>
    </row>
    <row r="41058" spans="45:45" x14ac:dyDescent="0.35">
      <c r="AS41058" s="40"/>
    </row>
    <row r="41059" spans="45:45" x14ac:dyDescent="0.35">
      <c r="AS41059" s="40"/>
    </row>
    <row r="41060" spans="45:45" x14ac:dyDescent="0.35">
      <c r="AS41060" s="40"/>
    </row>
    <row r="41061" spans="45:45" x14ac:dyDescent="0.35">
      <c r="AS41061" s="40"/>
    </row>
    <row r="41062" spans="45:45" x14ac:dyDescent="0.35">
      <c r="AS41062" s="40"/>
    </row>
    <row r="41063" spans="45:45" x14ac:dyDescent="0.35">
      <c r="AS41063" s="40"/>
    </row>
    <row r="41064" spans="45:45" x14ac:dyDescent="0.35">
      <c r="AS41064" s="40"/>
    </row>
    <row r="41065" spans="45:45" x14ac:dyDescent="0.35">
      <c r="AS41065" s="40"/>
    </row>
    <row r="41066" spans="45:45" x14ac:dyDescent="0.35">
      <c r="AS41066" s="40"/>
    </row>
    <row r="41067" spans="45:45" x14ac:dyDescent="0.35">
      <c r="AS41067" s="40"/>
    </row>
    <row r="41068" spans="45:45" x14ac:dyDescent="0.35">
      <c r="AS41068" s="40"/>
    </row>
    <row r="41069" spans="45:45" x14ac:dyDescent="0.35">
      <c r="AS41069" s="40"/>
    </row>
    <row r="41070" spans="45:45" x14ac:dyDescent="0.35">
      <c r="AS41070" s="40"/>
    </row>
    <row r="41071" spans="45:45" x14ac:dyDescent="0.35">
      <c r="AS41071" s="40"/>
    </row>
    <row r="41072" spans="45:45" x14ac:dyDescent="0.35">
      <c r="AS41072" s="40"/>
    </row>
    <row r="41073" spans="45:45" x14ac:dyDescent="0.35">
      <c r="AS41073" s="40"/>
    </row>
    <row r="41074" spans="45:45" x14ac:dyDescent="0.35">
      <c r="AS41074" s="40"/>
    </row>
    <row r="41075" spans="45:45" x14ac:dyDescent="0.35">
      <c r="AS41075" s="40"/>
    </row>
    <row r="41076" spans="45:45" x14ac:dyDescent="0.35">
      <c r="AS41076" s="40"/>
    </row>
    <row r="41077" spans="45:45" x14ac:dyDescent="0.35">
      <c r="AS41077" s="40"/>
    </row>
    <row r="41078" spans="45:45" x14ac:dyDescent="0.35">
      <c r="AS41078" s="40"/>
    </row>
    <row r="41079" spans="45:45" x14ac:dyDescent="0.35">
      <c r="AS41079" s="40"/>
    </row>
    <row r="41080" spans="45:45" x14ac:dyDescent="0.35">
      <c r="AS41080" s="40"/>
    </row>
    <row r="41081" spans="45:45" x14ac:dyDescent="0.35">
      <c r="AS41081" s="40"/>
    </row>
    <row r="41082" spans="45:45" x14ac:dyDescent="0.35">
      <c r="AS41082" s="40"/>
    </row>
    <row r="41083" spans="45:45" x14ac:dyDescent="0.35">
      <c r="AS41083" s="40"/>
    </row>
    <row r="41084" spans="45:45" x14ac:dyDescent="0.35">
      <c r="AS41084" s="40"/>
    </row>
    <row r="41085" spans="45:45" x14ac:dyDescent="0.35">
      <c r="AS41085" s="40"/>
    </row>
    <row r="41086" spans="45:45" x14ac:dyDescent="0.35">
      <c r="AS41086" s="40"/>
    </row>
    <row r="41087" spans="45:45" x14ac:dyDescent="0.35">
      <c r="AS41087" s="40"/>
    </row>
    <row r="41088" spans="45:45" x14ac:dyDescent="0.35">
      <c r="AS41088" s="40"/>
    </row>
    <row r="41089" spans="45:45" x14ac:dyDescent="0.35">
      <c r="AS41089" s="40"/>
    </row>
    <row r="41090" spans="45:45" x14ac:dyDescent="0.35">
      <c r="AS41090" s="40"/>
    </row>
    <row r="41091" spans="45:45" x14ac:dyDescent="0.35">
      <c r="AS41091" s="40"/>
    </row>
    <row r="41092" spans="45:45" x14ac:dyDescent="0.35">
      <c r="AS41092" s="40"/>
    </row>
    <row r="41093" spans="45:45" x14ac:dyDescent="0.35">
      <c r="AS41093" s="40"/>
    </row>
    <row r="41094" spans="45:45" x14ac:dyDescent="0.35">
      <c r="AS41094" s="40"/>
    </row>
    <row r="41095" spans="45:45" x14ac:dyDescent="0.35">
      <c r="AS41095" s="40"/>
    </row>
    <row r="41096" spans="45:45" x14ac:dyDescent="0.35">
      <c r="AS41096" s="40"/>
    </row>
    <row r="41097" spans="45:45" x14ac:dyDescent="0.35">
      <c r="AS41097" s="40"/>
    </row>
    <row r="41098" spans="45:45" x14ac:dyDescent="0.35">
      <c r="AS41098" s="40"/>
    </row>
    <row r="41099" spans="45:45" x14ac:dyDescent="0.35">
      <c r="AS41099" s="40"/>
    </row>
    <row r="41100" spans="45:45" x14ac:dyDescent="0.35">
      <c r="AS41100" s="40"/>
    </row>
    <row r="41101" spans="45:45" x14ac:dyDescent="0.35">
      <c r="AS41101" s="40"/>
    </row>
    <row r="41102" spans="45:45" x14ac:dyDescent="0.35">
      <c r="AS41102" s="40"/>
    </row>
    <row r="41103" spans="45:45" x14ac:dyDescent="0.35">
      <c r="AS41103" s="40"/>
    </row>
    <row r="41104" spans="45:45" x14ac:dyDescent="0.35">
      <c r="AS41104" s="40"/>
    </row>
    <row r="41105" spans="45:45" x14ac:dyDescent="0.35">
      <c r="AS41105" s="40"/>
    </row>
    <row r="41106" spans="45:45" x14ac:dyDescent="0.35">
      <c r="AS41106" s="40"/>
    </row>
    <row r="41107" spans="45:45" x14ac:dyDescent="0.35">
      <c r="AS41107" s="40"/>
    </row>
    <row r="41108" spans="45:45" x14ac:dyDescent="0.35">
      <c r="AS41108" s="40"/>
    </row>
    <row r="41109" spans="45:45" x14ac:dyDescent="0.35">
      <c r="AS41109" s="40"/>
    </row>
    <row r="41110" spans="45:45" x14ac:dyDescent="0.35">
      <c r="AS41110" s="40"/>
    </row>
    <row r="41111" spans="45:45" x14ac:dyDescent="0.35">
      <c r="AS41111" s="40"/>
    </row>
    <row r="41112" spans="45:45" x14ac:dyDescent="0.35">
      <c r="AS41112" s="40"/>
    </row>
    <row r="41113" spans="45:45" x14ac:dyDescent="0.35">
      <c r="AS41113" s="40"/>
    </row>
    <row r="41114" spans="45:45" x14ac:dyDescent="0.35">
      <c r="AS41114" s="40"/>
    </row>
    <row r="41115" spans="45:45" x14ac:dyDescent="0.35">
      <c r="AS41115" s="40"/>
    </row>
    <row r="41116" spans="45:45" x14ac:dyDescent="0.35">
      <c r="AS41116" s="40"/>
    </row>
    <row r="41117" spans="45:45" x14ac:dyDescent="0.35">
      <c r="AS41117" s="40"/>
    </row>
    <row r="41118" spans="45:45" x14ac:dyDescent="0.35">
      <c r="AS41118" s="40"/>
    </row>
    <row r="41119" spans="45:45" x14ac:dyDescent="0.35">
      <c r="AS41119" s="40"/>
    </row>
    <row r="41120" spans="45:45" x14ac:dyDescent="0.35">
      <c r="AS41120" s="40"/>
    </row>
    <row r="41121" spans="45:45" x14ac:dyDescent="0.35">
      <c r="AS41121" s="40"/>
    </row>
    <row r="41122" spans="45:45" x14ac:dyDescent="0.35">
      <c r="AS41122" s="40"/>
    </row>
    <row r="41123" spans="45:45" x14ac:dyDescent="0.35">
      <c r="AS41123" s="40"/>
    </row>
    <row r="41124" spans="45:45" x14ac:dyDescent="0.35">
      <c r="AS41124" s="40"/>
    </row>
    <row r="41125" spans="45:45" x14ac:dyDescent="0.35">
      <c r="AS41125" s="40"/>
    </row>
    <row r="41126" spans="45:45" x14ac:dyDescent="0.35">
      <c r="AS41126" s="40"/>
    </row>
    <row r="41127" spans="45:45" x14ac:dyDescent="0.35">
      <c r="AS41127" s="40"/>
    </row>
    <row r="41128" spans="45:45" x14ac:dyDescent="0.35">
      <c r="AS41128" s="40"/>
    </row>
    <row r="41129" spans="45:45" x14ac:dyDescent="0.35">
      <c r="AS41129" s="40"/>
    </row>
    <row r="41130" spans="45:45" x14ac:dyDescent="0.35">
      <c r="AS41130" s="40"/>
    </row>
    <row r="41131" spans="45:45" x14ac:dyDescent="0.35">
      <c r="AS41131" s="40"/>
    </row>
    <row r="41132" spans="45:45" x14ac:dyDescent="0.35">
      <c r="AS41132" s="40"/>
    </row>
    <row r="41133" spans="45:45" x14ac:dyDescent="0.35">
      <c r="AS41133" s="40"/>
    </row>
    <row r="41134" spans="45:45" x14ac:dyDescent="0.35">
      <c r="AS41134" s="40"/>
    </row>
    <row r="41135" spans="45:45" x14ac:dyDescent="0.35">
      <c r="AS41135" s="40"/>
    </row>
    <row r="41136" spans="45:45" x14ac:dyDescent="0.35">
      <c r="AS41136" s="40"/>
    </row>
    <row r="41137" spans="45:45" x14ac:dyDescent="0.35">
      <c r="AS41137" s="40"/>
    </row>
    <row r="41138" spans="45:45" x14ac:dyDescent="0.35">
      <c r="AS41138" s="40"/>
    </row>
    <row r="41139" spans="45:45" x14ac:dyDescent="0.35">
      <c r="AS41139" s="40"/>
    </row>
    <row r="41140" spans="45:45" x14ac:dyDescent="0.35">
      <c r="AS41140" s="40"/>
    </row>
    <row r="41141" spans="45:45" x14ac:dyDescent="0.35">
      <c r="AS41141" s="40"/>
    </row>
    <row r="41142" spans="45:45" x14ac:dyDescent="0.35">
      <c r="AS41142" s="40"/>
    </row>
    <row r="41143" spans="45:45" x14ac:dyDescent="0.35">
      <c r="AS41143" s="40"/>
    </row>
    <row r="41144" spans="45:45" x14ac:dyDescent="0.35">
      <c r="AS41144" s="40"/>
    </row>
    <row r="41145" spans="45:45" x14ac:dyDescent="0.35">
      <c r="AS41145" s="40"/>
    </row>
    <row r="41146" spans="45:45" x14ac:dyDescent="0.35">
      <c r="AS41146" s="40"/>
    </row>
    <row r="41147" spans="45:45" x14ac:dyDescent="0.35">
      <c r="AS41147" s="40"/>
    </row>
    <row r="41148" spans="45:45" x14ac:dyDescent="0.35">
      <c r="AS41148" s="40"/>
    </row>
    <row r="41149" spans="45:45" x14ac:dyDescent="0.35">
      <c r="AS41149" s="40"/>
    </row>
    <row r="41150" spans="45:45" x14ac:dyDescent="0.35">
      <c r="AS41150" s="40"/>
    </row>
    <row r="41151" spans="45:45" x14ac:dyDescent="0.35">
      <c r="AS41151" s="40"/>
    </row>
    <row r="41152" spans="45:45" x14ac:dyDescent="0.35">
      <c r="AS41152" s="40"/>
    </row>
    <row r="41153" spans="45:45" x14ac:dyDescent="0.35">
      <c r="AS41153" s="40"/>
    </row>
    <row r="41154" spans="45:45" x14ac:dyDescent="0.35">
      <c r="AS41154" s="40"/>
    </row>
    <row r="41155" spans="45:45" x14ac:dyDescent="0.35">
      <c r="AS41155" s="40"/>
    </row>
    <row r="41156" spans="45:45" x14ac:dyDescent="0.35">
      <c r="AS41156" s="40"/>
    </row>
    <row r="41157" spans="45:45" x14ac:dyDescent="0.35">
      <c r="AS41157" s="40"/>
    </row>
    <row r="41158" spans="45:45" x14ac:dyDescent="0.35">
      <c r="AS41158" s="40"/>
    </row>
    <row r="41159" spans="45:45" x14ac:dyDescent="0.35">
      <c r="AS41159" s="40"/>
    </row>
    <row r="41160" spans="45:45" x14ac:dyDescent="0.35">
      <c r="AS41160" s="40"/>
    </row>
    <row r="41161" spans="45:45" x14ac:dyDescent="0.35">
      <c r="AS41161" s="40"/>
    </row>
    <row r="41162" spans="45:45" x14ac:dyDescent="0.35">
      <c r="AS41162" s="40"/>
    </row>
    <row r="41163" spans="45:45" x14ac:dyDescent="0.35">
      <c r="AS41163" s="40"/>
    </row>
    <row r="41164" spans="45:45" x14ac:dyDescent="0.35">
      <c r="AS41164" s="40"/>
    </row>
    <row r="41165" spans="45:45" x14ac:dyDescent="0.35">
      <c r="AS41165" s="40"/>
    </row>
    <row r="41166" spans="45:45" x14ac:dyDescent="0.35">
      <c r="AS41166" s="40"/>
    </row>
    <row r="41167" spans="45:45" x14ac:dyDescent="0.35">
      <c r="AS41167" s="40"/>
    </row>
    <row r="41168" spans="45:45" x14ac:dyDescent="0.35">
      <c r="AS41168" s="40"/>
    </row>
    <row r="41169" spans="45:45" x14ac:dyDescent="0.35">
      <c r="AS41169" s="40"/>
    </row>
    <row r="41170" spans="45:45" x14ac:dyDescent="0.35">
      <c r="AS41170" s="40"/>
    </row>
    <row r="41171" spans="45:45" x14ac:dyDescent="0.35">
      <c r="AS41171" s="40"/>
    </row>
    <row r="41172" spans="45:45" x14ac:dyDescent="0.35">
      <c r="AS41172" s="40"/>
    </row>
    <row r="41173" spans="45:45" x14ac:dyDescent="0.35">
      <c r="AS41173" s="40"/>
    </row>
    <row r="41174" spans="45:45" x14ac:dyDescent="0.35">
      <c r="AS41174" s="40"/>
    </row>
    <row r="41175" spans="45:45" x14ac:dyDescent="0.35">
      <c r="AS41175" s="40"/>
    </row>
    <row r="41176" spans="45:45" x14ac:dyDescent="0.35">
      <c r="AS41176" s="40"/>
    </row>
    <row r="41177" spans="45:45" x14ac:dyDescent="0.35">
      <c r="AS41177" s="40"/>
    </row>
    <row r="41178" spans="45:45" x14ac:dyDescent="0.35">
      <c r="AS41178" s="40"/>
    </row>
    <row r="41179" spans="45:45" x14ac:dyDescent="0.35">
      <c r="AS41179" s="40"/>
    </row>
    <row r="41180" spans="45:45" x14ac:dyDescent="0.35">
      <c r="AS41180" s="40"/>
    </row>
    <row r="41181" spans="45:45" x14ac:dyDescent="0.35">
      <c r="AS41181" s="40"/>
    </row>
    <row r="41182" spans="45:45" x14ac:dyDescent="0.35">
      <c r="AS41182" s="40"/>
    </row>
    <row r="41183" spans="45:45" x14ac:dyDescent="0.35">
      <c r="AS41183" s="40"/>
    </row>
    <row r="41184" spans="45:45" x14ac:dyDescent="0.35">
      <c r="AS41184" s="40"/>
    </row>
    <row r="41185" spans="45:45" x14ac:dyDescent="0.35">
      <c r="AS41185" s="40"/>
    </row>
    <row r="41186" spans="45:45" x14ac:dyDescent="0.35">
      <c r="AS41186" s="40"/>
    </row>
    <row r="41187" spans="45:45" x14ac:dyDescent="0.35">
      <c r="AS41187" s="40"/>
    </row>
    <row r="41188" spans="45:45" x14ac:dyDescent="0.35">
      <c r="AS41188" s="40"/>
    </row>
    <row r="41189" spans="45:45" x14ac:dyDescent="0.35">
      <c r="AS41189" s="40"/>
    </row>
    <row r="41190" spans="45:45" x14ac:dyDescent="0.35">
      <c r="AS41190" s="40"/>
    </row>
    <row r="41191" spans="45:45" x14ac:dyDescent="0.35">
      <c r="AS41191" s="40"/>
    </row>
    <row r="41192" spans="45:45" x14ac:dyDescent="0.35">
      <c r="AS41192" s="40"/>
    </row>
    <row r="41193" spans="45:45" x14ac:dyDescent="0.35">
      <c r="AS41193" s="40"/>
    </row>
    <row r="41194" spans="45:45" x14ac:dyDescent="0.35">
      <c r="AS41194" s="40"/>
    </row>
    <row r="41195" spans="45:45" x14ac:dyDescent="0.35">
      <c r="AS41195" s="40"/>
    </row>
    <row r="41196" spans="45:45" x14ac:dyDescent="0.35">
      <c r="AS41196" s="40"/>
    </row>
    <row r="41197" spans="45:45" x14ac:dyDescent="0.35">
      <c r="AS41197" s="40"/>
    </row>
    <row r="41198" spans="45:45" x14ac:dyDescent="0.35">
      <c r="AS41198" s="40"/>
    </row>
    <row r="41199" spans="45:45" x14ac:dyDescent="0.35">
      <c r="AS41199" s="40"/>
    </row>
    <row r="41200" spans="45:45" x14ac:dyDescent="0.35">
      <c r="AS41200" s="40"/>
    </row>
    <row r="41201" spans="45:45" x14ac:dyDescent="0.35">
      <c r="AS41201" s="40"/>
    </row>
    <row r="41202" spans="45:45" x14ac:dyDescent="0.35">
      <c r="AS41202" s="40"/>
    </row>
    <row r="41203" spans="45:45" x14ac:dyDescent="0.35">
      <c r="AS41203" s="40"/>
    </row>
    <row r="41204" spans="45:45" x14ac:dyDescent="0.35">
      <c r="AS41204" s="40"/>
    </row>
    <row r="41205" spans="45:45" x14ac:dyDescent="0.35">
      <c r="AS41205" s="40"/>
    </row>
    <row r="41206" spans="45:45" x14ac:dyDescent="0.35">
      <c r="AS41206" s="40"/>
    </row>
    <row r="41207" spans="45:45" x14ac:dyDescent="0.35">
      <c r="AS41207" s="40"/>
    </row>
    <row r="41208" spans="45:45" x14ac:dyDescent="0.35">
      <c r="AS41208" s="40"/>
    </row>
    <row r="41209" spans="45:45" x14ac:dyDescent="0.35">
      <c r="AS41209" s="40"/>
    </row>
    <row r="41210" spans="45:45" x14ac:dyDescent="0.35">
      <c r="AS41210" s="40"/>
    </row>
    <row r="41211" spans="45:45" x14ac:dyDescent="0.35">
      <c r="AS41211" s="40"/>
    </row>
    <row r="41212" spans="45:45" x14ac:dyDescent="0.35">
      <c r="AS41212" s="40"/>
    </row>
    <row r="41213" spans="45:45" x14ac:dyDescent="0.35">
      <c r="AS41213" s="40"/>
    </row>
    <row r="41214" spans="45:45" x14ac:dyDescent="0.35">
      <c r="AS41214" s="40"/>
    </row>
    <row r="41215" spans="45:45" x14ac:dyDescent="0.35">
      <c r="AS41215" s="40"/>
    </row>
    <row r="41216" spans="45:45" x14ac:dyDescent="0.35">
      <c r="AS41216" s="40"/>
    </row>
    <row r="41217" spans="45:45" x14ac:dyDescent="0.35">
      <c r="AS41217" s="40"/>
    </row>
    <row r="41218" spans="45:45" x14ac:dyDescent="0.35">
      <c r="AS41218" s="40"/>
    </row>
    <row r="41219" spans="45:45" x14ac:dyDescent="0.35">
      <c r="AS41219" s="40"/>
    </row>
    <row r="41220" spans="45:45" x14ac:dyDescent="0.35">
      <c r="AS41220" s="40"/>
    </row>
    <row r="41221" spans="45:45" x14ac:dyDescent="0.35">
      <c r="AS41221" s="40"/>
    </row>
    <row r="41222" spans="45:45" x14ac:dyDescent="0.35">
      <c r="AS41222" s="40"/>
    </row>
    <row r="41223" spans="45:45" x14ac:dyDescent="0.35">
      <c r="AS41223" s="40"/>
    </row>
    <row r="41224" spans="45:45" x14ac:dyDescent="0.35">
      <c r="AS41224" s="40"/>
    </row>
    <row r="41225" spans="45:45" x14ac:dyDescent="0.35">
      <c r="AS41225" s="40"/>
    </row>
    <row r="41226" spans="45:45" x14ac:dyDescent="0.35">
      <c r="AS41226" s="40"/>
    </row>
    <row r="41227" spans="45:45" x14ac:dyDescent="0.35">
      <c r="AS41227" s="40"/>
    </row>
    <row r="41228" spans="45:45" x14ac:dyDescent="0.35">
      <c r="AS41228" s="40"/>
    </row>
    <row r="41229" spans="45:45" x14ac:dyDescent="0.35">
      <c r="AS41229" s="40"/>
    </row>
    <row r="41230" spans="45:45" x14ac:dyDescent="0.35">
      <c r="AS41230" s="40"/>
    </row>
    <row r="41231" spans="45:45" x14ac:dyDescent="0.35">
      <c r="AS41231" s="40"/>
    </row>
    <row r="41232" spans="45:45" x14ac:dyDescent="0.35">
      <c r="AS41232" s="40"/>
    </row>
    <row r="41233" spans="45:45" x14ac:dyDescent="0.35">
      <c r="AS41233" s="40"/>
    </row>
    <row r="41234" spans="45:45" x14ac:dyDescent="0.35">
      <c r="AS41234" s="40"/>
    </row>
    <row r="41235" spans="45:45" x14ac:dyDescent="0.35">
      <c r="AS41235" s="40"/>
    </row>
    <row r="41236" spans="45:45" x14ac:dyDescent="0.35">
      <c r="AS41236" s="40"/>
    </row>
    <row r="41237" spans="45:45" x14ac:dyDescent="0.35">
      <c r="AS41237" s="40"/>
    </row>
    <row r="41238" spans="45:45" x14ac:dyDescent="0.35">
      <c r="AS41238" s="40"/>
    </row>
    <row r="41239" spans="45:45" x14ac:dyDescent="0.35">
      <c r="AS41239" s="40"/>
    </row>
    <row r="41240" spans="45:45" x14ac:dyDescent="0.35">
      <c r="AS41240" s="40"/>
    </row>
    <row r="41241" spans="45:45" x14ac:dyDescent="0.35">
      <c r="AS41241" s="40"/>
    </row>
    <row r="41242" spans="45:45" x14ac:dyDescent="0.35">
      <c r="AS41242" s="40"/>
    </row>
    <row r="41243" spans="45:45" x14ac:dyDescent="0.35">
      <c r="AS41243" s="40"/>
    </row>
    <row r="41244" spans="45:45" x14ac:dyDescent="0.35">
      <c r="AS41244" s="40"/>
    </row>
    <row r="41245" spans="45:45" x14ac:dyDescent="0.35">
      <c r="AS41245" s="40"/>
    </row>
    <row r="41246" spans="45:45" x14ac:dyDescent="0.35">
      <c r="AS41246" s="40"/>
    </row>
    <row r="41247" spans="45:45" x14ac:dyDescent="0.35">
      <c r="AS41247" s="40"/>
    </row>
    <row r="41248" spans="45:45" x14ac:dyDescent="0.35">
      <c r="AS41248" s="40"/>
    </row>
    <row r="41249" spans="45:45" x14ac:dyDescent="0.35">
      <c r="AS41249" s="40"/>
    </row>
    <row r="41250" spans="45:45" x14ac:dyDescent="0.35">
      <c r="AS41250" s="40"/>
    </row>
    <row r="41251" spans="45:45" x14ac:dyDescent="0.35">
      <c r="AS41251" s="40"/>
    </row>
    <row r="41252" spans="45:45" x14ac:dyDescent="0.35">
      <c r="AS41252" s="40"/>
    </row>
    <row r="41253" spans="45:45" x14ac:dyDescent="0.35">
      <c r="AS41253" s="40"/>
    </row>
    <row r="41254" spans="45:45" x14ac:dyDescent="0.35">
      <c r="AS41254" s="40"/>
    </row>
    <row r="41255" spans="45:45" x14ac:dyDescent="0.35">
      <c r="AS41255" s="40"/>
    </row>
    <row r="41256" spans="45:45" x14ac:dyDescent="0.35">
      <c r="AS41256" s="40"/>
    </row>
    <row r="41257" spans="45:45" x14ac:dyDescent="0.35">
      <c r="AS41257" s="40"/>
    </row>
    <row r="41258" spans="45:45" x14ac:dyDescent="0.35">
      <c r="AS41258" s="40"/>
    </row>
    <row r="41259" spans="45:45" x14ac:dyDescent="0.35">
      <c r="AS41259" s="40"/>
    </row>
    <row r="41260" spans="45:45" x14ac:dyDescent="0.35">
      <c r="AS41260" s="40"/>
    </row>
    <row r="41261" spans="45:45" x14ac:dyDescent="0.35">
      <c r="AS41261" s="40"/>
    </row>
    <row r="41262" spans="45:45" x14ac:dyDescent="0.35">
      <c r="AS41262" s="40"/>
    </row>
    <row r="41263" spans="45:45" x14ac:dyDescent="0.35">
      <c r="AS41263" s="40"/>
    </row>
    <row r="41264" spans="45:45" x14ac:dyDescent="0.35">
      <c r="AS41264" s="40"/>
    </row>
    <row r="41265" spans="45:45" x14ac:dyDescent="0.35">
      <c r="AS41265" s="40"/>
    </row>
    <row r="41266" spans="45:45" x14ac:dyDescent="0.35">
      <c r="AS41266" s="40"/>
    </row>
    <row r="41267" spans="45:45" x14ac:dyDescent="0.35">
      <c r="AS41267" s="40"/>
    </row>
    <row r="41268" spans="45:45" x14ac:dyDescent="0.35">
      <c r="AS41268" s="40"/>
    </row>
    <row r="41269" spans="45:45" x14ac:dyDescent="0.35">
      <c r="AS41269" s="40"/>
    </row>
    <row r="41270" spans="45:45" x14ac:dyDescent="0.35">
      <c r="AS41270" s="40"/>
    </row>
    <row r="41271" spans="45:45" x14ac:dyDescent="0.35">
      <c r="AS41271" s="40"/>
    </row>
    <row r="41272" spans="45:45" x14ac:dyDescent="0.35">
      <c r="AS41272" s="40"/>
    </row>
    <row r="41273" spans="45:45" x14ac:dyDescent="0.35">
      <c r="AS41273" s="40"/>
    </row>
    <row r="41274" spans="45:45" x14ac:dyDescent="0.35">
      <c r="AS41274" s="40"/>
    </row>
    <row r="41275" spans="45:45" x14ac:dyDescent="0.35">
      <c r="AS41275" s="40"/>
    </row>
    <row r="41276" spans="45:45" x14ac:dyDescent="0.35">
      <c r="AS41276" s="40"/>
    </row>
    <row r="41277" spans="45:45" x14ac:dyDescent="0.35">
      <c r="AS41277" s="40"/>
    </row>
    <row r="41278" spans="45:45" x14ac:dyDescent="0.35">
      <c r="AS41278" s="40"/>
    </row>
    <row r="41279" spans="45:45" x14ac:dyDescent="0.35">
      <c r="AS41279" s="40"/>
    </row>
    <row r="41280" spans="45:45" x14ac:dyDescent="0.35">
      <c r="AS41280" s="40"/>
    </row>
    <row r="41281" spans="45:45" x14ac:dyDescent="0.35">
      <c r="AS41281" s="40"/>
    </row>
    <row r="41282" spans="45:45" x14ac:dyDescent="0.35">
      <c r="AS41282" s="40"/>
    </row>
    <row r="41283" spans="45:45" x14ac:dyDescent="0.35">
      <c r="AS41283" s="40"/>
    </row>
    <row r="41284" spans="45:45" x14ac:dyDescent="0.35">
      <c r="AS41284" s="40"/>
    </row>
    <row r="41285" spans="45:45" x14ac:dyDescent="0.35">
      <c r="AS41285" s="40"/>
    </row>
    <row r="41286" spans="45:45" x14ac:dyDescent="0.35">
      <c r="AS41286" s="40"/>
    </row>
    <row r="41287" spans="45:45" x14ac:dyDescent="0.35">
      <c r="AS41287" s="40"/>
    </row>
    <row r="41288" spans="45:45" x14ac:dyDescent="0.35">
      <c r="AS41288" s="40"/>
    </row>
    <row r="41289" spans="45:45" x14ac:dyDescent="0.35">
      <c r="AS41289" s="40"/>
    </row>
    <row r="41290" spans="45:45" x14ac:dyDescent="0.35">
      <c r="AS41290" s="40"/>
    </row>
    <row r="41291" spans="45:45" x14ac:dyDescent="0.35">
      <c r="AS41291" s="40"/>
    </row>
    <row r="41292" spans="45:45" x14ac:dyDescent="0.35">
      <c r="AS41292" s="40"/>
    </row>
    <row r="41293" spans="45:45" x14ac:dyDescent="0.35">
      <c r="AS41293" s="40"/>
    </row>
    <row r="41294" spans="45:45" x14ac:dyDescent="0.35">
      <c r="AS41294" s="40"/>
    </row>
    <row r="41295" spans="45:45" x14ac:dyDescent="0.35">
      <c r="AS41295" s="40"/>
    </row>
    <row r="41296" spans="45:45" x14ac:dyDescent="0.35">
      <c r="AS41296" s="40"/>
    </row>
    <row r="41297" spans="45:45" x14ac:dyDescent="0.35">
      <c r="AS41297" s="40"/>
    </row>
    <row r="41298" spans="45:45" x14ac:dyDescent="0.35">
      <c r="AS41298" s="40"/>
    </row>
    <row r="41299" spans="45:45" x14ac:dyDescent="0.35">
      <c r="AS41299" s="40"/>
    </row>
    <row r="41300" spans="45:45" x14ac:dyDescent="0.35">
      <c r="AS41300" s="40"/>
    </row>
    <row r="41301" spans="45:45" x14ac:dyDescent="0.35">
      <c r="AS41301" s="40"/>
    </row>
    <row r="41302" spans="45:45" x14ac:dyDescent="0.35">
      <c r="AS41302" s="40"/>
    </row>
    <row r="41303" spans="45:45" x14ac:dyDescent="0.35">
      <c r="AS41303" s="40"/>
    </row>
    <row r="41304" spans="45:45" x14ac:dyDescent="0.35">
      <c r="AS41304" s="40"/>
    </row>
    <row r="41305" spans="45:45" x14ac:dyDescent="0.35">
      <c r="AS41305" s="40"/>
    </row>
    <row r="41306" spans="45:45" x14ac:dyDescent="0.35">
      <c r="AS41306" s="40"/>
    </row>
    <row r="41307" spans="45:45" x14ac:dyDescent="0.35">
      <c r="AS41307" s="40"/>
    </row>
    <row r="41308" spans="45:45" x14ac:dyDescent="0.35">
      <c r="AS41308" s="40"/>
    </row>
    <row r="41309" spans="45:45" x14ac:dyDescent="0.35">
      <c r="AS41309" s="40"/>
    </row>
    <row r="41310" spans="45:45" x14ac:dyDescent="0.35">
      <c r="AS41310" s="40"/>
    </row>
    <row r="41311" spans="45:45" x14ac:dyDescent="0.35">
      <c r="AS41311" s="40"/>
    </row>
    <row r="41312" spans="45:45" x14ac:dyDescent="0.35">
      <c r="AS41312" s="40"/>
    </row>
    <row r="41313" spans="45:45" x14ac:dyDescent="0.35">
      <c r="AS41313" s="40"/>
    </row>
    <row r="41314" spans="45:45" x14ac:dyDescent="0.35">
      <c r="AS41314" s="40"/>
    </row>
    <row r="41315" spans="45:45" x14ac:dyDescent="0.35">
      <c r="AS41315" s="40"/>
    </row>
    <row r="41316" spans="45:45" x14ac:dyDescent="0.35">
      <c r="AS41316" s="40"/>
    </row>
    <row r="41317" spans="45:45" x14ac:dyDescent="0.35">
      <c r="AS41317" s="40"/>
    </row>
    <row r="41318" spans="45:45" x14ac:dyDescent="0.35">
      <c r="AS41318" s="40"/>
    </row>
    <row r="41319" spans="45:45" x14ac:dyDescent="0.35">
      <c r="AS41319" s="40"/>
    </row>
    <row r="41320" spans="45:45" x14ac:dyDescent="0.35">
      <c r="AS41320" s="40"/>
    </row>
    <row r="41321" spans="45:45" x14ac:dyDescent="0.35">
      <c r="AS41321" s="40"/>
    </row>
    <row r="41322" spans="45:45" x14ac:dyDescent="0.35">
      <c r="AS41322" s="40"/>
    </row>
    <row r="41323" spans="45:45" x14ac:dyDescent="0.35">
      <c r="AS41323" s="40"/>
    </row>
    <row r="41324" spans="45:45" x14ac:dyDescent="0.35">
      <c r="AS41324" s="40"/>
    </row>
    <row r="41325" spans="45:45" x14ac:dyDescent="0.35">
      <c r="AS41325" s="40"/>
    </row>
    <row r="41326" spans="45:45" x14ac:dyDescent="0.35">
      <c r="AS41326" s="40"/>
    </row>
    <row r="41327" spans="45:45" x14ac:dyDescent="0.35">
      <c r="AS41327" s="40"/>
    </row>
    <row r="41328" spans="45:45" x14ac:dyDescent="0.35">
      <c r="AS41328" s="40"/>
    </row>
    <row r="41329" spans="45:45" x14ac:dyDescent="0.35">
      <c r="AS41329" s="40"/>
    </row>
    <row r="41330" spans="45:45" x14ac:dyDescent="0.35">
      <c r="AS41330" s="40"/>
    </row>
    <row r="41331" spans="45:45" x14ac:dyDescent="0.35">
      <c r="AS41331" s="40"/>
    </row>
    <row r="41332" spans="45:45" x14ac:dyDescent="0.35">
      <c r="AS41332" s="40"/>
    </row>
    <row r="41333" spans="45:45" x14ac:dyDescent="0.35">
      <c r="AS41333" s="40"/>
    </row>
    <row r="41334" spans="45:45" x14ac:dyDescent="0.35">
      <c r="AS41334" s="40"/>
    </row>
    <row r="41335" spans="45:45" x14ac:dyDescent="0.35">
      <c r="AS41335" s="40"/>
    </row>
    <row r="41336" spans="45:45" x14ac:dyDescent="0.35">
      <c r="AS41336" s="40"/>
    </row>
    <row r="41337" spans="45:45" x14ac:dyDescent="0.35">
      <c r="AS41337" s="40"/>
    </row>
    <row r="41338" spans="45:45" x14ac:dyDescent="0.35">
      <c r="AS41338" s="40"/>
    </row>
    <row r="41339" spans="45:45" x14ac:dyDescent="0.35">
      <c r="AS41339" s="40"/>
    </row>
    <row r="41340" spans="45:45" x14ac:dyDescent="0.35">
      <c r="AS41340" s="40"/>
    </row>
    <row r="41341" spans="45:45" x14ac:dyDescent="0.35">
      <c r="AS41341" s="40"/>
    </row>
    <row r="41342" spans="45:45" x14ac:dyDescent="0.35">
      <c r="AS41342" s="40"/>
    </row>
    <row r="41343" spans="45:45" x14ac:dyDescent="0.35">
      <c r="AS41343" s="40"/>
    </row>
    <row r="41344" spans="45:45" x14ac:dyDescent="0.35">
      <c r="AS41344" s="40"/>
    </row>
    <row r="41345" spans="45:45" x14ac:dyDescent="0.35">
      <c r="AS41345" s="40"/>
    </row>
    <row r="41346" spans="45:45" x14ac:dyDescent="0.35">
      <c r="AS41346" s="40"/>
    </row>
    <row r="41347" spans="45:45" x14ac:dyDescent="0.35">
      <c r="AS41347" s="40"/>
    </row>
    <row r="41348" spans="45:45" x14ac:dyDescent="0.35">
      <c r="AS41348" s="40"/>
    </row>
    <row r="41349" spans="45:45" x14ac:dyDescent="0.35">
      <c r="AS41349" s="40"/>
    </row>
    <row r="41350" spans="45:45" x14ac:dyDescent="0.35">
      <c r="AS41350" s="40"/>
    </row>
    <row r="41351" spans="45:45" x14ac:dyDescent="0.35">
      <c r="AS41351" s="40"/>
    </row>
    <row r="41352" spans="45:45" x14ac:dyDescent="0.35">
      <c r="AS41352" s="40"/>
    </row>
    <row r="41353" spans="45:45" x14ac:dyDescent="0.35">
      <c r="AS41353" s="40"/>
    </row>
    <row r="41354" spans="45:45" x14ac:dyDescent="0.35">
      <c r="AS41354" s="40"/>
    </row>
    <row r="41355" spans="45:45" x14ac:dyDescent="0.35">
      <c r="AS41355" s="40"/>
    </row>
    <row r="41356" spans="45:45" x14ac:dyDescent="0.35">
      <c r="AS41356" s="40"/>
    </row>
    <row r="41357" spans="45:45" x14ac:dyDescent="0.35">
      <c r="AS41357" s="40"/>
    </row>
    <row r="41358" spans="45:45" x14ac:dyDescent="0.35">
      <c r="AS41358" s="40"/>
    </row>
    <row r="41359" spans="45:45" x14ac:dyDescent="0.35">
      <c r="AS41359" s="40"/>
    </row>
    <row r="41360" spans="45:45" x14ac:dyDescent="0.35">
      <c r="AS41360" s="40"/>
    </row>
    <row r="41361" spans="45:45" x14ac:dyDescent="0.35">
      <c r="AS41361" s="40"/>
    </row>
    <row r="41362" spans="45:45" x14ac:dyDescent="0.35">
      <c r="AS41362" s="40"/>
    </row>
    <row r="41363" spans="45:45" x14ac:dyDescent="0.35">
      <c r="AS41363" s="40"/>
    </row>
    <row r="41364" spans="45:45" x14ac:dyDescent="0.35">
      <c r="AS41364" s="40"/>
    </row>
    <row r="41365" spans="45:45" x14ac:dyDescent="0.35">
      <c r="AS41365" s="40"/>
    </row>
    <row r="41366" spans="45:45" x14ac:dyDescent="0.35">
      <c r="AS41366" s="40"/>
    </row>
    <row r="41367" spans="45:45" x14ac:dyDescent="0.35">
      <c r="AS41367" s="40"/>
    </row>
    <row r="41368" spans="45:45" x14ac:dyDescent="0.35">
      <c r="AS41368" s="40"/>
    </row>
    <row r="41369" spans="45:45" x14ac:dyDescent="0.35">
      <c r="AS41369" s="40"/>
    </row>
    <row r="41370" spans="45:45" x14ac:dyDescent="0.35">
      <c r="AS41370" s="40"/>
    </row>
    <row r="41371" spans="45:45" x14ac:dyDescent="0.35">
      <c r="AS41371" s="40"/>
    </row>
    <row r="41372" spans="45:45" x14ac:dyDescent="0.35">
      <c r="AS41372" s="40"/>
    </row>
    <row r="41373" spans="45:45" x14ac:dyDescent="0.35">
      <c r="AS41373" s="40"/>
    </row>
    <row r="41374" spans="45:45" x14ac:dyDescent="0.35">
      <c r="AS41374" s="40"/>
    </row>
    <row r="41375" spans="45:45" x14ac:dyDescent="0.35">
      <c r="AS41375" s="40"/>
    </row>
    <row r="41376" spans="45:45" x14ac:dyDescent="0.35">
      <c r="AS41376" s="40"/>
    </row>
    <row r="41377" spans="45:45" x14ac:dyDescent="0.35">
      <c r="AS41377" s="40"/>
    </row>
    <row r="41378" spans="45:45" x14ac:dyDescent="0.35">
      <c r="AS41378" s="40"/>
    </row>
    <row r="41379" spans="45:45" x14ac:dyDescent="0.35">
      <c r="AS41379" s="40"/>
    </row>
    <row r="41380" spans="45:45" x14ac:dyDescent="0.35">
      <c r="AS41380" s="40"/>
    </row>
    <row r="41381" spans="45:45" x14ac:dyDescent="0.35">
      <c r="AS41381" s="40"/>
    </row>
    <row r="41382" spans="45:45" x14ac:dyDescent="0.35">
      <c r="AS41382" s="40"/>
    </row>
    <row r="41383" spans="45:45" x14ac:dyDescent="0.35">
      <c r="AS41383" s="40"/>
    </row>
    <row r="41384" spans="45:45" x14ac:dyDescent="0.35">
      <c r="AS41384" s="40"/>
    </row>
    <row r="41385" spans="45:45" x14ac:dyDescent="0.35">
      <c r="AS41385" s="40"/>
    </row>
    <row r="41386" spans="45:45" x14ac:dyDescent="0.35">
      <c r="AS41386" s="40"/>
    </row>
    <row r="41387" spans="45:45" x14ac:dyDescent="0.35">
      <c r="AS41387" s="40"/>
    </row>
    <row r="41388" spans="45:45" x14ac:dyDescent="0.35">
      <c r="AS41388" s="40"/>
    </row>
    <row r="41389" spans="45:45" x14ac:dyDescent="0.35">
      <c r="AS41389" s="40"/>
    </row>
    <row r="41390" spans="45:45" x14ac:dyDescent="0.35">
      <c r="AS41390" s="40"/>
    </row>
    <row r="41391" spans="45:45" x14ac:dyDescent="0.35">
      <c r="AS41391" s="40"/>
    </row>
    <row r="41392" spans="45:45" x14ac:dyDescent="0.35">
      <c r="AS41392" s="40"/>
    </row>
    <row r="41393" spans="45:45" x14ac:dyDescent="0.35">
      <c r="AS41393" s="40"/>
    </row>
    <row r="41394" spans="45:45" x14ac:dyDescent="0.35">
      <c r="AS41394" s="40"/>
    </row>
    <row r="41395" spans="45:45" x14ac:dyDescent="0.35">
      <c r="AS41395" s="40"/>
    </row>
    <row r="41396" spans="45:45" x14ac:dyDescent="0.35">
      <c r="AS41396" s="40"/>
    </row>
    <row r="41397" spans="45:45" x14ac:dyDescent="0.35">
      <c r="AS41397" s="40"/>
    </row>
    <row r="41398" spans="45:45" x14ac:dyDescent="0.35">
      <c r="AS41398" s="40"/>
    </row>
    <row r="41399" spans="45:45" x14ac:dyDescent="0.35">
      <c r="AS41399" s="40"/>
    </row>
    <row r="41400" spans="45:45" x14ac:dyDescent="0.35">
      <c r="AS41400" s="40"/>
    </row>
    <row r="41401" spans="45:45" x14ac:dyDescent="0.35">
      <c r="AS41401" s="40"/>
    </row>
    <row r="41402" spans="45:45" x14ac:dyDescent="0.35">
      <c r="AS41402" s="40"/>
    </row>
    <row r="41403" spans="45:45" x14ac:dyDescent="0.35">
      <c r="AS41403" s="40"/>
    </row>
    <row r="41404" spans="45:45" x14ac:dyDescent="0.35">
      <c r="AS41404" s="40"/>
    </row>
    <row r="41405" spans="45:45" x14ac:dyDescent="0.35">
      <c r="AS41405" s="40"/>
    </row>
    <row r="41406" spans="45:45" x14ac:dyDescent="0.35">
      <c r="AS41406" s="40"/>
    </row>
    <row r="41407" spans="45:45" x14ac:dyDescent="0.35">
      <c r="AS41407" s="40"/>
    </row>
    <row r="41408" spans="45:45" x14ac:dyDescent="0.35">
      <c r="AS41408" s="40"/>
    </row>
    <row r="41409" spans="45:45" x14ac:dyDescent="0.35">
      <c r="AS41409" s="40"/>
    </row>
    <row r="41410" spans="45:45" x14ac:dyDescent="0.35">
      <c r="AS41410" s="40"/>
    </row>
    <row r="41411" spans="45:45" x14ac:dyDescent="0.35">
      <c r="AS41411" s="40"/>
    </row>
    <row r="41412" spans="45:45" x14ac:dyDescent="0.35">
      <c r="AS41412" s="40"/>
    </row>
    <row r="41413" spans="45:45" x14ac:dyDescent="0.35">
      <c r="AS41413" s="40"/>
    </row>
    <row r="41414" spans="45:45" x14ac:dyDescent="0.35">
      <c r="AS41414" s="40"/>
    </row>
    <row r="41415" spans="45:45" x14ac:dyDescent="0.35">
      <c r="AS41415" s="40"/>
    </row>
    <row r="41416" spans="45:45" x14ac:dyDescent="0.35">
      <c r="AS41416" s="40"/>
    </row>
    <row r="41417" spans="45:45" x14ac:dyDescent="0.35">
      <c r="AS41417" s="40"/>
    </row>
    <row r="41418" spans="45:45" x14ac:dyDescent="0.35">
      <c r="AS41418" s="40"/>
    </row>
    <row r="41419" spans="45:45" x14ac:dyDescent="0.35">
      <c r="AS41419" s="40"/>
    </row>
    <row r="41420" spans="45:45" x14ac:dyDescent="0.35">
      <c r="AS41420" s="40"/>
    </row>
    <row r="41421" spans="45:45" x14ac:dyDescent="0.35">
      <c r="AS41421" s="40"/>
    </row>
    <row r="41422" spans="45:45" x14ac:dyDescent="0.35">
      <c r="AS41422" s="40"/>
    </row>
    <row r="41423" spans="45:45" x14ac:dyDescent="0.35">
      <c r="AS41423" s="40"/>
    </row>
    <row r="41424" spans="45:45" x14ac:dyDescent="0.35">
      <c r="AS41424" s="40"/>
    </row>
    <row r="41425" spans="45:45" x14ac:dyDescent="0.35">
      <c r="AS41425" s="40"/>
    </row>
    <row r="41426" spans="45:45" x14ac:dyDescent="0.35">
      <c r="AS41426" s="40"/>
    </row>
    <row r="41427" spans="45:45" x14ac:dyDescent="0.35">
      <c r="AS41427" s="40"/>
    </row>
    <row r="41428" spans="45:45" x14ac:dyDescent="0.35">
      <c r="AS41428" s="40"/>
    </row>
    <row r="41429" spans="45:45" x14ac:dyDescent="0.35">
      <c r="AS41429" s="40"/>
    </row>
    <row r="41430" spans="45:45" x14ac:dyDescent="0.35">
      <c r="AS41430" s="40"/>
    </row>
    <row r="41431" spans="45:45" x14ac:dyDescent="0.35">
      <c r="AS41431" s="40"/>
    </row>
    <row r="41432" spans="45:45" x14ac:dyDescent="0.35">
      <c r="AS41432" s="40"/>
    </row>
    <row r="41433" spans="45:45" x14ac:dyDescent="0.35">
      <c r="AS41433" s="40"/>
    </row>
    <row r="41434" spans="45:45" x14ac:dyDescent="0.35">
      <c r="AS41434" s="40"/>
    </row>
    <row r="41435" spans="45:45" x14ac:dyDescent="0.35">
      <c r="AS41435" s="40"/>
    </row>
    <row r="41436" spans="45:45" x14ac:dyDescent="0.35">
      <c r="AS41436" s="40"/>
    </row>
    <row r="41437" spans="45:45" x14ac:dyDescent="0.35">
      <c r="AS41437" s="40"/>
    </row>
    <row r="41438" spans="45:45" x14ac:dyDescent="0.35">
      <c r="AS41438" s="40"/>
    </row>
    <row r="41439" spans="45:45" x14ac:dyDescent="0.35">
      <c r="AS41439" s="40"/>
    </row>
    <row r="41440" spans="45:45" x14ac:dyDescent="0.35">
      <c r="AS41440" s="40"/>
    </row>
    <row r="41441" spans="45:45" x14ac:dyDescent="0.35">
      <c r="AS41441" s="40"/>
    </row>
    <row r="41442" spans="45:45" x14ac:dyDescent="0.35">
      <c r="AS41442" s="40"/>
    </row>
    <row r="41443" spans="45:45" x14ac:dyDescent="0.35">
      <c r="AS41443" s="40"/>
    </row>
    <row r="41444" spans="45:45" x14ac:dyDescent="0.35">
      <c r="AS41444" s="40"/>
    </row>
    <row r="41445" spans="45:45" x14ac:dyDescent="0.35">
      <c r="AS41445" s="40"/>
    </row>
    <row r="41446" spans="45:45" x14ac:dyDescent="0.35">
      <c r="AS41446" s="40"/>
    </row>
    <row r="41447" spans="45:45" x14ac:dyDescent="0.35">
      <c r="AS41447" s="40"/>
    </row>
    <row r="41448" spans="45:45" x14ac:dyDescent="0.35">
      <c r="AS41448" s="40"/>
    </row>
    <row r="41449" spans="45:45" x14ac:dyDescent="0.35">
      <c r="AS41449" s="40"/>
    </row>
    <row r="41450" spans="45:45" x14ac:dyDescent="0.35">
      <c r="AS41450" s="40"/>
    </row>
    <row r="41451" spans="45:45" x14ac:dyDescent="0.35">
      <c r="AS41451" s="40"/>
    </row>
    <row r="41452" spans="45:45" x14ac:dyDescent="0.35">
      <c r="AS41452" s="40"/>
    </row>
    <row r="41453" spans="45:45" x14ac:dyDescent="0.35">
      <c r="AS41453" s="40"/>
    </row>
    <row r="41454" spans="45:45" x14ac:dyDescent="0.35">
      <c r="AS41454" s="40"/>
    </row>
    <row r="41455" spans="45:45" x14ac:dyDescent="0.35">
      <c r="AS41455" s="40"/>
    </row>
    <row r="41456" spans="45:45" x14ac:dyDescent="0.35">
      <c r="AS41456" s="40"/>
    </row>
    <row r="41457" spans="45:45" x14ac:dyDescent="0.35">
      <c r="AS41457" s="40"/>
    </row>
    <row r="41458" spans="45:45" x14ac:dyDescent="0.35">
      <c r="AS41458" s="40"/>
    </row>
    <row r="41459" spans="45:45" x14ac:dyDescent="0.35">
      <c r="AS41459" s="40"/>
    </row>
    <row r="41460" spans="45:45" x14ac:dyDescent="0.35">
      <c r="AS41460" s="40"/>
    </row>
    <row r="41461" spans="45:45" x14ac:dyDescent="0.35">
      <c r="AS41461" s="40"/>
    </row>
    <row r="41462" spans="45:45" x14ac:dyDescent="0.35">
      <c r="AS41462" s="40"/>
    </row>
    <row r="41463" spans="45:45" x14ac:dyDescent="0.35">
      <c r="AS41463" s="40"/>
    </row>
    <row r="41464" spans="45:45" x14ac:dyDescent="0.35">
      <c r="AS41464" s="40"/>
    </row>
    <row r="41465" spans="45:45" x14ac:dyDescent="0.35">
      <c r="AS41465" s="40"/>
    </row>
    <row r="41466" spans="45:45" x14ac:dyDescent="0.35">
      <c r="AS41466" s="40"/>
    </row>
    <row r="41467" spans="45:45" x14ac:dyDescent="0.35">
      <c r="AS41467" s="40"/>
    </row>
    <row r="41468" spans="45:45" x14ac:dyDescent="0.35">
      <c r="AS41468" s="40"/>
    </row>
    <row r="41469" spans="45:45" x14ac:dyDescent="0.35">
      <c r="AS41469" s="40"/>
    </row>
    <row r="41470" spans="45:45" x14ac:dyDescent="0.35">
      <c r="AS41470" s="40"/>
    </row>
    <row r="41471" spans="45:45" x14ac:dyDescent="0.35">
      <c r="AS41471" s="40"/>
    </row>
    <row r="41472" spans="45:45" x14ac:dyDescent="0.35">
      <c r="AS41472" s="40"/>
    </row>
    <row r="41473" spans="45:45" x14ac:dyDescent="0.35">
      <c r="AS41473" s="40"/>
    </row>
    <row r="41474" spans="45:45" x14ac:dyDescent="0.35">
      <c r="AS41474" s="40"/>
    </row>
    <row r="41475" spans="45:45" x14ac:dyDescent="0.35">
      <c r="AS41475" s="40"/>
    </row>
    <row r="41476" spans="45:45" x14ac:dyDescent="0.35">
      <c r="AS41476" s="40"/>
    </row>
    <row r="41477" spans="45:45" x14ac:dyDescent="0.35">
      <c r="AS41477" s="40"/>
    </row>
    <row r="41478" spans="45:45" x14ac:dyDescent="0.35">
      <c r="AS41478" s="40"/>
    </row>
    <row r="41479" spans="45:45" x14ac:dyDescent="0.35">
      <c r="AS41479" s="40"/>
    </row>
    <row r="41480" spans="45:45" x14ac:dyDescent="0.35">
      <c r="AS41480" s="40"/>
    </row>
    <row r="41481" spans="45:45" x14ac:dyDescent="0.35">
      <c r="AS41481" s="40"/>
    </row>
    <row r="41482" spans="45:45" x14ac:dyDescent="0.35">
      <c r="AS41482" s="40"/>
    </row>
    <row r="41483" spans="45:45" x14ac:dyDescent="0.35">
      <c r="AS41483" s="40"/>
    </row>
    <row r="41484" spans="45:45" x14ac:dyDescent="0.35">
      <c r="AS41484" s="40"/>
    </row>
    <row r="41485" spans="45:45" x14ac:dyDescent="0.35">
      <c r="AS41485" s="40"/>
    </row>
    <row r="41486" spans="45:45" x14ac:dyDescent="0.35">
      <c r="AS41486" s="40"/>
    </row>
    <row r="41487" spans="45:45" x14ac:dyDescent="0.35">
      <c r="AS41487" s="40"/>
    </row>
    <row r="41488" spans="45:45" x14ac:dyDescent="0.35">
      <c r="AS41488" s="40"/>
    </row>
    <row r="41489" spans="45:45" x14ac:dyDescent="0.35">
      <c r="AS41489" s="40"/>
    </row>
    <row r="41490" spans="45:45" x14ac:dyDescent="0.35">
      <c r="AS41490" s="40"/>
    </row>
    <row r="41491" spans="45:45" x14ac:dyDescent="0.35">
      <c r="AS41491" s="40"/>
    </row>
    <row r="41492" spans="45:45" x14ac:dyDescent="0.35">
      <c r="AS41492" s="40"/>
    </row>
    <row r="41493" spans="45:45" x14ac:dyDescent="0.35">
      <c r="AS41493" s="40"/>
    </row>
    <row r="41494" spans="45:45" x14ac:dyDescent="0.35">
      <c r="AS41494" s="40"/>
    </row>
    <row r="41495" spans="45:45" x14ac:dyDescent="0.35">
      <c r="AS41495" s="40"/>
    </row>
    <row r="41496" spans="45:45" x14ac:dyDescent="0.35">
      <c r="AS41496" s="40"/>
    </row>
    <row r="41497" spans="45:45" x14ac:dyDescent="0.35">
      <c r="AS41497" s="40"/>
    </row>
    <row r="41498" spans="45:45" x14ac:dyDescent="0.35">
      <c r="AS41498" s="40"/>
    </row>
    <row r="41499" spans="45:45" x14ac:dyDescent="0.35">
      <c r="AS41499" s="40"/>
    </row>
    <row r="41500" spans="45:45" x14ac:dyDescent="0.35">
      <c r="AS41500" s="40"/>
    </row>
    <row r="41501" spans="45:45" x14ac:dyDescent="0.35">
      <c r="AS41501" s="40"/>
    </row>
    <row r="41502" spans="45:45" x14ac:dyDescent="0.35">
      <c r="AS41502" s="40"/>
    </row>
    <row r="41503" spans="45:45" x14ac:dyDescent="0.35">
      <c r="AS41503" s="40"/>
    </row>
    <row r="41504" spans="45:45" x14ac:dyDescent="0.35">
      <c r="AS41504" s="40"/>
    </row>
    <row r="41505" spans="45:45" x14ac:dyDescent="0.35">
      <c r="AS41505" s="40"/>
    </row>
    <row r="41506" spans="45:45" x14ac:dyDescent="0.35">
      <c r="AS41506" s="40"/>
    </row>
    <row r="41507" spans="45:45" x14ac:dyDescent="0.35">
      <c r="AS41507" s="40"/>
    </row>
    <row r="41508" spans="45:45" x14ac:dyDescent="0.35">
      <c r="AS41508" s="40"/>
    </row>
    <row r="41509" spans="45:45" x14ac:dyDescent="0.35">
      <c r="AS41509" s="40"/>
    </row>
    <row r="41510" spans="45:45" x14ac:dyDescent="0.35">
      <c r="AS41510" s="40"/>
    </row>
    <row r="41511" spans="45:45" x14ac:dyDescent="0.35">
      <c r="AS41511" s="40"/>
    </row>
    <row r="41512" spans="45:45" x14ac:dyDescent="0.35">
      <c r="AS41512" s="40"/>
    </row>
    <row r="41513" spans="45:45" x14ac:dyDescent="0.35">
      <c r="AS41513" s="40"/>
    </row>
    <row r="41514" spans="45:45" x14ac:dyDescent="0.35">
      <c r="AS41514" s="40"/>
    </row>
    <row r="41515" spans="45:45" x14ac:dyDescent="0.35">
      <c r="AS41515" s="40"/>
    </row>
    <row r="41516" spans="45:45" x14ac:dyDescent="0.35">
      <c r="AS41516" s="40"/>
    </row>
    <row r="41517" spans="45:45" x14ac:dyDescent="0.35">
      <c r="AS41517" s="40"/>
    </row>
    <row r="41518" spans="45:45" x14ac:dyDescent="0.35">
      <c r="AS41518" s="40"/>
    </row>
    <row r="41519" spans="45:45" x14ac:dyDescent="0.35">
      <c r="AS41519" s="40"/>
    </row>
    <row r="41520" spans="45:45" x14ac:dyDescent="0.35">
      <c r="AS41520" s="40"/>
    </row>
    <row r="41521" spans="45:45" x14ac:dyDescent="0.35">
      <c r="AS41521" s="40"/>
    </row>
    <row r="41522" spans="45:45" x14ac:dyDescent="0.35">
      <c r="AS41522" s="40"/>
    </row>
    <row r="41523" spans="45:45" x14ac:dyDescent="0.35">
      <c r="AS41523" s="40"/>
    </row>
    <row r="41524" spans="45:45" x14ac:dyDescent="0.35">
      <c r="AS41524" s="40"/>
    </row>
    <row r="41525" spans="45:45" x14ac:dyDescent="0.35">
      <c r="AS41525" s="40"/>
    </row>
    <row r="41526" spans="45:45" x14ac:dyDescent="0.35">
      <c r="AS41526" s="40"/>
    </row>
    <row r="41527" spans="45:45" x14ac:dyDescent="0.35">
      <c r="AS41527" s="40"/>
    </row>
    <row r="41528" spans="45:45" x14ac:dyDescent="0.35">
      <c r="AS41528" s="40"/>
    </row>
    <row r="41529" spans="45:45" x14ac:dyDescent="0.35">
      <c r="AS41529" s="40"/>
    </row>
    <row r="41530" spans="45:45" x14ac:dyDescent="0.35">
      <c r="AS41530" s="40"/>
    </row>
    <row r="41531" spans="45:45" x14ac:dyDescent="0.35">
      <c r="AS41531" s="40"/>
    </row>
    <row r="41532" spans="45:45" x14ac:dyDescent="0.35">
      <c r="AS41532" s="40"/>
    </row>
    <row r="41533" spans="45:45" x14ac:dyDescent="0.35">
      <c r="AS41533" s="40"/>
    </row>
    <row r="41534" spans="45:45" x14ac:dyDescent="0.35">
      <c r="AS41534" s="40"/>
    </row>
    <row r="41535" spans="45:45" x14ac:dyDescent="0.35">
      <c r="AS41535" s="40"/>
    </row>
    <row r="41536" spans="45:45" x14ac:dyDescent="0.35">
      <c r="AS41536" s="40"/>
    </row>
    <row r="41537" spans="45:45" x14ac:dyDescent="0.35">
      <c r="AS41537" s="40"/>
    </row>
    <row r="41538" spans="45:45" x14ac:dyDescent="0.35">
      <c r="AS41538" s="40"/>
    </row>
    <row r="41539" spans="45:45" x14ac:dyDescent="0.35">
      <c r="AS41539" s="40"/>
    </row>
    <row r="41540" spans="45:45" x14ac:dyDescent="0.35">
      <c r="AS41540" s="40"/>
    </row>
    <row r="41541" spans="45:45" x14ac:dyDescent="0.35">
      <c r="AS41541" s="40"/>
    </row>
    <row r="41542" spans="45:45" x14ac:dyDescent="0.35">
      <c r="AS41542" s="40"/>
    </row>
    <row r="41543" spans="45:45" x14ac:dyDescent="0.35">
      <c r="AS41543" s="40"/>
    </row>
    <row r="41544" spans="45:45" x14ac:dyDescent="0.35">
      <c r="AS41544" s="40"/>
    </row>
    <row r="41545" spans="45:45" x14ac:dyDescent="0.35">
      <c r="AS41545" s="40"/>
    </row>
    <row r="41546" spans="45:45" x14ac:dyDescent="0.35">
      <c r="AS41546" s="40"/>
    </row>
    <row r="41547" spans="45:45" x14ac:dyDescent="0.35">
      <c r="AS41547" s="40"/>
    </row>
    <row r="41548" spans="45:45" x14ac:dyDescent="0.35">
      <c r="AS41548" s="40"/>
    </row>
    <row r="41549" spans="45:45" x14ac:dyDescent="0.35">
      <c r="AS41549" s="40"/>
    </row>
    <row r="41550" spans="45:45" x14ac:dyDescent="0.35">
      <c r="AS41550" s="40"/>
    </row>
    <row r="41551" spans="45:45" x14ac:dyDescent="0.35">
      <c r="AS41551" s="40"/>
    </row>
    <row r="41552" spans="45:45" x14ac:dyDescent="0.35">
      <c r="AS41552" s="40"/>
    </row>
    <row r="41553" spans="45:45" x14ac:dyDescent="0.35">
      <c r="AS41553" s="40"/>
    </row>
    <row r="41554" spans="45:45" x14ac:dyDescent="0.35">
      <c r="AS41554" s="40"/>
    </row>
    <row r="41555" spans="45:45" x14ac:dyDescent="0.35">
      <c r="AS41555" s="40"/>
    </row>
    <row r="41556" spans="45:45" x14ac:dyDescent="0.35">
      <c r="AS41556" s="40"/>
    </row>
    <row r="41557" spans="45:45" x14ac:dyDescent="0.35">
      <c r="AS41557" s="40"/>
    </row>
    <row r="41558" spans="45:45" x14ac:dyDescent="0.35">
      <c r="AS41558" s="40"/>
    </row>
    <row r="41559" spans="45:45" x14ac:dyDescent="0.35">
      <c r="AS41559" s="40"/>
    </row>
    <row r="41560" spans="45:45" x14ac:dyDescent="0.35">
      <c r="AS41560" s="40"/>
    </row>
    <row r="41561" spans="45:45" x14ac:dyDescent="0.35">
      <c r="AS41561" s="40"/>
    </row>
    <row r="41562" spans="45:45" x14ac:dyDescent="0.35">
      <c r="AS41562" s="40"/>
    </row>
    <row r="41563" spans="45:45" x14ac:dyDescent="0.35">
      <c r="AS41563" s="40"/>
    </row>
    <row r="41564" spans="45:45" x14ac:dyDescent="0.35">
      <c r="AS41564" s="40"/>
    </row>
    <row r="41565" spans="45:45" x14ac:dyDescent="0.35">
      <c r="AS41565" s="40"/>
    </row>
    <row r="41566" spans="45:45" x14ac:dyDescent="0.35">
      <c r="AS41566" s="40"/>
    </row>
    <row r="41567" spans="45:45" x14ac:dyDescent="0.35">
      <c r="AS41567" s="40"/>
    </row>
    <row r="41568" spans="45:45" x14ac:dyDescent="0.35">
      <c r="AS41568" s="40"/>
    </row>
    <row r="41569" spans="45:45" x14ac:dyDescent="0.35">
      <c r="AS41569" s="40"/>
    </row>
    <row r="41570" spans="45:45" x14ac:dyDescent="0.35">
      <c r="AS41570" s="40"/>
    </row>
    <row r="41571" spans="45:45" x14ac:dyDescent="0.35">
      <c r="AS41571" s="40"/>
    </row>
    <row r="41572" spans="45:45" x14ac:dyDescent="0.35">
      <c r="AS41572" s="40"/>
    </row>
    <row r="41573" spans="45:45" x14ac:dyDescent="0.35">
      <c r="AS41573" s="40"/>
    </row>
    <row r="41574" spans="45:45" x14ac:dyDescent="0.35">
      <c r="AS41574" s="40"/>
    </row>
    <row r="41575" spans="45:45" x14ac:dyDescent="0.35">
      <c r="AS41575" s="40"/>
    </row>
    <row r="41576" spans="45:45" x14ac:dyDescent="0.35">
      <c r="AS41576" s="40"/>
    </row>
    <row r="41577" spans="45:45" x14ac:dyDescent="0.35">
      <c r="AS41577" s="40"/>
    </row>
    <row r="41578" spans="45:45" x14ac:dyDescent="0.35">
      <c r="AS41578" s="40"/>
    </row>
    <row r="41579" spans="45:45" x14ac:dyDescent="0.35">
      <c r="AS41579" s="40"/>
    </row>
    <row r="41580" spans="45:45" x14ac:dyDescent="0.35">
      <c r="AS41580" s="40"/>
    </row>
    <row r="41581" spans="45:45" x14ac:dyDescent="0.35">
      <c r="AS41581" s="40"/>
    </row>
    <row r="41582" spans="45:45" x14ac:dyDescent="0.35">
      <c r="AS41582" s="40"/>
    </row>
    <row r="41583" spans="45:45" x14ac:dyDescent="0.35">
      <c r="AS41583" s="40"/>
    </row>
    <row r="41584" spans="45:45" x14ac:dyDescent="0.35">
      <c r="AS41584" s="40"/>
    </row>
    <row r="41585" spans="45:45" x14ac:dyDescent="0.35">
      <c r="AS41585" s="40"/>
    </row>
    <row r="41586" spans="45:45" x14ac:dyDescent="0.35">
      <c r="AS41586" s="40"/>
    </row>
    <row r="41587" spans="45:45" x14ac:dyDescent="0.35">
      <c r="AS41587" s="40"/>
    </row>
    <row r="41588" spans="45:45" x14ac:dyDescent="0.35">
      <c r="AS41588" s="40"/>
    </row>
    <row r="41589" spans="45:45" x14ac:dyDescent="0.35">
      <c r="AS41589" s="40"/>
    </row>
    <row r="41590" spans="45:45" x14ac:dyDescent="0.35">
      <c r="AS41590" s="40"/>
    </row>
    <row r="41591" spans="45:45" x14ac:dyDescent="0.35">
      <c r="AS41591" s="40"/>
    </row>
    <row r="41592" spans="45:45" x14ac:dyDescent="0.35">
      <c r="AS41592" s="40"/>
    </row>
    <row r="41593" spans="45:45" x14ac:dyDescent="0.35">
      <c r="AS41593" s="40"/>
    </row>
    <row r="41594" spans="45:45" x14ac:dyDescent="0.35">
      <c r="AS41594" s="40"/>
    </row>
    <row r="41595" spans="45:45" x14ac:dyDescent="0.35">
      <c r="AS41595" s="40"/>
    </row>
    <row r="41596" spans="45:45" x14ac:dyDescent="0.35">
      <c r="AS41596" s="40"/>
    </row>
    <row r="41597" spans="45:45" x14ac:dyDescent="0.35">
      <c r="AS41597" s="40"/>
    </row>
    <row r="41598" spans="45:45" x14ac:dyDescent="0.35">
      <c r="AS41598" s="40"/>
    </row>
    <row r="41599" spans="45:45" x14ac:dyDescent="0.35">
      <c r="AS41599" s="40"/>
    </row>
    <row r="41600" spans="45:45" x14ac:dyDescent="0.35">
      <c r="AS41600" s="40"/>
    </row>
    <row r="41601" spans="45:45" x14ac:dyDescent="0.35">
      <c r="AS41601" s="40"/>
    </row>
    <row r="41602" spans="45:45" x14ac:dyDescent="0.35">
      <c r="AS41602" s="40"/>
    </row>
    <row r="41603" spans="45:45" x14ac:dyDescent="0.35">
      <c r="AS41603" s="40"/>
    </row>
    <row r="41604" spans="45:45" x14ac:dyDescent="0.35">
      <c r="AS41604" s="40"/>
    </row>
    <row r="41605" spans="45:45" x14ac:dyDescent="0.35">
      <c r="AS41605" s="40"/>
    </row>
    <row r="41606" spans="45:45" x14ac:dyDescent="0.35">
      <c r="AS41606" s="40"/>
    </row>
    <row r="41607" spans="45:45" x14ac:dyDescent="0.35">
      <c r="AS41607" s="40"/>
    </row>
    <row r="41608" spans="45:45" x14ac:dyDescent="0.35">
      <c r="AS41608" s="40"/>
    </row>
    <row r="41609" spans="45:45" x14ac:dyDescent="0.35">
      <c r="AS41609" s="40"/>
    </row>
    <row r="41610" spans="45:45" x14ac:dyDescent="0.35">
      <c r="AS41610" s="40"/>
    </row>
    <row r="41611" spans="45:45" x14ac:dyDescent="0.35">
      <c r="AS41611" s="40"/>
    </row>
    <row r="41612" spans="45:45" x14ac:dyDescent="0.35">
      <c r="AS41612" s="40"/>
    </row>
    <row r="41613" spans="45:45" x14ac:dyDescent="0.35">
      <c r="AS41613" s="40"/>
    </row>
    <row r="41614" spans="45:45" x14ac:dyDescent="0.35">
      <c r="AS41614" s="40"/>
    </row>
    <row r="41615" spans="45:45" x14ac:dyDescent="0.35">
      <c r="AS41615" s="40"/>
    </row>
    <row r="41616" spans="45:45" x14ac:dyDescent="0.35">
      <c r="AS41616" s="40"/>
    </row>
    <row r="41617" spans="45:45" x14ac:dyDescent="0.35">
      <c r="AS41617" s="40"/>
    </row>
    <row r="41618" spans="45:45" x14ac:dyDescent="0.35">
      <c r="AS41618" s="40"/>
    </row>
    <row r="41619" spans="45:45" x14ac:dyDescent="0.35">
      <c r="AS41619" s="40"/>
    </row>
    <row r="41620" spans="45:45" x14ac:dyDescent="0.35">
      <c r="AS41620" s="40"/>
    </row>
    <row r="41621" spans="45:45" x14ac:dyDescent="0.35">
      <c r="AS41621" s="40"/>
    </row>
    <row r="41622" spans="45:45" x14ac:dyDescent="0.35">
      <c r="AS41622" s="40"/>
    </row>
    <row r="41623" spans="45:45" x14ac:dyDescent="0.35">
      <c r="AS41623" s="40"/>
    </row>
    <row r="41624" spans="45:45" x14ac:dyDescent="0.35">
      <c r="AS41624" s="40"/>
    </row>
    <row r="41625" spans="45:45" x14ac:dyDescent="0.35">
      <c r="AS41625" s="40"/>
    </row>
    <row r="41626" spans="45:45" x14ac:dyDescent="0.35">
      <c r="AS41626" s="40"/>
    </row>
    <row r="41627" spans="45:45" x14ac:dyDescent="0.35">
      <c r="AS41627" s="40"/>
    </row>
    <row r="41628" spans="45:45" x14ac:dyDescent="0.35">
      <c r="AS41628" s="40"/>
    </row>
    <row r="41629" spans="45:45" x14ac:dyDescent="0.35">
      <c r="AS41629" s="40"/>
    </row>
    <row r="41630" spans="45:45" x14ac:dyDescent="0.35">
      <c r="AS41630" s="40"/>
    </row>
    <row r="41631" spans="45:45" x14ac:dyDescent="0.35">
      <c r="AS41631" s="40"/>
    </row>
    <row r="41632" spans="45:45" x14ac:dyDescent="0.35">
      <c r="AS41632" s="40"/>
    </row>
    <row r="41633" spans="45:45" x14ac:dyDescent="0.35">
      <c r="AS41633" s="40"/>
    </row>
    <row r="41634" spans="45:45" x14ac:dyDescent="0.35">
      <c r="AS41634" s="40"/>
    </row>
    <row r="41635" spans="45:45" x14ac:dyDescent="0.35">
      <c r="AS41635" s="40"/>
    </row>
    <row r="41636" spans="45:45" x14ac:dyDescent="0.35">
      <c r="AS41636" s="40"/>
    </row>
    <row r="41637" spans="45:45" x14ac:dyDescent="0.35">
      <c r="AS41637" s="40"/>
    </row>
    <row r="41638" spans="45:45" x14ac:dyDescent="0.35">
      <c r="AS41638" s="40"/>
    </row>
    <row r="41639" spans="45:45" x14ac:dyDescent="0.35">
      <c r="AS41639" s="40"/>
    </row>
    <row r="41640" spans="45:45" x14ac:dyDescent="0.35">
      <c r="AS41640" s="40"/>
    </row>
    <row r="41641" spans="45:45" x14ac:dyDescent="0.35">
      <c r="AS41641" s="40"/>
    </row>
    <row r="41642" spans="45:45" x14ac:dyDescent="0.35">
      <c r="AS41642" s="40"/>
    </row>
    <row r="41643" spans="45:45" x14ac:dyDescent="0.35">
      <c r="AS41643" s="40"/>
    </row>
    <row r="41644" spans="45:45" x14ac:dyDescent="0.35">
      <c r="AS41644" s="40"/>
    </row>
    <row r="41645" spans="45:45" x14ac:dyDescent="0.35">
      <c r="AS41645" s="40"/>
    </row>
    <row r="41646" spans="45:45" x14ac:dyDescent="0.35">
      <c r="AS41646" s="40"/>
    </row>
    <row r="41647" spans="45:45" x14ac:dyDescent="0.35">
      <c r="AS41647" s="40"/>
    </row>
    <row r="41648" spans="45:45" x14ac:dyDescent="0.35">
      <c r="AS41648" s="40"/>
    </row>
    <row r="41649" spans="45:45" x14ac:dyDescent="0.35">
      <c r="AS41649" s="40"/>
    </row>
    <row r="41650" spans="45:45" x14ac:dyDescent="0.35">
      <c r="AS41650" s="40"/>
    </row>
    <row r="41651" spans="45:45" x14ac:dyDescent="0.35">
      <c r="AS41651" s="40"/>
    </row>
    <row r="41652" spans="45:45" x14ac:dyDescent="0.35">
      <c r="AS41652" s="40"/>
    </row>
    <row r="41653" spans="45:45" x14ac:dyDescent="0.35">
      <c r="AS41653" s="40"/>
    </row>
    <row r="41654" spans="45:45" x14ac:dyDescent="0.35">
      <c r="AS41654" s="40"/>
    </row>
    <row r="41655" spans="45:45" x14ac:dyDescent="0.35">
      <c r="AS41655" s="40"/>
    </row>
    <row r="41656" spans="45:45" x14ac:dyDescent="0.35">
      <c r="AS41656" s="40"/>
    </row>
    <row r="41657" spans="45:45" x14ac:dyDescent="0.35">
      <c r="AS41657" s="40"/>
    </row>
    <row r="41658" spans="45:45" x14ac:dyDescent="0.35">
      <c r="AS41658" s="40"/>
    </row>
    <row r="41659" spans="45:45" x14ac:dyDescent="0.35">
      <c r="AS41659" s="40"/>
    </row>
    <row r="41660" spans="45:45" x14ac:dyDescent="0.35">
      <c r="AS41660" s="40"/>
    </row>
    <row r="41661" spans="45:45" x14ac:dyDescent="0.35">
      <c r="AS41661" s="40"/>
    </row>
    <row r="41662" spans="45:45" x14ac:dyDescent="0.35">
      <c r="AS41662" s="40"/>
    </row>
    <row r="41663" spans="45:45" x14ac:dyDescent="0.35">
      <c r="AS41663" s="40"/>
    </row>
    <row r="41664" spans="45:45" x14ac:dyDescent="0.35">
      <c r="AS41664" s="40"/>
    </row>
    <row r="41665" spans="45:45" x14ac:dyDescent="0.35">
      <c r="AS41665" s="40"/>
    </row>
    <row r="41666" spans="45:45" x14ac:dyDescent="0.35">
      <c r="AS41666" s="40"/>
    </row>
    <row r="41667" spans="45:45" x14ac:dyDescent="0.35">
      <c r="AS41667" s="40"/>
    </row>
    <row r="41668" spans="45:45" x14ac:dyDescent="0.35">
      <c r="AS41668" s="40"/>
    </row>
    <row r="41669" spans="45:45" x14ac:dyDescent="0.35">
      <c r="AS41669" s="40"/>
    </row>
    <row r="41670" spans="45:45" x14ac:dyDescent="0.35">
      <c r="AS41670" s="40"/>
    </row>
    <row r="41671" spans="45:45" x14ac:dyDescent="0.35">
      <c r="AS41671" s="40"/>
    </row>
    <row r="41672" spans="45:45" x14ac:dyDescent="0.35">
      <c r="AS41672" s="40"/>
    </row>
    <row r="41673" spans="45:45" x14ac:dyDescent="0.35">
      <c r="AS41673" s="40"/>
    </row>
    <row r="41674" spans="45:45" x14ac:dyDescent="0.35">
      <c r="AS41674" s="40"/>
    </row>
    <row r="41675" spans="45:45" x14ac:dyDescent="0.35">
      <c r="AS41675" s="40"/>
    </row>
    <row r="41676" spans="45:45" x14ac:dyDescent="0.35">
      <c r="AS41676" s="40"/>
    </row>
    <row r="41677" spans="45:45" x14ac:dyDescent="0.35">
      <c r="AS41677" s="40"/>
    </row>
    <row r="41678" spans="45:45" x14ac:dyDescent="0.35">
      <c r="AS41678" s="40"/>
    </row>
    <row r="41679" spans="45:45" x14ac:dyDescent="0.35">
      <c r="AS41679" s="40"/>
    </row>
    <row r="41680" spans="45:45" x14ac:dyDescent="0.35">
      <c r="AS41680" s="40"/>
    </row>
    <row r="41681" spans="45:45" x14ac:dyDescent="0.35">
      <c r="AS41681" s="40"/>
    </row>
    <row r="41682" spans="45:45" x14ac:dyDescent="0.35">
      <c r="AS41682" s="40"/>
    </row>
    <row r="41683" spans="45:45" x14ac:dyDescent="0.35">
      <c r="AS41683" s="40"/>
    </row>
    <row r="41684" spans="45:45" x14ac:dyDescent="0.35">
      <c r="AS41684" s="40"/>
    </row>
    <row r="41685" spans="45:45" x14ac:dyDescent="0.35">
      <c r="AS41685" s="40"/>
    </row>
    <row r="41686" spans="45:45" x14ac:dyDescent="0.35">
      <c r="AS41686" s="40"/>
    </row>
    <row r="41687" spans="45:45" x14ac:dyDescent="0.35">
      <c r="AS41687" s="40"/>
    </row>
    <row r="41688" spans="45:45" x14ac:dyDescent="0.35">
      <c r="AS41688" s="40"/>
    </row>
    <row r="41689" spans="45:45" x14ac:dyDescent="0.35">
      <c r="AS41689" s="40"/>
    </row>
    <row r="41690" spans="45:45" x14ac:dyDescent="0.35">
      <c r="AS41690" s="40"/>
    </row>
    <row r="41691" spans="45:45" x14ac:dyDescent="0.35">
      <c r="AS41691" s="40"/>
    </row>
    <row r="41692" spans="45:45" x14ac:dyDescent="0.35">
      <c r="AS41692" s="40"/>
    </row>
    <row r="41693" spans="45:45" x14ac:dyDescent="0.35">
      <c r="AS41693" s="40"/>
    </row>
    <row r="41694" spans="45:45" x14ac:dyDescent="0.35">
      <c r="AS41694" s="40"/>
    </row>
    <row r="41695" spans="45:45" x14ac:dyDescent="0.35">
      <c r="AS41695" s="40"/>
    </row>
    <row r="41696" spans="45:45" x14ac:dyDescent="0.35">
      <c r="AS41696" s="40"/>
    </row>
    <row r="41697" spans="45:45" x14ac:dyDescent="0.35">
      <c r="AS41697" s="40"/>
    </row>
    <row r="41698" spans="45:45" x14ac:dyDescent="0.35">
      <c r="AS41698" s="40"/>
    </row>
    <row r="41699" spans="45:45" x14ac:dyDescent="0.35">
      <c r="AS41699" s="40"/>
    </row>
    <row r="41700" spans="45:45" x14ac:dyDescent="0.35">
      <c r="AS41700" s="40"/>
    </row>
    <row r="41701" spans="45:45" x14ac:dyDescent="0.35">
      <c r="AS41701" s="40"/>
    </row>
    <row r="41702" spans="45:45" x14ac:dyDescent="0.35">
      <c r="AS41702" s="40"/>
    </row>
    <row r="41703" spans="45:45" x14ac:dyDescent="0.35">
      <c r="AS41703" s="40"/>
    </row>
    <row r="41704" spans="45:45" x14ac:dyDescent="0.35">
      <c r="AS41704" s="40"/>
    </row>
    <row r="41705" spans="45:45" x14ac:dyDescent="0.35">
      <c r="AS41705" s="40"/>
    </row>
    <row r="41706" spans="45:45" x14ac:dyDescent="0.35">
      <c r="AS41706" s="40"/>
    </row>
    <row r="41707" spans="45:45" x14ac:dyDescent="0.35">
      <c r="AS41707" s="40"/>
    </row>
    <row r="41708" spans="45:45" x14ac:dyDescent="0.35">
      <c r="AS41708" s="40"/>
    </row>
    <row r="41709" spans="45:45" x14ac:dyDescent="0.35">
      <c r="AS41709" s="40"/>
    </row>
    <row r="41710" spans="45:45" x14ac:dyDescent="0.35">
      <c r="AS41710" s="40"/>
    </row>
    <row r="41711" spans="45:45" x14ac:dyDescent="0.35">
      <c r="AS41711" s="40"/>
    </row>
    <row r="41712" spans="45:45" x14ac:dyDescent="0.35">
      <c r="AS41712" s="40"/>
    </row>
    <row r="41713" spans="45:45" x14ac:dyDescent="0.35">
      <c r="AS41713" s="40"/>
    </row>
    <row r="41714" spans="45:45" x14ac:dyDescent="0.35">
      <c r="AS41714" s="40"/>
    </row>
    <row r="41715" spans="45:45" x14ac:dyDescent="0.35">
      <c r="AS41715" s="40"/>
    </row>
    <row r="41716" spans="45:45" x14ac:dyDescent="0.35">
      <c r="AS41716" s="40"/>
    </row>
    <row r="41717" spans="45:45" x14ac:dyDescent="0.35">
      <c r="AS41717" s="40"/>
    </row>
    <row r="41718" spans="45:45" x14ac:dyDescent="0.35">
      <c r="AS41718" s="40"/>
    </row>
    <row r="41719" spans="45:45" x14ac:dyDescent="0.35">
      <c r="AS41719" s="40"/>
    </row>
    <row r="41720" spans="45:45" x14ac:dyDescent="0.35">
      <c r="AS41720" s="40"/>
    </row>
    <row r="41721" spans="45:45" x14ac:dyDescent="0.35">
      <c r="AS41721" s="40"/>
    </row>
    <row r="41722" spans="45:45" x14ac:dyDescent="0.35">
      <c r="AS41722" s="40"/>
    </row>
    <row r="41723" spans="45:45" x14ac:dyDescent="0.35">
      <c r="AS41723" s="40"/>
    </row>
    <row r="41724" spans="45:45" x14ac:dyDescent="0.35">
      <c r="AS41724" s="40"/>
    </row>
    <row r="41725" spans="45:45" x14ac:dyDescent="0.35">
      <c r="AS41725" s="40"/>
    </row>
    <row r="41726" spans="45:45" x14ac:dyDescent="0.35">
      <c r="AS41726" s="40"/>
    </row>
    <row r="41727" spans="45:45" x14ac:dyDescent="0.35">
      <c r="AS41727" s="40"/>
    </row>
    <row r="41728" spans="45:45" x14ac:dyDescent="0.35">
      <c r="AS41728" s="40"/>
    </row>
    <row r="41729" spans="45:45" x14ac:dyDescent="0.35">
      <c r="AS41729" s="40"/>
    </row>
    <row r="41730" spans="45:45" x14ac:dyDescent="0.35">
      <c r="AS41730" s="40"/>
    </row>
    <row r="41731" spans="45:45" x14ac:dyDescent="0.35">
      <c r="AS41731" s="40"/>
    </row>
    <row r="41732" spans="45:45" x14ac:dyDescent="0.35">
      <c r="AS41732" s="40"/>
    </row>
    <row r="41733" spans="45:45" x14ac:dyDescent="0.35">
      <c r="AS41733" s="40"/>
    </row>
    <row r="41734" spans="45:45" x14ac:dyDescent="0.35">
      <c r="AS41734" s="40"/>
    </row>
    <row r="41735" spans="45:45" x14ac:dyDescent="0.35">
      <c r="AS41735" s="40"/>
    </row>
    <row r="41736" spans="45:45" x14ac:dyDescent="0.35">
      <c r="AS41736" s="40"/>
    </row>
    <row r="41737" spans="45:45" x14ac:dyDescent="0.35">
      <c r="AS41737" s="40"/>
    </row>
    <row r="41738" spans="45:45" x14ac:dyDescent="0.35">
      <c r="AS41738" s="40"/>
    </row>
    <row r="41739" spans="45:45" x14ac:dyDescent="0.35">
      <c r="AS41739" s="40"/>
    </row>
    <row r="41740" spans="45:45" x14ac:dyDescent="0.35">
      <c r="AS41740" s="40"/>
    </row>
    <row r="41741" spans="45:45" x14ac:dyDescent="0.35">
      <c r="AS41741" s="40"/>
    </row>
    <row r="41742" spans="45:45" x14ac:dyDescent="0.35">
      <c r="AS41742" s="40"/>
    </row>
    <row r="41743" spans="45:45" x14ac:dyDescent="0.35">
      <c r="AS41743" s="40"/>
    </row>
    <row r="41744" spans="45:45" x14ac:dyDescent="0.35">
      <c r="AS41744" s="40"/>
    </row>
    <row r="41745" spans="45:45" x14ac:dyDescent="0.35">
      <c r="AS41745" s="40"/>
    </row>
    <row r="41746" spans="45:45" x14ac:dyDescent="0.35">
      <c r="AS41746" s="40"/>
    </row>
    <row r="41747" spans="45:45" x14ac:dyDescent="0.35">
      <c r="AS41747" s="40"/>
    </row>
    <row r="41748" spans="45:45" x14ac:dyDescent="0.35">
      <c r="AS41748" s="40"/>
    </row>
    <row r="41749" spans="45:45" x14ac:dyDescent="0.35">
      <c r="AS41749" s="40"/>
    </row>
    <row r="41750" spans="45:45" x14ac:dyDescent="0.35">
      <c r="AS41750" s="40"/>
    </row>
    <row r="41751" spans="45:45" x14ac:dyDescent="0.35">
      <c r="AS41751" s="40"/>
    </row>
    <row r="41752" spans="45:45" x14ac:dyDescent="0.35">
      <c r="AS41752" s="40"/>
    </row>
    <row r="41753" spans="45:45" x14ac:dyDescent="0.35">
      <c r="AS41753" s="40"/>
    </row>
    <row r="41754" spans="45:45" x14ac:dyDescent="0.35">
      <c r="AS41754" s="40"/>
    </row>
    <row r="41755" spans="45:45" x14ac:dyDescent="0.35">
      <c r="AS41755" s="40"/>
    </row>
    <row r="41756" spans="45:45" x14ac:dyDescent="0.35">
      <c r="AS41756" s="40"/>
    </row>
    <row r="41757" spans="45:45" x14ac:dyDescent="0.35">
      <c r="AS41757" s="40"/>
    </row>
    <row r="41758" spans="45:45" x14ac:dyDescent="0.35">
      <c r="AS41758" s="40"/>
    </row>
    <row r="41759" spans="45:45" x14ac:dyDescent="0.35">
      <c r="AS41759" s="40"/>
    </row>
    <row r="41760" spans="45:45" x14ac:dyDescent="0.35">
      <c r="AS41760" s="40"/>
    </row>
    <row r="41761" spans="45:45" x14ac:dyDescent="0.35">
      <c r="AS41761" s="40"/>
    </row>
    <row r="41762" spans="45:45" x14ac:dyDescent="0.35">
      <c r="AS41762" s="40"/>
    </row>
    <row r="41763" spans="45:45" x14ac:dyDescent="0.35">
      <c r="AS41763" s="40"/>
    </row>
    <row r="41764" spans="45:45" x14ac:dyDescent="0.35">
      <c r="AS41764" s="40"/>
    </row>
    <row r="41765" spans="45:45" x14ac:dyDescent="0.35">
      <c r="AS41765" s="40"/>
    </row>
    <row r="41766" spans="45:45" x14ac:dyDescent="0.35">
      <c r="AS41766" s="40"/>
    </row>
    <row r="41767" spans="45:45" x14ac:dyDescent="0.35">
      <c r="AS41767" s="40"/>
    </row>
    <row r="41768" spans="45:45" x14ac:dyDescent="0.35">
      <c r="AS41768" s="40"/>
    </row>
    <row r="41769" spans="45:45" x14ac:dyDescent="0.35">
      <c r="AS41769" s="40"/>
    </row>
    <row r="41770" spans="45:45" x14ac:dyDescent="0.35">
      <c r="AS41770" s="40"/>
    </row>
    <row r="41771" spans="45:45" x14ac:dyDescent="0.35">
      <c r="AS41771" s="40"/>
    </row>
    <row r="41772" spans="45:45" x14ac:dyDescent="0.35">
      <c r="AS41772" s="40"/>
    </row>
    <row r="41773" spans="45:45" x14ac:dyDescent="0.35">
      <c r="AS41773" s="40"/>
    </row>
    <row r="41774" spans="45:45" x14ac:dyDescent="0.35">
      <c r="AS41774" s="40"/>
    </row>
    <row r="41775" spans="45:45" x14ac:dyDescent="0.35">
      <c r="AS41775" s="40"/>
    </row>
    <row r="41776" spans="45:45" x14ac:dyDescent="0.35">
      <c r="AS41776" s="40"/>
    </row>
    <row r="41777" spans="45:45" x14ac:dyDescent="0.35">
      <c r="AS41777" s="40"/>
    </row>
    <row r="41778" spans="45:45" x14ac:dyDescent="0.35">
      <c r="AS41778" s="40"/>
    </row>
    <row r="41779" spans="45:45" x14ac:dyDescent="0.35">
      <c r="AS41779" s="40"/>
    </row>
    <row r="41780" spans="45:45" x14ac:dyDescent="0.35">
      <c r="AS41780" s="40"/>
    </row>
    <row r="41781" spans="45:45" x14ac:dyDescent="0.35">
      <c r="AS41781" s="40"/>
    </row>
    <row r="41782" spans="45:45" x14ac:dyDescent="0.35">
      <c r="AS41782" s="40"/>
    </row>
    <row r="41783" spans="45:45" x14ac:dyDescent="0.35">
      <c r="AS41783" s="40"/>
    </row>
    <row r="41784" spans="45:45" x14ac:dyDescent="0.35">
      <c r="AS41784" s="40"/>
    </row>
    <row r="41785" spans="45:45" x14ac:dyDescent="0.35">
      <c r="AS41785" s="40"/>
    </row>
    <row r="41786" spans="45:45" x14ac:dyDescent="0.35">
      <c r="AS41786" s="40"/>
    </row>
    <row r="41787" spans="45:45" x14ac:dyDescent="0.35">
      <c r="AS41787" s="40"/>
    </row>
    <row r="41788" spans="45:45" x14ac:dyDescent="0.35">
      <c r="AS41788" s="40"/>
    </row>
    <row r="41789" spans="45:45" x14ac:dyDescent="0.35">
      <c r="AS41789" s="40"/>
    </row>
    <row r="41790" spans="45:45" x14ac:dyDescent="0.35">
      <c r="AS41790" s="40"/>
    </row>
    <row r="41791" spans="45:45" x14ac:dyDescent="0.35">
      <c r="AS41791" s="40"/>
    </row>
    <row r="41792" spans="45:45" x14ac:dyDescent="0.35">
      <c r="AS41792" s="40"/>
    </row>
    <row r="41793" spans="45:45" x14ac:dyDescent="0.35">
      <c r="AS41793" s="40"/>
    </row>
    <row r="41794" spans="45:45" x14ac:dyDescent="0.35">
      <c r="AS41794" s="40"/>
    </row>
    <row r="41795" spans="45:45" x14ac:dyDescent="0.35">
      <c r="AS41795" s="40"/>
    </row>
    <row r="41796" spans="45:45" x14ac:dyDescent="0.35">
      <c r="AS41796" s="40"/>
    </row>
    <row r="41797" spans="45:45" x14ac:dyDescent="0.35">
      <c r="AS41797" s="40"/>
    </row>
    <row r="41798" spans="45:45" x14ac:dyDescent="0.35">
      <c r="AS41798" s="40"/>
    </row>
    <row r="41799" spans="45:45" x14ac:dyDescent="0.35">
      <c r="AS41799" s="40"/>
    </row>
    <row r="41800" spans="45:45" x14ac:dyDescent="0.35">
      <c r="AS41800" s="40"/>
    </row>
    <row r="41801" spans="45:45" x14ac:dyDescent="0.35">
      <c r="AS41801" s="40"/>
    </row>
    <row r="41802" spans="45:45" x14ac:dyDescent="0.35">
      <c r="AS41802" s="40"/>
    </row>
    <row r="41803" spans="45:45" x14ac:dyDescent="0.35">
      <c r="AS41803" s="40"/>
    </row>
    <row r="41804" spans="45:45" x14ac:dyDescent="0.35">
      <c r="AS41804" s="40"/>
    </row>
    <row r="41805" spans="45:45" x14ac:dyDescent="0.35">
      <c r="AS41805" s="40"/>
    </row>
    <row r="41806" spans="45:45" x14ac:dyDescent="0.35">
      <c r="AS41806" s="40"/>
    </row>
    <row r="41807" spans="45:45" x14ac:dyDescent="0.35">
      <c r="AS41807" s="40"/>
    </row>
    <row r="41808" spans="45:45" x14ac:dyDescent="0.35">
      <c r="AS41808" s="40"/>
    </row>
    <row r="41809" spans="45:45" x14ac:dyDescent="0.35">
      <c r="AS41809" s="40"/>
    </row>
    <row r="41810" spans="45:45" x14ac:dyDescent="0.35">
      <c r="AS41810" s="40"/>
    </row>
    <row r="41811" spans="45:45" x14ac:dyDescent="0.35">
      <c r="AS41811" s="40"/>
    </row>
    <row r="41812" spans="45:45" x14ac:dyDescent="0.35">
      <c r="AS41812" s="40"/>
    </row>
    <row r="41813" spans="45:45" x14ac:dyDescent="0.35">
      <c r="AS41813" s="40"/>
    </row>
    <row r="41814" spans="45:45" x14ac:dyDescent="0.35">
      <c r="AS41814" s="40"/>
    </row>
    <row r="41815" spans="45:45" x14ac:dyDescent="0.35">
      <c r="AS41815" s="40"/>
    </row>
    <row r="41816" spans="45:45" x14ac:dyDescent="0.35">
      <c r="AS41816" s="40"/>
    </row>
    <row r="41817" spans="45:45" x14ac:dyDescent="0.35">
      <c r="AS41817" s="40"/>
    </row>
    <row r="41818" spans="45:45" x14ac:dyDescent="0.35">
      <c r="AS41818" s="40"/>
    </row>
    <row r="41819" spans="45:45" x14ac:dyDescent="0.35">
      <c r="AS41819" s="40"/>
    </row>
    <row r="41820" spans="45:45" x14ac:dyDescent="0.35">
      <c r="AS41820" s="40"/>
    </row>
    <row r="41821" spans="45:45" x14ac:dyDescent="0.35">
      <c r="AS41821" s="40"/>
    </row>
    <row r="41822" spans="45:45" x14ac:dyDescent="0.35">
      <c r="AS41822" s="40"/>
    </row>
    <row r="41823" spans="45:45" x14ac:dyDescent="0.35">
      <c r="AS41823" s="40"/>
    </row>
    <row r="41824" spans="45:45" x14ac:dyDescent="0.35">
      <c r="AS41824" s="40"/>
    </row>
    <row r="41825" spans="45:45" x14ac:dyDescent="0.35">
      <c r="AS41825" s="40"/>
    </row>
    <row r="41826" spans="45:45" x14ac:dyDescent="0.35">
      <c r="AS41826" s="40"/>
    </row>
    <row r="41827" spans="45:45" x14ac:dyDescent="0.35">
      <c r="AS41827" s="40"/>
    </row>
    <row r="41828" spans="45:45" x14ac:dyDescent="0.35">
      <c r="AS41828" s="40"/>
    </row>
    <row r="41829" spans="45:45" x14ac:dyDescent="0.35">
      <c r="AS41829" s="40"/>
    </row>
    <row r="41830" spans="45:45" x14ac:dyDescent="0.35">
      <c r="AS41830" s="40"/>
    </row>
    <row r="41831" spans="45:45" x14ac:dyDescent="0.35">
      <c r="AS41831" s="40"/>
    </row>
    <row r="41832" spans="45:45" x14ac:dyDescent="0.35">
      <c r="AS41832" s="40"/>
    </row>
    <row r="41833" spans="45:45" x14ac:dyDescent="0.35">
      <c r="AS41833" s="40"/>
    </row>
    <row r="41834" spans="45:45" x14ac:dyDescent="0.35">
      <c r="AS41834" s="40"/>
    </row>
    <row r="41835" spans="45:45" x14ac:dyDescent="0.35">
      <c r="AS41835" s="40"/>
    </row>
    <row r="41836" spans="45:45" x14ac:dyDescent="0.35">
      <c r="AS41836" s="40"/>
    </row>
    <row r="41837" spans="45:45" x14ac:dyDescent="0.35">
      <c r="AS41837" s="40"/>
    </row>
    <row r="41838" spans="45:45" x14ac:dyDescent="0.35">
      <c r="AS41838" s="40"/>
    </row>
    <row r="41839" spans="45:45" x14ac:dyDescent="0.35">
      <c r="AS41839" s="40"/>
    </row>
    <row r="41840" spans="45:45" x14ac:dyDescent="0.35">
      <c r="AS41840" s="40"/>
    </row>
    <row r="41841" spans="45:45" x14ac:dyDescent="0.35">
      <c r="AS41841" s="40"/>
    </row>
    <row r="41842" spans="45:45" x14ac:dyDescent="0.35">
      <c r="AS41842" s="40"/>
    </row>
    <row r="41843" spans="45:45" x14ac:dyDescent="0.35">
      <c r="AS41843" s="40"/>
    </row>
    <row r="41844" spans="45:45" x14ac:dyDescent="0.35">
      <c r="AS41844" s="40"/>
    </row>
    <row r="41845" spans="45:45" x14ac:dyDescent="0.35">
      <c r="AS41845" s="40"/>
    </row>
    <row r="41846" spans="45:45" x14ac:dyDescent="0.35">
      <c r="AS41846" s="40"/>
    </row>
    <row r="41847" spans="45:45" x14ac:dyDescent="0.35">
      <c r="AS41847" s="40"/>
    </row>
    <row r="41848" spans="45:45" x14ac:dyDescent="0.35">
      <c r="AS41848" s="40"/>
    </row>
    <row r="41849" spans="45:45" x14ac:dyDescent="0.35">
      <c r="AS41849" s="40"/>
    </row>
    <row r="41850" spans="45:45" x14ac:dyDescent="0.35">
      <c r="AS41850" s="40"/>
    </row>
    <row r="41851" spans="45:45" x14ac:dyDescent="0.35">
      <c r="AS41851" s="40"/>
    </row>
    <row r="41852" spans="45:45" x14ac:dyDescent="0.35">
      <c r="AS41852" s="40"/>
    </row>
    <row r="41853" spans="45:45" x14ac:dyDescent="0.35">
      <c r="AS41853" s="40"/>
    </row>
    <row r="41854" spans="45:45" x14ac:dyDescent="0.35">
      <c r="AS41854" s="40"/>
    </row>
    <row r="41855" spans="45:45" x14ac:dyDescent="0.35">
      <c r="AS41855" s="40"/>
    </row>
    <row r="41856" spans="45:45" x14ac:dyDescent="0.35">
      <c r="AS41856" s="40"/>
    </row>
    <row r="41857" spans="45:45" x14ac:dyDescent="0.35">
      <c r="AS41857" s="40"/>
    </row>
    <row r="41858" spans="45:45" x14ac:dyDescent="0.35">
      <c r="AS41858" s="40"/>
    </row>
    <row r="41859" spans="45:45" x14ac:dyDescent="0.35">
      <c r="AS41859" s="40"/>
    </row>
    <row r="41860" spans="45:45" x14ac:dyDescent="0.35">
      <c r="AS41860" s="40"/>
    </row>
    <row r="41861" spans="45:45" x14ac:dyDescent="0.35">
      <c r="AS41861" s="40"/>
    </row>
    <row r="41862" spans="45:45" x14ac:dyDescent="0.35">
      <c r="AS41862" s="40"/>
    </row>
    <row r="41863" spans="45:45" x14ac:dyDescent="0.35">
      <c r="AS41863" s="40"/>
    </row>
    <row r="41864" spans="45:45" x14ac:dyDescent="0.35">
      <c r="AS41864" s="40"/>
    </row>
    <row r="41865" spans="45:45" x14ac:dyDescent="0.35">
      <c r="AS41865" s="40"/>
    </row>
    <row r="41866" spans="45:45" x14ac:dyDescent="0.35">
      <c r="AS41866" s="40"/>
    </row>
    <row r="41867" spans="45:45" x14ac:dyDescent="0.35">
      <c r="AS41867" s="40"/>
    </row>
    <row r="41868" spans="45:45" x14ac:dyDescent="0.35">
      <c r="AS41868" s="40"/>
    </row>
    <row r="41869" spans="45:45" x14ac:dyDescent="0.35">
      <c r="AS41869" s="40"/>
    </row>
    <row r="41870" spans="45:45" x14ac:dyDescent="0.35">
      <c r="AS41870" s="40"/>
    </row>
    <row r="41871" spans="45:45" x14ac:dyDescent="0.35">
      <c r="AS41871" s="40"/>
    </row>
    <row r="41872" spans="45:45" x14ac:dyDescent="0.35">
      <c r="AS41872" s="40"/>
    </row>
    <row r="41873" spans="45:45" x14ac:dyDescent="0.35">
      <c r="AS41873" s="40"/>
    </row>
    <row r="41874" spans="45:45" x14ac:dyDescent="0.35">
      <c r="AS41874" s="40"/>
    </row>
    <row r="41875" spans="45:45" x14ac:dyDescent="0.35">
      <c r="AS41875" s="40"/>
    </row>
    <row r="41876" spans="45:45" x14ac:dyDescent="0.35">
      <c r="AS41876" s="40"/>
    </row>
    <row r="41877" spans="45:45" x14ac:dyDescent="0.35">
      <c r="AS41877" s="40"/>
    </row>
    <row r="41878" spans="45:45" x14ac:dyDescent="0.35">
      <c r="AS41878" s="40"/>
    </row>
    <row r="41879" spans="45:45" x14ac:dyDescent="0.35">
      <c r="AS41879" s="40"/>
    </row>
    <row r="41880" spans="45:45" x14ac:dyDescent="0.35">
      <c r="AS41880" s="40"/>
    </row>
    <row r="41881" spans="45:45" x14ac:dyDescent="0.35">
      <c r="AS41881" s="40"/>
    </row>
    <row r="41882" spans="45:45" x14ac:dyDescent="0.35">
      <c r="AS41882" s="40"/>
    </row>
    <row r="41883" spans="45:45" x14ac:dyDescent="0.35">
      <c r="AS41883" s="40"/>
    </row>
    <row r="41884" spans="45:45" x14ac:dyDescent="0.35">
      <c r="AS41884" s="40"/>
    </row>
    <row r="41885" spans="45:45" x14ac:dyDescent="0.35">
      <c r="AS41885" s="40"/>
    </row>
    <row r="41886" spans="45:45" x14ac:dyDescent="0.35">
      <c r="AS41886" s="40"/>
    </row>
    <row r="41887" spans="45:45" x14ac:dyDescent="0.35">
      <c r="AS41887" s="40"/>
    </row>
    <row r="41888" spans="45:45" x14ac:dyDescent="0.35">
      <c r="AS41888" s="40"/>
    </row>
    <row r="41889" spans="45:45" x14ac:dyDescent="0.35">
      <c r="AS41889" s="40"/>
    </row>
    <row r="41890" spans="45:45" x14ac:dyDescent="0.35">
      <c r="AS41890" s="40"/>
    </row>
    <row r="41891" spans="45:45" x14ac:dyDescent="0.35">
      <c r="AS41891" s="40"/>
    </row>
    <row r="41892" spans="45:45" x14ac:dyDescent="0.35">
      <c r="AS41892" s="40"/>
    </row>
    <row r="41893" spans="45:45" x14ac:dyDescent="0.35">
      <c r="AS41893" s="40"/>
    </row>
    <row r="41894" spans="45:45" x14ac:dyDescent="0.35">
      <c r="AS41894" s="40"/>
    </row>
    <row r="41895" spans="45:45" x14ac:dyDescent="0.35">
      <c r="AS41895" s="40"/>
    </row>
    <row r="41896" spans="45:45" x14ac:dyDescent="0.35">
      <c r="AS41896" s="40"/>
    </row>
    <row r="41897" spans="45:45" x14ac:dyDescent="0.35">
      <c r="AS41897" s="40"/>
    </row>
    <row r="41898" spans="45:45" x14ac:dyDescent="0.35">
      <c r="AS41898" s="40"/>
    </row>
    <row r="41899" spans="45:45" x14ac:dyDescent="0.35">
      <c r="AS41899" s="40"/>
    </row>
    <row r="41900" spans="45:45" x14ac:dyDescent="0.35">
      <c r="AS41900" s="40"/>
    </row>
    <row r="41901" spans="45:45" x14ac:dyDescent="0.35">
      <c r="AS41901" s="40"/>
    </row>
    <row r="41902" spans="45:45" x14ac:dyDescent="0.35">
      <c r="AS41902" s="40"/>
    </row>
    <row r="41903" spans="45:45" x14ac:dyDescent="0.35">
      <c r="AS41903" s="40"/>
    </row>
    <row r="41904" spans="45:45" x14ac:dyDescent="0.35">
      <c r="AS41904" s="40"/>
    </row>
    <row r="41905" spans="45:45" x14ac:dyDescent="0.35">
      <c r="AS41905" s="40"/>
    </row>
    <row r="41906" spans="45:45" x14ac:dyDescent="0.35">
      <c r="AS41906" s="40"/>
    </row>
    <row r="41907" spans="45:45" x14ac:dyDescent="0.35">
      <c r="AS41907" s="40"/>
    </row>
    <row r="41908" spans="45:45" x14ac:dyDescent="0.35">
      <c r="AS41908" s="40"/>
    </row>
    <row r="41909" spans="45:45" x14ac:dyDescent="0.35">
      <c r="AS41909" s="40"/>
    </row>
    <row r="41910" spans="45:45" x14ac:dyDescent="0.35">
      <c r="AS41910" s="40"/>
    </row>
    <row r="41911" spans="45:45" x14ac:dyDescent="0.35">
      <c r="AS41911" s="40"/>
    </row>
    <row r="41912" spans="45:45" x14ac:dyDescent="0.35">
      <c r="AS41912" s="40"/>
    </row>
    <row r="41913" spans="45:45" x14ac:dyDescent="0.35">
      <c r="AS41913" s="40"/>
    </row>
    <row r="41914" spans="45:45" x14ac:dyDescent="0.35">
      <c r="AS41914" s="40"/>
    </row>
    <row r="41915" spans="45:45" x14ac:dyDescent="0.35">
      <c r="AS41915" s="40"/>
    </row>
    <row r="41916" spans="45:45" x14ac:dyDescent="0.35">
      <c r="AS41916" s="40"/>
    </row>
    <row r="41917" spans="45:45" x14ac:dyDescent="0.35">
      <c r="AS41917" s="40"/>
    </row>
    <row r="41918" spans="45:45" x14ac:dyDescent="0.35">
      <c r="AS41918" s="40"/>
    </row>
    <row r="41919" spans="45:45" x14ac:dyDescent="0.35">
      <c r="AS41919" s="40"/>
    </row>
    <row r="41920" spans="45:45" x14ac:dyDescent="0.35">
      <c r="AS41920" s="40"/>
    </row>
    <row r="41921" spans="45:45" x14ac:dyDescent="0.35">
      <c r="AS41921" s="40"/>
    </row>
    <row r="41922" spans="45:45" x14ac:dyDescent="0.35">
      <c r="AS41922" s="40"/>
    </row>
    <row r="41923" spans="45:45" x14ac:dyDescent="0.35">
      <c r="AS41923" s="40"/>
    </row>
    <row r="41924" spans="45:45" x14ac:dyDescent="0.35">
      <c r="AS41924" s="40"/>
    </row>
    <row r="41925" spans="45:45" x14ac:dyDescent="0.35">
      <c r="AS41925" s="40"/>
    </row>
    <row r="41926" spans="45:45" x14ac:dyDescent="0.35">
      <c r="AS41926" s="40"/>
    </row>
    <row r="41927" spans="45:45" x14ac:dyDescent="0.35">
      <c r="AS41927" s="40"/>
    </row>
    <row r="41928" spans="45:45" x14ac:dyDescent="0.35">
      <c r="AS41928" s="40"/>
    </row>
    <row r="41929" spans="45:45" x14ac:dyDescent="0.35">
      <c r="AS41929" s="40"/>
    </row>
    <row r="41930" spans="45:45" x14ac:dyDescent="0.35">
      <c r="AS41930" s="40"/>
    </row>
    <row r="41931" spans="45:45" x14ac:dyDescent="0.35">
      <c r="AS41931" s="40"/>
    </row>
    <row r="41932" spans="45:45" x14ac:dyDescent="0.35">
      <c r="AS41932" s="40"/>
    </row>
    <row r="41933" spans="45:45" x14ac:dyDescent="0.35">
      <c r="AS41933" s="40"/>
    </row>
    <row r="41934" spans="45:45" x14ac:dyDescent="0.35">
      <c r="AS41934" s="40"/>
    </row>
    <row r="41935" spans="45:45" x14ac:dyDescent="0.35">
      <c r="AS41935" s="40"/>
    </row>
    <row r="41936" spans="45:45" x14ac:dyDescent="0.35">
      <c r="AS41936" s="40"/>
    </row>
    <row r="41937" spans="45:45" x14ac:dyDescent="0.35">
      <c r="AS41937" s="40"/>
    </row>
    <row r="41938" spans="45:45" x14ac:dyDescent="0.35">
      <c r="AS41938" s="40"/>
    </row>
    <row r="41939" spans="45:45" x14ac:dyDescent="0.35">
      <c r="AS41939" s="40"/>
    </row>
    <row r="41940" spans="45:45" x14ac:dyDescent="0.35">
      <c r="AS41940" s="40"/>
    </row>
    <row r="41941" spans="45:45" x14ac:dyDescent="0.35">
      <c r="AS41941" s="40"/>
    </row>
    <row r="41942" spans="45:45" x14ac:dyDescent="0.35">
      <c r="AS41942" s="40"/>
    </row>
    <row r="41943" spans="45:45" x14ac:dyDescent="0.35">
      <c r="AS41943" s="40"/>
    </row>
    <row r="41944" spans="45:45" x14ac:dyDescent="0.35">
      <c r="AS41944" s="40"/>
    </row>
    <row r="41945" spans="45:45" x14ac:dyDescent="0.35">
      <c r="AS41945" s="40"/>
    </row>
    <row r="41946" spans="45:45" x14ac:dyDescent="0.35">
      <c r="AS41946" s="40"/>
    </row>
    <row r="41947" spans="45:45" x14ac:dyDescent="0.35">
      <c r="AS41947" s="40"/>
    </row>
    <row r="41948" spans="45:45" x14ac:dyDescent="0.35">
      <c r="AS41948" s="40"/>
    </row>
    <row r="41949" spans="45:45" x14ac:dyDescent="0.35">
      <c r="AS41949" s="40"/>
    </row>
    <row r="41950" spans="45:45" x14ac:dyDescent="0.35">
      <c r="AS41950" s="40"/>
    </row>
    <row r="41951" spans="45:45" x14ac:dyDescent="0.35">
      <c r="AS41951" s="40"/>
    </row>
    <row r="41952" spans="45:45" x14ac:dyDescent="0.35">
      <c r="AS41952" s="40"/>
    </row>
    <row r="41953" spans="45:45" x14ac:dyDescent="0.35">
      <c r="AS41953" s="40"/>
    </row>
    <row r="41954" spans="45:45" x14ac:dyDescent="0.35">
      <c r="AS41954" s="40"/>
    </row>
    <row r="41955" spans="45:45" x14ac:dyDescent="0.35">
      <c r="AS41955" s="40"/>
    </row>
    <row r="41956" spans="45:45" x14ac:dyDescent="0.35">
      <c r="AS41956" s="40"/>
    </row>
    <row r="41957" spans="45:45" x14ac:dyDescent="0.35">
      <c r="AS41957" s="40"/>
    </row>
    <row r="41958" spans="45:45" x14ac:dyDescent="0.35">
      <c r="AS41958" s="40"/>
    </row>
    <row r="41959" spans="45:45" x14ac:dyDescent="0.35">
      <c r="AS41959" s="40"/>
    </row>
    <row r="41960" spans="45:45" x14ac:dyDescent="0.35">
      <c r="AS41960" s="40"/>
    </row>
    <row r="41961" spans="45:45" x14ac:dyDescent="0.35">
      <c r="AS41961" s="40"/>
    </row>
    <row r="41962" spans="45:45" x14ac:dyDescent="0.35">
      <c r="AS41962" s="40"/>
    </row>
    <row r="41963" spans="45:45" x14ac:dyDescent="0.35">
      <c r="AS41963" s="40"/>
    </row>
    <row r="41964" spans="45:45" x14ac:dyDescent="0.35">
      <c r="AS41964" s="40"/>
    </row>
    <row r="41965" spans="45:45" x14ac:dyDescent="0.35">
      <c r="AS41965" s="40"/>
    </row>
    <row r="41966" spans="45:45" x14ac:dyDescent="0.35">
      <c r="AS41966" s="40"/>
    </row>
    <row r="41967" spans="45:45" x14ac:dyDescent="0.35">
      <c r="AS41967" s="40"/>
    </row>
    <row r="41968" spans="45:45" x14ac:dyDescent="0.35">
      <c r="AS41968" s="40"/>
    </row>
    <row r="41969" spans="45:45" x14ac:dyDescent="0.35">
      <c r="AS41969" s="40"/>
    </row>
    <row r="41970" spans="45:45" x14ac:dyDescent="0.35">
      <c r="AS41970" s="40"/>
    </row>
    <row r="41971" spans="45:45" x14ac:dyDescent="0.35">
      <c r="AS41971" s="40"/>
    </row>
    <row r="41972" spans="45:45" x14ac:dyDescent="0.35">
      <c r="AS41972" s="40"/>
    </row>
    <row r="41973" spans="45:45" x14ac:dyDescent="0.35">
      <c r="AS41973" s="40"/>
    </row>
    <row r="41974" spans="45:45" x14ac:dyDescent="0.35">
      <c r="AS41974" s="40"/>
    </row>
    <row r="41975" spans="45:45" x14ac:dyDescent="0.35">
      <c r="AS41975" s="40"/>
    </row>
    <row r="41976" spans="45:45" x14ac:dyDescent="0.35">
      <c r="AS41976" s="40"/>
    </row>
    <row r="41977" spans="45:45" x14ac:dyDescent="0.35">
      <c r="AS41977" s="40"/>
    </row>
    <row r="41978" spans="45:45" x14ac:dyDescent="0.35">
      <c r="AS41978" s="40"/>
    </row>
    <row r="41979" spans="45:45" x14ac:dyDescent="0.35">
      <c r="AS41979" s="40"/>
    </row>
    <row r="41980" spans="45:45" x14ac:dyDescent="0.35">
      <c r="AS41980" s="40"/>
    </row>
    <row r="41981" spans="45:45" x14ac:dyDescent="0.35">
      <c r="AS41981" s="40"/>
    </row>
    <row r="41982" spans="45:45" x14ac:dyDescent="0.35">
      <c r="AS41982" s="40"/>
    </row>
    <row r="41983" spans="45:45" x14ac:dyDescent="0.35">
      <c r="AS41983" s="40"/>
    </row>
    <row r="41984" spans="45:45" x14ac:dyDescent="0.35">
      <c r="AS41984" s="40"/>
    </row>
    <row r="41985" spans="45:45" x14ac:dyDescent="0.35">
      <c r="AS41985" s="40"/>
    </row>
    <row r="41986" spans="45:45" x14ac:dyDescent="0.35">
      <c r="AS41986" s="40"/>
    </row>
    <row r="41987" spans="45:45" x14ac:dyDescent="0.35">
      <c r="AS41987" s="40"/>
    </row>
    <row r="41988" spans="45:45" x14ac:dyDescent="0.35">
      <c r="AS41988" s="40"/>
    </row>
    <row r="41989" spans="45:45" x14ac:dyDescent="0.35">
      <c r="AS41989" s="40"/>
    </row>
    <row r="41990" spans="45:45" x14ac:dyDescent="0.35">
      <c r="AS41990" s="40"/>
    </row>
    <row r="41991" spans="45:45" x14ac:dyDescent="0.35">
      <c r="AS41991" s="40"/>
    </row>
    <row r="41992" spans="45:45" x14ac:dyDescent="0.35">
      <c r="AS41992" s="40"/>
    </row>
    <row r="41993" spans="45:45" x14ac:dyDescent="0.35">
      <c r="AS41993" s="40"/>
    </row>
    <row r="41994" spans="45:45" x14ac:dyDescent="0.35">
      <c r="AS41994" s="40"/>
    </row>
    <row r="41995" spans="45:45" x14ac:dyDescent="0.35">
      <c r="AS41995" s="40"/>
    </row>
    <row r="41996" spans="45:45" x14ac:dyDescent="0.35">
      <c r="AS41996" s="40"/>
    </row>
    <row r="41997" spans="45:45" x14ac:dyDescent="0.35">
      <c r="AS41997" s="40"/>
    </row>
    <row r="41998" spans="45:45" x14ac:dyDescent="0.35">
      <c r="AS41998" s="40"/>
    </row>
    <row r="41999" spans="45:45" x14ac:dyDescent="0.35">
      <c r="AS41999" s="40"/>
    </row>
    <row r="42000" spans="45:45" x14ac:dyDescent="0.35">
      <c r="AS42000" s="40"/>
    </row>
    <row r="42001" spans="45:45" x14ac:dyDescent="0.35">
      <c r="AS42001" s="40"/>
    </row>
    <row r="42002" spans="45:45" x14ac:dyDescent="0.35">
      <c r="AS42002" s="40"/>
    </row>
    <row r="42003" spans="45:45" x14ac:dyDescent="0.35">
      <c r="AS42003" s="40"/>
    </row>
    <row r="42004" spans="45:45" x14ac:dyDescent="0.35">
      <c r="AS42004" s="40"/>
    </row>
    <row r="42005" spans="45:45" x14ac:dyDescent="0.35">
      <c r="AS42005" s="40"/>
    </row>
    <row r="42006" spans="45:45" x14ac:dyDescent="0.35">
      <c r="AS42006" s="40"/>
    </row>
    <row r="42007" spans="45:45" x14ac:dyDescent="0.35">
      <c r="AS42007" s="40"/>
    </row>
    <row r="42008" spans="45:45" x14ac:dyDescent="0.35">
      <c r="AS42008" s="40"/>
    </row>
    <row r="42009" spans="45:45" x14ac:dyDescent="0.35">
      <c r="AS42009" s="40"/>
    </row>
    <row r="42010" spans="45:45" x14ac:dyDescent="0.35">
      <c r="AS42010" s="40"/>
    </row>
    <row r="42011" spans="45:45" x14ac:dyDescent="0.35">
      <c r="AS42011" s="40"/>
    </row>
    <row r="42012" spans="45:45" x14ac:dyDescent="0.35">
      <c r="AS42012" s="40"/>
    </row>
    <row r="42013" spans="45:45" x14ac:dyDescent="0.35">
      <c r="AS42013" s="40"/>
    </row>
    <row r="42014" spans="45:45" x14ac:dyDescent="0.35">
      <c r="AS42014" s="40"/>
    </row>
    <row r="42015" spans="45:45" x14ac:dyDescent="0.35">
      <c r="AS42015" s="40"/>
    </row>
    <row r="42016" spans="45:45" x14ac:dyDescent="0.35">
      <c r="AS42016" s="40"/>
    </row>
    <row r="42017" spans="45:45" x14ac:dyDescent="0.35">
      <c r="AS42017" s="40"/>
    </row>
    <row r="42018" spans="45:45" x14ac:dyDescent="0.35">
      <c r="AS42018" s="40"/>
    </row>
    <row r="42019" spans="45:45" x14ac:dyDescent="0.35">
      <c r="AS42019" s="40"/>
    </row>
    <row r="42020" spans="45:45" x14ac:dyDescent="0.35">
      <c r="AS42020" s="40"/>
    </row>
    <row r="42021" spans="45:45" x14ac:dyDescent="0.35">
      <c r="AS42021" s="40"/>
    </row>
    <row r="42022" spans="45:45" x14ac:dyDescent="0.35">
      <c r="AS42022" s="40"/>
    </row>
    <row r="42023" spans="45:45" x14ac:dyDescent="0.35">
      <c r="AS42023" s="40"/>
    </row>
    <row r="42024" spans="45:45" x14ac:dyDescent="0.35">
      <c r="AS42024" s="40"/>
    </row>
    <row r="42025" spans="45:45" x14ac:dyDescent="0.35">
      <c r="AS42025" s="40"/>
    </row>
    <row r="42026" spans="45:45" x14ac:dyDescent="0.35">
      <c r="AS42026" s="40"/>
    </row>
    <row r="42027" spans="45:45" x14ac:dyDescent="0.35">
      <c r="AS42027" s="40"/>
    </row>
    <row r="42028" spans="45:45" x14ac:dyDescent="0.35">
      <c r="AS42028" s="40"/>
    </row>
    <row r="42029" spans="45:45" x14ac:dyDescent="0.35">
      <c r="AS42029" s="40"/>
    </row>
    <row r="42030" spans="45:45" x14ac:dyDescent="0.35">
      <c r="AS42030" s="40"/>
    </row>
    <row r="42031" spans="45:45" x14ac:dyDescent="0.35">
      <c r="AS42031" s="40"/>
    </row>
    <row r="42032" spans="45:45" x14ac:dyDescent="0.35">
      <c r="AS42032" s="40"/>
    </row>
    <row r="42033" spans="45:45" x14ac:dyDescent="0.35">
      <c r="AS42033" s="40"/>
    </row>
    <row r="42034" spans="45:45" x14ac:dyDescent="0.35">
      <c r="AS42034" s="40"/>
    </row>
    <row r="42035" spans="45:45" x14ac:dyDescent="0.35">
      <c r="AS42035" s="40"/>
    </row>
    <row r="42036" spans="45:45" x14ac:dyDescent="0.35">
      <c r="AS42036" s="40"/>
    </row>
    <row r="42037" spans="45:45" x14ac:dyDescent="0.35">
      <c r="AS42037" s="40"/>
    </row>
    <row r="42038" spans="45:45" x14ac:dyDescent="0.35">
      <c r="AS42038" s="40"/>
    </row>
    <row r="42039" spans="45:45" x14ac:dyDescent="0.35">
      <c r="AS42039" s="40"/>
    </row>
    <row r="42040" spans="45:45" x14ac:dyDescent="0.35">
      <c r="AS42040" s="40"/>
    </row>
    <row r="42041" spans="45:45" x14ac:dyDescent="0.35">
      <c r="AS42041" s="40"/>
    </row>
    <row r="42042" spans="45:45" x14ac:dyDescent="0.35">
      <c r="AS42042" s="40"/>
    </row>
    <row r="42043" spans="45:45" x14ac:dyDescent="0.35">
      <c r="AS42043" s="40"/>
    </row>
    <row r="42044" spans="45:45" x14ac:dyDescent="0.35">
      <c r="AS42044" s="40"/>
    </row>
    <row r="42045" spans="45:45" x14ac:dyDescent="0.35">
      <c r="AS42045" s="40"/>
    </row>
    <row r="42046" spans="45:45" x14ac:dyDescent="0.35">
      <c r="AS42046" s="40"/>
    </row>
    <row r="42047" spans="45:45" x14ac:dyDescent="0.35">
      <c r="AS42047" s="40"/>
    </row>
    <row r="42048" spans="45:45" x14ac:dyDescent="0.35">
      <c r="AS42048" s="40"/>
    </row>
    <row r="42049" spans="45:45" x14ac:dyDescent="0.35">
      <c r="AS42049" s="40"/>
    </row>
    <row r="42050" spans="45:45" x14ac:dyDescent="0.35">
      <c r="AS42050" s="40"/>
    </row>
    <row r="42051" spans="45:45" x14ac:dyDescent="0.35">
      <c r="AS42051" s="40"/>
    </row>
    <row r="42052" spans="45:45" x14ac:dyDescent="0.35">
      <c r="AS42052" s="40"/>
    </row>
    <row r="42053" spans="45:45" x14ac:dyDescent="0.35">
      <c r="AS42053" s="40"/>
    </row>
    <row r="42054" spans="45:45" x14ac:dyDescent="0.35">
      <c r="AS42054" s="40"/>
    </row>
    <row r="42055" spans="45:45" x14ac:dyDescent="0.35">
      <c r="AS42055" s="40"/>
    </row>
    <row r="42056" spans="45:45" x14ac:dyDescent="0.35">
      <c r="AS42056" s="40"/>
    </row>
    <row r="42057" spans="45:45" x14ac:dyDescent="0.35">
      <c r="AS42057" s="40"/>
    </row>
    <row r="42058" spans="45:45" x14ac:dyDescent="0.35">
      <c r="AS42058" s="40"/>
    </row>
    <row r="42059" spans="45:45" x14ac:dyDescent="0.35">
      <c r="AS42059" s="40"/>
    </row>
    <row r="42060" spans="45:45" x14ac:dyDescent="0.35">
      <c r="AS42060" s="40"/>
    </row>
    <row r="42061" spans="45:45" x14ac:dyDescent="0.35">
      <c r="AS42061" s="40"/>
    </row>
    <row r="42062" spans="45:45" x14ac:dyDescent="0.35">
      <c r="AS42062" s="40"/>
    </row>
    <row r="42063" spans="45:45" x14ac:dyDescent="0.35">
      <c r="AS42063" s="40"/>
    </row>
    <row r="42064" spans="45:45" x14ac:dyDescent="0.35">
      <c r="AS42064" s="40"/>
    </row>
    <row r="42065" spans="45:45" x14ac:dyDescent="0.35">
      <c r="AS42065" s="40"/>
    </row>
    <row r="42066" spans="45:45" x14ac:dyDescent="0.35">
      <c r="AS42066" s="40"/>
    </row>
    <row r="42067" spans="45:45" x14ac:dyDescent="0.35">
      <c r="AS42067" s="40"/>
    </row>
    <row r="42068" spans="45:45" x14ac:dyDescent="0.35">
      <c r="AS42068" s="40"/>
    </row>
    <row r="42069" spans="45:45" x14ac:dyDescent="0.35">
      <c r="AS42069" s="40"/>
    </row>
    <row r="42070" spans="45:45" x14ac:dyDescent="0.35">
      <c r="AS42070" s="40"/>
    </row>
    <row r="42071" spans="45:45" x14ac:dyDescent="0.35">
      <c r="AS42071" s="40"/>
    </row>
    <row r="42072" spans="45:45" x14ac:dyDescent="0.35">
      <c r="AS42072" s="40"/>
    </row>
    <row r="42073" spans="45:45" x14ac:dyDescent="0.35">
      <c r="AS42073" s="40"/>
    </row>
    <row r="42074" spans="45:45" x14ac:dyDescent="0.35">
      <c r="AS42074" s="40"/>
    </row>
    <row r="42075" spans="45:45" x14ac:dyDescent="0.35">
      <c r="AS42075" s="40"/>
    </row>
    <row r="42076" spans="45:45" x14ac:dyDescent="0.35">
      <c r="AS42076" s="40"/>
    </row>
    <row r="42077" spans="45:45" x14ac:dyDescent="0.35">
      <c r="AS42077" s="40"/>
    </row>
    <row r="42078" spans="45:45" x14ac:dyDescent="0.35">
      <c r="AS42078" s="40"/>
    </row>
    <row r="42079" spans="45:45" x14ac:dyDescent="0.35">
      <c r="AS42079" s="40"/>
    </row>
    <row r="42080" spans="45:45" x14ac:dyDescent="0.35">
      <c r="AS42080" s="40"/>
    </row>
    <row r="42081" spans="45:45" x14ac:dyDescent="0.35">
      <c r="AS42081" s="40"/>
    </row>
    <row r="42082" spans="45:45" x14ac:dyDescent="0.35">
      <c r="AS42082" s="40"/>
    </row>
    <row r="42083" spans="45:45" x14ac:dyDescent="0.35">
      <c r="AS42083" s="40"/>
    </row>
    <row r="42084" spans="45:45" x14ac:dyDescent="0.35">
      <c r="AS42084" s="40"/>
    </row>
    <row r="42085" spans="45:45" x14ac:dyDescent="0.35">
      <c r="AS42085" s="40"/>
    </row>
    <row r="42086" spans="45:45" x14ac:dyDescent="0.35">
      <c r="AS42086" s="40"/>
    </row>
    <row r="42087" spans="45:45" x14ac:dyDescent="0.35">
      <c r="AS42087" s="40"/>
    </row>
    <row r="42088" spans="45:45" x14ac:dyDescent="0.35">
      <c r="AS42088" s="40"/>
    </row>
    <row r="42089" spans="45:45" x14ac:dyDescent="0.35">
      <c r="AS42089" s="40"/>
    </row>
    <row r="42090" spans="45:45" x14ac:dyDescent="0.35">
      <c r="AS42090" s="40"/>
    </row>
    <row r="42091" spans="45:45" x14ac:dyDescent="0.35">
      <c r="AS42091" s="40"/>
    </row>
    <row r="42092" spans="45:45" x14ac:dyDescent="0.35">
      <c r="AS42092" s="40"/>
    </row>
    <row r="42093" spans="45:45" x14ac:dyDescent="0.35">
      <c r="AS42093" s="40"/>
    </row>
    <row r="42094" spans="45:45" x14ac:dyDescent="0.35">
      <c r="AS42094" s="40"/>
    </row>
    <row r="42095" spans="45:45" x14ac:dyDescent="0.35">
      <c r="AS42095" s="40"/>
    </row>
    <row r="42096" spans="45:45" x14ac:dyDescent="0.35">
      <c r="AS42096" s="40"/>
    </row>
    <row r="42097" spans="45:45" x14ac:dyDescent="0.35">
      <c r="AS42097" s="40"/>
    </row>
    <row r="42098" spans="45:45" x14ac:dyDescent="0.35">
      <c r="AS42098" s="40"/>
    </row>
    <row r="42099" spans="45:45" x14ac:dyDescent="0.35">
      <c r="AS42099" s="40"/>
    </row>
    <row r="42100" spans="45:45" x14ac:dyDescent="0.35">
      <c r="AS42100" s="40"/>
    </row>
    <row r="42101" spans="45:45" x14ac:dyDescent="0.35">
      <c r="AS42101" s="40"/>
    </row>
    <row r="42102" spans="45:45" x14ac:dyDescent="0.35">
      <c r="AS42102" s="40"/>
    </row>
    <row r="42103" spans="45:45" x14ac:dyDescent="0.35">
      <c r="AS42103" s="40"/>
    </row>
    <row r="42104" spans="45:45" x14ac:dyDescent="0.35">
      <c r="AS42104" s="40"/>
    </row>
    <row r="42105" spans="45:45" x14ac:dyDescent="0.35">
      <c r="AS42105" s="40"/>
    </row>
    <row r="42106" spans="45:45" x14ac:dyDescent="0.35">
      <c r="AS42106" s="40"/>
    </row>
    <row r="42107" spans="45:45" x14ac:dyDescent="0.35">
      <c r="AS42107" s="40"/>
    </row>
    <row r="42108" spans="45:45" x14ac:dyDescent="0.35">
      <c r="AS42108" s="40"/>
    </row>
    <row r="42109" spans="45:45" x14ac:dyDescent="0.35">
      <c r="AS42109" s="40"/>
    </row>
    <row r="42110" spans="45:45" x14ac:dyDescent="0.35">
      <c r="AS42110" s="40"/>
    </row>
    <row r="42111" spans="45:45" x14ac:dyDescent="0.35">
      <c r="AS42111" s="40"/>
    </row>
    <row r="42112" spans="45:45" x14ac:dyDescent="0.35">
      <c r="AS42112" s="40"/>
    </row>
    <row r="42113" spans="45:45" x14ac:dyDescent="0.35">
      <c r="AS42113" s="40"/>
    </row>
    <row r="42114" spans="45:45" x14ac:dyDescent="0.35">
      <c r="AS42114" s="40"/>
    </row>
    <row r="42115" spans="45:45" x14ac:dyDescent="0.35">
      <c r="AS42115" s="40"/>
    </row>
    <row r="42116" spans="45:45" x14ac:dyDescent="0.35">
      <c r="AS42116" s="40"/>
    </row>
    <row r="42117" spans="45:45" x14ac:dyDescent="0.35">
      <c r="AS42117" s="40"/>
    </row>
    <row r="42118" spans="45:45" x14ac:dyDescent="0.35">
      <c r="AS42118" s="40"/>
    </row>
    <row r="42119" spans="45:45" x14ac:dyDescent="0.35">
      <c r="AS42119" s="40"/>
    </row>
    <row r="42120" spans="45:45" x14ac:dyDescent="0.35">
      <c r="AS42120" s="40"/>
    </row>
    <row r="42121" spans="45:45" x14ac:dyDescent="0.35">
      <c r="AS42121" s="40"/>
    </row>
    <row r="42122" spans="45:45" x14ac:dyDescent="0.35">
      <c r="AS42122" s="40"/>
    </row>
    <row r="42123" spans="45:45" x14ac:dyDescent="0.35">
      <c r="AS42123" s="40"/>
    </row>
    <row r="42124" spans="45:45" x14ac:dyDescent="0.35">
      <c r="AS42124" s="40"/>
    </row>
    <row r="42125" spans="45:45" x14ac:dyDescent="0.35">
      <c r="AS42125" s="40"/>
    </row>
    <row r="42126" spans="45:45" x14ac:dyDescent="0.35">
      <c r="AS42126" s="40"/>
    </row>
    <row r="42127" spans="45:45" x14ac:dyDescent="0.35">
      <c r="AS42127" s="40"/>
    </row>
    <row r="42128" spans="45:45" x14ac:dyDescent="0.35">
      <c r="AS42128" s="40"/>
    </row>
    <row r="42129" spans="45:45" x14ac:dyDescent="0.35">
      <c r="AS42129" s="40"/>
    </row>
    <row r="42130" spans="45:45" x14ac:dyDescent="0.35">
      <c r="AS42130" s="40"/>
    </row>
    <row r="42131" spans="45:45" x14ac:dyDescent="0.35">
      <c r="AS42131" s="40"/>
    </row>
    <row r="42132" spans="45:45" x14ac:dyDescent="0.35">
      <c r="AS42132" s="40"/>
    </row>
    <row r="42133" spans="45:45" x14ac:dyDescent="0.35">
      <c r="AS42133" s="40"/>
    </row>
    <row r="42134" spans="45:45" x14ac:dyDescent="0.35">
      <c r="AS42134" s="40"/>
    </row>
    <row r="42135" spans="45:45" x14ac:dyDescent="0.35">
      <c r="AS42135" s="40"/>
    </row>
    <row r="42136" spans="45:45" x14ac:dyDescent="0.35">
      <c r="AS42136" s="40"/>
    </row>
    <row r="42137" spans="45:45" x14ac:dyDescent="0.35">
      <c r="AS42137" s="40"/>
    </row>
    <row r="42138" spans="45:45" x14ac:dyDescent="0.35">
      <c r="AS42138" s="40"/>
    </row>
    <row r="42139" spans="45:45" x14ac:dyDescent="0.35">
      <c r="AS42139" s="40"/>
    </row>
    <row r="42140" spans="45:45" x14ac:dyDescent="0.35">
      <c r="AS42140" s="40"/>
    </row>
    <row r="42141" spans="45:45" x14ac:dyDescent="0.35">
      <c r="AS42141" s="40"/>
    </row>
    <row r="42142" spans="45:45" x14ac:dyDescent="0.35">
      <c r="AS42142" s="40"/>
    </row>
    <row r="42143" spans="45:45" x14ac:dyDescent="0.35">
      <c r="AS42143" s="40"/>
    </row>
    <row r="42144" spans="45:45" x14ac:dyDescent="0.35">
      <c r="AS42144" s="40"/>
    </row>
    <row r="42145" spans="45:45" x14ac:dyDescent="0.35">
      <c r="AS42145" s="40"/>
    </row>
    <row r="42146" spans="45:45" x14ac:dyDescent="0.35">
      <c r="AS42146" s="40"/>
    </row>
    <row r="42147" spans="45:45" x14ac:dyDescent="0.35">
      <c r="AS42147" s="40"/>
    </row>
    <row r="42148" spans="45:45" x14ac:dyDescent="0.35">
      <c r="AS42148" s="40"/>
    </row>
    <row r="42149" spans="45:45" x14ac:dyDescent="0.35">
      <c r="AS42149" s="40"/>
    </row>
    <row r="42150" spans="45:45" x14ac:dyDescent="0.35">
      <c r="AS42150" s="40"/>
    </row>
    <row r="42151" spans="45:45" x14ac:dyDescent="0.35">
      <c r="AS42151" s="40"/>
    </row>
    <row r="42152" spans="45:45" x14ac:dyDescent="0.35">
      <c r="AS42152" s="40"/>
    </row>
    <row r="42153" spans="45:45" x14ac:dyDescent="0.35">
      <c r="AS42153" s="40"/>
    </row>
    <row r="42154" spans="45:45" x14ac:dyDescent="0.35">
      <c r="AS42154" s="40"/>
    </row>
    <row r="42155" spans="45:45" x14ac:dyDescent="0.35">
      <c r="AS42155" s="40"/>
    </row>
    <row r="42156" spans="45:45" x14ac:dyDescent="0.35">
      <c r="AS42156" s="40"/>
    </row>
    <row r="42157" spans="45:45" x14ac:dyDescent="0.35">
      <c r="AS42157" s="40"/>
    </row>
    <row r="42158" spans="45:45" x14ac:dyDescent="0.35">
      <c r="AS42158" s="40"/>
    </row>
    <row r="42159" spans="45:45" x14ac:dyDescent="0.35">
      <c r="AS42159" s="40"/>
    </row>
    <row r="42160" spans="45:45" x14ac:dyDescent="0.35">
      <c r="AS42160" s="40"/>
    </row>
    <row r="42161" spans="45:45" x14ac:dyDescent="0.35">
      <c r="AS42161" s="40"/>
    </row>
    <row r="42162" spans="45:45" x14ac:dyDescent="0.35">
      <c r="AS42162" s="40"/>
    </row>
    <row r="42163" spans="45:45" x14ac:dyDescent="0.35">
      <c r="AS42163" s="40"/>
    </row>
    <row r="42164" spans="45:45" x14ac:dyDescent="0.35">
      <c r="AS42164" s="40"/>
    </row>
    <row r="42165" spans="45:45" x14ac:dyDescent="0.35">
      <c r="AS42165" s="40"/>
    </row>
    <row r="42166" spans="45:45" x14ac:dyDescent="0.35">
      <c r="AS42166" s="40"/>
    </row>
    <row r="42167" spans="45:45" x14ac:dyDescent="0.35">
      <c r="AS42167" s="40"/>
    </row>
    <row r="42168" spans="45:45" x14ac:dyDescent="0.35">
      <c r="AS42168" s="40"/>
    </row>
    <row r="42169" spans="45:45" x14ac:dyDescent="0.35">
      <c r="AS42169" s="40"/>
    </row>
    <row r="42170" spans="45:45" x14ac:dyDescent="0.35">
      <c r="AS42170" s="40"/>
    </row>
    <row r="42171" spans="45:45" x14ac:dyDescent="0.35">
      <c r="AS42171" s="40"/>
    </row>
    <row r="42172" spans="45:45" x14ac:dyDescent="0.35">
      <c r="AS42172" s="40"/>
    </row>
    <row r="42173" spans="45:45" x14ac:dyDescent="0.35">
      <c r="AS42173" s="40"/>
    </row>
    <row r="42174" spans="45:45" x14ac:dyDescent="0.35">
      <c r="AS42174" s="40"/>
    </row>
    <row r="42175" spans="45:45" x14ac:dyDescent="0.35">
      <c r="AS42175" s="40"/>
    </row>
    <row r="42176" spans="45:45" x14ac:dyDescent="0.35">
      <c r="AS42176" s="40"/>
    </row>
    <row r="42177" spans="45:45" x14ac:dyDescent="0.35">
      <c r="AS42177" s="40"/>
    </row>
    <row r="42178" spans="45:45" x14ac:dyDescent="0.35">
      <c r="AS42178" s="40"/>
    </row>
    <row r="42179" spans="45:45" x14ac:dyDescent="0.35">
      <c r="AS42179" s="40"/>
    </row>
    <row r="42180" spans="45:45" x14ac:dyDescent="0.35">
      <c r="AS42180" s="40"/>
    </row>
    <row r="42181" spans="45:45" x14ac:dyDescent="0.35">
      <c r="AS42181" s="40"/>
    </row>
    <row r="42182" spans="45:45" x14ac:dyDescent="0.35">
      <c r="AS42182" s="40"/>
    </row>
    <row r="42183" spans="45:45" x14ac:dyDescent="0.35">
      <c r="AS42183" s="40"/>
    </row>
    <row r="42184" spans="45:45" x14ac:dyDescent="0.35">
      <c r="AS42184" s="40"/>
    </row>
    <row r="42185" spans="45:45" x14ac:dyDescent="0.35">
      <c r="AS42185" s="40"/>
    </row>
    <row r="42186" spans="45:45" x14ac:dyDescent="0.35">
      <c r="AS42186" s="40"/>
    </row>
    <row r="42187" spans="45:45" x14ac:dyDescent="0.35">
      <c r="AS42187" s="40"/>
    </row>
    <row r="42188" spans="45:45" x14ac:dyDescent="0.35">
      <c r="AS42188" s="40"/>
    </row>
    <row r="42189" spans="45:45" x14ac:dyDescent="0.35">
      <c r="AS42189" s="40"/>
    </row>
    <row r="42190" spans="45:45" x14ac:dyDescent="0.35">
      <c r="AS42190" s="40"/>
    </row>
    <row r="42191" spans="45:45" x14ac:dyDescent="0.35">
      <c r="AS42191" s="40"/>
    </row>
    <row r="42192" spans="45:45" x14ac:dyDescent="0.35">
      <c r="AS42192" s="40"/>
    </row>
    <row r="42193" spans="45:45" x14ac:dyDescent="0.35">
      <c r="AS42193" s="40"/>
    </row>
    <row r="42194" spans="45:45" x14ac:dyDescent="0.35">
      <c r="AS42194" s="40"/>
    </row>
    <row r="42195" spans="45:45" x14ac:dyDescent="0.35">
      <c r="AS42195" s="40"/>
    </row>
    <row r="42196" spans="45:45" x14ac:dyDescent="0.35">
      <c r="AS42196" s="40"/>
    </row>
    <row r="42197" spans="45:45" x14ac:dyDescent="0.35">
      <c r="AS42197" s="40"/>
    </row>
    <row r="42198" spans="45:45" x14ac:dyDescent="0.35">
      <c r="AS42198" s="40"/>
    </row>
    <row r="42199" spans="45:45" x14ac:dyDescent="0.35">
      <c r="AS42199" s="40"/>
    </row>
    <row r="42200" spans="45:45" x14ac:dyDescent="0.35">
      <c r="AS42200" s="40"/>
    </row>
    <row r="42201" spans="45:45" x14ac:dyDescent="0.35">
      <c r="AS42201" s="40"/>
    </row>
    <row r="42202" spans="45:45" x14ac:dyDescent="0.35">
      <c r="AS42202" s="40"/>
    </row>
    <row r="42203" spans="45:45" x14ac:dyDescent="0.35">
      <c r="AS42203" s="40"/>
    </row>
    <row r="42204" spans="45:45" x14ac:dyDescent="0.35">
      <c r="AS42204" s="40"/>
    </row>
    <row r="42205" spans="45:45" x14ac:dyDescent="0.35">
      <c r="AS42205" s="40"/>
    </row>
    <row r="42206" spans="45:45" x14ac:dyDescent="0.35">
      <c r="AS42206" s="40"/>
    </row>
    <row r="42207" spans="45:45" x14ac:dyDescent="0.35">
      <c r="AS42207" s="40"/>
    </row>
    <row r="42208" spans="45:45" x14ac:dyDescent="0.35">
      <c r="AS42208" s="40"/>
    </row>
    <row r="42209" spans="45:45" x14ac:dyDescent="0.35">
      <c r="AS42209" s="40"/>
    </row>
    <row r="42210" spans="45:45" x14ac:dyDescent="0.35">
      <c r="AS42210" s="40"/>
    </row>
    <row r="42211" spans="45:45" x14ac:dyDescent="0.35">
      <c r="AS42211" s="40"/>
    </row>
    <row r="42212" spans="45:45" x14ac:dyDescent="0.35">
      <c r="AS42212" s="40"/>
    </row>
    <row r="42213" spans="45:45" x14ac:dyDescent="0.35">
      <c r="AS42213" s="40"/>
    </row>
    <row r="42214" spans="45:45" x14ac:dyDescent="0.35">
      <c r="AS42214" s="40"/>
    </row>
    <row r="42215" spans="45:45" x14ac:dyDescent="0.35">
      <c r="AS42215" s="40"/>
    </row>
    <row r="42216" spans="45:45" x14ac:dyDescent="0.35">
      <c r="AS42216" s="40"/>
    </row>
    <row r="42217" spans="45:45" x14ac:dyDescent="0.35">
      <c r="AS42217" s="40"/>
    </row>
    <row r="42218" spans="45:45" x14ac:dyDescent="0.35">
      <c r="AS42218" s="40"/>
    </row>
    <row r="42219" spans="45:45" x14ac:dyDescent="0.35">
      <c r="AS42219" s="40"/>
    </row>
    <row r="42220" spans="45:45" x14ac:dyDescent="0.35">
      <c r="AS42220" s="40"/>
    </row>
    <row r="42221" spans="45:45" x14ac:dyDescent="0.35">
      <c r="AS42221" s="40"/>
    </row>
    <row r="42222" spans="45:45" x14ac:dyDescent="0.35">
      <c r="AS42222" s="40"/>
    </row>
    <row r="42223" spans="45:45" x14ac:dyDescent="0.35">
      <c r="AS42223" s="40"/>
    </row>
    <row r="42224" spans="45:45" x14ac:dyDescent="0.35">
      <c r="AS42224" s="40"/>
    </row>
    <row r="42225" spans="45:45" x14ac:dyDescent="0.35">
      <c r="AS42225" s="40"/>
    </row>
    <row r="42226" spans="45:45" x14ac:dyDescent="0.35">
      <c r="AS42226" s="40"/>
    </row>
    <row r="42227" spans="45:45" x14ac:dyDescent="0.35">
      <c r="AS42227" s="40"/>
    </row>
    <row r="42228" spans="45:45" x14ac:dyDescent="0.35">
      <c r="AS42228" s="40"/>
    </row>
    <row r="42229" spans="45:45" x14ac:dyDescent="0.35">
      <c r="AS42229" s="40"/>
    </row>
    <row r="42230" spans="45:45" x14ac:dyDescent="0.35">
      <c r="AS42230" s="40"/>
    </row>
    <row r="42231" spans="45:45" x14ac:dyDescent="0.35">
      <c r="AS42231" s="40"/>
    </row>
    <row r="42232" spans="45:45" x14ac:dyDescent="0.35">
      <c r="AS42232" s="40"/>
    </row>
    <row r="42233" spans="45:45" x14ac:dyDescent="0.35">
      <c r="AS42233" s="40"/>
    </row>
    <row r="42234" spans="45:45" x14ac:dyDescent="0.35">
      <c r="AS42234" s="40"/>
    </row>
    <row r="42235" spans="45:45" x14ac:dyDescent="0.35">
      <c r="AS42235" s="40"/>
    </row>
    <row r="42236" spans="45:45" x14ac:dyDescent="0.35">
      <c r="AS42236" s="40"/>
    </row>
    <row r="42237" spans="45:45" x14ac:dyDescent="0.35">
      <c r="AS42237" s="40"/>
    </row>
    <row r="42238" spans="45:45" x14ac:dyDescent="0.35">
      <c r="AS42238" s="40"/>
    </row>
    <row r="42239" spans="45:45" x14ac:dyDescent="0.35">
      <c r="AS42239" s="40"/>
    </row>
    <row r="42240" spans="45:45" x14ac:dyDescent="0.35">
      <c r="AS42240" s="40"/>
    </row>
    <row r="42241" spans="45:45" x14ac:dyDescent="0.35">
      <c r="AS42241" s="40"/>
    </row>
    <row r="42242" spans="45:45" x14ac:dyDescent="0.35">
      <c r="AS42242" s="40"/>
    </row>
    <row r="42243" spans="45:45" x14ac:dyDescent="0.35">
      <c r="AS42243" s="40"/>
    </row>
    <row r="42244" spans="45:45" x14ac:dyDescent="0.35">
      <c r="AS42244" s="40"/>
    </row>
    <row r="42245" spans="45:45" x14ac:dyDescent="0.35">
      <c r="AS42245" s="40"/>
    </row>
    <row r="42246" spans="45:45" x14ac:dyDescent="0.35">
      <c r="AS42246" s="40"/>
    </row>
    <row r="42247" spans="45:45" x14ac:dyDescent="0.35">
      <c r="AS42247" s="40"/>
    </row>
    <row r="42248" spans="45:45" x14ac:dyDescent="0.35">
      <c r="AS42248" s="40"/>
    </row>
    <row r="42249" spans="45:45" x14ac:dyDescent="0.35">
      <c r="AS42249" s="40"/>
    </row>
    <row r="42250" spans="45:45" x14ac:dyDescent="0.35">
      <c r="AS42250" s="40"/>
    </row>
    <row r="42251" spans="45:45" x14ac:dyDescent="0.35">
      <c r="AS42251" s="40"/>
    </row>
    <row r="42252" spans="45:45" x14ac:dyDescent="0.35">
      <c r="AS42252" s="40"/>
    </row>
    <row r="42253" spans="45:45" x14ac:dyDescent="0.35">
      <c r="AS42253" s="40"/>
    </row>
    <row r="42254" spans="45:45" x14ac:dyDescent="0.35">
      <c r="AS42254" s="40"/>
    </row>
    <row r="42255" spans="45:45" x14ac:dyDescent="0.35">
      <c r="AS42255" s="40"/>
    </row>
    <row r="42256" spans="45:45" x14ac:dyDescent="0.35">
      <c r="AS42256" s="40"/>
    </row>
    <row r="42257" spans="45:45" x14ac:dyDescent="0.35">
      <c r="AS42257" s="40"/>
    </row>
    <row r="42258" spans="45:45" x14ac:dyDescent="0.35">
      <c r="AS42258" s="40"/>
    </row>
    <row r="42259" spans="45:45" x14ac:dyDescent="0.35">
      <c r="AS42259" s="40"/>
    </row>
    <row r="42260" spans="45:45" x14ac:dyDescent="0.35">
      <c r="AS42260" s="40"/>
    </row>
    <row r="42261" spans="45:45" x14ac:dyDescent="0.35">
      <c r="AS42261" s="40"/>
    </row>
    <row r="42262" spans="45:45" x14ac:dyDescent="0.35">
      <c r="AS42262" s="40"/>
    </row>
    <row r="42263" spans="45:45" x14ac:dyDescent="0.35">
      <c r="AS42263" s="40"/>
    </row>
    <row r="42264" spans="45:45" x14ac:dyDescent="0.35">
      <c r="AS42264" s="40"/>
    </row>
    <row r="42265" spans="45:45" x14ac:dyDescent="0.35">
      <c r="AS42265" s="40"/>
    </row>
    <row r="42266" spans="45:45" x14ac:dyDescent="0.35">
      <c r="AS42266" s="40"/>
    </row>
    <row r="42267" spans="45:45" x14ac:dyDescent="0.35">
      <c r="AS42267" s="40"/>
    </row>
    <row r="42268" spans="45:45" x14ac:dyDescent="0.35">
      <c r="AS42268" s="40"/>
    </row>
    <row r="42269" spans="45:45" x14ac:dyDescent="0.35">
      <c r="AS42269" s="40"/>
    </row>
    <row r="42270" spans="45:45" x14ac:dyDescent="0.35">
      <c r="AS42270" s="40"/>
    </row>
    <row r="42271" spans="45:45" x14ac:dyDescent="0.35">
      <c r="AS42271" s="40"/>
    </row>
    <row r="42272" spans="45:45" x14ac:dyDescent="0.35">
      <c r="AS42272" s="40"/>
    </row>
    <row r="42273" spans="45:45" x14ac:dyDescent="0.35">
      <c r="AS42273" s="40"/>
    </row>
    <row r="42274" spans="45:45" x14ac:dyDescent="0.35">
      <c r="AS42274" s="40"/>
    </row>
    <row r="42275" spans="45:45" x14ac:dyDescent="0.35">
      <c r="AS42275" s="40"/>
    </row>
    <row r="42276" spans="45:45" x14ac:dyDescent="0.35">
      <c r="AS42276" s="40"/>
    </row>
    <row r="42277" spans="45:45" x14ac:dyDescent="0.35">
      <c r="AS42277" s="40"/>
    </row>
    <row r="42278" spans="45:45" x14ac:dyDescent="0.35">
      <c r="AS42278" s="40"/>
    </row>
    <row r="42279" spans="45:45" x14ac:dyDescent="0.35">
      <c r="AS42279" s="40"/>
    </row>
    <row r="42280" spans="45:45" x14ac:dyDescent="0.35">
      <c r="AS42280" s="40"/>
    </row>
    <row r="42281" spans="45:45" x14ac:dyDescent="0.35">
      <c r="AS42281" s="40"/>
    </row>
    <row r="42282" spans="45:45" x14ac:dyDescent="0.35">
      <c r="AS42282" s="40"/>
    </row>
    <row r="42283" spans="45:45" x14ac:dyDescent="0.35">
      <c r="AS42283" s="40"/>
    </row>
    <row r="42284" spans="45:45" x14ac:dyDescent="0.35">
      <c r="AS42284" s="40"/>
    </row>
    <row r="42285" spans="45:45" x14ac:dyDescent="0.35">
      <c r="AS42285" s="40"/>
    </row>
    <row r="42286" spans="45:45" x14ac:dyDescent="0.35">
      <c r="AS42286" s="40"/>
    </row>
    <row r="42287" spans="45:45" x14ac:dyDescent="0.35">
      <c r="AS42287" s="40"/>
    </row>
    <row r="42288" spans="45:45" x14ac:dyDescent="0.35">
      <c r="AS42288" s="40"/>
    </row>
    <row r="42289" spans="45:45" x14ac:dyDescent="0.35">
      <c r="AS42289" s="40"/>
    </row>
    <row r="42290" spans="45:45" x14ac:dyDescent="0.35">
      <c r="AS42290" s="40"/>
    </row>
    <row r="42291" spans="45:45" x14ac:dyDescent="0.35">
      <c r="AS42291" s="40"/>
    </row>
    <row r="42292" spans="45:45" x14ac:dyDescent="0.35">
      <c r="AS42292" s="40"/>
    </row>
    <row r="42293" spans="45:45" x14ac:dyDescent="0.35">
      <c r="AS42293" s="40"/>
    </row>
    <row r="42294" spans="45:45" x14ac:dyDescent="0.35">
      <c r="AS42294" s="40"/>
    </row>
    <row r="42295" spans="45:45" x14ac:dyDescent="0.35">
      <c r="AS42295" s="40"/>
    </row>
    <row r="42296" spans="45:45" x14ac:dyDescent="0.35">
      <c r="AS42296" s="40"/>
    </row>
    <row r="42297" spans="45:45" x14ac:dyDescent="0.35">
      <c r="AS42297" s="40"/>
    </row>
    <row r="42298" spans="45:45" x14ac:dyDescent="0.35">
      <c r="AS42298" s="40"/>
    </row>
    <row r="42299" spans="45:45" x14ac:dyDescent="0.35">
      <c r="AS42299" s="40"/>
    </row>
    <row r="42300" spans="45:45" x14ac:dyDescent="0.35">
      <c r="AS42300" s="40"/>
    </row>
    <row r="42301" spans="45:45" x14ac:dyDescent="0.35">
      <c r="AS42301" s="40"/>
    </row>
    <row r="42302" spans="45:45" x14ac:dyDescent="0.35">
      <c r="AS42302" s="40"/>
    </row>
    <row r="42303" spans="45:45" x14ac:dyDescent="0.35">
      <c r="AS42303" s="40"/>
    </row>
    <row r="42304" spans="45:45" x14ac:dyDescent="0.35">
      <c r="AS42304" s="40"/>
    </row>
    <row r="42305" spans="45:45" x14ac:dyDescent="0.35">
      <c r="AS42305" s="40"/>
    </row>
    <row r="42306" spans="45:45" x14ac:dyDescent="0.35">
      <c r="AS42306" s="40"/>
    </row>
    <row r="42307" spans="45:45" x14ac:dyDescent="0.35">
      <c r="AS42307" s="40"/>
    </row>
    <row r="42308" spans="45:45" x14ac:dyDescent="0.35">
      <c r="AS42308" s="40"/>
    </row>
    <row r="42309" spans="45:45" x14ac:dyDescent="0.35">
      <c r="AS42309" s="40"/>
    </row>
    <row r="42310" spans="45:45" x14ac:dyDescent="0.35">
      <c r="AS42310" s="40"/>
    </row>
    <row r="42311" spans="45:45" x14ac:dyDescent="0.35">
      <c r="AS42311" s="40"/>
    </row>
    <row r="42312" spans="45:45" x14ac:dyDescent="0.35">
      <c r="AS42312" s="40"/>
    </row>
    <row r="42313" spans="45:45" x14ac:dyDescent="0.35">
      <c r="AS42313" s="40"/>
    </row>
    <row r="42314" spans="45:45" x14ac:dyDescent="0.35">
      <c r="AS42314" s="40"/>
    </row>
    <row r="42315" spans="45:45" x14ac:dyDescent="0.35">
      <c r="AS42315" s="40"/>
    </row>
    <row r="42316" spans="45:45" x14ac:dyDescent="0.35">
      <c r="AS42316" s="40"/>
    </row>
    <row r="42317" spans="45:45" x14ac:dyDescent="0.35">
      <c r="AS42317" s="40"/>
    </row>
    <row r="42318" spans="45:45" x14ac:dyDescent="0.35">
      <c r="AS42318" s="40"/>
    </row>
    <row r="42319" spans="45:45" x14ac:dyDescent="0.35">
      <c r="AS42319" s="40"/>
    </row>
    <row r="42320" spans="45:45" x14ac:dyDescent="0.35">
      <c r="AS42320" s="40"/>
    </row>
    <row r="42321" spans="45:45" x14ac:dyDescent="0.35">
      <c r="AS42321" s="40"/>
    </row>
    <row r="42322" spans="45:45" x14ac:dyDescent="0.35">
      <c r="AS42322" s="40"/>
    </row>
    <row r="42323" spans="45:45" x14ac:dyDescent="0.35">
      <c r="AS42323" s="40"/>
    </row>
    <row r="42324" spans="45:45" x14ac:dyDescent="0.35">
      <c r="AS42324" s="40"/>
    </row>
    <row r="42325" spans="45:45" x14ac:dyDescent="0.35">
      <c r="AS42325" s="40"/>
    </row>
    <row r="42326" spans="45:45" x14ac:dyDescent="0.35">
      <c r="AS42326" s="40"/>
    </row>
    <row r="42327" spans="45:45" x14ac:dyDescent="0.35">
      <c r="AS42327" s="40"/>
    </row>
    <row r="42328" spans="45:45" x14ac:dyDescent="0.35">
      <c r="AS42328" s="40"/>
    </row>
    <row r="42329" spans="45:45" x14ac:dyDescent="0.35">
      <c r="AS42329" s="40"/>
    </row>
    <row r="42330" spans="45:45" x14ac:dyDescent="0.35">
      <c r="AS42330" s="40"/>
    </row>
    <row r="42331" spans="45:45" x14ac:dyDescent="0.35">
      <c r="AS42331" s="40"/>
    </row>
    <row r="42332" spans="45:45" x14ac:dyDescent="0.35">
      <c r="AS42332" s="40"/>
    </row>
    <row r="42333" spans="45:45" x14ac:dyDescent="0.35">
      <c r="AS42333" s="40"/>
    </row>
    <row r="42334" spans="45:45" x14ac:dyDescent="0.35">
      <c r="AS42334" s="40"/>
    </row>
    <row r="42335" spans="45:45" x14ac:dyDescent="0.35">
      <c r="AS42335" s="40"/>
    </row>
    <row r="42336" spans="45:45" x14ac:dyDescent="0.35">
      <c r="AS42336" s="40"/>
    </row>
    <row r="42337" spans="45:45" x14ac:dyDescent="0.35">
      <c r="AS42337" s="40"/>
    </row>
    <row r="42338" spans="45:45" x14ac:dyDescent="0.35">
      <c r="AS42338" s="40"/>
    </row>
    <row r="42339" spans="45:45" x14ac:dyDescent="0.35">
      <c r="AS42339" s="40"/>
    </row>
    <row r="42340" spans="45:45" x14ac:dyDescent="0.35">
      <c r="AS42340" s="40"/>
    </row>
    <row r="42341" spans="45:45" x14ac:dyDescent="0.35">
      <c r="AS42341" s="40"/>
    </row>
    <row r="42342" spans="45:45" x14ac:dyDescent="0.35">
      <c r="AS42342" s="40"/>
    </row>
    <row r="42343" spans="45:45" x14ac:dyDescent="0.35">
      <c r="AS42343" s="40"/>
    </row>
    <row r="42344" spans="45:45" x14ac:dyDescent="0.35">
      <c r="AS42344" s="40"/>
    </row>
    <row r="42345" spans="45:45" x14ac:dyDescent="0.35">
      <c r="AS42345" s="40"/>
    </row>
    <row r="42346" spans="45:45" x14ac:dyDescent="0.35">
      <c r="AS42346" s="40"/>
    </row>
    <row r="42347" spans="45:45" x14ac:dyDescent="0.35">
      <c r="AS42347" s="40"/>
    </row>
    <row r="42348" spans="45:45" x14ac:dyDescent="0.35">
      <c r="AS42348" s="40"/>
    </row>
    <row r="42349" spans="45:45" x14ac:dyDescent="0.35">
      <c r="AS42349" s="40"/>
    </row>
    <row r="42350" spans="45:45" x14ac:dyDescent="0.35">
      <c r="AS42350" s="40"/>
    </row>
    <row r="42351" spans="45:45" x14ac:dyDescent="0.35">
      <c r="AS42351" s="40"/>
    </row>
    <row r="42352" spans="45:45" x14ac:dyDescent="0.35">
      <c r="AS42352" s="40"/>
    </row>
    <row r="42353" spans="45:45" x14ac:dyDescent="0.35">
      <c r="AS42353" s="40"/>
    </row>
    <row r="42354" spans="45:45" x14ac:dyDescent="0.35">
      <c r="AS42354" s="40"/>
    </row>
    <row r="42355" spans="45:45" x14ac:dyDescent="0.35">
      <c r="AS42355" s="40"/>
    </row>
    <row r="42356" spans="45:45" x14ac:dyDescent="0.35">
      <c r="AS42356" s="40"/>
    </row>
    <row r="42357" spans="45:45" x14ac:dyDescent="0.35">
      <c r="AS42357" s="40"/>
    </row>
    <row r="42358" spans="45:45" x14ac:dyDescent="0.35">
      <c r="AS42358" s="40"/>
    </row>
    <row r="42359" spans="45:45" x14ac:dyDescent="0.35">
      <c r="AS42359" s="40"/>
    </row>
    <row r="42360" spans="45:45" x14ac:dyDescent="0.35">
      <c r="AS42360" s="40"/>
    </row>
    <row r="42361" spans="45:45" x14ac:dyDescent="0.35">
      <c r="AS42361" s="40"/>
    </row>
    <row r="42362" spans="45:45" x14ac:dyDescent="0.35">
      <c r="AS42362" s="40"/>
    </row>
    <row r="42363" spans="45:45" x14ac:dyDescent="0.35">
      <c r="AS42363" s="40"/>
    </row>
    <row r="42364" spans="45:45" x14ac:dyDescent="0.35">
      <c r="AS42364" s="40"/>
    </row>
    <row r="42365" spans="45:45" x14ac:dyDescent="0.35">
      <c r="AS42365" s="40"/>
    </row>
    <row r="42366" spans="45:45" x14ac:dyDescent="0.35">
      <c r="AS42366" s="40"/>
    </row>
    <row r="42367" spans="45:45" x14ac:dyDescent="0.35">
      <c r="AS42367" s="40"/>
    </row>
    <row r="42368" spans="45:45" x14ac:dyDescent="0.35">
      <c r="AS42368" s="40"/>
    </row>
    <row r="42369" spans="45:45" x14ac:dyDescent="0.35">
      <c r="AS42369" s="40"/>
    </row>
    <row r="42370" spans="45:45" x14ac:dyDescent="0.35">
      <c r="AS42370" s="40"/>
    </row>
    <row r="42371" spans="45:45" x14ac:dyDescent="0.35">
      <c r="AS42371" s="40"/>
    </row>
    <row r="42372" spans="45:45" x14ac:dyDescent="0.35">
      <c r="AS42372" s="40"/>
    </row>
    <row r="42373" spans="45:45" x14ac:dyDescent="0.35">
      <c r="AS42373" s="40"/>
    </row>
    <row r="42374" spans="45:45" x14ac:dyDescent="0.35">
      <c r="AS42374" s="40"/>
    </row>
    <row r="42375" spans="45:45" x14ac:dyDescent="0.35">
      <c r="AS42375" s="40"/>
    </row>
    <row r="42376" spans="45:45" x14ac:dyDescent="0.35">
      <c r="AS42376" s="40"/>
    </row>
    <row r="42377" spans="45:45" x14ac:dyDescent="0.35">
      <c r="AS42377" s="40"/>
    </row>
    <row r="42378" spans="45:45" x14ac:dyDescent="0.35">
      <c r="AS42378" s="40"/>
    </row>
    <row r="42379" spans="45:45" x14ac:dyDescent="0.35">
      <c r="AS42379" s="40"/>
    </row>
    <row r="42380" spans="45:45" x14ac:dyDescent="0.35">
      <c r="AS42380" s="40"/>
    </row>
    <row r="42381" spans="45:45" x14ac:dyDescent="0.35">
      <c r="AS42381" s="40"/>
    </row>
    <row r="42382" spans="45:45" x14ac:dyDescent="0.35">
      <c r="AS42382" s="40"/>
    </row>
    <row r="42383" spans="45:45" x14ac:dyDescent="0.35">
      <c r="AS42383" s="40"/>
    </row>
    <row r="42384" spans="45:45" x14ac:dyDescent="0.35">
      <c r="AS42384" s="40"/>
    </row>
    <row r="42385" spans="45:45" x14ac:dyDescent="0.35">
      <c r="AS42385" s="40"/>
    </row>
    <row r="42386" spans="45:45" x14ac:dyDescent="0.35">
      <c r="AS42386" s="40"/>
    </row>
    <row r="42387" spans="45:45" x14ac:dyDescent="0.35">
      <c r="AS42387" s="40"/>
    </row>
    <row r="42388" spans="45:45" x14ac:dyDescent="0.35">
      <c r="AS42388" s="40"/>
    </row>
    <row r="42389" spans="45:45" x14ac:dyDescent="0.35">
      <c r="AS42389" s="40"/>
    </row>
    <row r="42390" spans="45:45" x14ac:dyDescent="0.35">
      <c r="AS42390" s="40"/>
    </row>
    <row r="42391" spans="45:45" x14ac:dyDescent="0.35">
      <c r="AS42391" s="40"/>
    </row>
    <row r="42392" spans="45:45" x14ac:dyDescent="0.35">
      <c r="AS42392" s="40"/>
    </row>
    <row r="42393" spans="45:45" x14ac:dyDescent="0.35">
      <c r="AS42393" s="40"/>
    </row>
    <row r="42394" spans="45:45" x14ac:dyDescent="0.35">
      <c r="AS42394" s="40"/>
    </row>
    <row r="42395" spans="45:45" x14ac:dyDescent="0.35">
      <c r="AS42395" s="40"/>
    </row>
    <row r="42396" spans="45:45" x14ac:dyDescent="0.35">
      <c r="AS42396" s="40"/>
    </row>
    <row r="42397" spans="45:45" x14ac:dyDescent="0.35">
      <c r="AS42397" s="40"/>
    </row>
    <row r="42398" spans="45:45" x14ac:dyDescent="0.35">
      <c r="AS42398" s="40"/>
    </row>
    <row r="42399" spans="45:45" x14ac:dyDescent="0.35">
      <c r="AS42399" s="40"/>
    </row>
    <row r="42400" spans="45:45" x14ac:dyDescent="0.35">
      <c r="AS42400" s="40"/>
    </row>
    <row r="42401" spans="45:45" x14ac:dyDescent="0.35">
      <c r="AS42401" s="40"/>
    </row>
    <row r="42402" spans="45:45" x14ac:dyDescent="0.35">
      <c r="AS42402" s="40"/>
    </row>
    <row r="42403" spans="45:45" x14ac:dyDescent="0.35">
      <c r="AS42403" s="40"/>
    </row>
    <row r="42404" spans="45:45" x14ac:dyDescent="0.35">
      <c r="AS42404" s="40"/>
    </row>
    <row r="42405" spans="45:45" x14ac:dyDescent="0.35">
      <c r="AS42405" s="40"/>
    </row>
    <row r="42406" spans="45:45" x14ac:dyDescent="0.35">
      <c r="AS42406" s="40"/>
    </row>
    <row r="42407" spans="45:45" x14ac:dyDescent="0.35">
      <c r="AS42407" s="40"/>
    </row>
    <row r="42408" spans="45:45" x14ac:dyDescent="0.35">
      <c r="AS42408" s="40"/>
    </row>
    <row r="42409" spans="45:45" x14ac:dyDescent="0.35">
      <c r="AS42409" s="40"/>
    </row>
    <row r="42410" spans="45:45" x14ac:dyDescent="0.35">
      <c r="AS42410" s="40"/>
    </row>
    <row r="42411" spans="45:45" x14ac:dyDescent="0.35">
      <c r="AS42411" s="40"/>
    </row>
    <row r="42412" spans="45:45" x14ac:dyDescent="0.35">
      <c r="AS42412" s="40"/>
    </row>
    <row r="42413" spans="45:45" x14ac:dyDescent="0.35">
      <c r="AS42413" s="40"/>
    </row>
    <row r="42414" spans="45:45" x14ac:dyDescent="0.35">
      <c r="AS42414" s="40"/>
    </row>
    <row r="42415" spans="45:45" x14ac:dyDescent="0.35">
      <c r="AS42415" s="40"/>
    </row>
    <row r="42416" spans="45:45" x14ac:dyDescent="0.35">
      <c r="AS42416" s="40"/>
    </row>
    <row r="42417" spans="45:45" x14ac:dyDescent="0.35">
      <c r="AS42417" s="40"/>
    </row>
    <row r="42418" spans="45:45" x14ac:dyDescent="0.35">
      <c r="AS42418" s="40"/>
    </row>
    <row r="42419" spans="45:45" x14ac:dyDescent="0.35">
      <c r="AS42419" s="40"/>
    </row>
    <row r="42420" spans="45:45" x14ac:dyDescent="0.35">
      <c r="AS42420" s="40"/>
    </row>
    <row r="42421" spans="45:45" x14ac:dyDescent="0.35">
      <c r="AS42421" s="40"/>
    </row>
    <row r="42422" spans="45:45" x14ac:dyDescent="0.35">
      <c r="AS42422" s="40"/>
    </row>
    <row r="42423" spans="45:45" x14ac:dyDescent="0.35">
      <c r="AS42423" s="40"/>
    </row>
    <row r="42424" spans="45:45" x14ac:dyDescent="0.35">
      <c r="AS42424" s="40"/>
    </row>
    <row r="42425" spans="45:45" x14ac:dyDescent="0.35">
      <c r="AS42425" s="40"/>
    </row>
    <row r="42426" spans="45:45" x14ac:dyDescent="0.35">
      <c r="AS42426" s="40"/>
    </row>
    <row r="42427" spans="45:45" x14ac:dyDescent="0.35">
      <c r="AS42427" s="40"/>
    </row>
    <row r="42428" spans="45:45" x14ac:dyDescent="0.35">
      <c r="AS42428" s="40"/>
    </row>
    <row r="42429" spans="45:45" x14ac:dyDescent="0.35">
      <c r="AS42429" s="40"/>
    </row>
    <row r="42430" spans="45:45" x14ac:dyDescent="0.35">
      <c r="AS42430" s="40"/>
    </row>
    <row r="42431" spans="45:45" x14ac:dyDescent="0.35">
      <c r="AS42431" s="40"/>
    </row>
    <row r="42432" spans="45:45" x14ac:dyDescent="0.35">
      <c r="AS42432" s="40"/>
    </row>
    <row r="42433" spans="45:45" x14ac:dyDescent="0.35">
      <c r="AS42433" s="40"/>
    </row>
    <row r="42434" spans="45:45" x14ac:dyDescent="0.35">
      <c r="AS42434" s="40"/>
    </row>
    <row r="42435" spans="45:45" x14ac:dyDescent="0.35">
      <c r="AS42435" s="40"/>
    </row>
    <row r="42436" spans="45:45" x14ac:dyDescent="0.35">
      <c r="AS42436" s="40"/>
    </row>
    <row r="42437" spans="45:45" x14ac:dyDescent="0.35">
      <c r="AS42437" s="40"/>
    </row>
    <row r="42438" spans="45:45" x14ac:dyDescent="0.35">
      <c r="AS42438" s="40"/>
    </row>
    <row r="42439" spans="45:45" x14ac:dyDescent="0.35">
      <c r="AS42439" s="40"/>
    </row>
    <row r="42440" spans="45:45" x14ac:dyDescent="0.35">
      <c r="AS42440" s="40"/>
    </row>
    <row r="42441" spans="45:45" x14ac:dyDescent="0.35">
      <c r="AS42441" s="40"/>
    </row>
    <row r="42442" spans="45:45" x14ac:dyDescent="0.35">
      <c r="AS42442" s="40"/>
    </row>
    <row r="42443" spans="45:45" x14ac:dyDescent="0.35">
      <c r="AS42443" s="40"/>
    </row>
    <row r="42444" spans="45:45" x14ac:dyDescent="0.35">
      <c r="AS42444" s="40"/>
    </row>
    <row r="42445" spans="45:45" x14ac:dyDescent="0.35">
      <c r="AS42445" s="40"/>
    </row>
    <row r="42446" spans="45:45" x14ac:dyDescent="0.35">
      <c r="AS42446" s="40"/>
    </row>
    <row r="42447" spans="45:45" x14ac:dyDescent="0.35">
      <c r="AS42447" s="40"/>
    </row>
    <row r="42448" spans="45:45" x14ac:dyDescent="0.35">
      <c r="AS42448" s="40"/>
    </row>
    <row r="42449" spans="45:45" x14ac:dyDescent="0.35">
      <c r="AS42449" s="40"/>
    </row>
    <row r="42450" spans="45:45" x14ac:dyDescent="0.35">
      <c r="AS42450" s="40"/>
    </row>
    <row r="42451" spans="45:45" x14ac:dyDescent="0.35">
      <c r="AS42451" s="40"/>
    </row>
    <row r="42452" spans="45:45" x14ac:dyDescent="0.35">
      <c r="AS42452" s="40"/>
    </row>
    <row r="42453" spans="45:45" x14ac:dyDescent="0.35">
      <c r="AS42453" s="40"/>
    </row>
    <row r="42454" spans="45:45" x14ac:dyDescent="0.35">
      <c r="AS42454" s="40"/>
    </row>
    <row r="42455" spans="45:45" x14ac:dyDescent="0.35">
      <c r="AS42455" s="40"/>
    </row>
    <row r="42456" spans="45:45" x14ac:dyDescent="0.35">
      <c r="AS42456" s="40"/>
    </row>
    <row r="42457" spans="45:45" x14ac:dyDescent="0.35">
      <c r="AS42457" s="40"/>
    </row>
    <row r="42458" spans="45:45" x14ac:dyDescent="0.35">
      <c r="AS42458" s="40"/>
    </row>
    <row r="42459" spans="45:45" x14ac:dyDescent="0.35">
      <c r="AS42459" s="40"/>
    </row>
    <row r="42460" spans="45:45" x14ac:dyDescent="0.35">
      <c r="AS42460" s="40"/>
    </row>
    <row r="42461" spans="45:45" x14ac:dyDescent="0.35">
      <c r="AS42461" s="40"/>
    </row>
    <row r="42462" spans="45:45" x14ac:dyDescent="0.35">
      <c r="AS42462" s="40"/>
    </row>
    <row r="42463" spans="45:45" x14ac:dyDescent="0.35">
      <c r="AS42463" s="40"/>
    </row>
    <row r="42464" spans="45:45" x14ac:dyDescent="0.35">
      <c r="AS42464" s="40"/>
    </row>
    <row r="42465" spans="45:45" x14ac:dyDescent="0.35">
      <c r="AS42465" s="40"/>
    </row>
    <row r="42466" spans="45:45" x14ac:dyDescent="0.35">
      <c r="AS42466" s="40"/>
    </row>
    <row r="42467" spans="45:45" x14ac:dyDescent="0.35">
      <c r="AS42467" s="40"/>
    </row>
    <row r="42468" spans="45:45" x14ac:dyDescent="0.35">
      <c r="AS42468" s="40"/>
    </row>
    <row r="42469" spans="45:45" x14ac:dyDescent="0.35">
      <c r="AS42469" s="40"/>
    </row>
    <row r="42470" spans="45:45" x14ac:dyDescent="0.35">
      <c r="AS42470" s="40"/>
    </row>
    <row r="42471" spans="45:45" x14ac:dyDescent="0.35">
      <c r="AS42471" s="40"/>
    </row>
    <row r="42472" spans="45:45" x14ac:dyDescent="0.35">
      <c r="AS42472" s="40"/>
    </row>
    <row r="42473" spans="45:45" x14ac:dyDescent="0.35">
      <c r="AS42473" s="40"/>
    </row>
    <row r="42474" spans="45:45" x14ac:dyDescent="0.35">
      <c r="AS42474" s="40"/>
    </row>
    <row r="42475" spans="45:45" x14ac:dyDescent="0.35">
      <c r="AS42475" s="40"/>
    </row>
    <row r="42476" spans="45:45" x14ac:dyDescent="0.35">
      <c r="AS42476" s="40"/>
    </row>
    <row r="42477" spans="45:45" x14ac:dyDescent="0.35">
      <c r="AS42477" s="40"/>
    </row>
    <row r="42478" spans="45:45" x14ac:dyDescent="0.35">
      <c r="AS42478" s="40"/>
    </row>
    <row r="42479" spans="45:45" x14ac:dyDescent="0.35">
      <c r="AS42479" s="40"/>
    </row>
    <row r="42480" spans="45:45" x14ac:dyDescent="0.35">
      <c r="AS42480" s="40"/>
    </row>
    <row r="42481" spans="45:45" x14ac:dyDescent="0.35">
      <c r="AS42481" s="40"/>
    </row>
    <row r="42482" spans="45:45" x14ac:dyDescent="0.35">
      <c r="AS42482" s="40"/>
    </row>
    <row r="42483" spans="45:45" x14ac:dyDescent="0.35">
      <c r="AS42483" s="40"/>
    </row>
    <row r="42484" spans="45:45" x14ac:dyDescent="0.35">
      <c r="AS42484" s="40"/>
    </row>
    <row r="42485" spans="45:45" x14ac:dyDescent="0.35">
      <c r="AS42485" s="40"/>
    </row>
    <row r="42486" spans="45:45" x14ac:dyDescent="0.35">
      <c r="AS42486" s="40"/>
    </row>
    <row r="42487" spans="45:45" x14ac:dyDescent="0.35">
      <c r="AS42487" s="40"/>
    </row>
    <row r="42488" spans="45:45" x14ac:dyDescent="0.35">
      <c r="AS42488" s="40"/>
    </row>
    <row r="42489" spans="45:45" x14ac:dyDescent="0.35">
      <c r="AS42489" s="40"/>
    </row>
    <row r="42490" spans="45:45" x14ac:dyDescent="0.35">
      <c r="AS42490" s="40"/>
    </row>
    <row r="42491" spans="45:45" x14ac:dyDescent="0.35">
      <c r="AS42491" s="40"/>
    </row>
    <row r="42492" spans="45:45" x14ac:dyDescent="0.35">
      <c r="AS42492" s="40"/>
    </row>
    <row r="42493" spans="45:45" x14ac:dyDescent="0.35">
      <c r="AS42493" s="40"/>
    </row>
    <row r="42494" spans="45:45" x14ac:dyDescent="0.35">
      <c r="AS42494" s="40"/>
    </row>
    <row r="42495" spans="45:45" x14ac:dyDescent="0.35">
      <c r="AS42495" s="40"/>
    </row>
    <row r="42496" spans="45:45" x14ac:dyDescent="0.35">
      <c r="AS42496" s="40"/>
    </row>
    <row r="42497" spans="45:45" x14ac:dyDescent="0.35">
      <c r="AS42497" s="40"/>
    </row>
    <row r="42498" spans="45:45" x14ac:dyDescent="0.35">
      <c r="AS42498" s="40"/>
    </row>
    <row r="42499" spans="45:45" x14ac:dyDescent="0.35">
      <c r="AS42499" s="40"/>
    </row>
    <row r="42500" spans="45:45" x14ac:dyDescent="0.35">
      <c r="AS42500" s="40"/>
    </row>
    <row r="42501" spans="45:45" x14ac:dyDescent="0.35">
      <c r="AS42501" s="40"/>
    </row>
    <row r="42502" spans="45:45" x14ac:dyDescent="0.35">
      <c r="AS42502" s="40"/>
    </row>
    <row r="42503" spans="45:45" x14ac:dyDescent="0.35">
      <c r="AS42503" s="40"/>
    </row>
    <row r="42504" spans="45:45" x14ac:dyDescent="0.35">
      <c r="AS42504" s="40"/>
    </row>
    <row r="42505" spans="45:45" x14ac:dyDescent="0.35">
      <c r="AS42505" s="40"/>
    </row>
    <row r="42506" spans="45:45" x14ac:dyDescent="0.35">
      <c r="AS42506" s="40"/>
    </row>
    <row r="42507" spans="45:45" x14ac:dyDescent="0.35">
      <c r="AS42507" s="40"/>
    </row>
    <row r="42508" spans="45:45" x14ac:dyDescent="0.35">
      <c r="AS42508" s="40"/>
    </row>
    <row r="42509" spans="45:45" x14ac:dyDescent="0.35">
      <c r="AS42509" s="40"/>
    </row>
    <row r="42510" spans="45:45" x14ac:dyDescent="0.35">
      <c r="AS42510" s="40"/>
    </row>
    <row r="42511" spans="45:45" x14ac:dyDescent="0.35">
      <c r="AS42511" s="40"/>
    </row>
    <row r="42512" spans="45:45" x14ac:dyDescent="0.35">
      <c r="AS42512" s="40"/>
    </row>
    <row r="42513" spans="45:45" x14ac:dyDescent="0.35">
      <c r="AS42513" s="40"/>
    </row>
    <row r="42514" spans="45:45" x14ac:dyDescent="0.35">
      <c r="AS42514" s="40"/>
    </row>
    <row r="42515" spans="45:45" x14ac:dyDescent="0.35">
      <c r="AS42515" s="40"/>
    </row>
    <row r="42516" spans="45:45" x14ac:dyDescent="0.35">
      <c r="AS42516" s="40"/>
    </row>
    <row r="42517" spans="45:45" x14ac:dyDescent="0.35">
      <c r="AS42517" s="40"/>
    </row>
    <row r="42518" spans="45:45" x14ac:dyDescent="0.35">
      <c r="AS42518" s="40"/>
    </row>
    <row r="42519" spans="45:45" x14ac:dyDescent="0.35">
      <c r="AS42519" s="40"/>
    </row>
    <row r="42520" spans="45:45" x14ac:dyDescent="0.35">
      <c r="AS42520" s="40"/>
    </row>
    <row r="42521" spans="45:45" x14ac:dyDescent="0.35">
      <c r="AS42521" s="40"/>
    </row>
    <row r="42522" spans="45:45" x14ac:dyDescent="0.35">
      <c r="AS42522" s="40"/>
    </row>
    <row r="42523" spans="45:45" x14ac:dyDescent="0.35">
      <c r="AS42523" s="40"/>
    </row>
    <row r="42524" spans="45:45" x14ac:dyDescent="0.35">
      <c r="AS42524" s="40"/>
    </row>
    <row r="42525" spans="45:45" x14ac:dyDescent="0.35">
      <c r="AS42525" s="40"/>
    </row>
    <row r="42526" spans="45:45" x14ac:dyDescent="0.35">
      <c r="AS42526" s="40"/>
    </row>
    <row r="42527" spans="45:45" x14ac:dyDescent="0.35">
      <c r="AS42527" s="40"/>
    </row>
    <row r="42528" spans="45:45" x14ac:dyDescent="0.35">
      <c r="AS42528" s="40"/>
    </row>
    <row r="42529" spans="45:45" x14ac:dyDescent="0.35">
      <c r="AS42529" s="40"/>
    </row>
    <row r="42530" spans="45:45" x14ac:dyDescent="0.35">
      <c r="AS42530" s="40"/>
    </row>
    <row r="42531" spans="45:45" x14ac:dyDescent="0.35">
      <c r="AS42531" s="40"/>
    </row>
    <row r="42532" spans="45:45" x14ac:dyDescent="0.35">
      <c r="AS42532" s="40"/>
    </row>
    <row r="42533" spans="45:45" x14ac:dyDescent="0.35">
      <c r="AS42533" s="40"/>
    </row>
    <row r="42534" spans="45:45" x14ac:dyDescent="0.35">
      <c r="AS42534" s="40"/>
    </row>
    <row r="42535" spans="45:45" x14ac:dyDescent="0.35">
      <c r="AS42535" s="40"/>
    </row>
    <row r="42536" spans="45:45" x14ac:dyDescent="0.35">
      <c r="AS42536" s="40"/>
    </row>
    <row r="42537" spans="45:45" x14ac:dyDescent="0.35">
      <c r="AS42537" s="40"/>
    </row>
    <row r="42538" spans="45:45" x14ac:dyDescent="0.35">
      <c r="AS42538" s="40"/>
    </row>
    <row r="42539" spans="45:45" x14ac:dyDescent="0.35">
      <c r="AS42539" s="40"/>
    </row>
    <row r="42540" spans="45:45" x14ac:dyDescent="0.35">
      <c r="AS42540" s="40"/>
    </row>
    <row r="42541" spans="45:45" x14ac:dyDescent="0.35">
      <c r="AS42541" s="40"/>
    </row>
    <row r="42542" spans="45:45" x14ac:dyDescent="0.35">
      <c r="AS42542" s="40"/>
    </row>
    <row r="42543" spans="45:45" x14ac:dyDescent="0.35">
      <c r="AS42543" s="40"/>
    </row>
    <row r="42544" spans="45:45" x14ac:dyDescent="0.35">
      <c r="AS42544" s="40"/>
    </row>
    <row r="42545" spans="45:45" x14ac:dyDescent="0.35">
      <c r="AS42545" s="40"/>
    </row>
    <row r="42546" spans="45:45" x14ac:dyDescent="0.35">
      <c r="AS42546" s="40"/>
    </row>
    <row r="42547" spans="45:45" x14ac:dyDescent="0.35">
      <c r="AS42547" s="40"/>
    </row>
    <row r="42548" spans="45:45" x14ac:dyDescent="0.35">
      <c r="AS42548" s="40"/>
    </row>
    <row r="42549" spans="45:45" x14ac:dyDescent="0.35">
      <c r="AS42549" s="40"/>
    </row>
    <row r="42550" spans="45:45" x14ac:dyDescent="0.35">
      <c r="AS42550" s="40"/>
    </row>
    <row r="42551" spans="45:45" x14ac:dyDescent="0.35">
      <c r="AS42551" s="40"/>
    </row>
    <row r="42552" spans="45:45" x14ac:dyDescent="0.35">
      <c r="AS42552" s="40"/>
    </row>
    <row r="42553" spans="45:45" x14ac:dyDescent="0.35">
      <c r="AS42553" s="40"/>
    </row>
    <row r="42554" spans="45:45" x14ac:dyDescent="0.35">
      <c r="AS42554" s="40"/>
    </row>
    <row r="42555" spans="45:45" x14ac:dyDescent="0.35">
      <c r="AS42555" s="40"/>
    </row>
    <row r="42556" spans="45:45" x14ac:dyDescent="0.35">
      <c r="AS42556" s="40"/>
    </row>
    <row r="42557" spans="45:45" x14ac:dyDescent="0.35">
      <c r="AS42557" s="40"/>
    </row>
    <row r="42558" spans="45:45" x14ac:dyDescent="0.35">
      <c r="AS42558" s="40"/>
    </row>
    <row r="42559" spans="45:45" x14ac:dyDescent="0.35">
      <c r="AS42559" s="40"/>
    </row>
    <row r="42560" spans="45:45" x14ac:dyDescent="0.35">
      <c r="AS42560" s="40"/>
    </row>
    <row r="42561" spans="45:45" x14ac:dyDescent="0.35">
      <c r="AS42561" s="40"/>
    </row>
    <row r="42562" spans="45:45" x14ac:dyDescent="0.35">
      <c r="AS42562" s="40"/>
    </row>
    <row r="42563" spans="45:45" x14ac:dyDescent="0.35">
      <c r="AS42563" s="40"/>
    </row>
    <row r="42564" spans="45:45" x14ac:dyDescent="0.35">
      <c r="AS42564" s="40"/>
    </row>
    <row r="42565" spans="45:45" x14ac:dyDescent="0.35">
      <c r="AS42565" s="40"/>
    </row>
    <row r="42566" spans="45:45" x14ac:dyDescent="0.35">
      <c r="AS42566" s="40"/>
    </row>
    <row r="42567" spans="45:45" x14ac:dyDescent="0.35">
      <c r="AS42567" s="40"/>
    </row>
    <row r="42568" spans="45:45" x14ac:dyDescent="0.35">
      <c r="AS42568" s="40"/>
    </row>
    <row r="42569" spans="45:45" x14ac:dyDescent="0.35">
      <c r="AS42569" s="40"/>
    </row>
    <row r="42570" spans="45:45" x14ac:dyDescent="0.35">
      <c r="AS42570" s="40"/>
    </row>
    <row r="42571" spans="45:45" x14ac:dyDescent="0.35">
      <c r="AS42571" s="40"/>
    </row>
    <row r="42572" spans="45:45" x14ac:dyDescent="0.35">
      <c r="AS42572" s="40"/>
    </row>
    <row r="42573" spans="45:45" x14ac:dyDescent="0.35">
      <c r="AS42573" s="40"/>
    </row>
    <row r="42574" spans="45:45" x14ac:dyDescent="0.35">
      <c r="AS42574" s="40"/>
    </row>
    <row r="42575" spans="45:45" x14ac:dyDescent="0.35">
      <c r="AS42575" s="40"/>
    </row>
    <row r="42576" spans="45:45" x14ac:dyDescent="0.35">
      <c r="AS42576" s="40"/>
    </row>
    <row r="42577" spans="45:45" x14ac:dyDescent="0.35">
      <c r="AS42577" s="40"/>
    </row>
    <row r="42578" spans="45:45" x14ac:dyDescent="0.35">
      <c r="AS42578" s="40"/>
    </row>
    <row r="42579" spans="45:45" x14ac:dyDescent="0.35">
      <c r="AS42579" s="40"/>
    </row>
    <row r="42580" spans="45:45" x14ac:dyDescent="0.35">
      <c r="AS42580" s="40"/>
    </row>
    <row r="42581" spans="45:45" x14ac:dyDescent="0.35">
      <c r="AS42581" s="40"/>
    </row>
    <row r="42582" spans="45:45" x14ac:dyDescent="0.35">
      <c r="AS42582" s="40"/>
    </row>
    <row r="42583" spans="45:45" x14ac:dyDescent="0.35">
      <c r="AS42583" s="40"/>
    </row>
    <row r="42584" spans="45:45" x14ac:dyDescent="0.35">
      <c r="AS42584" s="40"/>
    </row>
    <row r="42585" spans="45:45" x14ac:dyDescent="0.35">
      <c r="AS42585" s="40"/>
    </row>
    <row r="42586" spans="45:45" x14ac:dyDescent="0.35">
      <c r="AS42586" s="40"/>
    </row>
    <row r="42587" spans="45:45" x14ac:dyDescent="0.35">
      <c r="AS42587" s="40"/>
    </row>
    <row r="42588" spans="45:45" x14ac:dyDescent="0.35">
      <c r="AS42588" s="40"/>
    </row>
    <row r="42589" spans="45:45" x14ac:dyDescent="0.35">
      <c r="AS42589" s="40"/>
    </row>
    <row r="42590" spans="45:45" x14ac:dyDescent="0.35">
      <c r="AS42590" s="40"/>
    </row>
    <row r="42591" spans="45:45" x14ac:dyDescent="0.35">
      <c r="AS42591" s="40"/>
    </row>
    <row r="42592" spans="45:45" x14ac:dyDescent="0.35">
      <c r="AS42592" s="40"/>
    </row>
    <row r="42593" spans="45:45" x14ac:dyDescent="0.35">
      <c r="AS42593" s="40"/>
    </row>
    <row r="42594" spans="45:45" x14ac:dyDescent="0.35">
      <c r="AS42594" s="40"/>
    </row>
    <row r="42595" spans="45:45" x14ac:dyDescent="0.35">
      <c r="AS42595" s="40"/>
    </row>
    <row r="42596" spans="45:45" x14ac:dyDescent="0.35">
      <c r="AS42596" s="40"/>
    </row>
    <row r="42597" spans="45:45" x14ac:dyDescent="0.35">
      <c r="AS42597" s="40"/>
    </row>
    <row r="42598" spans="45:45" x14ac:dyDescent="0.35">
      <c r="AS42598" s="40"/>
    </row>
    <row r="42599" spans="45:45" x14ac:dyDescent="0.35">
      <c r="AS42599" s="40"/>
    </row>
    <row r="42600" spans="45:45" x14ac:dyDescent="0.35">
      <c r="AS42600" s="40"/>
    </row>
    <row r="42601" spans="45:45" x14ac:dyDescent="0.35">
      <c r="AS42601" s="40"/>
    </row>
    <row r="42602" spans="45:45" x14ac:dyDescent="0.35">
      <c r="AS42602" s="40"/>
    </row>
    <row r="42603" spans="45:45" x14ac:dyDescent="0.35">
      <c r="AS42603" s="40"/>
    </row>
    <row r="42604" spans="45:45" x14ac:dyDescent="0.35">
      <c r="AS42604" s="40"/>
    </row>
    <row r="42605" spans="45:45" x14ac:dyDescent="0.35">
      <c r="AS42605" s="40"/>
    </row>
    <row r="42606" spans="45:45" x14ac:dyDescent="0.35">
      <c r="AS42606" s="40"/>
    </row>
    <row r="42607" spans="45:45" x14ac:dyDescent="0.35">
      <c r="AS42607" s="40"/>
    </row>
    <row r="42608" spans="45:45" x14ac:dyDescent="0.35">
      <c r="AS42608" s="40"/>
    </row>
    <row r="42609" spans="45:45" x14ac:dyDescent="0.35">
      <c r="AS42609" s="40"/>
    </row>
    <row r="42610" spans="45:45" x14ac:dyDescent="0.35">
      <c r="AS42610" s="40"/>
    </row>
    <row r="42611" spans="45:45" x14ac:dyDescent="0.35">
      <c r="AS42611" s="40"/>
    </row>
    <row r="42612" spans="45:45" x14ac:dyDescent="0.35">
      <c r="AS42612" s="40"/>
    </row>
    <row r="42613" spans="45:45" x14ac:dyDescent="0.35">
      <c r="AS42613" s="40"/>
    </row>
    <row r="42614" spans="45:45" x14ac:dyDescent="0.35">
      <c r="AS42614" s="40"/>
    </row>
    <row r="42615" spans="45:45" x14ac:dyDescent="0.35">
      <c r="AS42615" s="40"/>
    </row>
    <row r="42616" spans="45:45" x14ac:dyDescent="0.35">
      <c r="AS42616" s="40"/>
    </row>
    <row r="42617" spans="45:45" x14ac:dyDescent="0.35">
      <c r="AS42617" s="40"/>
    </row>
    <row r="42618" spans="45:45" x14ac:dyDescent="0.35">
      <c r="AS42618" s="40"/>
    </row>
    <row r="42619" spans="45:45" x14ac:dyDescent="0.35">
      <c r="AS42619" s="40"/>
    </row>
    <row r="42620" spans="45:45" x14ac:dyDescent="0.35">
      <c r="AS42620" s="40"/>
    </row>
    <row r="42621" spans="45:45" x14ac:dyDescent="0.35">
      <c r="AS42621" s="40"/>
    </row>
    <row r="42622" spans="45:45" x14ac:dyDescent="0.35">
      <c r="AS42622" s="40"/>
    </row>
    <row r="42623" spans="45:45" x14ac:dyDescent="0.35">
      <c r="AS42623" s="40"/>
    </row>
    <row r="42624" spans="45:45" x14ac:dyDescent="0.35">
      <c r="AS42624" s="40"/>
    </row>
    <row r="42625" spans="45:45" x14ac:dyDescent="0.35">
      <c r="AS42625" s="40"/>
    </row>
    <row r="42626" spans="45:45" x14ac:dyDescent="0.35">
      <c r="AS42626" s="40"/>
    </row>
    <row r="42627" spans="45:45" x14ac:dyDescent="0.35">
      <c r="AS42627" s="40"/>
    </row>
    <row r="42628" spans="45:45" x14ac:dyDescent="0.35">
      <c r="AS42628" s="40"/>
    </row>
    <row r="42629" spans="45:45" x14ac:dyDescent="0.35">
      <c r="AS42629" s="40"/>
    </row>
    <row r="42630" spans="45:45" x14ac:dyDescent="0.35">
      <c r="AS42630" s="40"/>
    </row>
    <row r="42631" spans="45:45" x14ac:dyDescent="0.35">
      <c r="AS42631" s="40"/>
    </row>
    <row r="42632" spans="45:45" x14ac:dyDescent="0.35">
      <c r="AS42632" s="40"/>
    </row>
    <row r="42633" spans="45:45" x14ac:dyDescent="0.35">
      <c r="AS42633" s="40"/>
    </row>
    <row r="42634" spans="45:45" x14ac:dyDescent="0.35">
      <c r="AS42634" s="40"/>
    </row>
    <row r="42635" spans="45:45" x14ac:dyDescent="0.35">
      <c r="AS42635" s="40"/>
    </row>
    <row r="42636" spans="45:45" x14ac:dyDescent="0.35">
      <c r="AS42636" s="40"/>
    </row>
    <row r="42637" spans="45:45" x14ac:dyDescent="0.35">
      <c r="AS42637" s="40"/>
    </row>
    <row r="42638" spans="45:45" x14ac:dyDescent="0.35">
      <c r="AS42638" s="40"/>
    </row>
    <row r="42639" spans="45:45" x14ac:dyDescent="0.35">
      <c r="AS42639" s="40"/>
    </row>
    <row r="42640" spans="45:45" x14ac:dyDescent="0.35">
      <c r="AS42640" s="40"/>
    </row>
    <row r="42641" spans="45:45" x14ac:dyDescent="0.35">
      <c r="AS42641" s="40"/>
    </row>
    <row r="42642" spans="45:45" x14ac:dyDescent="0.35">
      <c r="AS42642" s="40"/>
    </row>
    <row r="42643" spans="45:45" x14ac:dyDescent="0.35">
      <c r="AS42643" s="40"/>
    </row>
    <row r="42644" spans="45:45" x14ac:dyDescent="0.35">
      <c r="AS42644" s="40"/>
    </row>
    <row r="42645" spans="45:45" x14ac:dyDescent="0.35">
      <c r="AS42645" s="40"/>
    </row>
    <row r="42646" spans="45:45" x14ac:dyDescent="0.35">
      <c r="AS42646" s="40"/>
    </row>
    <row r="42647" spans="45:45" x14ac:dyDescent="0.35">
      <c r="AS42647" s="40"/>
    </row>
    <row r="42648" spans="45:45" x14ac:dyDescent="0.35">
      <c r="AS42648" s="40"/>
    </row>
    <row r="42649" spans="45:45" x14ac:dyDescent="0.35">
      <c r="AS42649" s="40"/>
    </row>
    <row r="42650" spans="45:45" x14ac:dyDescent="0.35">
      <c r="AS42650" s="40"/>
    </row>
    <row r="42651" spans="45:45" x14ac:dyDescent="0.35">
      <c r="AS42651" s="40"/>
    </row>
    <row r="42652" spans="45:45" x14ac:dyDescent="0.35">
      <c r="AS42652" s="40"/>
    </row>
    <row r="42653" spans="45:45" x14ac:dyDescent="0.35">
      <c r="AS42653" s="40"/>
    </row>
    <row r="42654" spans="45:45" x14ac:dyDescent="0.35">
      <c r="AS42654" s="40"/>
    </row>
    <row r="42655" spans="45:45" x14ac:dyDescent="0.35">
      <c r="AS42655" s="40"/>
    </row>
    <row r="42656" spans="45:45" x14ac:dyDescent="0.35">
      <c r="AS42656" s="40"/>
    </row>
    <row r="42657" spans="45:45" x14ac:dyDescent="0.35">
      <c r="AS42657" s="40"/>
    </row>
    <row r="42658" spans="45:45" x14ac:dyDescent="0.35">
      <c r="AS42658" s="40"/>
    </row>
    <row r="42659" spans="45:45" x14ac:dyDescent="0.35">
      <c r="AS42659" s="40"/>
    </row>
    <row r="42660" spans="45:45" x14ac:dyDescent="0.35">
      <c r="AS42660" s="40"/>
    </row>
    <row r="42661" spans="45:45" x14ac:dyDescent="0.35">
      <c r="AS42661" s="40"/>
    </row>
    <row r="42662" spans="45:45" x14ac:dyDescent="0.35">
      <c r="AS42662" s="40"/>
    </row>
    <row r="42663" spans="45:45" x14ac:dyDescent="0.35">
      <c r="AS42663" s="40"/>
    </row>
    <row r="42664" spans="45:45" x14ac:dyDescent="0.35">
      <c r="AS42664" s="40"/>
    </row>
    <row r="42665" spans="45:45" x14ac:dyDescent="0.35">
      <c r="AS42665" s="40"/>
    </row>
    <row r="42666" spans="45:45" x14ac:dyDescent="0.35">
      <c r="AS42666" s="40"/>
    </row>
    <row r="42667" spans="45:45" x14ac:dyDescent="0.35">
      <c r="AS42667" s="40"/>
    </row>
    <row r="42668" spans="45:45" x14ac:dyDescent="0.35">
      <c r="AS42668" s="40"/>
    </row>
    <row r="42669" spans="45:45" x14ac:dyDescent="0.35">
      <c r="AS42669" s="40"/>
    </row>
    <row r="42670" spans="45:45" x14ac:dyDescent="0.35">
      <c r="AS42670" s="40"/>
    </row>
    <row r="42671" spans="45:45" x14ac:dyDescent="0.35">
      <c r="AS42671" s="40"/>
    </row>
    <row r="42672" spans="45:45" x14ac:dyDescent="0.35">
      <c r="AS42672" s="40"/>
    </row>
    <row r="42673" spans="45:45" x14ac:dyDescent="0.35">
      <c r="AS42673" s="40"/>
    </row>
    <row r="42674" spans="45:45" x14ac:dyDescent="0.35">
      <c r="AS42674" s="40"/>
    </row>
    <row r="42675" spans="45:45" x14ac:dyDescent="0.35">
      <c r="AS42675" s="40"/>
    </row>
    <row r="42676" spans="45:45" x14ac:dyDescent="0.35">
      <c r="AS42676" s="40"/>
    </row>
    <row r="42677" spans="45:45" x14ac:dyDescent="0.35">
      <c r="AS42677" s="40"/>
    </row>
    <row r="42678" spans="45:45" x14ac:dyDescent="0.35">
      <c r="AS42678" s="40"/>
    </row>
    <row r="42679" spans="45:45" x14ac:dyDescent="0.35">
      <c r="AS42679" s="40"/>
    </row>
    <row r="42680" spans="45:45" x14ac:dyDescent="0.35">
      <c r="AS42680" s="40"/>
    </row>
    <row r="42681" spans="45:45" x14ac:dyDescent="0.35">
      <c r="AS42681" s="40"/>
    </row>
    <row r="42682" spans="45:45" x14ac:dyDescent="0.35">
      <c r="AS42682" s="40"/>
    </row>
    <row r="42683" spans="45:45" x14ac:dyDescent="0.35">
      <c r="AS42683" s="40"/>
    </row>
    <row r="42684" spans="45:45" x14ac:dyDescent="0.35">
      <c r="AS42684" s="40"/>
    </row>
    <row r="42685" spans="45:45" x14ac:dyDescent="0.35">
      <c r="AS42685" s="40"/>
    </row>
    <row r="42686" spans="45:45" x14ac:dyDescent="0.35">
      <c r="AS42686" s="40"/>
    </row>
    <row r="42687" spans="45:45" x14ac:dyDescent="0.35">
      <c r="AS42687" s="40"/>
    </row>
    <row r="42688" spans="45:45" x14ac:dyDescent="0.35">
      <c r="AS42688" s="40"/>
    </row>
    <row r="42689" spans="45:45" x14ac:dyDescent="0.35">
      <c r="AS42689" s="40"/>
    </row>
    <row r="42690" spans="45:45" x14ac:dyDescent="0.35">
      <c r="AS42690" s="40"/>
    </row>
    <row r="42691" spans="45:45" x14ac:dyDescent="0.35">
      <c r="AS42691" s="40"/>
    </row>
    <row r="42692" spans="45:45" x14ac:dyDescent="0.35">
      <c r="AS42692" s="40"/>
    </row>
    <row r="42693" spans="45:45" x14ac:dyDescent="0.35">
      <c r="AS42693" s="40"/>
    </row>
    <row r="42694" spans="45:45" x14ac:dyDescent="0.35">
      <c r="AS42694" s="40"/>
    </row>
    <row r="42695" spans="45:45" x14ac:dyDescent="0.35">
      <c r="AS42695" s="40"/>
    </row>
    <row r="42696" spans="45:45" x14ac:dyDescent="0.35">
      <c r="AS42696" s="40"/>
    </row>
    <row r="42697" spans="45:45" x14ac:dyDescent="0.35">
      <c r="AS42697" s="40"/>
    </row>
    <row r="42698" spans="45:45" x14ac:dyDescent="0.35">
      <c r="AS42698" s="40"/>
    </row>
    <row r="42699" spans="45:45" x14ac:dyDescent="0.35">
      <c r="AS42699" s="40"/>
    </row>
    <row r="42700" spans="45:45" x14ac:dyDescent="0.35">
      <c r="AS42700" s="40"/>
    </row>
    <row r="42701" spans="45:45" x14ac:dyDescent="0.35">
      <c r="AS42701" s="40"/>
    </row>
    <row r="42702" spans="45:45" x14ac:dyDescent="0.35">
      <c r="AS42702" s="40"/>
    </row>
    <row r="42703" spans="45:45" x14ac:dyDescent="0.35">
      <c r="AS42703" s="40"/>
    </row>
    <row r="42704" spans="45:45" x14ac:dyDescent="0.35">
      <c r="AS42704" s="40"/>
    </row>
    <row r="42705" spans="45:45" x14ac:dyDescent="0.35">
      <c r="AS42705" s="40"/>
    </row>
    <row r="42706" spans="45:45" x14ac:dyDescent="0.35">
      <c r="AS42706" s="40"/>
    </row>
    <row r="42707" spans="45:45" x14ac:dyDescent="0.35">
      <c r="AS42707" s="40"/>
    </row>
    <row r="42708" spans="45:45" x14ac:dyDescent="0.35">
      <c r="AS42708" s="40"/>
    </row>
    <row r="42709" spans="45:45" x14ac:dyDescent="0.35">
      <c r="AS42709" s="40"/>
    </row>
    <row r="42710" spans="45:45" x14ac:dyDescent="0.35">
      <c r="AS42710" s="40"/>
    </row>
    <row r="42711" spans="45:45" x14ac:dyDescent="0.35">
      <c r="AS42711" s="40"/>
    </row>
    <row r="42712" spans="45:45" x14ac:dyDescent="0.35">
      <c r="AS42712" s="40"/>
    </row>
    <row r="42713" spans="45:45" x14ac:dyDescent="0.35">
      <c r="AS42713" s="40"/>
    </row>
    <row r="42714" spans="45:45" x14ac:dyDescent="0.35">
      <c r="AS42714" s="40"/>
    </row>
    <row r="42715" spans="45:45" x14ac:dyDescent="0.35">
      <c r="AS42715" s="40"/>
    </row>
    <row r="42716" spans="45:45" x14ac:dyDescent="0.35">
      <c r="AS42716" s="40"/>
    </row>
    <row r="42717" spans="45:45" x14ac:dyDescent="0.35">
      <c r="AS42717" s="40"/>
    </row>
    <row r="42718" spans="45:45" x14ac:dyDescent="0.35">
      <c r="AS42718" s="40"/>
    </row>
    <row r="42719" spans="45:45" x14ac:dyDescent="0.35">
      <c r="AS42719" s="40"/>
    </row>
    <row r="42720" spans="45:45" x14ac:dyDescent="0.35">
      <c r="AS42720" s="40"/>
    </row>
    <row r="42721" spans="45:45" x14ac:dyDescent="0.35">
      <c r="AS42721" s="40"/>
    </row>
    <row r="42722" spans="45:45" x14ac:dyDescent="0.35">
      <c r="AS42722" s="40"/>
    </row>
    <row r="42723" spans="45:45" x14ac:dyDescent="0.35">
      <c r="AS42723" s="40"/>
    </row>
    <row r="42724" spans="45:45" x14ac:dyDescent="0.35">
      <c r="AS42724" s="40"/>
    </row>
    <row r="42725" spans="45:45" x14ac:dyDescent="0.35">
      <c r="AS42725" s="40"/>
    </row>
    <row r="42726" spans="45:45" x14ac:dyDescent="0.35">
      <c r="AS42726" s="40"/>
    </row>
    <row r="42727" spans="45:45" x14ac:dyDescent="0.35">
      <c r="AS42727" s="40"/>
    </row>
    <row r="42728" spans="45:45" x14ac:dyDescent="0.35">
      <c r="AS42728" s="40"/>
    </row>
    <row r="42729" spans="45:45" x14ac:dyDescent="0.35">
      <c r="AS42729" s="40"/>
    </row>
    <row r="42730" spans="45:45" x14ac:dyDescent="0.35">
      <c r="AS42730" s="40"/>
    </row>
    <row r="42731" spans="45:45" x14ac:dyDescent="0.35">
      <c r="AS42731" s="40"/>
    </row>
    <row r="42732" spans="45:45" x14ac:dyDescent="0.35">
      <c r="AS42732" s="40"/>
    </row>
    <row r="42733" spans="45:45" x14ac:dyDescent="0.35">
      <c r="AS42733" s="40"/>
    </row>
    <row r="42734" spans="45:45" x14ac:dyDescent="0.35">
      <c r="AS42734" s="40"/>
    </row>
    <row r="42735" spans="45:45" x14ac:dyDescent="0.35">
      <c r="AS42735" s="40"/>
    </row>
    <row r="42736" spans="45:45" x14ac:dyDescent="0.35">
      <c r="AS42736" s="40"/>
    </row>
    <row r="42737" spans="45:45" x14ac:dyDescent="0.35">
      <c r="AS42737" s="40"/>
    </row>
    <row r="42738" spans="45:45" x14ac:dyDescent="0.35">
      <c r="AS42738" s="40"/>
    </row>
    <row r="42739" spans="45:45" x14ac:dyDescent="0.35">
      <c r="AS42739" s="40"/>
    </row>
    <row r="42740" spans="45:45" x14ac:dyDescent="0.35">
      <c r="AS42740" s="40"/>
    </row>
    <row r="42741" spans="45:45" x14ac:dyDescent="0.35">
      <c r="AS42741" s="40"/>
    </row>
    <row r="42742" spans="45:45" x14ac:dyDescent="0.35">
      <c r="AS42742" s="40"/>
    </row>
    <row r="42743" spans="45:45" x14ac:dyDescent="0.35">
      <c r="AS42743" s="40"/>
    </row>
    <row r="42744" spans="45:45" x14ac:dyDescent="0.35">
      <c r="AS42744" s="40"/>
    </row>
    <row r="42745" spans="45:45" x14ac:dyDescent="0.35">
      <c r="AS42745" s="40"/>
    </row>
    <row r="42746" spans="45:45" x14ac:dyDescent="0.35">
      <c r="AS42746" s="40"/>
    </row>
    <row r="42747" spans="45:45" x14ac:dyDescent="0.35">
      <c r="AS42747" s="40"/>
    </row>
    <row r="42748" spans="45:45" x14ac:dyDescent="0.35">
      <c r="AS42748" s="40"/>
    </row>
    <row r="42749" spans="45:45" x14ac:dyDescent="0.35">
      <c r="AS42749" s="40"/>
    </row>
    <row r="42750" spans="45:45" x14ac:dyDescent="0.35">
      <c r="AS42750" s="40"/>
    </row>
    <row r="42751" spans="45:45" x14ac:dyDescent="0.35">
      <c r="AS42751" s="40"/>
    </row>
    <row r="42752" spans="45:45" x14ac:dyDescent="0.35">
      <c r="AS42752" s="40"/>
    </row>
    <row r="42753" spans="45:45" x14ac:dyDescent="0.35">
      <c r="AS42753" s="40"/>
    </row>
    <row r="42754" spans="45:45" x14ac:dyDescent="0.35">
      <c r="AS42754" s="40"/>
    </row>
    <row r="42755" spans="45:45" x14ac:dyDescent="0.35">
      <c r="AS42755" s="40"/>
    </row>
    <row r="42756" spans="45:45" x14ac:dyDescent="0.35">
      <c r="AS42756" s="40"/>
    </row>
    <row r="42757" spans="45:45" x14ac:dyDescent="0.35">
      <c r="AS42757" s="40"/>
    </row>
    <row r="42758" spans="45:45" x14ac:dyDescent="0.35">
      <c r="AS42758" s="40"/>
    </row>
    <row r="42759" spans="45:45" x14ac:dyDescent="0.35">
      <c r="AS42759" s="40"/>
    </row>
    <row r="42760" spans="45:45" x14ac:dyDescent="0.35">
      <c r="AS42760" s="40"/>
    </row>
    <row r="42761" spans="45:45" x14ac:dyDescent="0.35">
      <c r="AS42761" s="40"/>
    </row>
    <row r="42762" spans="45:45" x14ac:dyDescent="0.35">
      <c r="AS42762" s="40"/>
    </row>
    <row r="42763" spans="45:45" x14ac:dyDescent="0.35">
      <c r="AS42763" s="40"/>
    </row>
    <row r="42764" spans="45:45" x14ac:dyDescent="0.35">
      <c r="AS42764" s="40"/>
    </row>
    <row r="42765" spans="45:45" x14ac:dyDescent="0.35">
      <c r="AS42765" s="40"/>
    </row>
    <row r="42766" spans="45:45" x14ac:dyDescent="0.35">
      <c r="AS42766" s="40"/>
    </row>
    <row r="42767" spans="45:45" x14ac:dyDescent="0.35">
      <c r="AS42767" s="40"/>
    </row>
    <row r="42768" spans="45:45" x14ac:dyDescent="0.35">
      <c r="AS42768" s="40"/>
    </row>
    <row r="42769" spans="45:45" x14ac:dyDescent="0.35">
      <c r="AS42769" s="40"/>
    </row>
    <row r="42770" spans="45:45" x14ac:dyDescent="0.35">
      <c r="AS42770" s="40"/>
    </row>
    <row r="42771" spans="45:45" x14ac:dyDescent="0.35">
      <c r="AS42771" s="40"/>
    </row>
    <row r="42772" spans="45:45" x14ac:dyDescent="0.35">
      <c r="AS42772" s="40"/>
    </row>
    <row r="42773" spans="45:45" x14ac:dyDescent="0.35">
      <c r="AS42773" s="40"/>
    </row>
    <row r="42774" spans="45:45" x14ac:dyDescent="0.35">
      <c r="AS42774" s="40"/>
    </row>
    <row r="42775" spans="45:45" x14ac:dyDescent="0.35">
      <c r="AS42775" s="40"/>
    </row>
    <row r="42776" spans="45:45" x14ac:dyDescent="0.35">
      <c r="AS42776" s="40"/>
    </row>
    <row r="42777" spans="45:45" x14ac:dyDescent="0.35">
      <c r="AS42777" s="40"/>
    </row>
    <row r="42778" spans="45:45" x14ac:dyDescent="0.35">
      <c r="AS42778" s="40"/>
    </row>
    <row r="42779" spans="45:45" x14ac:dyDescent="0.35">
      <c r="AS42779" s="40"/>
    </row>
    <row r="42780" spans="45:45" x14ac:dyDescent="0.35">
      <c r="AS42780" s="40"/>
    </row>
    <row r="42781" spans="45:45" x14ac:dyDescent="0.35">
      <c r="AS42781" s="40"/>
    </row>
    <row r="42782" spans="45:45" x14ac:dyDescent="0.35">
      <c r="AS42782" s="40"/>
    </row>
    <row r="42783" spans="45:45" x14ac:dyDescent="0.35">
      <c r="AS42783" s="40"/>
    </row>
    <row r="42784" spans="45:45" x14ac:dyDescent="0.35">
      <c r="AS42784" s="40"/>
    </row>
    <row r="42785" spans="45:45" x14ac:dyDescent="0.35">
      <c r="AS42785" s="40"/>
    </row>
    <row r="42786" spans="45:45" x14ac:dyDescent="0.35">
      <c r="AS42786" s="40"/>
    </row>
    <row r="42787" spans="45:45" x14ac:dyDescent="0.35">
      <c r="AS42787" s="40"/>
    </row>
    <row r="42788" spans="45:45" x14ac:dyDescent="0.35">
      <c r="AS42788" s="40"/>
    </row>
    <row r="42789" spans="45:45" x14ac:dyDescent="0.35">
      <c r="AS42789" s="40"/>
    </row>
    <row r="42790" spans="45:45" x14ac:dyDescent="0.35">
      <c r="AS42790" s="40"/>
    </row>
    <row r="42791" spans="45:45" x14ac:dyDescent="0.35">
      <c r="AS42791" s="40"/>
    </row>
    <row r="42792" spans="45:45" x14ac:dyDescent="0.35">
      <c r="AS42792" s="40"/>
    </row>
    <row r="42793" spans="45:45" x14ac:dyDescent="0.35">
      <c r="AS42793" s="40"/>
    </row>
    <row r="42794" spans="45:45" x14ac:dyDescent="0.35">
      <c r="AS42794" s="40"/>
    </row>
    <row r="42795" spans="45:45" x14ac:dyDescent="0.35">
      <c r="AS42795" s="40"/>
    </row>
    <row r="42796" spans="45:45" x14ac:dyDescent="0.35">
      <c r="AS42796" s="40"/>
    </row>
    <row r="42797" spans="45:45" x14ac:dyDescent="0.35">
      <c r="AS42797" s="40"/>
    </row>
    <row r="42798" spans="45:45" x14ac:dyDescent="0.35">
      <c r="AS42798" s="40"/>
    </row>
    <row r="42799" spans="45:45" x14ac:dyDescent="0.35">
      <c r="AS42799" s="40"/>
    </row>
    <row r="42800" spans="45:45" x14ac:dyDescent="0.35">
      <c r="AS42800" s="40"/>
    </row>
    <row r="42801" spans="45:45" x14ac:dyDescent="0.35">
      <c r="AS42801" s="40"/>
    </row>
    <row r="42802" spans="45:45" x14ac:dyDescent="0.35">
      <c r="AS42802" s="40"/>
    </row>
    <row r="42803" spans="45:45" x14ac:dyDescent="0.35">
      <c r="AS42803" s="40"/>
    </row>
    <row r="42804" spans="45:45" x14ac:dyDescent="0.35">
      <c r="AS42804" s="40"/>
    </row>
    <row r="42805" spans="45:45" x14ac:dyDescent="0.35">
      <c r="AS42805" s="40"/>
    </row>
    <row r="42806" spans="45:45" x14ac:dyDescent="0.35">
      <c r="AS42806" s="40"/>
    </row>
    <row r="42807" spans="45:45" x14ac:dyDescent="0.35">
      <c r="AS42807" s="40"/>
    </row>
    <row r="42808" spans="45:45" x14ac:dyDescent="0.35">
      <c r="AS42808" s="40"/>
    </row>
    <row r="42809" spans="45:45" x14ac:dyDescent="0.35">
      <c r="AS42809" s="40"/>
    </row>
    <row r="42810" spans="45:45" x14ac:dyDescent="0.35">
      <c r="AS42810" s="40"/>
    </row>
    <row r="42811" spans="45:45" x14ac:dyDescent="0.35">
      <c r="AS42811" s="40"/>
    </row>
    <row r="42812" spans="45:45" x14ac:dyDescent="0.35">
      <c r="AS42812" s="40"/>
    </row>
    <row r="42813" spans="45:45" x14ac:dyDescent="0.35">
      <c r="AS42813" s="40"/>
    </row>
    <row r="42814" spans="45:45" x14ac:dyDescent="0.35">
      <c r="AS42814" s="40"/>
    </row>
    <row r="42815" spans="45:45" x14ac:dyDescent="0.35">
      <c r="AS42815" s="40"/>
    </row>
    <row r="42816" spans="45:45" x14ac:dyDescent="0.35">
      <c r="AS42816" s="40"/>
    </row>
    <row r="42817" spans="45:45" x14ac:dyDescent="0.35">
      <c r="AS42817" s="40"/>
    </row>
    <row r="42818" spans="45:45" x14ac:dyDescent="0.35">
      <c r="AS42818" s="40"/>
    </row>
    <row r="42819" spans="45:45" x14ac:dyDescent="0.35">
      <c r="AS42819" s="40"/>
    </row>
    <row r="42820" spans="45:45" x14ac:dyDescent="0.35">
      <c r="AS42820" s="40"/>
    </row>
    <row r="42821" spans="45:45" x14ac:dyDescent="0.35">
      <c r="AS42821" s="40"/>
    </row>
    <row r="42822" spans="45:45" x14ac:dyDescent="0.35">
      <c r="AS42822" s="40"/>
    </row>
    <row r="42823" spans="45:45" x14ac:dyDescent="0.35">
      <c r="AS42823" s="40"/>
    </row>
    <row r="42824" spans="45:45" x14ac:dyDescent="0.35">
      <c r="AS42824" s="40"/>
    </row>
    <row r="42825" spans="45:45" x14ac:dyDescent="0.35">
      <c r="AS42825" s="40"/>
    </row>
    <row r="42826" spans="45:45" x14ac:dyDescent="0.35">
      <c r="AS42826" s="40"/>
    </row>
    <row r="42827" spans="45:45" x14ac:dyDescent="0.35">
      <c r="AS42827" s="40"/>
    </row>
    <row r="42828" spans="45:45" x14ac:dyDescent="0.35">
      <c r="AS42828" s="40"/>
    </row>
    <row r="42829" spans="45:45" x14ac:dyDescent="0.35">
      <c r="AS42829" s="40"/>
    </row>
    <row r="42830" spans="45:45" x14ac:dyDescent="0.35">
      <c r="AS42830" s="40"/>
    </row>
    <row r="42831" spans="45:45" x14ac:dyDescent="0.35">
      <c r="AS42831" s="40"/>
    </row>
    <row r="42832" spans="45:45" x14ac:dyDescent="0.35">
      <c r="AS42832" s="40"/>
    </row>
    <row r="42833" spans="45:45" x14ac:dyDescent="0.35">
      <c r="AS42833" s="40"/>
    </row>
    <row r="42834" spans="45:45" x14ac:dyDescent="0.35">
      <c r="AS42834" s="40"/>
    </row>
    <row r="42835" spans="45:45" x14ac:dyDescent="0.35">
      <c r="AS42835" s="40"/>
    </row>
    <row r="42836" spans="45:45" x14ac:dyDescent="0.35">
      <c r="AS42836" s="40"/>
    </row>
    <row r="42837" spans="45:45" x14ac:dyDescent="0.35">
      <c r="AS42837" s="40"/>
    </row>
    <row r="42838" spans="45:45" x14ac:dyDescent="0.35">
      <c r="AS42838" s="40"/>
    </row>
    <row r="42839" spans="45:45" x14ac:dyDescent="0.35">
      <c r="AS42839" s="40"/>
    </row>
    <row r="42840" spans="45:45" x14ac:dyDescent="0.35">
      <c r="AS42840" s="40"/>
    </row>
    <row r="42841" spans="45:45" x14ac:dyDescent="0.35">
      <c r="AS42841" s="40"/>
    </row>
    <row r="42842" spans="45:45" x14ac:dyDescent="0.35">
      <c r="AS42842" s="40"/>
    </row>
    <row r="42843" spans="45:45" x14ac:dyDescent="0.35">
      <c r="AS42843" s="40"/>
    </row>
    <row r="42844" spans="45:45" x14ac:dyDescent="0.35">
      <c r="AS42844" s="40"/>
    </row>
    <row r="42845" spans="45:45" x14ac:dyDescent="0.35">
      <c r="AS42845" s="40"/>
    </row>
    <row r="42846" spans="45:45" x14ac:dyDescent="0.35">
      <c r="AS42846" s="40"/>
    </row>
    <row r="42847" spans="45:45" x14ac:dyDescent="0.35">
      <c r="AS42847" s="40"/>
    </row>
    <row r="42848" spans="45:45" x14ac:dyDescent="0.35">
      <c r="AS42848" s="40"/>
    </row>
    <row r="42849" spans="45:45" x14ac:dyDescent="0.35">
      <c r="AS42849" s="40"/>
    </row>
    <row r="42850" spans="45:45" x14ac:dyDescent="0.35">
      <c r="AS42850" s="40"/>
    </row>
    <row r="42851" spans="45:45" x14ac:dyDescent="0.35">
      <c r="AS42851" s="40"/>
    </row>
    <row r="42852" spans="45:45" x14ac:dyDescent="0.35">
      <c r="AS42852" s="40"/>
    </row>
    <row r="42853" spans="45:45" x14ac:dyDescent="0.35">
      <c r="AS42853" s="40"/>
    </row>
    <row r="42854" spans="45:45" x14ac:dyDescent="0.35">
      <c r="AS42854" s="40"/>
    </row>
    <row r="42855" spans="45:45" x14ac:dyDescent="0.35">
      <c r="AS42855" s="40"/>
    </row>
    <row r="42856" spans="45:45" x14ac:dyDescent="0.35">
      <c r="AS42856" s="40"/>
    </row>
    <row r="42857" spans="45:45" x14ac:dyDescent="0.35">
      <c r="AS42857" s="40"/>
    </row>
    <row r="42858" spans="45:45" x14ac:dyDescent="0.35">
      <c r="AS42858" s="40"/>
    </row>
    <row r="42859" spans="45:45" x14ac:dyDescent="0.35">
      <c r="AS42859" s="40"/>
    </row>
    <row r="42860" spans="45:45" x14ac:dyDescent="0.35">
      <c r="AS42860" s="40"/>
    </row>
    <row r="42861" spans="45:45" x14ac:dyDescent="0.35">
      <c r="AS42861" s="40"/>
    </row>
    <row r="42862" spans="45:45" x14ac:dyDescent="0.35">
      <c r="AS42862" s="40"/>
    </row>
    <row r="42863" spans="45:45" x14ac:dyDescent="0.35">
      <c r="AS42863" s="40"/>
    </row>
    <row r="42864" spans="45:45" x14ac:dyDescent="0.35">
      <c r="AS42864" s="40"/>
    </row>
    <row r="42865" spans="45:45" x14ac:dyDescent="0.35">
      <c r="AS42865" s="40"/>
    </row>
    <row r="42866" spans="45:45" x14ac:dyDescent="0.35">
      <c r="AS42866" s="40"/>
    </row>
    <row r="42867" spans="45:45" x14ac:dyDescent="0.35">
      <c r="AS42867" s="40"/>
    </row>
    <row r="42868" spans="45:45" x14ac:dyDescent="0.35">
      <c r="AS42868" s="40"/>
    </row>
    <row r="42869" spans="45:45" x14ac:dyDescent="0.35">
      <c r="AS42869" s="40"/>
    </row>
    <row r="42870" spans="45:45" x14ac:dyDescent="0.35">
      <c r="AS42870" s="40"/>
    </row>
    <row r="42871" spans="45:45" x14ac:dyDescent="0.35">
      <c r="AS42871" s="40"/>
    </row>
    <row r="42872" spans="45:45" x14ac:dyDescent="0.35">
      <c r="AS42872" s="40"/>
    </row>
    <row r="42873" spans="45:45" x14ac:dyDescent="0.35">
      <c r="AS42873" s="40"/>
    </row>
    <row r="42874" spans="45:45" x14ac:dyDescent="0.35">
      <c r="AS42874" s="40"/>
    </row>
    <row r="42875" spans="45:45" x14ac:dyDescent="0.35">
      <c r="AS42875" s="40"/>
    </row>
    <row r="42876" spans="45:45" x14ac:dyDescent="0.35">
      <c r="AS42876" s="40"/>
    </row>
    <row r="42877" spans="45:45" x14ac:dyDescent="0.35">
      <c r="AS42877" s="40"/>
    </row>
    <row r="42878" spans="45:45" x14ac:dyDescent="0.35">
      <c r="AS42878" s="40"/>
    </row>
    <row r="42879" spans="45:45" x14ac:dyDescent="0.35">
      <c r="AS42879" s="40"/>
    </row>
    <row r="42880" spans="45:45" x14ac:dyDescent="0.35">
      <c r="AS42880" s="40"/>
    </row>
    <row r="42881" spans="45:45" x14ac:dyDescent="0.35">
      <c r="AS42881" s="40"/>
    </row>
    <row r="42882" spans="45:45" x14ac:dyDescent="0.35">
      <c r="AS42882" s="40"/>
    </row>
    <row r="42883" spans="45:45" x14ac:dyDescent="0.35">
      <c r="AS42883" s="40"/>
    </row>
    <row r="42884" spans="45:45" x14ac:dyDescent="0.35">
      <c r="AS42884" s="40"/>
    </row>
    <row r="42885" spans="45:45" x14ac:dyDescent="0.35">
      <c r="AS42885" s="40"/>
    </row>
    <row r="42886" spans="45:45" x14ac:dyDescent="0.35">
      <c r="AS42886" s="40"/>
    </row>
    <row r="42887" spans="45:45" x14ac:dyDescent="0.35">
      <c r="AS42887" s="40"/>
    </row>
    <row r="42888" spans="45:45" x14ac:dyDescent="0.35">
      <c r="AS42888" s="40"/>
    </row>
    <row r="42889" spans="45:45" x14ac:dyDescent="0.35">
      <c r="AS42889" s="40"/>
    </row>
    <row r="42890" spans="45:45" x14ac:dyDescent="0.35">
      <c r="AS42890" s="40"/>
    </row>
    <row r="42891" spans="45:45" x14ac:dyDescent="0.35">
      <c r="AS42891" s="40"/>
    </row>
    <row r="42892" spans="45:45" x14ac:dyDescent="0.35">
      <c r="AS42892" s="40"/>
    </row>
    <row r="42893" spans="45:45" x14ac:dyDescent="0.35">
      <c r="AS42893" s="40"/>
    </row>
    <row r="42894" spans="45:45" x14ac:dyDescent="0.35">
      <c r="AS42894" s="40"/>
    </row>
    <row r="42895" spans="45:45" x14ac:dyDescent="0.35">
      <c r="AS42895" s="40"/>
    </row>
    <row r="42896" spans="45:45" x14ac:dyDescent="0.35">
      <c r="AS42896" s="40"/>
    </row>
    <row r="42897" spans="45:45" x14ac:dyDescent="0.35">
      <c r="AS42897" s="40"/>
    </row>
    <row r="42898" spans="45:45" x14ac:dyDescent="0.35">
      <c r="AS42898" s="40"/>
    </row>
    <row r="42899" spans="45:45" x14ac:dyDescent="0.35">
      <c r="AS42899" s="40"/>
    </row>
    <row r="42900" spans="45:45" x14ac:dyDescent="0.35">
      <c r="AS42900" s="40"/>
    </row>
    <row r="42901" spans="45:45" x14ac:dyDescent="0.35">
      <c r="AS42901" s="40"/>
    </row>
    <row r="42902" spans="45:45" x14ac:dyDescent="0.35">
      <c r="AS42902" s="40"/>
    </row>
    <row r="42903" spans="45:45" x14ac:dyDescent="0.35">
      <c r="AS42903" s="40"/>
    </row>
    <row r="42904" spans="45:45" x14ac:dyDescent="0.35">
      <c r="AS42904" s="40"/>
    </row>
    <row r="42905" spans="45:45" x14ac:dyDescent="0.35">
      <c r="AS42905" s="40"/>
    </row>
    <row r="42906" spans="45:45" x14ac:dyDescent="0.35">
      <c r="AS42906" s="40"/>
    </row>
    <row r="42907" spans="45:45" x14ac:dyDescent="0.35">
      <c r="AS42907" s="40"/>
    </row>
    <row r="42908" spans="45:45" x14ac:dyDescent="0.35">
      <c r="AS42908" s="40"/>
    </row>
    <row r="42909" spans="45:45" x14ac:dyDescent="0.35">
      <c r="AS42909" s="40"/>
    </row>
    <row r="42910" spans="45:45" x14ac:dyDescent="0.35">
      <c r="AS42910" s="40"/>
    </row>
    <row r="42911" spans="45:45" x14ac:dyDescent="0.35">
      <c r="AS42911" s="40"/>
    </row>
    <row r="42912" spans="45:45" x14ac:dyDescent="0.35">
      <c r="AS42912" s="40"/>
    </row>
    <row r="42913" spans="45:45" x14ac:dyDescent="0.35">
      <c r="AS42913" s="40"/>
    </row>
    <row r="42914" spans="45:45" x14ac:dyDescent="0.35">
      <c r="AS42914" s="40"/>
    </row>
    <row r="42915" spans="45:45" x14ac:dyDescent="0.35">
      <c r="AS42915" s="40"/>
    </row>
    <row r="42916" spans="45:45" x14ac:dyDescent="0.35">
      <c r="AS42916" s="40"/>
    </row>
    <row r="42917" spans="45:45" x14ac:dyDescent="0.35">
      <c r="AS42917" s="40"/>
    </row>
    <row r="42918" spans="45:45" x14ac:dyDescent="0.35">
      <c r="AS42918" s="40"/>
    </row>
    <row r="42919" spans="45:45" x14ac:dyDescent="0.35">
      <c r="AS42919" s="40"/>
    </row>
    <row r="42920" spans="45:45" x14ac:dyDescent="0.35">
      <c r="AS42920" s="40"/>
    </row>
    <row r="42921" spans="45:45" x14ac:dyDescent="0.35">
      <c r="AS42921" s="40"/>
    </row>
    <row r="42922" spans="45:45" x14ac:dyDescent="0.35">
      <c r="AS42922" s="40"/>
    </row>
    <row r="42923" spans="45:45" x14ac:dyDescent="0.35">
      <c r="AS42923" s="40"/>
    </row>
    <row r="42924" spans="45:45" x14ac:dyDescent="0.35">
      <c r="AS42924" s="40"/>
    </row>
    <row r="42925" spans="45:45" x14ac:dyDescent="0.35">
      <c r="AS42925" s="40"/>
    </row>
    <row r="42926" spans="45:45" x14ac:dyDescent="0.35">
      <c r="AS42926" s="40"/>
    </row>
    <row r="42927" spans="45:45" x14ac:dyDescent="0.35">
      <c r="AS42927" s="40"/>
    </row>
    <row r="42928" spans="45:45" x14ac:dyDescent="0.35">
      <c r="AS42928" s="40"/>
    </row>
    <row r="42929" spans="45:45" x14ac:dyDescent="0.35">
      <c r="AS42929" s="40"/>
    </row>
    <row r="42930" spans="45:45" x14ac:dyDescent="0.35">
      <c r="AS42930" s="40"/>
    </row>
    <row r="42931" spans="45:45" x14ac:dyDescent="0.35">
      <c r="AS42931" s="40"/>
    </row>
    <row r="42932" spans="45:45" x14ac:dyDescent="0.35">
      <c r="AS42932" s="40"/>
    </row>
    <row r="42933" spans="45:45" x14ac:dyDescent="0.35">
      <c r="AS42933" s="40"/>
    </row>
    <row r="42934" spans="45:45" x14ac:dyDescent="0.35">
      <c r="AS42934" s="40"/>
    </row>
    <row r="42935" spans="45:45" x14ac:dyDescent="0.35">
      <c r="AS42935" s="40"/>
    </row>
    <row r="42936" spans="45:45" x14ac:dyDescent="0.35">
      <c r="AS42936" s="40"/>
    </row>
    <row r="42937" spans="45:45" x14ac:dyDescent="0.35">
      <c r="AS42937" s="40"/>
    </row>
    <row r="42938" spans="45:45" x14ac:dyDescent="0.35">
      <c r="AS42938" s="40"/>
    </row>
    <row r="42939" spans="45:45" x14ac:dyDescent="0.35">
      <c r="AS42939" s="40"/>
    </row>
    <row r="42940" spans="45:45" x14ac:dyDescent="0.35">
      <c r="AS42940" s="40"/>
    </row>
    <row r="42941" spans="45:45" x14ac:dyDescent="0.35">
      <c r="AS42941" s="40"/>
    </row>
    <row r="42942" spans="45:45" x14ac:dyDescent="0.35">
      <c r="AS42942" s="40"/>
    </row>
    <row r="42943" spans="45:45" x14ac:dyDescent="0.35">
      <c r="AS42943" s="40"/>
    </row>
    <row r="42944" spans="45:45" x14ac:dyDescent="0.35">
      <c r="AS42944" s="40"/>
    </row>
    <row r="42945" spans="45:45" x14ac:dyDescent="0.35">
      <c r="AS42945" s="40"/>
    </row>
    <row r="42946" spans="45:45" x14ac:dyDescent="0.35">
      <c r="AS42946" s="40"/>
    </row>
    <row r="42947" spans="45:45" x14ac:dyDescent="0.35">
      <c r="AS42947" s="40"/>
    </row>
    <row r="42948" spans="45:45" x14ac:dyDescent="0.35">
      <c r="AS42948" s="40"/>
    </row>
    <row r="42949" spans="45:45" x14ac:dyDescent="0.35">
      <c r="AS42949" s="40"/>
    </row>
    <row r="42950" spans="45:45" x14ac:dyDescent="0.35">
      <c r="AS42950" s="40"/>
    </row>
    <row r="42951" spans="45:45" x14ac:dyDescent="0.35">
      <c r="AS42951" s="40"/>
    </row>
    <row r="42952" spans="45:45" x14ac:dyDescent="0.35">
      <c r="AS42952" s="40"/>
    </row>
    <row r="42953" spans="45:45" x14ac:dyDescent="0.35">
      <c r="AS42953" s="40"/>
    </row>
    <row r="42954" spans="45:45" x14ac:dyDescent="0.35">
      <c r="AS42954" s="40"/>
    </row>
    <row r="42955" spans="45:45" x14ac:dyDescent="0.35">
      <c r="AS42955" s="40"/>
    </row>
    <row r="42956" spans="45:45" x14ac:dyDescent="0.35">
      <c r="AS42956" s="40"/>
    </row>
    <row r="42957" spans="45:45" x14ac:dyDescent="0.35">
      <c r="AS42957" s="40"/>
    </row>
    <row r="42958" spans="45:45" x14ac:dyDescent="0.35">
      <c r="AS42958" s="40"/>
    </row>
    <row r="42959" spans="45:45" x14ac:dyDescent="0.35">
      <c r="AS42959" s="40"/>
    </row>
    <row r="42960" spans="45:45" x14ac:dyDescent="0.35">
      <c r="AS42960" s="40"/>
    </row>
    <row r="42961" spans="45:45" x14ac:dyDescent="0.35">
      <c r="AS42961" s="40"/>
    </row>
    <row r="42962" spans="45:45" x14ac:dyDescent="0.35">
      <c r="AS42962" s="40"/>
    </row>
    <row r="42963" spans="45:45" x14ac:dyDescent="0.35">
      <c r="AS42963" s="40"/>
    </row>
    <row r="42964" spans="45:45" x14ac:dyDescent="0.35">
      <c r="AS42964" s="40"/>
    </row>
    <row r="42965" spans="45:45" x14ac:dyDescent="0.35">
      <c r="AS42965" s="40"/>
    </row>
    <row r="42966" spans="45:45" x14ac:dyDescent="0.35">
      <c r="AS42966" s="40"/>
    </row>
    <row r="42967" spans="45:45" x14ac:dyDescent="0.35">
      <c r="AS42967" s="40"/>
    </row>
    <row r="42968" spans="45:45" x14ac:dyDescent="0.35">
      <c r="AS42968" s="40"/>
    </row>
    <row r="42969" spans="45:45" x14ac:dyDescent="0.35">
      <c r="AS42969" s="40"/>
    </row>
    <row r="42970" spans="45:45" x14ac:dyDescent="0.35">
      <c r="AS42970" s="40"/>
    </row>
    <row r="42971" spans="45:45" x14ac:dyDescent="0.35">
      <c r="AS42971" s="40"/>
    </row>
    <row r="42972" spans="45:45" x14ac:dyDescent="0.35">
      <c r="AS42972" s="40"/>
    </row>
    <row r="42973" spans="45:45" x14ac:dyDescent="0.35">
      <c r="AS42973" s="40"/>
    </row>
    <row r="42974" spans="45:45" x14ac:dyDescent="0.35">
      <c r="AS42974" s="40"/>
    </row>
    <row r="42975" spans="45:45" x14ac:dyDescent="0.35">
      <c r="AS42975" s="40"/>
    </row>
    <row r="42976" spans="45:45" x14ac:dyDescent="0.35">
      <c r="AS42976" s="40"/>
    </row>
    <row r="42977" spans="45:45" x14ac:dyDescent="0.35">
      <c r="AS42977" s="40"/>
    </row>
    <row r="42978" spans="45:45" x14ac:dyDescent="0.35">
      <c r="AS42978" s="40"/>
    </row>
    <row r="42979" spans="45:45" x14ac:dyDescent="0.35">
      <c r="AS42979" s="40"/>
    </row>
    <row r="42980" spans="45:45" x14ac:dyDescent="0.35">
      <c r="AS42980" s="40"/>
    </row>
    <row r="42981" spans="45:45" x14ac:dyDescent="0.35">
      <c r="AS42981" s="40"/>
    </row>
    <row r="42982" spans="45:45" x14ac:dyDescent="0.35">
      <c r="AS42982" s="40"/>
    </row>
    <row r="42983" spans="45:45" x14ac:dyDescent="0.35">
      <c r="AS42983" s="40"/>
    </row>
    <row r="42984" spans="45:45" x14ac:dyDescent="0.35">
      <c r="AS42984" s="40"/>
    </row>
    <row r="42985" spans="45:45" x14ac:dyDescent="0.35">
      <c r="AS42985" s="40"/>
    </row>
    <row r="42986" spans="45:45" x14ac:dyDescent="0.35">
      <c r="AS42986" s="40"/>
    </row>
    <row r="42987" spans="45:45" x14ac:dyDescent="0.35">
      <c r="AS42987" s="40"/>
    </row>
    <row r="42988" spans="45:45" x14ac:dyDescent="0.35">
      <c r="AS42988" s="40"/>
    </row>
    <row r="42989" spans="45:45" x14ac:dyDescent="0.35">
      <c r="AS42989" s="40"/>
    </row>
    <row r="42990" spans="45:45" x14ac:dyDescent="0.35">
      <c r="AS42990" s="40"/>
    </row>
    <row r="42991" spans="45:45" x14ac:dyDescent="0.35">
      <c r="AS42991" s="40"/>
    </row>
    <row r="42992" spans="45:45" x14ac:dyDescent="0.35">
      <c r="AS42992" s="40"/>
    </row>
    <row r="42993" spans="45:45" x14ac:dyDescent="0.35">
      <c r="AS42993" s="40"/>
    </row>
    <row r="42994" spans="45:45" x14ac:dyDescent="0.35">
      <c r="AS42994" s="40"/>
    </row>
    <row r="42995" spans="45:45" x14ac:dyDescent="0.35">
      <c r="AS42995" s="40"/>
    </row>
    <row r="42996" spans="45:45" x14ac:dyDescent="0.35">
      <c r="AS42996" s="40"/>
    </row>
    <row r="42997" spans="45:45" x14ac:dyDescent="0.35">
      <c r="AS42997" s="40"/>
    </row>
    <row r="42998" spans="45:45" x14ac:dyDescent="0.35">
      <c r="AS42998" s="40"/>
    </row>
    <row r="42999" spans="45:45" x14ac:dyDescent="0.35">
      <c r="AS42999" s="40"/>
    </row>
    <row r="43000" spans="45:45" x14ac:dyDescent="0.35">
      <c r="AS43000" s="40"/>
    </row>
    <row r="43001" spans="45:45" x14ac:dyDescent="0.35">
      <c r="AS43001" s="40"/>
    </row>
    <row r="43002" spans="45:45" x14ac:dyDescent="0.35">
      <c r="AS43002" s="40"/>
    </row>
    <row r="43003" spans="45:45" x14ac:dyDescent="0.35">
      <c r="AS43003" s="40"/>
    </row>
    <row r="43004" spans="45:45" x14ac:dyDescent="0.35">
      <c r="AS43004" s="40"/>
    </row>
    <row r="43005" spans="45:45" x14ac:dyDescent="0.35">
      <c r="AS43005" s="40"/>
    </row>
    <row r="43006" spans="45:45" x14ac:dyDescent="0.35">
      <c r="AS43006" s="40"/>
    </row>
    <row r="43007" spans="45:45" x14ac:dyDescent="0.35">
      <c r="AS43007" s="40"/>
    </row>
    <row r="43008" spans="45:45" x14ac:dyDescent="0.35">
      <c r="AS43008" s="40"/>
    </row>
    <row r="43009" spans="45:45" x14ac:dyDescent="0.35">
      <c r="AS43009" s="40"/>
    </row>
    <row r="43010" spans="45:45" x14ac:dyDescent="0.35">
      <c r="AS43010" s="40"/>
    </row>
    <row r="43011" spans="45:45" x14ac:dyDescent="0.35">
      <c r="AS43011" s="40"/>
    </row>
    <row r="43012" spans="45:45" x14ac:dyDescent="0.35">
      <c r="AS43012" s="40"/>
    </row>
    <row r="43013" spans="45:45" x14ac:dyDescent="0.35">
      <c r="AS43013" s="40"/>
    </row>
    <row r="43014" spans="45:45" x14ac:dyDescent="0.35">
      <c r="AS43014" s="40"/>
    </row>
    <row r="43015" spans="45:45" x14ac:dyDescent="0.35">
      <c r="AS43015" s="40"/>
    </row>
    <row r="43016" spans="45:45" x14ac:dyDescent="0.35">
      <c r="AS43016" s="40"/>
    </row>
    <row r="43017" spans="45:45" x14ac:dyDescent="0.35">
      <c r="AS43017" s="40"/>
    </row>
    <row r="43018" spans="45:45" x14ac:dyDescent="0.35">
      <c r="AS43018" s="40"/>
    </row>
    <row r="43019" spans="45:45" x14ac:dyDescent="0.35">
      <c r="AS43019" s="40"/>
    </row>
    <row r="43020" spans="45:45" x14ac:dyDescent="0.35">
      <c r="AS43020" s="40"/>
    </row>
    <row r="43021" spans="45:45" x14ac:dyDescent="0.35">
      <c r="AS43021" s="40"/>
    </row>
    <row r="43022" spans="45:45" x14ac:dyDescent="0.35">
      <c r="AS43022" s="40"/>
    </row>
    <row r="43023" spans="45:45" x14ac:dyDescent="0.35">
      <c r="AS43023" s="40"/>
    </row>
    <row r="43024" spans="45:45" x14ac:dyDescent="0.35">
      <c r="AS43024" s="40"/>
    </row>
    <row r="43025" spans="45:45" x14ac:dyDescent="0.35">
      <c r="AS43025" s="40"/>
    </row>
    <row r="43026" spans="45:45" x14ac:dyDescent="0.35">
      <c r="AS43026" s="40"/>
    </row>
    <row r="43027" spans="45:45" x14ac:dyDescent="0.35">
      <c r="AS43027" s="40"/>
    </row>
    <row r="43028" spans="45:45" x14ac:dyDescent="0.35">
      <c r="AS43028" s="40"/>
    </row>
    <row r="43029" spans="45:45" x14ac:dyDescent="0.35">
      <c r="AS43029" s="40"/>
    </row>
    <row r="43030" spans="45:45" x14ac:dyDescent="0.35">
      <c r="AS43030" s="40"/>
    </row>
    <row r="43031" spans="45:45" x14ac:dyDescent="0.35">
      <c r="AS43031" s="40"/>
    </row>
    <row r="43032" spans="45:45" x14ac:dyDescent="0.35">
      <c r="AS43032" s="40"/>
    </row>
    <row r="43033" spans="45:45" x14ac:dyDescent="0.35">
      <c r="AS43033" s="40"/>
    </row>
    <row r="43034" spans="45:45" x14ac:dyDescent="0.35">
      <c r="AS43034" s="40"/>
    </row>
    <row r="43035" spans="45:45" x14ac:dyDescent="0.35">
      <c r="AS43035" s="40"/>
    </row>
    <row r="43036" spans="45:45" x14ac:dyDescent="0.35">
      <c r="AS43036" s="40"/>
    </row>
    <row r="43037" spans="45:45" x14ac:dyDescent="0.35">
      <c r="AS43037" s="40"/>
    </row>
    <row r="43038" spans="45:45" x14ac:dyDescent="0.35">
      <c r="AS43038" s="40"/>
    </row>
    <row r="43039" spans="45:45" x14ac:dyDescent="0.35">
      <c r="AS43039" s="40"/>
    </row>
    <row r="43040" spans="45:45" x14ac:dyDescent="0.35">
      <c r="AS43040" s="40"/>
    </row>
    <row r="43041" spans="45:45" x14ac:dyDescent="0.35">
      <c r="AS43041" s="40"/>
    </row>
    <row r="43042" spans="45:45" x14ac:dyDescent="0.35">
      <c r="AS43042" s="40"/>
    </row>
    <row r="43043" spans="45:45" x14ac:dyDescent="0.35">
      <c r="AS43043" s="40"/>
    </row>
    <row r="43044" spans="45:45" x14ac:dyDescent="0.35">
      <c r="AS43044" s="40"/>
    </row>
    <row r="43045" spans="45:45" x14ac:dyDescent="0.35">
      <c r="AS43045" s="40"/>
    </row>
    <row r="43046" spans="45:45" x14ac:dyDescent="0.35">
      <c r="AS43046" s="40"/>
    </row>
    <row r="43047" spans="45:45" x14ac:dyDescent="0.35">
      <c r="AS43047" s="40"/>
    </row>
    <row r="43048" spans="45:45" x14ac:dyDescent="0.35">
      <c r="AS43048" s="40"/>
    </row>
    <row r="43049" spans="45:45" x14ac:dyDescent="0.35">
      <c r="AS43049" s="40"/>
    </row>
    <row r="43050" spans="45:45" x14ac:dyDescent="0.35">
      <c r="AS43050" s="40"/>
    </row>
    <row r="43051" spans="45:45" x14ac:dyDescent="0.35">
      <c r="AS43051" s="40"/>
    </row>
    <row r="43052" spans="45:45" x14ac:dyDescent="0.35">
      <c r="AS43052" s="40"/>
    </row>
    <row r="43053" spans="45:45" x14ac:dyDescent="0.35">
      <c r="AS43053" s="40"/>
    </row>
    <row r="43054" spans="45:45" x14ac:dyDescent="0.35">
      <c r="AS43054" s="40"/>
    </row>
    <row r="43055" spans="45:45" x14ac:dyDescent="0.35">
      <c r="AS43055" s="40"/>
    </row>
    <row r="43056" spans="45:45" x14ac:dyDescent="0.35">
      <c r="AS43056" s="40"/>
    </row>
    <row r="43057" spans="45:45" x14ac:dyDescent="0.35">
      <c r="AS43057" s="40"/>
    </row>
    <row r="43058" spans="45:45" x14ac:dyDescent="0.35">
      <c r="AS43058" s="40"/>
    </row>
    <row r="43059" spans="45:45" x14ac:dyDescent="0.35">
      <c r="AS43059" s="40"/>
    </row>
    <row r="43060" spans="45:45" x14ac:dyDescent="0.35">
      <c r="AS43060" s="40"/>
    </row>
    <row r="43061" spans="45:45" x14ac:dyDescent="0.35">
      <c r="AS43061" s="40"/>
    </row>
    <row r="43062" spans="45:45" x14ac:dyDescent="0.35">
      <c r="AS43062" s="40"/>
    </row>
    <row r="43063" spans="45:45" x14ac:dyDescent="0.35">
      <c r="AS43063" s="40"/>
    </row>
    <row r="43064" spans="45:45" x14ac:dyDescent="0.35">
      <c r="AS43064" s="40"/>
    </row>
    <row r="43065" spans="45:45" x14ac:dyDescent="0.35">
      <c r="AS43065" s="40"/>
    </row>
    <row r="43066" spans="45:45" x14ac:dyDescent="0.35">
      <c r="AS43066" s="40"/>
    </row>
    <row r="43067" spans="45:45" x14ac:dyDescent="0.35">
      <c r="AS43067" s="40"/>
    </row>
    <row r="43068" spans="45:45" x14ac:dyDescent="0.35">
      <c r="AS43068" s="40"/>
    </row>
    <row r="43069" spans="45:45" x14ac:dyDescent="0.35">
      <c r="AS43069" s="40"/>
    </row>
    <row r="43070" spans="45:45" x14ac:dyDescent="0.35">
      <c r="AS43070" s="40"/>
    </row>
    <row r="43071" spans="45:45" x14ac:dyDescent="0.35">
      <c r="AS43071" s="40"/>
    </row>
    <row r="43072" spans="45:45" x14ac:dyDescent="0.35">
      <c r="AS43072" s="40"/>
    </row>
    <row r="43073" spans="45:45" x14ac:dyDescent="0.35">
      <c r="AS43073" s="40"/>
    </row>
    <row r="43074" spans="45:45" x14ac:dyDescent="0.35">
      <c r="AS43074" s="40"/>
    </row>
    <row r="43075" spans="45:45" x14ac:dyDescent="0.35">
      <c r="AS43075" s="40"/>
    </row>
    <row r="43076" spans="45:45" x14ac:dyDescent="0.35">
      <c r="AS43076" s="40"/>
    </row>
    <row r="43077" spans="45:45" x14ac:dyDescent="0.35">
      <c r="AS43077" s="40"/>
    </row>
    <row r="43078" spans="45:45" x14ac:dyDescent="0.35">
      <c r="AS43078" s="40"/>
    </row>
    <row r="43079" spans="45:45" x14ac:dyDescent="0.35">
      <c r="AS43079" s="40"/>
    </row>
    <row r="43080" spans="45:45" x14ac:dyDescent="0.35">
      <c r="AS43080" s="40"/>
    </row>
    <row r="43081" spans="45:45" x14ac:dyDescent="0.35">
      <c r="AS43081" s="40"/>
    </row>
    <row r="43082" spans="45:45" x14ac:dyDescent="0.35">
      <c r="AS43082" s="40"/>
    </row>
    <row r="43083" spans="45:45" x14ac:dyDescent="0.35">
      <c r="AS43083" s="40"/>
    </row>
    <row r="43084" spans="45:45" x14ac:dyDescent="0.35">
      <c r="AS43084" s="40"/>
    </row>
    <row r="43085" spans="45:45" x14ac:dyDescent="0.35">
      <c r="AS43085" s="40"/>
    </row>
    <row r="43086" spans="45:45" x14ac:dyDescent="0.35">
      <c r="AS43086" s="40"/>
    </row>
    <row r="43087" spans="45:45" x14ac:dyDescent="0.35">
      <c r="AS43087" s="40"/>
    </row>
    <row r="43088" spans="45:45" x14ac:dyDescent="0.35">
      <c r="AS43088" s="40"/>
    </row>
    <row r="43089" spans="45:45" x14ac:dyDescent="0.35">
      <c r="AS43089" s="40"/>
    </row>
    <row r="43090" spans="45:45" x14ac:dyDescent="0.35">
      <c r="AS43090" s="40"/>
    </row>
    <row r="43091" spans="45:45" x14ac:dyDescent="0.35">
      <c r="AS43091" s="40"/>
    </row>
    <row r="43092" spans="45:45" x14ac:dyDescent="0.35">
      <c r="AS43092" s="40"/>
    </row>
    <row r="43093" spans="45:45" x14ac:dyDescent="0.35">
      <c r="AS43093" s="40"/>
    </row>
    <row r="43094" spans="45:45" x14ac:dyDescent="0.35">
      <c r="AS43094" s="40"/>
    </row>
    <row r="43095" spans="45:45" x14ac:dyDescent="0.35">
      <c r="AS43095" s="40"/>
    </row>
    <row r="43096" spans="45:45" x14ac:dyDescent="0.35">
      <c r="AS43096" s="40"/>
    </row>
    <row r="43097" spans="45:45" x14ac:dyDescent="0.35">
      <c r="AS43097" s="40"/>
    </row>
    <row r="43098" spans="45:45" x14ac:dyDescent="0.35">
      <c r="AS43098" s="40"/>
    </row>
    <row r="43099" spans="45:45" x14ac:dyDescent="0.35">
      <c r="AS43099" s="40"/>
    </row>
    <row r="43100" spans="45:45" x14ac:dyDescent="0.35">
      <c r="AS43100" s="40"/>
    </row>
    <row r="43101" spans="45:45" x14ac:dyDescent="0.35">
      <c r="AS43101" s="40"/>
    </row>
    <row r="43102" spans="45:45" x14ac:dyDescent="0.35">
      <c r="AS43102" s="40"/>
    </row>
    <row r="43103" spans="45:45" x14ac:dyDescent="0.35">
      <c r="AS43103" s="40"/>
    </row>
    <row r="43104" spans="45:45" x14ac:dyDescent="0.35">
      <c r="AS43104" s="40"/>
    </row>
    <row r="43105" spans="45:45" x14ac:dyDescent="0.35">
      <c r="AS43105" s="40"/>
    </row>
    <row r="43106" spans="45:45" x14ac:dyDescent="0.35">
      <c r="AS43106" s="40"/>
    </row>
    <row r="43107" spans="45:45" x14ac:dyDescent="0.35">
      <c r="AS43107" s="40"/>
    </row>
    <row r="43108" spans="45:45" x14ac:dyDescent="0.35">
      <c r="AS43108" s="40"/>
    </row>
    <row r="43109" spans="45:45" x14ac:dyDescent="0.35">
      <c r="AS43109" s="40"/>
    </row>
    <row r="43110" spans="45:45" x14ac:dyDescent="0.35">
      <c r="AS43110" s="40"/>
    </row>
    <row r="43111" spans="45:45" x14ac:dyDescent="0.35">
      <c r="AS43111" s="40"/>
    </row>
    <row r="43112" spans="45:45" x14ac:dyDescent="0.35">
      <c r="AS43112" s="40"/>
    </row>
    <row r="43113" spans="45:45" x14ac:dyDescent="0.35">
      <c r="AS43113" s="40"/>
    </row>
    <row r="43114" spans="45:45" x14ac:dyDescent="0.35">
      <c r="AS43114" s="40"/>
    </row>
    <row r="43115" spans="45:45" x14ac:dyDescent="0.35">
      <c r="AS43115" s="40"/>
    </row>
    <row r="43116" spans="45:45" x14ac:dyDescent="0.35">
      <c r="AS43116" s="40"/>
    </row>
    <row r="43117" spans="45:45" x14ac:dyDescent="0.35">
      <c r="AS43117" s="40"/>
    </row>
    <row r="43118" spans="45:45" x14ac:dyDescent="0.35">
      <c r="AS43118" s="40"/>
    </row>
    <row r="43119" spans="45:45" x14ac:dyDescent="0.35">
      <c r="AS43119" s="40"/>
    </row>
    <row r="43120" spans="45:45" x14ac:dyDescent="0.35">
      <c r="AS43120" s="40"/>
    </row>
    <row r="43121" spans="45:45" x14ac:dyDescent="0.35">
      <c r="AS43121" s="40"/>
    </row>
    <row r="43122" spans="45:45" x14ac:dyDescent="0.35">
      <c r="AS43122" s="40"/>
    </row>
    <row r="43123" spans="45:45" x14ac:dyDescent="0.35">
      <c r="AS43123" s="40"/>
    </row>
    <row r="43124" spans="45:45" x14ac:dyDescent="0.35">
      <c r="AS43124" s="40"/>
    </row>
    <row r="43125" spans="45:45" x14ac:dyDescent="0.35">
      <c r="AS43125" s="40"/>
    </row>
    <row r="43126" spans="45:45" x14ac:dyDescent="0.35">
      <c r="AS43126" s="40"/>
    </row>
    <row r="43127" spans="45:45" x14ac:dyDescent="0.35">
      <c r="AS43127" s="40"/>
    </row>
    <row r="43128" spans="45:45" x14ac:dyDescent="0.35">
      <c r="AS43128" s="40"/>
    </row>
    <row r="43129" spans="45:45" x14ac:dyDescent="0.35">
      <c r="AS43129" s="40"/>
    </row>
    <row r="43130" spans="45:45" x14ac:dyDescent="0.35">
      <c r="AS43130" s="40"/>
    </row>
    <row r="43131" spans="45:45" x14ac:dyDescent="0.35">
      <c r="AS43131" s="40"/>
    </row>
    <row r="43132" spans="45:45" x14ac:dyDescent="0.35">
      <c r="AS43132" s="40"/>
    </row>
    <row r="43133" spans="45:45" x14ac:dyDescent="0.35">
      <c r="AS43133" s="40"/>
    </row>
    <row r="43134" spans="45:45" x14ac:dyDescent="0.35">
      <c r="AS43134" s="40"/>
    </row>
    <row r="43135" spans="45:45" x14ac:dyDescent="0.35">
      <c r="AS43135" s="40"/>
    </row>
    <row r="43136" spans="45:45" x14ac:dyDescent="0.35">
      <c r="AS43136" s="40"/>
    </row>
    <row r="43137" spans="45:45" x14ac:dyDescent="0.35">
      <c r="AS43137" s="40"/>
    </row>
    <row r="43138" spans="45:45" x14ac:dyDescent="0.35">
      <c r="AS43138" s="40"/>
    </row>
    <row r="43139" spans="45:45" x14ac:dyDescent="0.35">
      <c r="AS43139" s="40"/>
    </row>
    <row r="43140" spans="45:45" x14ac:dyDescent="0.35">
      <c r="AS43140" s="40"/>
    </row>
    <row r="43141" spans="45:45" x14ac:dyDescent="0.35">
      <c r="AS43141" s="40"/>
    </row>
    <row r="43142" spans="45:45" x14ac:dyDescent="0.35">
      <c r="AS43142" s="40"/>
    </row>
    <row r="43143" spans="45:45" x14ac:dyDescent="0.35">
      <c r="AS43143" s="40"/>
    </row>
    <row r="43144" spans="45:45" x14ac:dyDescent="0.35">
      <c r="AS43144" s="40"/>
    </row>
    <row r="43145" spans="45:45" x14ac:dyDescent="0.35">
      <c r="AS43145" s="40"/>
    </row>
    <row r="43146" spans="45:45" x14ac:dyDescent="0.35">
      <c r="AS43146" s="40"/>
    </row>
    <row r="43147" spans="45:45" x14ac:dyDescent="0.35">
      <c r="AS43147" s="40"/>
    </row>
    <row r="43148" spans="45:45" x14ac:dyDescent="0.35">
      <c r="AS43148" s="40"/>
    </row>
    <row r="43149" spans="45:45" x14ac:dyDescent="0.35">
      <c r="AS43149" s="40"/>
    </row>
    <row r="43150" spans="45:45" x14ac:dyDescent="0.35">
      <c r="AS43150" s="40"/>
    </row>
    <row r="43151" spans="45:45" x14ac:dyDescent="0.35">
      <c r="AS43151" s="40"/>
    </row>
    <row r="43152" spans="45:45" x14ac:dyDescent="0.35">
      <c r="AS43152" s="40"/>
    </row>
    <row r="43153" spans="45:45" x14ac:dyDescent="0.35">
      <c r="AS43153" s="40"/>
    </row>
    <row r="43154" spans="45:45" x14ac:dyDescent="0.35">
      <c r="AS43154" s="40"/>
    </row>
    <row r="43155" spans="45:45" x14ac:dyDescent="0.35">
      <c r="AS43155" s="40"/>
    </row>
    <row r="43156" spans="45:45" x14ac:dyDescent="0.35">
      <c r="AS43156" s="40"/>
    </row>
    <row r="43157" spans="45:45" x14ac:dyDescent="0.35">
      <c r="AS43157" s="40"/>
    </row>
    <row r="43158" spans="45:45" x14ac:dyDescent="0.35">
      <c r="AS43158" s="40"/>
    </row>
    <row r="43159" spans="45:45" x14ac:dyDescent="0.35">
      <c r="AS43159" s="40"/>
    </row>
    <row r="43160" spans="45:45" x14ac:dyDescent="0.35">
      <c r="AS43160" s="40"/>
    </row>
    <row r="43161" spans="45:45" x14ac:dyDescent="0.35">
      <c r="AS43161" s="40"/>
    </row>
    <row r="43162" spans="45:45" x14ac:dyDescent="0.35">
      <c r="AS43162" s="40"/>
    </row>
    <row r="43163" spans="45:45" x14ac:dyDescent="0.35">
      <c r="AS43163" s="40"/>
    </row>
    <row r="43164" spans="45:45" x14ac:dyDescent="0.35">
      <c r="AS43164" s="40"/>
    </row>
    <row r="43165" spans="45:45" x14ac:dyDescent="0.35">
      <c r="AS43165" s="40"/>
    </row>
    <row r="43166" spans="45:45" x14ac:dyDescent="0.35">
      <c r="AS43166" s="40"/>
    </row>
    <row r="43167" spans="45:45" x14ac:dyDescent="0.35">
      <c r="AS43167" s="40"/>
    </row>
    <row r="43168" spans="45:45" x14ac:dyDescent="0.35">
      <c r="AS43168" s="40"/>
    </row>
    <row r="43169" spans="45:45" x14ac:dyDescent="0.35">
      <c r="AS43169" s="40"/>
    </row>
    <row r="43170" spans="45:45" x14ac:dyDescent="0.35">
      <c r="AS43170" s="40"/>
    </row>
    <row r="43171" spans="45:45" x14ac:dyDescent="0.35">
      <c r="AS43171" s="40"/>
    </row>
    <row r="43172" spans="45:45" x14ac:dyDescent="0.35">
      <c r="AS43172" s="40"/>
    </row>
    <row r="43173" spans="45:45" x14ac:dyDescent="0.35">
      <c r="AS43173" s="40"/>
    </row>
    <row r="43174" spans="45:45" x14ac:dyDescent="0.35">
      <c r="AS43174" s="40"/>
    </row>
    <row r="43175" spans="45:45" x14ac:dyDescent="0.35">
      <c r="AS43175" s="40"/>
    </row>
    <row r="43176" spans="45:45" x14ac:dyDescent="0.35">
      <c r="AS43176" s="40"/>
    </row>
    <row r="43177" spans="45:45" x14ac:dyDescent="0.35">
      <c r="AS43177" s="40"/>
    </row>
    <row r="43178" spans="45:45" x14ac:dyDescent="0.35">
      <c r="AS43178" s="40"/>
    </row>
    <row r="43179" spans="45:45" x14ac:dyDescent="0.35">
      <c r="AS43179" s="40"/>
    </row>
    <row r="43180" spans="45:45" x14ac:dyDescent="0.35">
      <c r="AS43180" s="40"/>
    </row>
    <row r="43181" spans="45:45" x14ac:dyDescent="0.35">
      <c r="AS43181" s="40"/>
    </row>
    <row r="43182" spans="45:45" x14ac:dyDescent="0.35">
      <c r="AS43182" s="40"/>
    </row>
    <row r="43183" spans="45:45" x14ac:dyDescent="0.35">
      <c r="AS43183" s="40"/>
    </row>
    <row r="43184" spans="45:45" x14ac:dyDescent="0.35">
      <c r="AS43184" s="40"/>
    </row>
    <row r="43185" spans="45:45" x14ac:dyDescent="0.35">
      <c r="AS43185" s="40"/>
    </row>
    <row r="43186" spans="45:45" x14ac:dyDescent="0.35">
      <c r="AS43186" s="40"/>
    </row>
    <row r="43187" spans="45:45" x14ac:dyDescent="0.35">
      <c r="AS43187" s="40"/>
    </row>
    <row r="43188" spans="45:45" x14ac:dyDescent="0.35">
      <c r="AS43188" s="40"/>
    </row>
    <row r="43189" spans="45:45" x14ac:dyDescent="0.35">
      <c r="AS43189" s="40"/>
    </row>
    <row r="43190" spans="45:45" x14ac:dyDescent="0.35">
      <c r="AS43190" s="40"/>
    </row>
    <row r="43191" spans="45:45" x14ac:dyDescent="0.35">
      <c r="AS43191" s="40"/>
    </row>
    <row r="43192" spans="45:45" x14ac:dyDescent="0.35">
      <c r="AS43192" s="40"/>
    </row>
    <row r="43193" spans="45:45" x14ac:dyDescent="0.35">
      <c r="AS43193" s="40"/>
    </row>
    <row r="43194" spans="45:45" x14ac:dyDescent="0.35">
      <c r="AS43194" s="40"/>
    </row>
    <row r="43195" spans="45:45" x14ac:dyDescent="0.35">
      <c r="AS43195" s="40"/>
    </row>
    <row r="43196" spans="45:45" x14ac:dyDescent="0.35">
      <c r="AS43196" s="40"/>
    </row>
    <row r="43197" spans="45:45" x14ac:dyDescent="0.35">
      <c r="AS43197" s="40"/>
    </row>
    <row r="43198" spans="45:45" x14ac:dyDescent="0.35">
      <c r="AS43198" s="40"/>
    </row>
    <row r="43199" spans="45:45" x14ac:dyDescent="0.35">
      <c r="AS43199" s="40"/>
    </row>
    <row r="43200" spans="45:45" x14ac:dyDescent="0.35">
      <c r="AS43200" s="40"/>
    </row>
    <row r="43201" spans="45:45" x14ac:dyDescent="0.35">
      <c r="AS43201" s="40"/>
    </row>
    <row r="43202" spans="45:45" x14ac:dyDescent="0.35">
      <c r="AS43202" s="40"/>
    </row>
    <row r="43203" spans="45:45" x14ac:dyDescent="0.35">
      <c r="AS43203" s="40"/>
    </row>
    <row r="43204" spans="45:45" x14ac:dyDescent="0.35">
      <c r="AS43204" s="40"/>
    </row>
    <row r="43205" spans="45:45" x14ac:dyDescent="0.35">
      <c r="AS43205" s="40"/>
    </row>
    <row r="43206" spans="45:45" x14ac:dyDescent="0.35">
      <c r="AS43206" s="40"/>
    </row>
    <row r="43207" spans="45:45" x14ac:dyDescent="0.35">
      <c r="AS43207" s="40"/>
    </row>
    <row r="43208" spans="45:45" x14ac:dyDescent="0.35">
      <c r="AS43208" s="40"/>
    </row>
    <row r="43209" spans="45:45" x14ac:dyDescent="0.35">
      <c r="AS43209" s="40"/>
    </row>
    <row r="43210" spans="45:45" x14ac:dyDescent="0.35">
      <c r="AS43210" s="40"/>
    </row>
    <row r="43211" spans="45:45" x14ac:dyDescent="0.35">
      <c r="AS43211" s="40"/>
    </row>
    <row r="43212" spans="45:45" x14ac:dyDescent="0.35">
      <c r="AS43212" s="40"/>
    </row>
    <row r="43213" spans="45:45" x14ac:dyDescent="0.35">
      <c r="AS43213" s="40"/>
    </row>
    <row r="43214" spans="45:45" x14ac:dyDescent="0.35">
      <c r="AS43214" s="40"/>
    </row>
    <row r="43215" spans="45:45" x14ac:dyDescent="0.35">
      <c r="AS43215" s="40"/>
    </row>
    <row r="43216" spans="45:45" x14ac:dyDescent="0.35">
      <c r="AS43216" s="40"/>
    </row>
    <row r="43217" spans="45:45" x14ac:dyDescent="0.35">
      <c r="AS43217" s="40"/>
    </row>
    <row r="43218" spans="45:45" x14ac:dyDescent="0.35">
      <c r="AS43218" s="40"/>
    </row>
    <row r="43219" spans="45:45" x14ac:dyDescent="0.35">
      <c r="AS43219" s="40"/>
    </row>
    <row r="43220" spans="45:45" x14ac:dyDescent="0.35">
      <c r="AS43220" s="40"/>
    </row>
    <row r="43221" spans="45:45" x14ac:dyDescent="0.35">
      <c r="AS43221" s="40"/>
    </row>
    <row r="43222" spans="45:45" x14ac:dyDescent="0.35">
      <c r="AS43222" s="40"/>
    </row>
    <row r="43223" spans="45:45" x14ac:dyDescent="0.35">
      <c r="AS43223" s="40"/>
    </row>
    <row r="43224" spans="45:45" x14ac:dyDescent="0.35">
      <c r="AS43224" s="40"/>
    </row>
    <row r="43225" spans="45:45" x14ac:dyDescent="0.35">
      <c r="AS43225" s="40"/>
    </row>
    <row r="43226" spans="45:45" x14ac:dyDescent="0.35">
      <c r="AS43226" s="40"/>
    </row>
    <row r="43227" spans="45:45" x14ac:dyDescent="0.35">
      <c r="AS43227" s="40"/>
    </row>
    <row r="43228" spans="45:45" x14ac:dyDescent="0.35">
      <c r="AS43228" s="40"/>
    </row>
    <row r="43229" spans="45:45" x14ac:dyDescent="0.35">
      <c r="AS43229" s="40"/>
    </row>
    <row r="43230" spans="45:45" x14ac:dyDescent="0.35">
      <c r="AS43230" s="40"/>
    </row>
    <row r="43231" spans="45:45" x14ac:dyDescent="0.35">
      <c r="AS43231" s="40"/>
    </row>
    <row r="43232" spans="45:45" x14ac:dyDescent="0.35">
      <c r="AS43232" s="40"/>
    </row>
    <row r="43233" spans="45:45" x14ac:dyDescent="0.35">
      <c r="AS43233" s="40"/>
    </row>
    <row r="43234" spans="45:45" x14ac:dyDescent="0.35">
      <c r="AS43234" s="40"/>
    </row>
    <row r="43235" spans="45:45" x14ac:dyDescent="0.35">
      <c r="AS43235" s="40"/>
    </row>
    <row r="43236" spans="45:45" x14ac:dyDescent="0.35">
      <c r="AS43236" s="40"/>
    </row>
    <row r="43237" spans="45:45" x14ac:dyDescent="0.35">
      <c r="AS43237" s="40"/>
    </row>
    <row r="43238" spans="45:45" x14ac:dyDescent="0.35">
      <c r="AS43238" s="40"/>
    </row>
    <row r="43239" spans="45:45" x14ac:dyDescent="0.35">
      <c r="AS43239" s="40"/>
    </row>
    <row r="43240" spans="45:45" x14ac:dyDescent="0.35">
      <c r="AS43240" s="40"/>
    </row>
    <row r="43241" spans="45:45" x14ac:dyDescent="0.35">
      <c r="AS43241" s="40"/>
    </row>
    <row r="43242" spans="45:45" x14ac:dyDescent="0.35">
      <c r="AS43242" s="40"/>
    </row>
    <row r="43243" spans="45:45" x14ac:dyDescent="0.35">
      <c r="AS43243" s="40"/>
    </row>
    <row r="43244" spans="45:45" x14ac:dyDescent="0.35">
      <c r="AS43244" s="40"/>
    </row>
    <row r="43245" spans="45:45" x14ac:dyDescent="0.35">
      <c r="AS43245" s="40"/>
    </row>
    <row r="43246" spans="45:45" x14ac:dyDescent="0.35">
      <c r="AS43246" s="40"/>
    </row>
    <row r="43247" spans="45:45" x14ac:dyDescent="0.35">
      <c r="AS43247" s="40"/>
    </row>
    <row r="43248" spans="45:45" x14ac:dyDescent="0.35">
      <c r="AS43248" s="40"/>
    </row>
    <row r="43249" spans="45:45" x14ac:dyDescent="0.35">
      <c r="AS43249" s="40"/>
    </row>
    <row r="43250" spans="45:45" x14ac:dyDescent="0.35">
      <c r="AS43250" s="40"/>
    </row>
    <row r="43251" spans="45:45" x14ac:dyDescent="0.35">
      <c r="AS43251" s="40"/>
    </row>
    <row r="43252" spans="45:45" x14ac:dyDescent="0.35">
      <c r="AS43252" s="40"/>
    </row>
    <row r="43253" spans="45:45" x14ac:dyDescent="0.35">
      <c r="AS43253" s="40"/>
    </row>
    <row r="43254" spans="45:45" x14ac:dyDescent="0.35">
      <c r="AS43254" s="40"/>
    </row>
    <row r="43255" spans="45:45" x14ac:dyDescent="0.35">
      <c r="AS43255" s="40"/>
    </row>
    <row r="43256" spans="45:45" x14ac:dyDescent="0.35">
      <c r="AS43256" s="40"/>
    </row>
    <row r="43257" spans="45:45" x14ac:dyDescent="0.35">
      <c r="AS43257" s="40"/>
    </row>
    <row r="43258" spans="45:45" x14ac:dyDescent="0.35">
      <c r="AS43258" s="40"/>
    </row>
    <row r="43259" spans="45:45" x14ac:dyDescent="0.35">
      <c r="AS43259" s="40"/>
    </row>
    <row r="43260" spans="45:45" x14ac:dyDescent="0.35">
      <c r="AS43260" s="40"/>
    </row>
    <row r="43261" spans="45:45" x14ac:dyDescent="0.35">
      <c r="AS43261" s="40"/>
    </row>
    <row r="43262" spans="45:45" x14ac:dyDescent="0.35">
      <c r="AS43262" s="40"/>
    </row>
    <row r="43263" spans="45:45" x14ac:dyDescent="0.35">
      <c r="AS43263" s="40"/>
    </row>
    <row r="43264" spans="45:45" x14ac:dyDescent="0.35">
      <c r="AS43264" s="40"/>
    </row>
    <row r="43265" spans="45:45" x14ac:dyDescent="0.35">
      <c r="AS43265" s="40"/>
    </row>
    <row r="43266" spans="45:45" x14ac:dyDescent="0.35">
      <c r="AS43266" s="40"/>
    </row>
    <row r="43267" spans="45:45" x14ac:dyDescent="0.35">
      <c r="AS43267" s="40"/>
    </row>
    <row r="43268" spans="45:45" x14ac:dyDescent="0.35">
      <c r="AS43268" s="40"/>
    </row>
    <row r="43269" spans="45:45" x14ac:dyDescent="0.35">
      <c r="AS43269" s="40"/>
    </row>
    <row r="43270" spans="45:45" x14ac:dyDescent="0.35">
      <c r="AS43270" s="40"/>
    </row>
    <row r="43271" spans="45:45" x14ac:dyDescent="0.35">
      <c r="AS43271" s="40"/>
    </row>
    <row r="43272" spans="45:45" x14ac:dyDescent="0.35">
      <c r="AS43272" s="40"/>
    </row>
    <row r="43273" spans="45:45" x14ac:dyDescent="0.35">
      <c r="AS43273" s="40"/>
    </row>
    <row r="43274" spans="45:45" x14ac:dyDescent="0.35">
      <c r="AS43274" s="40"/>
    </row>
    <row r="43275" spans="45:45" x14ac:dyDescent="0.35">
      <c r="AS43275" s="40"/>
    </row>
    <row r="43276" spans="45:45" x14ac:dyDescent="0.35">
      <c r="AS43276" s="40"/>
    </row>
    <row r="43277" spans="45:45" x14ac:dyDescent="0.35">
      <c r="AS43277" s="40"/>
    </row>
    <row r="43278" spans="45:45" x14ac:dyDescent="0.35">
      <c r="AS43278" s="40"/>
    </row>
    <row r="43279" spans="45:45" x14ac:dyDescent="0.35">
      <c r="AS43279" s="40"/>
    </row>
    <row r="43280" spans="45:45" x14ac:dyDescent="0.35">
      <c r="AS43280" s="40"/>
    </row>
    <row r="43281" spans="45:45" x14ac:dyDescent="0.35">
      <c r="AS43281" s="40"/>
    </row>
    <row r="43282" spans="45:45" x14ac:dyDescent="0.35">
      <c r="AS43282" s="40"/>
    </row>
    <row r="43283" spans="45:45" x14ac:dyDescent="0.35">
      <c r="AS43283" s="40"/>
    </row>
    <row r="43284" spans="45:45" x14ac:dyDescent="0.35">
      <c r="AS43284" s="40"/>
    </row>
    <row r="43285" spans="45:45" x14ac:dyDescent="0.35">
      <c r="AS43285" s="40"/>
    </row>
    <row r="43286" spans="45:45" x14ac:dyDescent="0.35">
      <c r="AS43286" s="40"/>
    </row>
    <row r="43287" spans="45:45" x14ac:dyDescent="0.35">
      <c r="AS43287" s="40"/>
    </row>
    <row r="43288" spans="45:45" x14ac:dyDescent="0.35">
      <c r="AS43288" s="40"/>
    </row>
    <row r="43289" spans="45:45" x14ac:dyDescent="0.35">
      <c r="AS43289" s="40"/>
    </row>
    <row r="43290" spans="45:45" x14ac:dyDescent="0.35">
      <c r="AS43290" s="40"/>
    </row>
    <row r="43291" spans="45:45" x14ac:dyDescent="0.35">
      <c r="AS43291" s="40"/>
    </row>
    <row r="43292" spans="45:45" x14ac:dyDescent="0.35">
      <c r="AS43292" s="40"/>
    </row>
    <row r="43293" spans="45:45" x14ac:dyDescent="0.35">
      <c r="AS43293" s="40"/>
    </row>
    <row r="43294" spans="45:45" x14ac:dyDescent="0.35">
      <c r="AS43294" s="40"/>
    </row>
    <row r="43295" spans="45:45" x14ac:dyDescent="0.35">
      <c r="AS43295" s="40"/>
    </row>
    <row r="43296" spans="45:45" x14ac:dyDescent="0.35">
      <c r="AS43296" s="40"/>
    </row>
    <row r="43297" spans="45:45" x14ac:dyDescent="0.35">
      <c r="AS43297" s="40"/>
    </row>
    <row r="43298" spans="45:45" x14ac:dyDescent="0.35">
      <c r="AS43298" s="40"/>
    </row>
    <row r="43299" spans="45:45" x14ac:dyDescent="0.35">
      <c r="AS43299" s="40"/>
    </row>
    <row r="43300" spans="45:45" x14ac:dyDescent="0.35">
      <c r="AS43300" s="40"/>
    </row>
    <row r="43301" spans="45:45" x14ac:dyDescent="0.35">
      <c r="AS43301" s="40"/>
    </row>
    <row r="43302" spans="45:45" x14ac:dyDescent="0.35">
      <c r="AS43302" s="40"/>
    </row>
    <row r="43303" spans="45:45" x14ac:dyDescent="0.35">
      <c r="AS43303" s="40"/>
    </row>
    <row r="43304" spans="45:45" x14ac:dyDescent="0.35">
      <c r="AS43304" s="40"/>
    </row>
    <row r="43305" spans="45:45" x14ac:dyDescent="0.35">
      <c r="AS43305" s="40"/>
    </row>
    <row r="43306" spans="45:45" x14ac:dyDescent="0.35">
      <c r="AS43306" s="40"/>
    </row>
    <row r="43307" spans="45:45" x14ac:dyDescent="0.35">
      <c r="AS43307" s="40"/>
    </row>
    <row r="43308" spans="45:45" x14ac:dyDescent="0.35">
      <c r="AS43308" s="40"/>
    </row>
    <row r="43309" spans="45:45" x14ac:dyDescent="0.35">
      <c r="AS43309" s="40"/>
    </row>
    <row r="43310" spans="45:45" x14ac:dyDescent="0.35">
      <c r="AS43310" s="40"/>
    </row>
    <row r="43311" spans="45:45" x14ac:dyDescent="0.35">
      <c r="AS43311" s="40"/>
    </row>
    <row r="43312" spans="45:45" x14ac:dyDescent="0.35">
      <c r="AS43312" s="40"/>
    </row>
    <row r="43313" spans="45:45" x14ac:dyDescent="0.35">
      <c r="AS43313" s="40"/>
    </row>
    <row r="43314" spans="45:45" x14ac:dyDescent="0.35">
      <c r="AS43314" s="40"/>
    </row>
    <row r="43315" spans="45:45" x14ac:dyDescent="0.35">
      <c r="AS43315" s="40"/>
    </row>
    <row r="43316" spans="45:45" x14ac:dyDescent="0.35">
      <c r="AS43316" s="40"/>
    </row>
    <row r="43317" spans="45:45" x14ac:dyDescent="0.35">
      <c r="AS43317" s="40"/>
    </row>
    <row r="43318" spans="45:45" x14ac:dyDescent="0.35">
      <c r="AS43318" s="40"/>
    </row>
    <row r="43319" spans="45:45" x14ac:dyDescent="0.35">
      <c r="AS43319" s="40"/>
    </row>
    <row r="43320" spans="45:45" x14ac:dyDescent="0.35">
      <c r="AS43320" s="40"/>
    </row>
    <row r="43321" spans="45:45" x14ac:dyDescent="0.35">
      <c r="AS43321" s="40"/>
    </row>
    <row r="43322" spans="45:45" x14ac:dyDescent="0.35">
      <c r="AS43322" s="40"/>
    </row>
    <row r="43323" spans="45:45" x14ac:dyDescent="0.35">
      <c r="AS43323" s="40"/>
    </row>
    <row r="43324" spans="45:45" x14ac:dyDescent="0.35">
      <c r="AS43324" s="40"/>
    </row>
    <row r="43325" spans="45:45" x14ac:dyDescent="0.35">
      <c r="AS43325" s="40"/>
    </row>
    <row r="43326" spans="45:45" x14ac:dyDescent="0.35">
      <c r="AS43326" s="40"/>
    </row>
    <row r="43327" spans="45:45" x14ac:dyDescent="0.35">
      <c r="AS43327" s="40"/>
    </row>
    <row r="43328" spans="45:45" x14ac:dyDescent="0.35">
      <c r="AS43328" s="40"/>
    </row>
    <row r="43329" spans="45:45" x14ac:dyDescent="0.35">
      <c r="AS43329" s="40"/>
    </row>
    <row r="43330" spans="45:45" x14ac:dyDescent="0.35">
      <c r="AS43330" s="40"/>
    </row>
    <row r="43331" spans="45:45" x14ac:dyDescent="0.35">
      <c r="AS43331" s="40"/>
    </row>
    <row r="43332" spans="45:45" x14ac:dyDescent="0.35">
      <c r="AS43332" s="40"/>
    </row>
    <row r="43333" spans="45:45" x14ac:dyDescent="0.35">
      <c r="AS43333" s="40"/>
    </row>
    <row r="43334" spans="45:45" x14ac:dyDescent="0.35">
      <c r="AS43334" s="40"/>
    </row>
    <row r="43335" spans="45:45" x14ac:dyDescent="0.35">
      <c r="AS43335" s="40"/>
    </row>
    <row r="43336" spans="45:45" x14ac:dyDescent="0.35">
      <c r="AS43336" s="40"/>
    </row>
    <row r="43337" spans="45:45" x14ac:dyDescent="0.35">
      <c r="AS43337" s="40"/>
    </row>
    <row r="43338" spans="45:45" x14ac:dyDescent="0.35">
      <c r="AS43338" s="40"/>
    </row>
    <row r="43339" spans="45:45" x14ac:dyDescent="0.35">
      <c r="AS43339" s="40"/>
    </row>
    <row r="43340" spans="45:45" x14ac:dyDescent="0.35">
      <c r="AS43340" s="40"/>
    </row>
    <row r="43341" spans="45:45" x14ac:dyDescent="0.35">
      <c r="AS43341" s="40"/>
    </row>
    <row r="43342" spans="45:45" x14ac:dyDescent="0.35">
      <c r="AS43342" s="40"/>
    </row>
    <row r="43343" spans="45:45" x14ac:dyDescent="0.35">
      <c r="AS43343" s="40"/>
    </row>
    <row r="43344" spans="45:45" x14ac:dyDescent="0.35">
      <c r="AS43344" s="40"/>
    </row>
    <row r="43345" spans="45:45" x14ac:dyDescent="0.35">
      <c r="AS43345" s="40"/>
    </row>
    <row r="43346" spans="45:45" x14ac:dyDescent="0.35">
      <c r="AS43346" s="40"/>
    </row>
    <row r="43347" spans="45:45" x14ac:dyDescent="0.35">
      <c r="AS43347" s="40"/>
    </row>
    <row r="43348" spans="45:45" x14ac:dyDescent="0.35">
      <c r="AS43348" s="40"/>
    </row>
    <row r="43349" spans="45:45" x14ac:dyDescent="0.35">
      <c r="AS43349" s="40"/>
    </row>
    <row r="43350" spans="45:45" x14ac:dyDescent="0.35">
      <c r="AS43350" s="40"/>
    </row>
    <row r="43351" spans="45:45" x14ac:dyDescent="0.35">
      <c r="AS43351" s="40"/>
    </row>
    <row r="43352" spans="45:45" x14ac:dyDescent="0.35">
      <c r="AS43352" s="40"/>
    </row>
    <row r="43353" spans="45:45" x14ac:dyDescent="0.35">
      <c r="AS43353" s="40"/>
    </row>
    <row r="43354" spans="45:45" x14ac:dyDescent="0.35">
      <c r="AS43354" s="40"/>
    </row>
    <row r="43355" spans="45:45" x14ac:dyDescent="0.35">
      <c r="AS43355" s="40"/>
    </row>
    <row r="43356" spans="45:45" x14ac:dyDescent="0.35">
      <c r="AS43356" s="40"/>
    </row>
    <row r="43357" spans="45:45" x14ac:dyDescent="0.35">
      <c r="AS43357" s="40"/>
    </row>
    <row r="43358" spans="45:45" x14ac:dyDescent="0.35">
      <c r="AS43358" s="40"/>
    </row>
    <row r="43359" spans="45:45" x14ac:dyDescent="0.35">
      <c r="AS43359" s="40"/>
    </row>
    <row r="43360" spans="45:45" x14ac:dyDescent="0.35">
      <c r="AS43360" s="40"/>
    </row>
    <row r="43361" spans="45:45" x14ac:dyDescent="0.35">
      <c r="AS43361" s="40"/>
    </row>
    <row r="43362" spans="45:45" x14ac:dyDescent="0.35">
      <c r="AS43362" s="40"/>
    </row>
    <row r="43363" spans="45:45" x14ac:dyDescent="0.35">
      <c r="AS43363" s="40"/>
    </row>
    <row r="43364" spans="45:45" x14ac:dyDescent="0.35">
      <c r="AS43364" s="40"/>
    </row>
    <row r="43365" spans="45:45" x14ac:dyDescent="0.35">
      <c r="AS43365" s="40"/>
    </row>
    <row r="43366" spans="45:45" x14ac:dyDescent="0.35">
      <c r="AS43366" s="40"/>
    </row>
    <row r="43367" spans="45:45" x14ac:dyDescent="0.35">
      <c r="AS43367" s="40"/>
    </row>
    <row r="43368" spans="45:45" x14ac:dyDescent="0.35">
      <c r="AS43368" s="40"/>
    </row>
    <row r="43369" spans="45:45" x14ac:dyDescent="0.35">
      <c r="AS43369" s="40"/>
    </row>
    <row r="43370" spans="45:45" x14ac:dyDescent="0.35">
      <c r="AS43370" s="40"/>
    </row>
    <row r="43371" spans="45:45" x14ac:dyDescent="0.35">
      <c r="AS43371" s="40"/>
    </row>
    <row r="43372" spans="45:45" x14ac:dyDescent="0.35">
      <c r="AS43372" s="40"/>
    </row>
    <row r="43373" spans="45:45" x14ac:dyDescent="0.35">
      <c r="AS43373" s="40"/>
    </row>
    <row r="43374" spans="45:45" x14ac:dyDescent="0.35">
      <c r="AS43374" s="40"/>
    </row>
    <row r="43375" spans="45:45" x14ac:dyDescent="0.35">
      <c r="AS43375" s="40"/>
    </row>
    <row r="43376" spans="45:45" x14ac:dyDescent="0.35">
      <c r="AS43376" s="40"/>
    </row>
    <row r="43377" spans="45:45" x14ac:dyDescent="0.35">
      <c r="AS43377" s="40"/>
    </row>
    <row r="43378" spans="45:45" x14ac:dyDescent="0.35">
      <c r="AS43378" s="40"/>
    </row>
    <row r="43379" spans="45:45" x14ac:dyDescent="0.35">
      <c r="AS43379" s="40"/>
    </row>
    <row r="43380" spans="45:45" x14ac:dyDescent="0.35">
      <c r="AS43380" s="40"/>
    </row>
    <row r="43381" spans="45:45" x14ac:dyDescent="0.35">
      <c r="AS43381" s="40"/>
    </row>
    <row r="43382" spans="45:45" x14ac:dyDescent="0.35">
      <c r="AS43382" s="40"/>
    </row>
    <row r="43383" spans="45:45" x14ac:dyDescent="0.35">
      <c r="AS43383" s="40"/>
    </row>
    <row r="43384" spans="45:45" x14ac:dyDescent="0.35">
      <c r="AS43384" s="40"/>
    </row>
    <row r="43385" spans="45:45" x14ac:dyDescent="0.35">
      <c r="AS43385" s="40"/>
    </row>
    <row r="43386" spans="45:45" x14ac:dyDescent="0.35">
      <c r="AS43386" s="40"/>
    </row>
    <row r="43387" spans="45:45" x14ac:dyDescent="0.35">
      <c r="AS43387" s="40"/>
    </row>
    <row r="43388" spans="45:45" x14ac:dyDescent="0.35">
      <c r="AS43388" s="40"/>
    </row>
    <row r="43389" spans="45:45" x14ac:dyDescent="0.35">
      <c r="AS43389" s="40"/>
    </row>
    <row r="43390" spans="45:45" x14ac:dyDescent="0.35">
      <c r="AS43390" s="40"/>
    </row>
    <row r="43391" spans="45:45" x14ac:dyDescent="0.35">
      <c r="AS43391" s="40"/>
    </row>
    <row r="43392" spans="45:45" x14ac:dyDescent="0.35">
      <c r="AS43392" s="40"/>
    </row>
    <row r="43393" spans="45:45" x14ac:dyDescent="0.35">
      <c r="AS43393" s="40"/>
    </row>
    <row r="43394" spans="45:45" x14ac:dyDescent="0.35">
      <c r="AS43394" s="40"/>
    </row>
    <row r="43395" spans="45:45" x14ac:dyDescent="0.35">
      <c r="AS43395" s="40"/>
    </row>
    <row r="43396" spans="45:45" x14ac:dyDescent="0.35">
      <c r="AS43396" s="40"/>
    </row>
    <row r="43397" spans="45:45" x14ac:dyDescent="0.35">
      <c r="AS43397" s="40"/>
    </row>
    <row r="43398" spans="45:45" x14ac:dyDescent="0.35">
      <c r="AS43398" s="40"/>
    </row>
    <row r="43399" spans="45:45" x14ac:dyDescent="0.35">
      <c r="AS43399" s="40"/>
    </row>
    <row r="43400" spans="45:45" x14ac:dyDescent="0.35">
      <c r="AS43400" s="40"/>
    </row>
    <row r="43401" spans="45:45" x14ac:dyDescent="0.35">
      <c r="AS43401" s="40"/>
    </row>
    <row r="43402" spans="45:45" x14ac:dyDescent="0.35">
      <c r="AS43402" s="40"/>
    </row>
    <row r="43403" spans="45:45" x14ac:dyDescent="0.35">
      <c r="AS43403" s="40"/>
    </row>
    <row r="43404" spans="45:45" x14ac:dyDescent="0.35">
      <c r="AS43404" s="40"/>
    </row>
    <row r="43405" spans="45:45" x14ac:dyDescent="0.35">
      <c r="AS43405" s="40"/>
    </row>
    <row r="43406" spans="45:45" x14ac:dyDescent="0.35">
      <c r="AS43406" s="40"/>
    </row>
    <row r="43407" spans="45:45" x14ac:dyDescent="0.35">
      <c r="AS43407" s="40"/>
    </row>
    <row r="43408" spans="45:45" x14ac:dyDescent="0.35">
      <c r="AS43408" s="40"/>
    </row>
    <row r="43409" spans="45:45" x14ac:dyDescent="0.35">
      <c r="AS43409" s="40"/>
    </row>
    <row r="43410" spans="45:45" x14ac:dyDescent="0.35">
      <c r="AS43410" s="40"/>
    </row>
    <row r="43411" spans="45:45" x14ac:dyDescent="0.35">
      <c r="AS43411" s="40"/>
    </row>
    <row r="43412" spans="45:45" x14ac:dyDescent="0.35">
      <c r="AS43412" s="40"/>
    </row>
    <row r="43413" spans="45:45" x14ac:dyDescent="0.35">
      <c r="AS43413" s="40"/>
    </row>
    <row r="43414" spans="45:45" x14ac:dyDescent="0.35">
      <c r="AS43414" s="40"/>
    </row>
    <row r="43415" spans="45:45" x14ac:dyDescent="0.35">
      <c r="AS43415" s="40"/>
    </row>
    <row r="43416" spans="45:45" x14ac:dyDescent="0.35">
      <c r="AS43416" s="40"/>
    </row>
    <row r="43417" spans="45:45" x14ac:dyDescent="0.35">
      <c r="AS43417" s="40"/>
    </row>
    <row r="43418" spans="45:45" x14ac:dyDescent="0.35">
      <c r="AS43418" s="40"/>
    </row>
    <row r="43419" spans="45:45" x14ac:dyDescent="0.35">
      <c r="AS43419" s="40"/>
    </row>
    <row r="43420" spans="45:45" x14ac:dyDescent="0.35">
      <c r="AS43420" s="40"/>
    </row>
    <row r="43421" spans="45:45" x14ac:dyDescent="0.35">
      <c r="AS43421" s="40"/>
    </row>
    <row r="43422" spans="45:45" x14ac:dyDescent="0.35">
      <c r="AS43422" s="40"/>
    </row>
    <row r="43423" spans="45:45" x14ac:dyDescent="0.35">
      <c r="AS43423" s="40"/>
    </row>
    <row r="43424" spans="45:45" x14ac:dyDescent="0.35">
      <c r="AS43424" s="40"/>
    </row>
    <row r="43425" spans="45:45" x14ac:dyDescent="0.35">
      <c r="AS43425" s="40"/>
    </row>
    <row r="43426" spans="45:45" x14ac:dyDescent="0.35">
      <c r="AS43426" s="40"/>
    </row>
    <row r="43427" spans="45:45" x14ac:dyDescent="0.35">
      <c r="AS43427" s="40"/>
    </row>
    <row r="43428" spans="45:45" x14ac:dyDescent="0.35">
      <c r="AS43428" s="40"/>
    </row>
    <row r="43429" spans="45:45" x14ac:dyDescent="0.35">
      <c r="AS43429" s="40"/>
    </row>
    <row r="43430" spans="45:45" x14ac:dyDescent="0.35">
      <c r="AS43430" s="40"/>
    </row>
    <row r="43431" spans="45:45" x14ac:dyDescent="0.35">
      <c r="AS43431" s="40"/>
    </row>
    <row r="43432" spans="45:45" x14ac:dyDescent="0.35">
      <c r="AS43432" s="40"/>
    </row>
    <row r="43433" spans="45:45" x14ac:dyDescent="0.35">
      <c r="AS43433" s="40"/>
    </row>
    <row r="43434" spans="45:45" x14ac:dyDescent="0.35">
      <c r="AS43434" s="40"/>
    </row>
    <row r="43435" spans="45:45" x14ac:dyDescent="0.35">
      <c r="AS43435" s="40"/>
    </row>
    <row r="43436" spans="45:45" x14ac:dyDescent="0.35">
      <c r="AS43436" s="40"/>
    </row>
    <row r="43437" spans="45:45" x14ac:dyDescent="0.35">
      <c r="AS43437" s="40"/>
    </row>
    <row r="43438" spans="45:45" x14ac:dyDescent="0.35">
      <c r="AS43438" s="40"/>
    </row>
    <row r="43439" spans="45:45" x14ac:dyDescent="0.35">
      <c r="AS43439" s="40"/>
    </row>
    <row r="43440" spans="45:45" x14ac:dyDescent="0.35">
      <c r="AS43440" s="40"/>
    </row>
    <row r="43441" spans="45:45" x14ac:dyDescent="0.35">
      <c r="AS43441" s="40"/>
    </row>
    <row r="43442" spans="45:45" x14ac:dyDescent="0.35">
      <c r="AS43442" s="40"/>
    </row>
    <row r="43443" spans="45:45" x14ac:dyDescent="0.35">
      <c r="AS43443" s="40"/>
    </row>
    <row r="43444" spans="45:45" x14ac:dyDescent="0.35">
      <c r="AS43444" s="40"/>
    </row>
    <row r="43445" spans="45:45" x14ac:dyDescent="0.35">
      <c r="AS43445" s="40"/>
    </row>
    <row r="43446" spans="45:45" x14ac:dyDescent="0.35">
      <c r="AS43446" s="40"/>
    </row>
    <row r="43447" spans="45:45" x14ac:dyDescent="0.35">
      <c r="AS43447" s="40"/>
    </row>
    <row r="43448" spans="45:45" x14ac:dyDescent="0.35">
      <c r="AS43448" s="40"/>
    </row>
    <row r="43449" spans="45:45" x14ac:dyDescent="0.35">
      <c r="AS43449" s="40"/>
    </row>
    <row r="43450" spans="45:45" x14ac:dyDescent="0.35">
      <c r="AS43450" s="40"/>
    </row>
    <row r="43451" spans="45:45" x14ac:dyDescent="0.35">
      <c r="AS43451" s="40"/>
    </row>
    <row r="43452" spans="45:45" x14ac:dyDescent="0.35">
      <c r="AS43452" s="40"/>
    </row>
    <row r="43453" spans="45:45" x14ac:dyDescent="0.35">
      <c r="AS43453" s="40"/>
    </row>
    <row r="43454" spans="45:45" x14ac:dyDescent="0.35">
      <c r="AS43454" s="40"/>
    </row>
    <row r="43455" spans="45:45" x14ac:dyDescent="0.35">
      <c r="AS43455" s="40"/>
    </row>
    <row r="43456" spans="45:45" x14ac:dyDescent="0.35">
      <c r="AS43456" s="40"/>
    </row>
    <row r="43457" spans="45:45" x14ac:dyDescent="0.35">
      <c r="AS43457" s="40"/>
    </row>
    <row r="43458" spans="45:45" x14ac:dyDescent="0.35">
      <c r="AS43458" s="40"/>
    </row>
    <row r="43459" spans="45:45" x14ac:dyDescent="0.35">
      <c r="AS43459" s="40"/>
    </row>
    <row r="43460" spans="45:45" x14ac:dyDescent="0.35">
      <c r="AS43460" s="40"/>
    </row>
    <row r="43461" spans="45:45" x14ac:dyDescent="0.35">
      <c r="AS43461" s="40"/>
    </row>
    <row r="43462" spans="45:45" x14ac:dyDescent="0.35">
      <c r="AS43462" s="40"/>
    </row>
    <row r="43463" spans="45:45" x14ac:dyDescent="0.35">
      <c r="AS43463" s="40"/>
    </row>
    <row r="43464" spans="45:45" x14ac:dyDescent="0.35">
      <c r="AS43464" s="40"/>
    </row>
    <row r="43465" spans="45:45" x14ac:dyDescent="0.35">
      <c r="AS43465" s="40"/>
    </row>
    <row r="43466" spans="45:45" x14ac:dyDescent="0.35">
      <c r="AS43466" s="40"/>
    </row>
    <row r="43467" spans="45:45" x14ac:dyDescent="0.35">
      <c r="AS43467" s="40"/>
    </row>
    <row r="43468" spans="45:45" x14ac:dyDescent="0.35">
      <c r="AS43468" s="40"/>
    </row>
    <row r="43469" spans="45:45" x14ac:dyDescent="0.35">
      <c r="AS43469" s="40"/>
    </row>
    <row r="43470" spans="45:45" x14ac:dyDescent="0.35">
      <c r="AS43470" s="40"/>
    </row>
    <row r="43471" spans="45:45" x14ac:dyDescent="0.35">
      <c r="AS43471" s="40"/>
    </row>
    <row r="43472" spans="45:45" x14ac:dyDescent="0.35">
      <c r="AS43472" s="40"/>
    </row>
    <row r="43473" spans="45:45" x14ac:dyDescent="0.35">
      <c r="AS43473" s="40"/>
    </row>
    <row r="43474" spans="45:45" x14ac:dyDescent="0.35">
      <c r="AS43474" s="40"/>
    </row>
    <row r="43475" spans="45:45" x14ac:dyDescent="0.35">
      <c r="AS43475" s="40"/>
    </row>
    <row r="43476" spans="45:45" x14ac:dyDescent="0.35">
      <c r="AS43476" s="40"/>
    </row>
    <row r="43477" spans="45:45" x14ac:dyDescent="0.35">
      <c r="AS43477" s="40"/>
    </row>
    <row r="43478" spans="45:45" x14ac:dyDescent="0.35">
      <c r="AS43478" s="40"/>
    </row>
    <row r="43479" spans="45:45" x14ac:dyDescent="0.35">
      <c r="AS43479" s="40"/>
    </row>
    <row r="43480" spans="45:45" x14ac:dyDescent="0.35">
      <c r="AS43480" s="40"/>
    </row>
    <row r="43481" spans="45:45" x14ac:dyDescent="0.35">
      <c r="AS43481" s="40"/>
    </row>
    <row r="43482" spans="45:45" x14ac:dyDescent="0.35">
      <c r="AS43482" s="40"/>
    </row>
    <row r="43483" spans="45:45" x14ac:dyDescent="0.35">
      <c r="AS43483" s="40"/>
    </row>
    <row r="43484" spans="45:45" x14ac:dyDescent="0.35">
      <c r="AS43484" s="40"/>
    </row>
    <row r="43485" spans="45:45" x14ac:dyDescent="0.35">
      <c r="AS43485" s="40"/>
    </row>
    <row r="43486" spans="45:45" x14ac:dyDescent="0.35">
      <c r="AS43486" s="40"/>
    </row>
    <row r="43487" spans="45:45" x14ac:dyDescent="0.35">
      <c r="AS43487" s="40"/>
    </row>
    <row r="43488" spans="45:45" x14ac:dyDescent="0.35">
      <c r="AS43488" s="40"/>
    </row>
    <row r="43489" spans="45:45" x14ac:dyDescent="0.35">
      <c r="AS43489" s="40"/>
    </row>
    <row r="43490" spans="45:45" x14ac:dyDescent="0.35">
      <c r="AS43490" s="40"/>
    </row>
    <row r="43491" spans="45:45" x14ac:dyDescent="0.35">
      <c r="AS43491" s="40"/>
    </row>
    <row r="43492" spans="45:45" x14ac:dyDescent="0.35">
      <c r="AS43492" s="40"/>
    </row>
    <row r="43493" spans="45:45" x14ac:dyDescent="0.35">
      <c r="AS43493" s="40"/>
    </row>
    <row r="43494" spans="45:45" x14ac:dyDescent="0.35">
      <c r="AS43494" s="40"/>
    </row>
    <row r="43495" spans="45:45" x14ac:dyDescent="0.35">
      <c r="AS43495" s="40"/>
    </row>
    <row r="43496" spans="45:45" x14ac:dyDescent="0.35">
      <c r="AS43496" s="40"/>
    </row>
    <row r="43497" spans="45:45" x14ac:dyDescent="0.35">
      <c r="AS43497" s="40"/>
    </row>
    <row r="43498" spans="45:45" x14ac:dyDescent="0.35">
      <c r="AS43498" s="40"/>
    </row>
    <row r="43499" spans="45:45" x14ac:dyDescent="0.35">
      <c r="AS43499" s="40"/>
    </row>
    <row r="43500" spans="45:45" x14ac:dyDescent="0.35">
      <c r="AS43500" s="40"/>
    </row>
    <row r="43501" spans="45:45" x14ac:dyDescent="0.35">
      <c r="AS43501" s="40"/>
    </row>
    <row r="43502" spans="45:45" x14ac:dyDescent="0.35">
      <c r="AS43502" s="40"/>
    </row>
    <row r="43503" spans="45:45" x14ac:dyDescent="0.35">
      <c r="AS43503" s="40"/>
    </row>
    <row r="43504" spans="45:45" x14ac:dyDescent="0.35">
      <c r="AS43504" s="40"/>
    </row>
    <row r="43505" spans="45:45" x14ac:dyDescent="0.35">
      <c r="AS43505" s="40"/>
    </row>
    <row r="43506" spans="45:45" x14ac:dyDescent="0.35">
      <c r="AS43506" s="40"/>
    </row>
    <row r="43507" spans="45:45" x14ac:dyDescent="0.35">
      <c r="AS43507" s="40"/>
    </row>
    <row r="43508" spans="45:45" x14ac:dyDescent="0.35">
      <c r="AS43508" s="40"/>
    </row>
    <row r="43509" spans="45:45" x14ac:dyDescent="0.35">
      <c r="AS43509" s="40"/>
    </row>
    <row r="43510" spans="45:45" x14ac:dyDescent="0.35">
      <c r="AS43510" s="40"/>
    </row>
    <row r="43511" spans="45:45" x14ac:dyDescent="0.35">
      <c r="AS43511" s="40"/>
    </row>
    <row r="43512" spans="45:45" x14ac:dyDescent="0.35">
      <c r="AS43512" s="40"/>
    </row>
    <row r="43513" spans="45:45" x14ac:dyDescent="0.35">
      <c r="AS43513" s="40"/>
    </row>
    <row r="43514" spans="45:45" x14ac:dyDescent="0.35">
      <c r="AS43514" s="40"/>
    </row>
    <row r="43515" spans="45:45" x14ac:dyDescent="0.35">
      <c r="AS43515" s="40"/>
    </row>
    <row r="43516" spans="45:45" x14ac:dyDescent="0.35">
      <c r="AS43516" s="40"/>
    </row>
    <row r="43517" spans="45:45" x14ac:dyDescent="0.35">
      <c r="AS43517" s="40"/>
    </row>
    <row r="43518" spans="45:45" x14ac:dyDescent="0.35">
      <c r="AS43518" s="40"/>
    </row>
    <row r="43519" spans="45:45" x14ac:dyDescent="0.35">
      <c r="AS43519" s="40"/>
    </row>
    <row r="43520" spans="45:45" x14ac:dyDescent="0.35">
      <c r="AS43520" s="40"/>
    </row>
    <row r="43521" spans="45:45" x14ac:dyDescent="0.35">
      <c r="AS43521" s="40"/>
    </row>
    <row r="43522" spans="45:45" x14ac:dyDescent="0.35">
      <c r="AS43522" s="40"/>
    </row>
    <row r="43523" spans="45:45" x14ac:dyDescent="0.35">
      <c r="AS43523" s="40"/>
    </row>
    <row r="43524" spans="45:45" x14ac:dyDescent="0.35">
      <c r="AS43524" s="40"/>
    </row>
    <row r="43525" spans="45:45" x14ac:dyDescent="0.35">
      <c r="AS43525" s="40"/>
    </row>
    <row r="43526" spans="45:45" x14ac:dyDescent="0.35">
      <c r="AS43526" s="40"/>
    </row>
    <row r="43527" spans="45:45" x14ac:dyDescent="0.35">
      <c r="AS43527" s="40"/>
    </row>
    <row r="43528" spans="45:45" x14ac:dyDescent="0.35">
      <c r="AS43528" s="40"/>
    </row>
    <row r="43529" spans="45:45" x14ac:dyDescent="0.35">
      <c r="AS43529" s="40"/>
    </row>
    <row r="43530" spans="45:45" x14ac:dyDescent="0.35">
      <c r="AS43530" s="40"/>
    </row>
    <row r="43531" spans="45:45" x14ac:dyDescent="0.35">
      <c r="AS43531" s="40"/>
    </row>
    <row r="43532" spans="45:45" x14ac:dyDescent="0.35">
      <c r="AS43532" s="40"/>
    </row>
    <row r="43533" spans="45:45" x14ac:dyDescent="0.35">
      <c r="AS43533" s="40"/>
    </row>
    <row r="43534" spans="45:45" x14ac:dyDescent="0.35">
      <c r="AS43534" s="40"/>
    </row>
    <row r="43535" spans="45:45" x14ac:dyDescent="0.35">
      <c r="AS43535" s="40"/>
    </row>
    <row r="43536" spans="45:45" x14ac:dyDescent="0.35">
      <c r="AS43536" s="40"/>
    </row>
    <row r="43537" spans="45:45" x14ac:dyDescent="0.35">
      <c r="AS43537" s="40"/>
    </row>
    <row r="43538" spans="45:45" x14ac:dyDescent="0.35">
      <c r="AS43538" s="40"/>
    </row>
    <row r="43539" spans="45:45" x14ac:dyDescent="0.35">
      <c r="AS43539" s="40"/>
    </row>
    <row r="43540" spans="45:45" x14ac:dyDescent="0.35">
      <c r="AS43540" s="40"/>
    </row>
    <row r="43541" spans="45:45" x14ac:dyDescent="0.35">
      <c r="AS43541" s="40"/>
    </row>
    <row r="43542" spans="45:45" x14ac:dyDescent="0.35">
      <c r="AS43542" s="40"/>
    </row>
    <row r="43543" spans="45:45" x14ac:dyDescent="0.35">
      <c r="AS43543" s="40"/>
    </row>
    <row r="43544" spans="45:45" x14ac:dyDescent="0.35">
      <c r="AS43544" s="40"/>
    </row>
    <row r="43545" spans="45:45" x14ac:dyDescent="0.35">
      <c r="AS43545" s="40"/>
    </row>
    <row r="43546" spans="45:45" x14ac:dyDescent="0.35">
      <c r="AS43546" s="40"/>
    </row>
    <row r="43547" spans="45:45" x14ac:dyDescent="0.35">
      <c r="AS43547" s="40"/>
    </row>
    <row r="43548" spans="45:45" x14ac:dyDescent="0.35">
      <c r="AS43548" s="40"/>
    </row>
    <row r="43549" spans="45:45" x14ac:dyDescent="0.35">
      <c r="AS43549" s="40"/>
    </row>
    <row r="43550" spans="45:45" x14ac:dyDescent="0.35">
      <c r="AS43550" s="40"/>
    </row>
    <row r="43551" spans="45:45" x14ac:dyDescent="0.35">
      <c r="AS43551" s="40"/>
    </row>
    <row r="43552" spans="45:45" x14ac:dyDescent="0.35">
      <c r="AS43552" s="40"/>
    </row>
    <row r="43553" spans="45:45" x14ac:dyDescent="0.35">
      <c r="AS43553" s="40"/>
    </row>
    <row r="43554" spans="45:45" x14ac:dyDescent="0.35">
      <c r="AS43554" s="40"/>
    </row>
    <row r="43555" spans="45:45" x14ac:dyDescent="0.35">
      <c r="AS43555" s="40"/>
    </row>
    <row r="43556" spans="45:45" x14ac:dyDescent="0.35">
      <c r="AS43556" s="40"/>
    </row>
    <row r="43557" spans="45:45" x14ac:dyDescent="0.35">
      <c r="AS43557" s="40"/>
    </row>
    <row r="43558" spans="45:45" x14ac:dyDescent="0.35">
      <c r="AS43558" s="40"/>
    </row>
    <row r="43559" spans="45:45" x14ac:dyDescent="0.35">
      <c r="AS43559" s="40"/>
    </row>
    <row r="43560" spans="45:45" x14ac:dyDescent="0.35">
      <c r="AS43560" s="40"/>
    </row>
    <row r="43561" spans="45:45" x14ac:dyDescent="0.35">
      <c r="AS43561" s="40"/>
    </row>
    <row r="43562" spans="45:45" x14ac:dyDescent="0.35">
      <c r="AS43562" s="40"/>
    </row>
    <row r="43563" spans="45:45" x14ac:dyDescent="0.35">
      <c r="AS43563" s="40"/>
    </row>
    <row r="43564" spans="45:45" x14ac:dyDescent="0.35">
      <c r="AS43564" s="40"/>
    </row>
    <row r="43565" spans="45:45" x14ac:dyDescent="0.35">
      <c r="AS43565" s="40"/>
    </row>
    <row r="43566" spans="45:45" x14ac:dyDescent="0.35">
      <c r="AS43566" s="40"/>
    </row>
    <row r="43567" spans="45:45" x14ac:dyDescent="0.35">
      <c r="AS43567" s="40"/>
    </row>
    <row r="43568" spans="45:45" x14ac:dyDescent="0.35">
      <c r="AS43568" s="40"/>
    </row>
    <row r="43569" spans="45:45" x14ac:dyDescent="0.35">
      <c r="AS43569" s="40"/>
    </row>
    <row r="43570" spans="45:45" x14ac:dyDescent="0.35">
      <c r="AS43570" s="40"/>
    </row>
    <row r="43571" spans="45:45" x14ac:dyDescent="0.35">
      <c r="AS43571" s="40"/>
    </row>
    <row r="43572" spans="45:45" x14ac:dyDescent="0.35">
      <c r="AS43572" s="40"/>
    </row>
    <row r="43573" spans="45:45" x14ac:dyDescent="0.35">
      <c r="AS43573" s="40"/>
    </row>
    <row r="43574" spans="45:45" x14ac:dyDescent="0.35">
      <c r="AS43574" s="40"/>
    </row>
    <row r="43575" spans="45:45" x14ac:dyDescent="0.35">
      <c r="AS43575" s="40"/>
    </row>
    <row r="43576" spans="45:45" x14ac:dyDescent="0.35">
      <c r="AS43576" s="40"/>
    </row>
    <row r="43577" spans="45:45" x14ac:dyDescent="0.35">
      <c r="AS43577" s="40"/>
    </row>
    <row r="43578" spans="45:45" x14ac:dyDescent="0.35">
      <c r="AS43578" s="40"/>
    </row>
    <row r="43579" spans="45:45" x14ac:dyDescent="0.35">
      <c r="AS43579" s="40"/>
    </row>
    <row r="43580" spans="45:45" x14ac:dyDescent="0.35">
      <c r="AS43580" s="40"/>
    </row>
    <row r="43581" spans="45:45" x14ac:dyDescent="0.35">
      <c r="AS43581" s="40"/>
    </row>
    <row r="43582" spans="45:45" x14ac:dyDescent="0.35">
      <c r="AS43582" s="40"/>
    </row>
    <row r="43583" spans="45:45" x14ac:dyDescent="0.35">
      <c r="AS43583" s="40"/>
    </row>
    <row r="43584" spans="45:45" x14ac:dyDescent="0.35">
      <c r="AS43584" s="40"/>
    </row>
    <row r="43585" spans="45:45" x14ac:dyDescent="0.35">
      <c r="AS43585" s="40"/>
    </row>
    <row r="43586" spans="45:45" x14ac:dyDescent="0.35">
      <c r="AS43586" s="40"/>
    </row>
    <row r="43587" spans="45:45" x14ac:dyDescent="0.35">
      <c r="AS43587" s="40"/>
    </row>
    <row r="43588" spans="45:45" x14ac:dyDescent="0.35">
      <c r="AS43588" s="40"/>
    </row>
    <row r="43589" spans="45:45" x14ac:dyDescent="0.35">
      <c r="AS43589" s="40"/>
    </row>
    <row r="43590" spans="45:45" x14ac:dyDescent="0.35">
      <c r="AS43590" s="40"/>
    </row>
    <row r="43591" spans="45:45" x14ac:dyDescent="0.35">
      <c r="AS43591" s="40"/>
    </row>
    <row r="43592" spans="45:45" x14ac:dyDescent="0.35">
      <c r="AS43592" s="40"/>
    </row>
    <row r="43593" spans="45:45" x14ac:dyDescent="0.35">
      <c r="AS43593" s="40"/>
    </row>
    <row r="43594" spans="45:45" x14ac:dyDescent="0.35">
      <c r="AS43594" s="40"/>
    </row>
    <row r="43595" spans="45:45" x14ac:dyDescent="0.35">
      <c r="AS43595" s="40"/>
    </row>
    <row r="43596" spans="45:45" x14ac:dyDescent="0.35">
      <c r="AS43596" s="40"/>
    </row>
    <row r="43597" spans="45:45" x14ac:dyDescent="0.35">
      <c r="AS43597" s="40"/>
    </row>
    <row r="43598" spans="45:45" x14ac:dyDescent="0.35">
      <c r="AS43598" s="40"/>
    </row>
    <row r="43599" spans="45:45" x14ac:dyDescent="0.35">
      <c r="AS43599" s="40"/>
    </row>
    <row r="43600" spans="45:45" x14ac:dyDescent="0.35">
      <c r="AS43600" s="40"/>
    </row>
    <row r="43601" spans="45:45" x14ac:dyDescent="0.35">
      <c r="AS43601" s="40"/>
    </row>
    <row r="43602" spans="45:45" x14ac:dyDescent="0.35">
      <c r="AS43602" s="40"/>
    </row>
    <row r="43603" spans="45:45" x14ac:dyDescent="0.35">
      <c r="AS43603" s="40"/>
    </row>
    <row r="43604" spans="45:45" x14ac:dyDescent="0.35">
      <c r="AS43604" s="40"/>
    </row>
    <row r="43605" spans="45:45" x14ac:dyDescent="0.35">
      <c r="AS43605" s="40"/>
    </row>
    <row r="43606" spans="45:45" x14ac:dyDescent="0.35">
      <c r="AS43606" s="40"/>
    </row>
    <row r="43607" spans="45:45" x14ac:dyDescent="0.35">
      <c r="AS43607" s="40"/>
    </row>
    <row r="43608" spans="45:45" x14ac:dyDescent="0.35">
      <c r="AS43608" s="40"/>
    </row>
    <row r="43609" spans="45:45" x14ac:dyDescent="0.35">
      <c r="AS43609" s="40"/>
    </row>
    <row r="43610" spans="45:45" x14ac:dyDescent="0.35">
      <c r="AS43610" s="40"/>
    </row>
    <row r="43611" spans="45:45" x14ac:dyDescent="0.35">
      <c r="AS43611" s="40"/>
    </row>
    <row r="43612" spans="45:45" x14ac:dyDescent="0.35">
      <c r="AS43612" s="40"/>
    </row>
    <row r="43613" spans="45:45" x14ac:dyDescent="0.35">
      <c r="AS43613" s="40"/>
    </row>
    <row r="43614" spans="45:45" x14ac:dyDescent="0.35">
      <c r="AS43614" s="40"/>
    </row>
    <row r="43615" spans="45:45" x14ac:dyDescent="0.35">
      <c r="AS43615" s="40"/>
    </row>
    <row r="43616" spans="45:45" x14ac:dyDescent="0.35">
      <c r="AS43616" s="40"/>
    </row>
    <row r="43617" spans="45:45" x14ac:dyDescent="0.35">
      <c r="AS43617" s="40"/>
    </row>
    <row r="43618" spans="45:45" x14ac:dyDescent="0.35">
      <c r="AS43618" s="40"/>
    </row>
    <row r="43619" spans="45:45" x14ac:dyDescent="0.35">
      <c r="AS43619" s="40"/>
    </row>
    <row r="43620" spans="45:45" x14ac:dyDescent="0.35">
      <c r="AS43620" s="40"/>
    </row>
    <row r="43621" spans="45:45" x14ac:dyDescent="0.35">
      <c r="AS43621" s="40"/>
    </row>
    <row r="43622" spans="45:45" x14ac:dyDescent="0.35">
      <c r="AS43622" s="40"/>
    </row>
    <row r="43623" spans="45:45" x14ac:dyDescent="0.35">
      <c r="AS43623" s="40"/>
    </row>
    <row r="43624" spans="45:45" x14ac:dyDescent="0.35">
      <c r="AS43624" s="40"/>
    </row>
    <row r="43625" spans="45:45" x14ac:dyDescent="0.35">
      <c r="AS43625" s="40"/>
    </row>
    <row r="43626" spans="45:45" x14ac:dyDescent="0.35">
      <c r="AS43626" s="40"/>
    </row>
    <row r="43627" spans="45:45" x14ac:dyDescent="0.35">
      <c r="AS43627" s="40"/>
    </row>
    <row r="43628" spans="45:45" x14ac:dyDescent="0.35">
      <c r="AS43628" s="40"/>
    </row>
    <row r="43629" spans="45:45" x14ac:dyDescent="0.35">
      <c r="AS43629" s="40"/>
    </row>
    <row r="43630" spans="45:45" x14ac:dyDescent="0.35">
      <c r="AS43630" s="40"/>
    </row>
    <row r="43631" spans="45:45" x14ac:dyDescent="0.35">
      <c r="AS43631" s="40"/>
    </row>
    <row r="43632" spans="45:45" x14ac:dyDescent="0.35">
      <c r="AS43632" s="40"/>
    </row>
    <row r="43633" spans="45:45" x14ac:dyDescent="0.35">
      <c r="AS43633" s="40"/>
    </row>
    <row r="43634" spans="45:45" x14ac:dyDescent="0.35">
      <c r="AS43634" s="40"/>
    </row>
    <row r="43635" spans="45:45" x14ac:dyDescent="0.35">
      <c r="AS43635" s="40"/>
    </row>
    <row r="43636" spans="45:45" x14ac:dyDescent="0.35">
      <c r="AS43636" s="40"/>
    </row>
    <row r="43637" spans="45:45" x14ac:dyDescent="0.35">
      <c r="AS43637" s="40"/>
    </row>
    <row r="43638" spans="45:45" x14ac:dyDescent="0.35">
      <c r="AS43638" s="40"/>
    </row>
    <row r="43639" spans="45:45" x14ac:dyDescent="0.35">
      <c r="AS43639" s="40"/>
    </row>
    <row r="43640" spans="45:45" x14ac:dyDescent="0.35">
      <c r="AS43640" s="40"/>
    </row>
    <row r="43641" spans="45:45" x14ac:dyDescent="0.35">
      <c r="AS43641" s="40"/>
    </row>
    <row r="43642" spans="45:45" x14ac:dyDescent="0.35">
      <c r="AS43642" s="40"/>
    </row>
    <row r="43643" spans="45:45" x14ac:dyDescent="0.35">
      <c r="AS43643" s="40"/>
    </row>
    <row r="43644" spans="45:45" x14ac:dyDescent="0.35">
      <c r="AS43644" s="40"/>
    </row>
    <row r="43645" spans="45:45" x14ac:dyDescent="0.35">
      <c r="AS43645" s="40"/>
    </row>
    <row r="43646" spans="45:45" x14ac:dyDescent="0.35">
      <c r="AS43646" s="40"/>
    </row>
    <row r="43647" spans="45:45" x14ac:dyDescent="0.35">
      <c r="AS43647" s="40"/>
    </row>
    <row r="43648" spans="45:45" x14ac:dyDescent="0.35">
      <c r="AS43648" s="40"/>
    </row>
    <row r="43649" spans="45:45" x14ac:dyDescent="0.35">
      <c r="AS43649" s="40"/>
    </row>
    <row r="43650" spans="45:45" x14ac:dyDescent="0.35">
      <c r="AS43650" s="40"/>
    </row>
    <row r="43651" spans="45:45" x14ac:dyDescent="0.35">
      <c r="AS43651" s="40"/>
    </row>
    <row r="43652" spans="45:45" x14ac:dyDescent="0.35">
      <c r="AS43652" s="40"/>
    </row>
    <row r="43653" spans="45:45" x14ac:dyDescent="0.35">
      <c r="AS43653" s="40"/>
    </row>
    <row r="43654" spans="45:45" x14ac:dyDescent="0.35">
      <c r="AS43654" s="40"/>
    </row>
    <row r="43655" spans="45:45" x14ac:dyDescent="0.35">
      <c r="AS43655" s="40"/>
    </row>
    <row r="43656" spans="45:45" x14ac:dyDescent="0.35">
      <c r="AS43656" s="40"/>
    </row>
    <row r="43657" spans="45:45" x14ac:dyDescent="0.35">
      <c r="AS43657" s="40"/>
    </row>
    <row r="43658" spans="45:45" x14ac:dyDescent="0.35">
      <c r="AS43658" s="40"/>
    </row>
    <row r="43659" spans="45:45" x14ac:dyDescent="0.35">
      <c r="AS43659" s="40"/>
    </row>
    <row r="43660" spans="45:45" x14ac:dyDescent="0.35">
      <c r="AS43660" s="40"/>
    </row>
    <row r="43661" spans="45:45" x14ac:dyDescent="0.35">
      <c r="AS43661" s="40"/>
    </row>
    <row r="43662" spans="45:45" x14ac:dyDescent="0.35">
      <c r="AS43662" s="40"/>
    </row>
    <row r="43663" spans="45:45" x14ac:dyDescent="0.35">
      <c r="AS43663" s="40"/>
    </row>
    <row r="43664" spans="45:45" x14ac:dyDescent="0.35">
      <c r="AS43664" s="40"/>
    </row>
    <row r="43665" spans="45:45" x14ac:dyDescent="0.35">
      <c r="AS43665" s="40"/>
    </row>
    <row r="43666" spans="45:45" x14ac:dyDescent="0.35">
      <c r="AS43666" s="40"/>
    </row>
    <row r="43667" spans="45:45" x14ac:dyDescent="0.35">
      <c r="AS43667" s="40"/>
    </row>
    <row r="43668" spans="45:45" x14ac:dyDescent="0.35">
      <c r="AS43668" s="40"/>
    </row>
    <row r="43669" spans="45:45" x14ac:dyDescent="0.35">
      <c r="AS43669" s="40"/>
    </row>
    <row r="43670" spans="45:45" x14ac:dyDescent="0.35">
      <c r="AS43670" s="40"/>
    </row>
    <row r="43671" spans="45:45" x14ac:dyDescent="0.35">
      <c r="AS43671" s="40"/>
    </row>
    <row r="43672" spans="45:45" x14ac:dyDescent="0.35">
      <c r="AS43672" s="40"/>
    </row>
    <row r="43673" spans="45:45" x14ac:dyDescent="0.35">
      <c r="AS43673" s="40"/>
    </row>
    <row r="43674" spans="45:45" x14ac:dyDescent="0.35">
      <c r="AS43674" s="40"/>
    </row>
    <row r="43675" spans="45:45" x14ac:dyDescent="0.35">
      <c r="AS43675" s="40"/>
    </row>
    <row r="43676" spans="45:45" x14ac:dyDescent="0.35">
      <c r="AS43676" s="40"/>
    </row>
    <row r="43677" spans="45:45" x14ac:dyDescent="0.35">
      <c r="AS43677" s="40"/>
    </row>
    <row r="43678" spans="45:45" x14ac:dyDescent="0.35">
      <c r="AS43678" s="40"/>
    </row>
    <row r="43679" spans="45:45" x14ac:dyDescent="0.35">
      <c r="AS43679" s="40"/>
    </row>
    <row r="43680" spans="45:45" x14ac:dyDescent="0.35">
      <c r="AS43680" s="40"/>
    </row>
    <row r="43681" spans="45:45" x14ac:dyDescent="0.35">
      <c r="AS43681" s="40"/>
    </row>
    <row r="43682" spans="45:45" x14ac:dyDescent="0.35">
      <c r="AS43682" s="40"/>
    </row>
    <row r="43683" spans="45:45" x14ac:dyDescent="0.35">
      <c r="AS43683" s="40"/>
    </row>
    <row r="43684" spans="45:45" x14ac:dyDescent="0.35">
      <c r="AS43684" s="40"/>
    </row>
    <row r="43685" spans="45:45" x14ac:dyDescent="0.35">
      <c r="AS43685" s="40"/>
    </row>
    <row r="43686" spans="45:45" x14ac:dyDescent="0.35">
      <c r="AS43686" s="40"/>
    </row>
    <row r="43687" spans="45:45" x14ac:dyDescent="0.35">
      <c r="AS43687" s="40"/>
    </row>
    <row r="43688" spans="45:45" x14ac:dyDescent="0.35">
      <c r="AS43688" s="40"/>
    </row>
    <row r="43689" spans="45:45" x14ac:dyDescent="0.35">
      <c r="AS43689" s="40"/>
    </row>
    <row r="43690" spans="45:45" x14ac:dyDescent="0.35">
      <c r="AS43690" s="40"/>
    </row>
    <row r="43691" spans="45:45" x14ac:dyDescent="0.35">
      <c r="AS43691" s="40"/>
    </row>
    <row r="43692" spans="45:45" x14ac:dyDescent="0.35">
      <c r="AS43692" s="40"/>
    </row>
    <row r="43693" spans="45:45" x14ac:dyDescent="0.35">
      <c r="AS43693" s="40"/>
    </row>
    <row r="43694" spans="45:45" x14ac:dyDescent="0.35">
      <c r="AS43694" s="40"/>
    </row>
    <row r="43695" spans="45:45" x14ac:dyDescent="0.35">
      <c r="AS43695" s="40"/>
    </row>
    <row r="43696" spans="45:45" x14ac:dyDescent="0.35">
      <c r="AS43696" s="40"/>
    </row>
    <row r="43697" spans="45:45" x14ac:dyDescent="0.35">
      <c r="AS43697" s="40"/>
    </row>
    <row r="43698" spans="45:45" x14ac:dyDescent="0.35">
      <c r="AS43698" s="40"/>
    </row>
    <row r="43699" spans="45:45" x14ac:dyDescent="0.35">
      <c r="AS43699" s="40"/>
    </row>
    <row r="43700" spans="45:45" x14ac:dyDescent="0.35">
      <c r="AS43700" s="40"/>
    </row>
    <row r="43701" spans="45:45" x14ac:dyDescent="0.35">
      <c r="AS43701" s="40"/>
    </row>
    <row r="43702" spans="45:45" x14ac:dyDescent="0.35">
      <c r="AS43702" s="40"/>
    </row>
    <row r="43703" spans="45:45" x14ac:dyDescent="0.35">
      <c r="AS43703" s="40"/>
    </row>
    <row r="43704" spans="45:45" x14ac:dyDescent="0.35">
      <c r="AS43704" s="40"/>
    </row>
    <row r="43705" spans="45:45" x14ac:dyDescent="0.35">
      <c r="AS43705" s="40"/>
    </row>
    <row r="43706" spans="45:45" x14ac:dyDescent="0.35">
      <c r="AS43706" s="40"/>
    </row>
    <row r="43707" spans="45:45" x14ac:dyDescent="0.35">
      <c r="AS43707" s="40"/>
    </row>
    <row r="43708" spans="45:45" x14ac:dyDescent="0.35">
      <c r="AS43708" s="40"/>
    </row>
    <row r="43709" spans="45:45" x14ac:dyDescent="0.35">
      <c r="AS43709" s="40"/>
    </row>
    <row r="43710" spans="45:45" x14ac:dyDescent="0.35">
      <c r="AS43710" s="40"/>
    </row>
    <row r="43711" spans="45:45" x14ac:dyDescent="0.35">
      <c r="AS43711" s="40"/>
    </row>
    <row r="43712" spans="45:45" x14ac:dyDescent="0.35">
      <c r="AS43712" s="40"/>
    </row>
    <row r="43713" spans="45:45" x14ac:dyDescent="0.35">
      <c r="AS43713" s="40"/>
    </row>
    <row r="43714" spans="45:45" x14ac:dyDescent="0.35">
      <c r="AS43714" s="40"/>
    </row>
    <row r="43715" spans="45:45" x14ac:dyDescent="0.35">
      <c r="AS43715" s="40"/>
    </row>
    <row r="43716" spans="45:45" x14ac:dyDescent="0.35">
      <c r="AS43716" s="40"/>
    </row>
    <row r="43717" spans="45:45" x14ac:dyDescent="0.35">
      <c r="AS43717" s="40"/>
    </row>
    <row r="43718" spans="45:45" x14ac:dyDescent="0.35">
      <c r="AS43718" s="40"/>
    </row>
    <row r="43719" spans="45:45" x14ac:dyDescent="0.35">
      <c r="AS43719" s="40"/>
    </row>
    <row r="43720" spans="45:45" x14ac:dyDescent="0.35">
      <c r="AS43720" s="40"/>
    </row>
    <row r="43721" spans="45:45" x14ac:dyDescent="0.35">
      <c r="AS43721" s="40"/>
    </row>
    <row r="43722" spans="45:45" x14ac:dyDescent="0.35">
      <c r="AS43722" s="40"/>
    </row>
    <row r="43723" spans="45:45" x14ac:dyDescent="0.35">
      <c r="AS43723" s="40"/>
    </row>
    <row r="43724" spans="45:45" x14ac:dyDescent="0.35">
      <c r="AS43724" s="40"/>
    </row>
    <row r="43725" spans="45:45" x14ac:dyDescent="0.35">
      <c r="AS43725" s="40"/>
    </row>
    <row r="43726" spans="45:45" x14ac:dyDescent="0.35">
      <c r="AS43726" s="40"/>
    </row>
    <row r="43727" spans="45:45" x14ac:dyDescent="0.35">
      <c r="AS43727" s="40"/>
    </row>
    <row r="43728" spans="45:45" x14ac:dyDescent="0.35">
      <c r="AS43728" s="40"/>
    </row>
    <row r="43729" spans="45:45" x14ac:dyDescent="0.35">
      <c r="AS43729" s="40"/>
    </row>
    <row r="43730" spans="45:45" x14ac:dyDescent="0.35">
      <c r="AS43730" s="40"/>
    </row>
    <row r="43731" spans="45:45" x14ac:dyDescent="0.35">
      <c r="AS43731" s="40"/>
    </row>
    <row r="43732" spans="45:45" x14ac:dyDescent="0.35">
      <c r="AS43732" s="40"/>
    </row>
    <row r="43733" spans="45:45" x14ac:dyDescent="0.35">
      <c r="AS43733" s="40"/>
    </row>
    <row r="43734" spans="45:45" x14ac:dyDescent="0.35">
      <c r="AS43734" s="40"/>
    </row>
    <row r="43735" spans="45:45" x14ac:dyDescent="0.35">
      <c r="AS43735" s="40"/>
    </row>
    <row r="43736" spans="45:45" x14ac:dyDescent="0.35">
      <c r="AS43736" s="40"/>
    </row>
    <row r="43737" spans="45:45" x14ac:dyDescent="0.35">
      <c r="AS43737" s="40"/>
    </row>
    <row r="43738" spans="45:45" x14ac:dyDescent="0.35">
      <c r="AS43738" s="40"/>
    </row>
    <row r="43739" spans="45:45" x14ac:dyDescent="0.35">
      <c r="AS43739" s="40"/>
    </row>
    <row r="43740" spans="45:45" x14ac:dyDescent="0.35">
      <c r="AS43740" s="40"/>
    </row>
    <row r="43741" spans="45:45" x14ac:dyDescent="0.35">
      <c r="AS43741" s="40"/>
    </row>
    <row r="43742" spans="45:45" x14ac:dyDescent="0.35">
      <c r="AS43742" s="40"/>
    </row>
    <row r="43743" spans="45:45" x14ac:dyDescent="0.35">
      <c r="AS43743" s="40"/>
    </row>
    <row r="43744" spans="45:45" x14ac:dyDescent="0.35">
      <c r="AS43744" s="40"/>
    </row>
    <row r="43745" spans="45:45" x14ac:dyDescent="0.35">
      <c r="AS43745" s="40"/>
    </row>
    <row r="43746" spans="45:45" x14ac:dyDescent="0.35">
      <c r="AS43746" s="40"/>
    </row>
    <row r="43747" spans="45:45" x14ac:dyDescent="0.35">
      <c r="AS43747" s="40"/>
    </row>
    <row r="43748" spans="45:45" x14ac:dyDescent="0.35">
      <c r="AS43748" s="40"/>
    </row>
    <row r="43749" spans="45:45" x14ac:dyDescent="0.35">
      <c r="AS43749" s="40"/>
    </row>
    <row r="43750" spans="45:45" x14ac:dyDescent="0.35">
      <c r="AS43750" s="40"/>
    </row>
    <row r="43751" spans="45:45" x14ac:dyDescent="0.35">
      <c r="AS43751" s="40"/>
    </row>
    <row r="43752" spans="45:45" x14ac:dyDescent="0.35">
      <c r="AS43752" s="40"/>
    </row>
    <row r="43753" spans="45:45" x14ac:dyDescent="0.35">
      <c r="AS43753" s="40"/>
    </row>
    <row r="43754" spans="45:45" x14ac:dyDescent="0.35">
      <c r="AS43754" s="40"/>
    </row>
    <row r="43755" spans="45:45" x14ac:dyDescent="0.35">
      <c r="AS43755" s="40"/>
    </row>
    <row r="43756" spans="45:45" x14ac:dyDescent="0.35">
      <c r="AS43756" s="40"/>
    </row>
    <row r="43757" spans="45:45" x14ac:dyDescent="0.35">
      <c r="AS43757" s="40"/>
    </row>
    <row r="43758" spans="45:45" x14ac:dyDescent="0.35">
      <c r="AS43758" s="40"/>
    </row>
    <row r="43759" spans="45:45" x14ac:dyDescent="0.35">
      <c r="AS43759" s="40"/>
    </row>
    <row r="43760" spans="45:45" x14ac:dyDescent="0.35">
      <c r="AS43760" s="40"/>
    </row>
    <row r="43761" spans="45:45" x14ac:dyDescent="0.35">
      <c r="AS43761" s="40"/>
    </row>
    <row r="43762" spans="45:45" x14ac:dyDescent="0.35">
      <c r="AS43762" s="40"/>
    </row>
    <row r="43763" spans="45:45" x14ac:dyDescent="0.35">
      <c r="AS43763" s="40"/>
    </row>
    <row r="43764" spans="45:45" x14ac:dyDescent="0.35">
      <c r="AS43764" s="40"/>
    </row>
    <row r="43765" spans="45:45" x14ac:dyDescent="0.35">
      <c r="AS43765" s="40"/>
    </row>
    <row r="43766" spans="45:45" x14ac:dyDescent="0.35">
      <c r="AS43766" s="40"/>
    </row>
    <row r="43767" spans="45:45" x14ac:dyDescent="0.35">
      <c r="AS43767" s="40"/>
    </row>
    <row r="43768" spans="45:45" x14ac:dyDescent="0.35">
      <c r="AS43768" s="40"/>
    </row>
    <row r="43769" spans="45:45" x14ac:dyDescent="0.35">
      <c r="AS43769" s="40"/>
    </row>
    <row r="43770" spans="45:45" x14ac:dyDescent="0.35">
      <c r="AS43770" s="40"/>
    </row>
    <row r="43771" spans="45:45" x14ac:dyDescent="0.35">
      <c r="AS43771" s="40"/>
    </row>
    <row r="43772" spans="45:45" x14ac:dyDescent="0.35">
      <c r="AS43772" s="40"/>
    </row>
    <row r="43773" spans="45:45" x14ac:dyDescent="0.35">
      <c r="AS43773" s="40"/>
    </row>
    <row r="43774" spans="45:45" x14ac:dyDescent="0.35">
      <c r="AS43774" s="40"/>
    </row>
    <row r="43775" spans="45:45" x14ac:dyDescent="0.35">
      <c r="AS43775" s="40"/>
    </row>
    <row r="43776" spans="45:45" x14ac:dyDescent="0.35">
      <c r="AS43776" s="40"/>
    </row>
    <row r="43777" spans="45:45" x14ac:dyDescent="0.35">
      <c r="AS43777" s="40"/>
    </row>
    <row r="43778" spans="45:45" x14ac:dyDescent="0.35">
      <c r="AS43778" s="40"/>
    </row>
    <row r="43779" spans="45:45" x14ac:dyDescent="0.35">
      <c r="AS43779" s="40"/>
    </row>
    <row r="43780" spans="45:45" x14ac:dyDescent="0.35">
      <c r="AS43780" s="40"/>
    </row>
    <row r="43781" spans="45:45" x14ac:dyDescent="0.35">
      <c r="AS43781" s="40"/>
    </row>
    <row r="43782" spans="45:45" x14ac:dyDescent="0.35">
      <c r="AS43782" s="40"/>
    </row>
    <row r="43783" spans="45:45" x14ac:dyDescent="0.35">
      <c r="AS43783" s="40"/>
    </row>
    <row r="43784" spans="45:45" x14ac:dyDescent="0.35">
      <c r="AS43784" s="40"/>
    </row>
    <row r="43785" spans="45:45" x14ac:dyDescent="0.35">
      <c r="AS43785" s="40"/>
    </row>
    <row r="43786" spans="45:45" x14ac:dyDescent="0.35">
      <c r="AS43786" s="40"/>
    </row>
    <row r="43787" spans="45:45" x14ac:dyDescent="0.35">
      <c r="AS43787" s="40"/>
    </row>
    <row r="43788" spans="45:45" x14ac:dyDescent="0.35">
      <c r="AS43788" s="40"/>
    </row>
    <row r="43789" spans="45:45" x14ac:dyDescent="0.35">
      <c r="AS43789" s="40"/>
    </row>
    <row r="43790" spans="45:45" x14ac:dyDescent="0.35">
      <c r="AS43790" s="40"/>
    </row>
    <row r="43791" spans="45:45" x14ac:dyDescent="0.35">
      <c r="AS43791" s="40"/>
    </row>
    <row r="43792" spans="45:45" x14ac:dyDescent="0.35">
      <c r="AS43792" s="40"/>
    </row>
    <row r="43793" spans="45:45" x14ac:dyDescent="0.35">
      <c r="AS43793" s="40"/>
    </row>
    <row r="43794" spans="45:45" x14ac:dyDescent="0.35">
      <c r="AS43794" s="40"/>
    </row>
    <row r="43795" spans="45:45" x14ac:dyDescent="0.35">
      <c r="AS43795" s="40"/>
    </row>
    <row r="43796" spans="45:45" x14ac:dyDescent="0.35">
      <c r="AS43796" s="40"/>
    </row>
    <row r="43797" spans="45:45" x14ac:dyDescent="0.35">
      <c r="AS43797" s="40"/>
    </row>
    <row r="43798" spans="45:45" x14ac:dyDescent="0.35">
      <c r="AS43798" s="40"/>
    </row>
    <row r="43799" spans="45:45" x14ac:dyDescent="0.35">
      <c r="AS43799" s="40"/>
    </row>
    <row r="43800" spans="45:45" x14ac:dyDescent="0.35">
      <c r="AS43800" s="40"/>
    </row>
    <row r="43801" spans="45:45" x14ac:dyDescent="0.35">
      <c r="AS43801" s="40"/>
    </row>
    <row r="43802" spans="45:45" x14ac:dyDescent="0.35">
      <c r="AS43802" s="40"/>
    </row>
    <row r="43803" spans="45:45" x14ac:dyDescent="0.35">
      <c r="AS43803" s="40"/>
    </row>
    <row r="43804" spans="45:45" x14ac:dyDescent="0.35">
      <c r="AS43804" s="40"/>
    </row>
    <row r="43805" spans="45:45" x14ac:dyDescent="0.35">
      <c r="AS43805" s="40"/>
    </row>
    <row r="43806" spans="45:45" x14ac:dyDescent="0.35">
      <c r="AS43806" s="40"/>
    </row>
    <row r="43807" spans="45:45" x14ac:dyDescent="0.35">
      <c r="AS43807" s="40"/>
    </row>
    <row r="43808" spans="45:45" x14ac:dyDescent="0.35">
      <c r="AS43808" s="40"/>
    </row>
    <row r="43809" spans="45:45" x14ac:dyDescent="0.35">
      <c r="AS43809" s="40"/>
    </row>
    <row r="43810" spans="45:45" x14ac:dyDescent="0.35">
      <c r="AS43810" s="40"/>
    </row>
    <row r="43811" spans="45:45" x14ac:dyDescent="0.35">
      <c r="AS43811" s="40"/>
    </row>
    <row r="43812" spans="45:45" x14ac:dyDescent="0.35">
      <c r="AS43812" s="40"/>
    </row>
    <row r="43813" spans="45:45" x14ac:dyDescent="0.35">
      <c r="AS43813" s="40"/>
    </row>
    <row r="43814" spans="45:45" x14ac:dyDescent="0.35">
      <c r="AS43814" s="40"/>
    </row>
    <row r="43815" spans="45:45" x14ac:dyDescent="0.35">
      <c r="AS43815" s="40"/>
    </row>
    <row r="43816" spans="45:45" x14ac:dyDescent="0.35">
      <c r="AS43816" s="40"/>
    </row>
    <row r="43817" spans="45:45" x14ac:dyDescent="0.35">
      <c r="AS43817" s="40"/>
    </row>
    <row r="43818" spans="45:45" x14ac:dyDescent="0.35">
      <c r="AS43818" s="40"/>
    </row>
    <row r="43819" spans="45:45" x14ac:dyDescent="0.35">
      <c r="AS43819" s="40"/>
    </row>
    <row r="43820" spans="45:45" x14ac:dyDescent="0.35">
      <c r="AS43820" s="40"/>
    </row>
    <row r="43821" spans="45:45" x14ac:dyDescent="0.35">
      <c r="AS43821" s="40"/>
    </row>
    <row r="43822" spans="45:45" x14ac:dyDescent="0.35">
      <c r="AS43822" s="40"/>
    </row>
    <row r="43823" spans="45:45" x14ac:dyDescent="0.35">
      <c r="AS43823" s="40"/>
    </row>
    <row r="43824" spans="45:45" x14ac:dyDescent="0.35">
      <c r="AS43824" s="40"/>
    </row>
    <row r="43825" spans="45:45" x14ac:dyDescent="0.35">
      <c r="AS43825" s="40"/>
    </row>
    <row r="43826" spans="45:45" x14ac:dyDescent="0.35">
      <c r="AS43826" s="40"/>
    </row>
    <row r="43827" spans="45:45" x14ac:dyDescent="0.35">
      <c r="AS43827" s="40"/>
    </row>
    <row r="43828" spans="45:45" x14ac:dyDescent="0.35">
      <c r="AS43828" s="40"/>
    </row>
    <row r="43829" spans="45:45" x14ac:dyDescent="0.35">
      <c r="AS43829" s="40"/>
    </row>
    <row r="43830" spans="45:45" x14ac:dyDescent="0.35">
      <c r="AS43830" s="40"/>
    </row>
    <row r="43831" spans="45:45" x14ac:dyDescent="0.35">
      <c r="AS43831" s="40"/>
    </row>
    <row r="43832" spans="45:45" x14ac:dyDescent="0.35">
      <c r="AS43832" s="40"/>
    </row>
    <row r="43833" spans="45:45" x14ac:dyDescent="0.35">
      <c r="AS43833" s="40"/>
    </row>
    <row r="43834" spans="45:45" x14ac:dyDescent="0.35">
      <c r="AS43834" s="40"/>
    </row>
    <row r="43835" spans="45:45" x14ac:dyDescent="0.35">
      <c r="AS43835" s="40"/>
    </row>
    <row r="43836" spans="45:45" x14ac:dyDescent="0.35">
      <c r="AS43836" s="40"/>
    </row>
    <row r="43837" spans="45:45" x14ac:dyDescent="0.35">
      <c r="AS43837" s="40"/>
    </row>
    <row r="43838" spans="45:45" x14ac:dyDescent="0.35">
      <c r="AS43838" s="40"/>
    </row>
    <row r="43839" spans="45:45" x14ac:dyDescent="0.35">
      <c r="AS43839" s="40"/>
    </row>
    <row r="43840" spans="45:45" x14ac:dyDescent="0.35">
      <c r="AS43840" s="40"/>
    </row>
    <row r="43841" spans="45:45" x14ac:dyDescent="0.35">
      <c r="AS43841" s="40"/>
    </row>
    <row r="43842" spans="45:45" x14ac:dyDescent="0.35">
      <c r="AS43842" s="40"/>
    </row>
    <row r="43843" spans="45:45" x14ac:dyDescent="0.35">
      <c r="AS43843" s="40"/>
    </row>
    <row r="43844" spans="45:45" x14ac:dyDescent="0.35">
      <c r="AS43844" s="40"/>
    </row>
    <row r="43845" spans="45:45" x14ac:dyDescent="0.35">
      <c r="AS43845" s="40"/>
    </row>
    <row r="43846" spans="45:45" x14ac:dyDescent="0.35">
      <c r="AS43846" s="40"/>
    </row>
    <row r="43847" spans="45:45" x14ac:dyDescent="0.35">
      <c r="AS43847" s="40"/>
    </row>
    <row r="43848" spans="45:45" x14ac:dyDescent="0.35">
      <c r="AS43848" s="40"/>
    </row>
    <row r="43849" spans="45:45" x14ac:dyDescent="0.35">
      <c r="AS43849" s="40"/>
    </row>
    <row r="43850" spans="45:45" x14ac:dyDescent="0.35">
      <c r="AS43850" s="40"/>
    </row>
    <row r="43851" spans="45:45" x14ac:dyDescent="0.35">
      <c r="AS43851" s="40"/>
    </row>
    <row r="43852" spans="45:45" x14ac:dyDescent="0.35">
      <c r="AS43852" s="40"/>
    </row>
    <row r="43853" spans="45:45" x14ac:dyDescent="0.35">
      <c r="AS43853" s="40"/>
    </row>
    <row r="43854" spans="45:45" x14ac:dyDescent="0.35">
      <c r="AS43854" s="40"/>
    </row>
    <row r="43855" spans="45:45" x14ac:dyDescent="0.35">
      <c r="AS43855" s="40"/>
    </row>
    <row r="43856" spans="45:45" x14ac:dyDescent="0.35">
      <c r="AS43856" s="40"/>
    </row>
    <row r="43857" spans="45:45" x14ac:dyDescent="0.35">
      <c r="AS43857" s="40"/>
    </row>
    <row r="43858" spans="45:45" x14ac:dyDescent="0.35">
      <c r="AS43858" s="40"/>
    </row>
    <row r="43859" spans="45:45" x14ac:dyDescent="0.35">
      <c r="AS43859" s="40"/>
    </row>
    <row r="43860" spans="45:45" x14ac:dyDescent="0.35">
      <c r="AS43860" s="40"/>
    </row>
    <row r="43861" spans="45:45" x14ac:dyDescent="0.35">
      <c r="AS43861" s="40"/>
    </row>
    <row r="43862" spans="45:45" x14ac:dyDescent="0.35">
      <c r="AS43862" s="40"/>
    </row>
    <row r="43863" spans="45:45" x14ac:dyDescent="0.35">
      <c r="AS43863" s="40"/>
    </row>
    <row r="43864" spans="45:45" x14ac:dyDescent="0.35">
      <c r="AS43864" s="40"/>
    </row>
    <row r="43865" spans="45:45" x14ac:dyDescent="0.35">
      <c r="AS43865" s="40"/>
    </row>
    <row r="43866" spans="45:45" x14ac:dyDescent="0.35">
      <c r="AS43866" s="40"/>
    </row>
    <row r="43867" spans="45:45" x14ac:dyDescent="0.35">
      <c r="AS43867" s="40"/>
    </row>
    <row r="43868" spans="45:45" x14ac:dyDescent="0.35">
      <c r="AS43868" s="40"/>
    </row>
    <row r="43869" spans="45:45" x14ac:dyDescent="0.35">
      <c r="AS43869" s="40"/>
    </row>
    <row r="43870" spans="45:45" x14ac:dyDescent="0.35">
      <c r="AS43870" s="40"/>
    </row>
    <row r="43871" spans="45:45" x14ac:dyDescent="0.35">
      <c r="AS43871" s="40"/>
    </row>
    <row r="43872" spans="45:45" x14ac:dyDescent="0.35">
      <c r="AS43872" s="40"/>
    </row>
    <row r="43873" spans="45:45" x14ac:dyDescent="0.35">
      <c r="AS43873" s="40"/>
    </row>
    <row r="43874" spans="45:45" x14ac:dyDescent="0.35">
      <c r="AS43874" s="40"/>
    </row>
    <row r="43875" spans="45:45" x14ac:dyDescent="0.35">
      <c r="AS43875" s="40"/>
    </row>
    <row r="43876" spans="45:45" x14ac:dyDescent="0.35">
      <c r="AS43876" s="40"/>
    </row>
    <row r="43877" spans="45:45" x14ac:dyDescent="0.35">
      <c r="AS43877" s="40"/>
    </row>
    <row r="43878" spans="45:45" x14ac:dyDescent="0.35">
      <c r="AS43878" s="40"/>
    </row>
    <row r="43879" spans="45:45" x14ac:dyDescent="0.35">
      <c r="AS43879" s="40"/>
    </row>
    <row r="43880" spans="45:45" x14ac:dyDescent="0.35">
      <c r="AS43880" s="40"/>
    </row>
    <row r="43881" spans="45:45" x14ac:dyDescent="0.35">
      <c r="AS43881" s="40"/>
    </row>
    <row r="43882" spans="45:45" x14ac:dyDescent="0.35">
      <c r="AS43882" s="40"/>
    </row>
    <row r="43883" spans="45:45" x14ac:dyDescent="0.35">
      <c r="AS43883" s="40"/>
    </row>
    <row r="43884" spans="45:45" x14ac:dyDescent="0.35">
      <c r="AS43884" s="40"/>
    </row>
    <row r="43885" spans="45:45" x14ac:dyDescent="0.35">
      <c r="AS43885" s="40"/>
    </row>
    <row r="43886" spans="45:45" x14ac:dyDescent="0.35">
      <c r="AS43886" s="40"/>
    </row>
    <row r="43887" spans="45:45" x14ac:dyDescent="0.35">
      <c r="AS43887" s="40"/>
    </row>
    <row r="43888" spans="45:45" x14ac:dyDescent="0.35">
      <c r="AS43888" s="40"/>
    </row>
    <row r="43889" spans="45:45" x14ac:dyDescent="0.35">
      <c r="AS43889" s="40"/>
    </row>
    <row r="43890" spans="45:45" x14ac:dyDescent="0.35">
      <c r="AS43890" s="40"/>
    </row>
    <row r="43891" spans="45:45" x14ac:dyDescent="0.35">
      <c r="AS43891" s="40"/>
    </row>
    <row r="43892" spans="45:45" x14ac:dyDescent="0.35">
      <c r="AS43892" s="40"/>
    </row>
    <row r="43893" spans="45:45" x14ac:dyDescent="0.35">
      <c r="AS43893" s="40"/>
    </row>
    <row r="43894" spans="45:45" x14ac:dyDescent="0.35">
      <c r="AS43894" s="40"/>
    </row>
    <row r="43895" spans="45:45" x14ac:dyDescent="0.35">
      <c r="AS43895" s="40"/>
    </row>
    <row r="43896" spans="45:45" x14ac:dyDescent="0.35">
      <c r="AS43896" s="40"/>
    </row>
    <row r="43897" spans="45:45" x14ac:dyDescent="0.35">
      <c r="AS43897" s="40"/>
    </row>
    <row r="43898" spans="45:45" x14ac:dyDescent="0.35">
      <c r="AS43898" s="40"/>
    </row>
    <row r="43899" spans="45:45" x14ac:dyDescent="0.35">
      <c r="AS43899" s="40"/>
    </row>
    <row r="43900" spans="45:45" x14ac:dyDescent="0.35">
      <c r="AS43900" s="40"/>
    </row>
    <row r="43901" spans="45:45" x14ac:dyDescent="0.35">
      <c r="AS43901" s="40"/>
    </row>
    <row r="43902" spans="45:45" x14ac:dyDescent="0.35">
      <c r="AS43902" s="40"/>
    </row>
    <row r="43903" spans="45:45" x14ac:dyDescent="0.35">
      <c r="AS43903" s="40"/>
    </row>
    <row r="43904" spans="45:45" x14ac:dyDescent="0.35">
      <c r="AS43904" s="40"/>
    </row>
    <row r="43905" spans="45:45" x14ac:dyDescent="0.35">
      <c r="AS43905" s="40"/>
    </row>
    <row r="43906" spans="45:45" x14ac:dyDescent="0.35">
      <c r="AS43906" s="40"/>
    </row>
    <row r="43907" spans="45:45" x14ac:dyDescent="0.35">
      <c r="AS43907" s="40"/>
    </row>
    <row r="43908" spans="45:45" x14ac:dyDescent="0.35">
      <c r="AS43908" s="40"/>
    </row>
    <row r="43909" spans="45:45" x14ac:dyDescent="0.35">
      <c r="AS43909" s="40"/>
    </row>
    <row r="43910" spans="45:45" x14ac:dyDescent="0.35">
      <c r="AS43910" s="40"/>
    </row>
    <row r="43911" spans="45:45" x14ac:dyDescent="0.35">
      <c r="AS43911" s="40"/>
    </row>
    <row r="43912" spans="45:45" x14ac:dyDescent="0.35">
      <c r="AS43912" s="40"/>
    </row>
    <row r="43913" spans="45:45" x14ac:dyDescent="0.35">
      <c r="AS43913" s="40"/>
    </row>
    <row r="43914" spans="45:45" x14ac:dyDescent="0.35">
      <c r="AS43914" s="40"/>
    </row>
    <row r="43915" spans="45:45" x14ac:dyDescent="0.35">
      <c r="AS43915" s="40"/>
    </row>
    <row r="43916" spans="45:45" x14ac:dyDescent="0.35">
      <c r="AS43916" s="40"/>
    </row>
    <row r="43917" spans="45:45" x14ac:dyDescent="0.35">
      <c r="AS43917" s="40"/>
    </row>
    <row r="43918" spans="45:45" x14ac:dyDescent="0.35">
      <c r="AS43918" s="40"/>
    </row>
    <row r="43919" spans="45:45" x14ac:dyDescent="0.35">
      <c r="AS43919" s="40"/>
    </row>
    <row r="43920" spans="45:45" x14ac:dyDescent="0.35">
      <c r="AS43920" s="40"/>
    </row>
    <row r="43921" spans="45:45" x14ac:dyDescent="0.35">
      <c r="AS43921" s="40"/>
    </row>
    <row r="43922" spans="45:45" x14ac:dyDescent="0.35">
      <c r="AS43922" s="40"/>
    </row>
    <row r="43923" spans="45:45" x14ac:dyDescent="0.35">
      <c r="AS43923" s="40"/>
    </row>
    <row r="43924" spans="45:45" x14ac:dyDescent="0.35">
      <c r="AS43924" s="40"/>
    </row>
    <row r="43925" spans="45:45" x14ac:dyDescent="0.35">
      <c r="AS43925" s="40"/>
    </row>
    <row r="43926" spans="45:45" x14ac:dyDescent="0.35">
      <c r="AS43926" s="40"/>
    </row>
    <row r="43927" spans="45:45" x14ac:dyDescent="0.35">
      <c r="AS43927" s="40"/>
    </row>
    <row r="43928" spans="45:45" x14ac:dyDescent="0.35">
      <c r="AS43928" s="40"/>
    </row>
    <row r="43929" spans="45:45" x14ac:dyDescent="0.35">
      <c r="AS43929" s="40"/>
    </row>
    <row r="43930" spans="45:45" x14ac:dyDescent="0.35">
      <c r="AS43930" s="40"/>
    </row>
    <row r="43931" spans="45:45" x14ac:dyDescent="0.35">
      <c r="AS43931" s="40"/>
    </row>
    <row r="43932" spans="45:45" x14ac:dyDescent="0.35">
      <c r="AS43932" s="40"/>
    </row>
    <row r="43933" spans="45:45" x14ac:dyDescent="0.35">
      <c r="AS43933" s="40"/>
    </row>
    <row r="43934" spans="45:45" x14ac:dyDescent="0.35">
      <c r="AS43934" s="40"/>
    </row>
    <row r="43935" spans="45:45" x14ac:dyDescent="0.35">
      <c r="AS43935" s="40"/>
    </row>
    <row r="43936" spans="45:45" x14ac:dyDescent="0.35">
      <c r="AS43936" s="40"/>
    </row>
    <row r="43937" spans="45:45" x14ac:dyDescent="0.35">
      <c r="AS43937" s="40"/>
    </row>
    <row r="43938" spans="45:45" x14ac:dyDescent="0.35">
      <c r="AS43938" s="40"/>
    </row>
    <row r="43939" spans="45:45" x14ac:dyDescent="0.35">
      <c r="AS43939" s="40"/>
    </row>
    <row r="43940" spans="45:45" x14ac:dyDescent="0.35">
      <c r="AS43940" s="40"/>
    </row>
    <row r="43941" spans="45:45" x14ac:dyDescent="0.35">
      <c r="AS43941" s="40"/>
    </row>
    <row r="43942" spans="45:45" x14ac:dyDescent="0.35">
      <c r="AS43942" s="40"/>
    </row>
    <row r="43943" spans="45:45" x14ac:dyDescent="0.35">
      <c r="AS43943" s="40"/>
    </row>
    <row r="43944" spans="45:45" x14ac:dyDescent="0.35">
      <c r="AS43944" s="40"/>
    </row>
    <row r="43945" spans="45:45" x14ac:dyDescent="0.35">
      <c r="AS43945" s="40"/>
    </row>
    <row r="43946" spans="45:45" x14ac:dyDescent="0.35">
      <c r="AS43946" s="40"/>
    </row>
    <row r="43947" spans="45:45" x14ac:dyDescent="0.35">
      <c r="AS43947" s="40"/>
    </row>
    <row r="43948" spans="45:45" x14ac:dyDescent="0.35">
      <c r="AS43948" s="40"/>
    </row>
    <row r="43949" spans="45:45" x14ac:dyDescent="0.35">
      <c r="AS43949" s="40"/>
    </row>
    <row r="43950" spans="45:45" x14ac:dyDescent="0.35">
      <c r="AS43950" s="40"/>
    </row>
    <row r="43951" spans="45:45" x14ac:dyDescent="0.35">
      <c r="AS43951" s="40"/>
    </row>
    <row r="43952" spans="45:45" x14ac:dyDescent="0.35">
      <c r="AS43952" s="40"/>
    </row>
    <row r="43953" spans="45:45" x14ac:dyDescent="0.35">
      <c r="AS43953" s="40"/>
    </row>
    <row r="43954" spans="45:45" x14ac:dyDescent="0.35">
      <c r="AS43954" s="40"/>
    </row>
    <row r="43955" spans="45:45" x14ac:dyDescent="0.35">
      <c r="AS43955" s="40"/>
    </row>
    <row r="43956" spans="45:45" x14ac:dyDescent="0.35">
      <c r="AS43956" s="40"/>
    </row>
    <row r="43957" spans="45:45" x14ac:dyDescent="0.35">
      <c r="AS43957" s="40"/>
    </row>
    <row r="43958" spans="45:45" x14ac:dyDescent="0.35">
      <c r="AS43958" s="40"/>
    </row>
    <row r="43959" spans="45:45" x14ac:dyDescent="0.35">
      <c r="AS43959" s="40"/>
    </row>
    <row r="43960" spans="45:45" x14ac:dyDescent="0.35">
      <c r="AS43960" s="40"/>
    </row>
    <row r="43961" spans="45:45" x14ac:dyDescent="0.35">
      <c r="AS43961" s="40"/>
    </row>
    <row r="43962" spans="45:45" x14ac:dyDescent="0.35">
      <c r="AS43962" s="40"/>
    </row>
    <row r="43963" spans="45:45" x14ac:dyDescent="0.35">
      <c r="AS43963" s="40"/>
    </row>
    <row r="43964" spans="45:45" x14ac:dyDescent="0.35">
      <c r="AS43964" s="40"/>
    </row>
    <row r="43965" spans="45:45" x14ac:dyDescent="0.35">
      <c r="AS43965" s="40"/>
    </row>
    <row r="43966" spans="45:45" x14ac:dyDescent="0.35">
      <c r="AS43966" s="40"/>
    </row>
    <row r="43967" spans="45:45" x14ac:dyDescent="0.35">
      <c r="AS43967" s="40"/>
    </row>
    <row r="43968" spans="45:45" x14ac:dyDescent="0.35">
      <c r="AS43968" s="40"/>
    </row>
    <row r="43969" spans="45:45" x14ac:dyDescent="0.35">
      <c r="AS43969" s="40"/>
    </row>
    <row r="43970" spans="45:45" x14ac:dyDescent="0.35">
      <c r="AS43970" s="40"/>
    </row>
    <row r="43971" spans="45:45" x14ac:dyDescent="0.35">
      <c r="AS43971" s="40"/>
    </row>
    <row r="43972" spans="45:45" x14ac:dyDescent="0.35">
      <c r="AS43972" s="40"/>
    </row>
    <row r="43973" spans="45:45" x14ac:dyDescent="0.35">
      <c r="AS43973" s="40"/>
    </row>
    <row r="43974" spans="45:45" x14ac:dyDescent="0.35">
      <c r="AS43974" s="40"/>
    </row>
    <row r="43975" spans="45:45" x14ac:dyDescent="0.35">
      <c r="AS43975" s="40"/>
    </row>
    <row r="43976" spans="45:45" x14ac:dyDescent="0.35">
      <c r="AS43976" s="40"/>
    </row>
    <row r="43977" spans="45:45" x14ac:dyDescent="0.35">
      <c r="AS43977" s="40"/>
    </row>
    <row r="43978" spans="45:45" x14ac:dyDescent="0.35">
      <c r="AS43978" s="40"/>
    </row>
    <row r="43979" spans="45:45" x14ac:dyDescent="0.35">
      <c r="AS43979" s="40"/>
    </row>
    <row r="43980" spans="45:45" x14ac:dyDescent="0.35">
      <c r="AS43980" s="40"/>
    </row>
    <row r="43981" spans="45:45" x14ac:dyDescent="0.35">
      <c r="AS43981" s="40"/>
    </row>
    <row r="43982" spans="45:45" x14ac:dyDescent="0.35">
      <c r="AS43982" s="40"/>
    </row>
    <row r="43983" spans="45:45" x14ac:dyDescent="0.35">
      <c r="AS43983" s="40"/>
    </row>
    <row r="43984" spans="45:45" x14ac:dyDescent="0.35">
      <c r="AS43984" s="40"/>
    </row>
    <row r="43985" spans="45:45" x14ac:dyDescent="0.35">
      <c r="AS43985" s="40"/>
    </row>
    <row r="43986" spans="45:45" x14ac:dyDescent="0.35">
      <c r="AS43986" s="40"/>
    </row>
    <row r="43987" spans="45:45" x14ac:dyDescent="0.35">
      <c r="AS43987" s="40"/>
    </row>
    <row r="43988" spans="45:45" x14ac:dyDescent="0.35">
      <c r="AS43988" s="40"/>
    </row>
    <row r="43989" spans="45:45" x14ac:dyDescent="0.35">
      <c r="AS43989" s="40"/>
    </row>
    <row r="43990" spans="45:45" x14ac:dyDescent="0.35">
      <c r="AS43990" s="40"/>
    </row>
    <row r="43991" spans="45:45" x14ac:dyDescent="0.35">
      <c r="AS43991" s="40"/>
    </row>
    <row r="43992" spans="45:45" x14ac:dyDescent="0.35">
      <c r="AS43992" s="40"/>
    </row>
    <row r="43993" spans="45:45" x14ac:dyDescent="0.35">
      <c r="AS43993" s="40"/>
    </row>
    <row r="43994" spans="45:45" x14ac:dyDescent="0.35">
      <c r="AS43994" s="40"/>
    </row>
    <row r="43995" spans="45:45" x14ac:dyDescent="0.35">
      <c r="AS43995" s="40"/>
    </row>
    <row r="43996" spans="45:45" x14ac:dyDescent="0.35">
      <c r="AS43996" s="40"/>
    </row>
    <row r="43997" spans="45:45" x14ac:dyDescent="0.35">
      <c r="AS43997" s="40"/>
    </row>
    <row r="43998" spans="45:45" x14ac:dyDescent="0.35">
      <c r="AS43998" s="40"/>
    </row>
    <row r="43999" spans="45:45" x14ac:dyDescent="0.35">
      <c r="AS43999" s="40"/>
    </row>
    <row r="44000" spans="45:45" x14ac:dyDescent="0.35">
      <c r="AS44000" s="40"/>
    </row>
    <row r="44001" spans="45:45" x14ac:dyDescent="0.35">
      <c r="AS44001" s="40"/>
    </row>
    <row r="44002" spans="45:45" x14ac:dyDescent="0.35">
      <c r="AS44002" s="40"/>
    </row>
    <row r="44003" spans="45:45" x14ac:dyDescent="0.35">
      <c r="AS44003" s="40"/>
    </row>
    <row r="44004" spans="45:45" x14ac:dyDescent="0.35">
      <c r="AS44004" s="40"/>
    </row>
    <row r="44005" spans="45:45" x14ac:dyDescent="0.35">
      <c r="AS44005" s="40"/>
    </row>
    <row r="44006" spans="45:45" x14ac:dyDescent="0.35">
      <c r="AS44006" s="40"/>
    </row>
    <row r="44007" spans="45:45" x14ac:dyDescent="0.35">
      <c r="AS44007" s="40"/>
    </row>
    <row r="44008" spans="45:45" x14ac:dyDescent="0.35">
      <c r="AS44008" s="40"/>
    </row>
    <row r="44009" spans="45:45" x14ac:dyDescent="0.35">
      <c r="AS44009" s="40"/>
    </row>
    <row r="44010" spans="45:45" x14ac:dyDescent="0.35">
      <c r="AS44010" s="40"/>
    </row>
    <row r="44011" spans="45:45" x14ac:dyDescent="0.35">
      <c r="AS44011" s="40"/>
    </row>
    <row r="44012" spans="45:45" x14ac:dyDescent="0.35">
      <c r="AS44012" s="40"/>
    </row>
    <row r="44013" spans="45:45" x14ac:dyDescent="0.35">
      <c r="AS44013" s="40"/>
    </row>
    <row r="44014" spans="45:45" x14ac:dyDescent="0.35">
      <c r="AS44014" s="40"/>
    </row>
    <row r="44015" spans="45:45" x14ac:dyDescent="0.35">
      <c r="AS44015" s="40"/>
    </row>
    <row r="44016" spans="45:45" x14ac:dyDescent="0.35">
      <c r="AS44016" s="40"/>
    </row>
    <row r="44017" spans="45:45" x14ac:dyDescent="0.35">
      <c r="AS44017" s="40"/>
    </row>
    <row r="44018" spans="45:45" x14ac:dyDescent="0.35">
      <c r="AS44018" s="40"/>
    </row>
    <row r="44019" spans="45:45" x14ac:dyDescent="0.35">
      <c r="AS44019" s="40"/>
    </row>
    <row r="44020" spans="45:45" x14ac:dyDescent="0.35">
      <c r="AS44020" s="40"/>
    </row>
    <row r="44021" spans="45:45" x14ac:dyDescent="0.35">
      <c r="AS44021" s="40"/>
    </row>
    <row r="44022" spans="45:45" x14ac:dyDescent="0.35">
      <c r="AS44022" s="40"/>
    </row>
    <row r="44023" spans="45:45" x14ac:dyDescent="0.35">
      <c r="AS44023" s="40"/>
    </row>
    <row r="44024" spans="45:45" x14ac:dyDescent="0.35">
      <c r="AS44024" s="40"/>
    </row>
    <row r="44025" spans="45:45" x14ac:dyDescent="0.35">
      <c r="AS44025" s="40"/>
    </row>
    <row r="44026" spans="45:45" x14ac:dyDescent="0.35">
      <c r="AS44026" s="40"/>
    </row>
    <row r="44027" spans="45:45" x14ac:dyDescent="0.35">
      <c r="AS44027" s="40"/>
    </row>
    <row r="44028" spans="45:45" x14ac:dyDescent="0.35">
      <c r="AS44028" s="40"/>
    </row>
    <row r="44029" spans="45:45" x14ac:dyDescent="0.35">
      <c r="AS44029" s="40"/>
    </row>
    <row r="44030" spans="45:45" x14ac:dyDescent="0.35">
      <c r="AS44030" s="40"/>
    </row>
    <row r="44031" spans="45:45" x14ac:dyDescent="0.35">
      <c r="AS44031" s="40"/>
    </row>
    <row r="44032" spans="45:45" x14ac:dyDescent="0.35">
      <c r="AS44032" s="40"/>
    </row>
    <row r="44033" spans="45:45" x14ac:dyDescent="0.35">
      <c r="AS44033" s="40"/>
    </row>
    <row r="44034" spans="45:45" x14ac:dyDescent="0.35">
      <c r="AS44034" s="40"/>
    </row>
    <row r="44035" spans="45:45" x14ac:dyDescent="0.35">
      <c r="AS44035" s="40"/>
    </row>
    <row r="44036" spans="45:45" x14ac:dyDescent="0.35">
      <c r="AS44036" s="40"/>
    </row>
    <row r="44037" spans="45:45" x14ac:dyDescent="0.35">
      <c r="AS44037" s="40"/>
    </row>
    <row r="44038" spans="45:45" x14ac:dyDescent="0.35">
      <c r="AS44038" s="40"/>
    </row>
    <row r="44039" spans="45:45" x14ac:dyDescent="0.35">
      <c r="AS44039" s="40"/>
    </row>
    <row r="44040" spans="45:45" x14ac:dyDescent="0.35">
      <c r="AS44040" s="40"/>
    </row>
    <row r="44041" spans="45:45" x14ac:dyDescent="0.35">
      <c r="AS44041" s="40"/>
    </row>
    <row r="44042" spans="45:45" x14ac:dyDescent="0.35">
      <c r="AS44042" s="40"/>
    </row>
    <row r="44043" spans="45:45" x14ac:dyDescent="0.35">
      <c r="AS44043" s="40"/>
    </row>
    <row r="44044" spans="45:45" x14ac:dyDescent="0.35">
      <c r="AS44044" s="40"/>
    </row>
    <row r="44045" spans="45:45" x14ac:dyDescent="0.35">
      <c r="AS44045" s="40"/>
    </row>
    <row r="44046" spans="45:45" x14ac:dyDescent="0.35">
      <c r="AS44046" s="40"/>
    </row>
    <row r="44047" spans="45:45" x14ac:dyDescent="0.35">
      <c r="AS44047" s="40"/>
    </row>
    <row r="44048" spans="45:45" x14ac:dyDescent="0.35">
      <c r="AS44048" s="40"/>
    </row>
    <row r="44049" spans="45:45" x14ac:dyDescent="0.35">
      <c r="AS44049" s="40"/>
    </row>
    <row r="44050" spans="45:45" x14ac:dyDescent="0.35">
      <c r="AS44050" s="40"/>
    </row>
    <row r="44051" spans="45:45" x14ac:dyDescent="0.35">
      <c r="AS44051" s="40"/>
    </row>
    <row r="44052" spans="45:45" x14ac:dyDescent="0.35">
      <c r="AS44052" s="40"/>
    </row>
    <row r="44053" spans="45:45" x14ac:dyDescent="0.35">
      <c r="AS44053" s="40"/>
    </row>
    <row r="44054" spans="45:45" x14ac:dyDescent="0.35">
      <c r="AS44054" s="40"/>
    </row>
    <row r="44055" spans="45:45" x14ac:dyDescent="0.35">
      <c r="AS44055" s="40"/>
    </row>
    <row r="44056" spans="45:45" x14ac:dyDescent="0.35">
      <c r="AS44056" s="40"/>
    </row>
    <row r="44057" spans="45:45" x14ac:dyDescent="0.35">
      <c r="AS44057" s="40"/>
    </row>
    <row r="44058" spans="45:45" x14ac:dyDescent="0.35">
      <c r="AS44058" s="40"/>
    </row>
    <row r="44059" spans="45:45" x14ac:dyDescent="0.35">
      <c r="AS44059" s="40"/>
    </row>
    <row r="44060" spans="45:45" x14ac:dyDescent="0.35">
      <c r="AS44060" s="40"/>
    </row>
    <row r="44061" spans="45:45" x14ac:dyDescent="0.35">
      <c r="AS44061" s="40"/>
    </row>
    <row r="44062" spans="45:45" x14ac:dyDescent="0.35">
      <c r="AS44062" s="40"/>
    </row>
    <row r="44063" spans="45:45" x14ac:dyDescent="0.35">
      <c r="AS44063" s="40"/>
    </row>
    <row r="44064" spans="45:45" x14ac:dyDescent="0.35">
      <c r="AS44064" s="40"/>
    </row>
    <row r="44065" spans="45:45" x14ac:dyDescent="0.35">
      <c r="AS44065" s="40"/>
    </row>
    <row r="44066" spans="45:45" x14ac:dyDescent="0.35">
      <c r="AS44066" s="40"/>
    </row>
    <row r="44067" spans="45:45" x14ac:dyDescent="0.35">
      <c r="AS44067" s="40"/>
    </row>
    <row r="44068" spans="45:45" x14ac:dyDescent="0.35">
      <c r="AS44068" s="40"/>
    </row>
    <row r="44069" spans="45:45" x14ac:dyDescent="0.35">
      <c r="AS44069" s="40"/>
    </row>
    <row r="44070" spans="45:45" x14ac:dyDescent="0.35">
      <c r="AS44070" s="40"/>
    </row>
    <row r="44071" spans="45:45" x14ac:dyDescent="0.35">
      <c r="AS44071" s="40"/>
    </row>
    <row r="44072" spans="45:45" x14ac:dyDescent="0.35">
      <c r="AS44072" s="40"/>
    </row>
    <row r="44073" spans="45:45" x14ac:dyDescent="0.35">
      <c r="AS44073" s="40"/>
    </row>
    <row r="44074" spans="45:45" x14ac:dyDescent="0.35">
      <c r="AS44074" s="40"/>
    </row>
    <row r="44075" spans="45:45" x14ac:dyDescent="0.35">
      <c r="AS44075" s="40"/>
    </row>
    <row r="44076" spans="45:45" x14ac:dyDescent="0.35">
      <c r="AS44076" s="40"/>
    </row>
    <row r="44077" spans="45:45" x14ac:dyDescent="0.35">
      <c r="AS44077" s="40"/>
    </row>
    <row r="44078" spans="45:45" x14ac:dyDescent="0.35">
      <c r="AS44078" s="40"/>
    </row>
    <row r="44079" spans="45:45" x14ac:dyDescent="0.35">
      <c r="AS44079" s="40"/>
    </row>
    <row r="44080" spans="45:45" x14ac:dyDescent="0.35">
      <c r="AS44080" s="40"/>
    </row>
    <row r="44081" spans="45:45" x14ac:dyDescent="0.35">
      <c r="AS44081" s="40"/>
    </row>
    <row r="44082" spans="45:45" x14ac:dyDescent="0.35">
      <c r="AS44082" s="40"/>
    </row>
    <row r="44083" spans="45:45" x14ac:dyDescent="0.35">
      <c r="AS44083" s="40"/>
    </row>
    <row r="44084" spans="45:45" x14ac:dyDescent="0.35">
      <c r="AS44084" s="40"/>
    </row>
    <row r="44085" spans="45:45" x14ac:dyDescent="0.35">
      <c r="AS44085" s="40"/>
    </row>
    <row r="44086" spans="45:45" x14ac:dyDescent="0.35">
      <c r="AS44086" s="40"/>
    </row>
    <row r="44087" spans="45:45" x14ac:dyDescent="0.35">
      <c r="AS44087" s="40"/>
    </row>
    <row r="44088" spans="45:45" x14ac:dyDescent="0.35">
      <c r="AS44088" s="40"/>
    </row>
    <row r="44089" spans="45:45" x14ac:dyDescent="0.35">
      <c r="AS44089" s="40"/>
    </row>
    <row r="44090" spans="45:45" x14ac:dyDescent="0.35">
      <c r="AS44090" s="40"/>
    </row>
    <row r="44091" spans="45:45" x14ac:dyDescent="0.35">
      <c r="AS44091" s="40"/>
    </row>
    <row r="44092" spans="45:45" x14ac:dyDescent="0.35">
      <c r="AS44092" s="40"/>
    </row>
    <row r="44093" spans="45:45" x14ac:dyDescent="0.35">
      <c r="AS44093" s="40"/>
    </row>
    <row r="44094" spans="45:45" x14ac:dyDescent="0.35">
      <c r="AS44094" s="40"/>
    </row>
    <row r="44095" spans="45:45" x14ac:dyDescent="0.35">
      <c r="AS44095" s="40"/>
    </row>
    <row r="44096" spans="45:45" x14ac:dyDescent="0.35">
      <c r="AS44096" s="40"/>
    </row>
    <row r="44097" spans="45:45" x14ac:dyDescent="0.35">
      <c r="AS44097" s="40"/>
    </row>
    <row r="44098" spans="45:45" x14ac:dyDescent="0.35">
      <c r="AS44098" s="40"/>
    </row>
    <row r="44099" spans="45:45" x14ac:dyDescent="0.35">
      <c r="AS44099" s="40"/>
    </row>
    <row r="44100" spans="45:45" x14ac:dyDescent="0.35">
      <c r="AS44100" s="40"/>
    </row>
    <row r="44101" spans="45:45" x14ac:dyDescent="0.35">
      <c r="AS44101" s="40"/>
    </row>
    <row r="44102" spans="45:45" x14ac:dyDescent="0.35">
      <c r="AS44102" s="40"/>
    </row>
    <row r="44103" spans="45:45" x14ac:dyDescent="0.35">
      <c r="AS44103" s="40"/>
    </row>
    <row r="44104" spans="45:45" x14ac:dyDescent="0.35">
      <c r="AS44104" s="40"/>
    </row>
    <row r="44105" spans="45:45" x14ac:dyDescent="0.35">
      <c r="AS44105" s="40"/>
    </row>
    <row r="44106" spans="45:45" x14ac:dyDescent="0.35">
      <c r="AS44106" s="40"/>
    </row>
    <row r="44107" spans="45:45" x14ac:dyDescent="0.35">
      <c r="AS44107" s="40"/>
    </row>
    <row r="44108" spans="45:45" x14ac:dyDescent="0.35">
      <c r="AS44108" s="40"/>
    </row>
    <row r="44109" spans="45:45" x14ac:dyDescent="0.35">
      <c r="AS44109" s="40"/>
    </row>
    <row r="44110" spans="45:45" x14ac:dyDescent="0.35">
      <c r="AS44110" s="40"/>
    </row>
    <row r="44111" spans="45:45" x14ac:dyDescent="0.35">
      <c r="AS44111" s="40"/>
    </row>
    <row r="44112" spans="45:45" x14ac:dyDescent="0.35">
      <c r="AS44112" s="40"/>
    </row>
    <row r="44113" spans="45:45" x14ac:dyDescent="0.35">
      <c r="AS44113" s="40"/>
    </row>
    <row r="44114" spans="45:45" x14ac:dyDescent="0.35">
      <c r="AS44114" s="40"/>
    </row>
    <row r="44115" spans="45:45" x14ac:dyDescent="0.35">
      <c r="AS44115" s="40"/>
    </row>
    <row r="44116" spans="45:45" x14ac:dyDescent="0.35">
      <c r="AS44116" s="40"/>
    </row>
    <row r="44117" spans="45:45" x14ac:dyDescent="0.35">
      <c r="AS44117" s="40"/>
    </row>
    <row r="44118" spans="45:45" x14ac:dyDescent="0.35">
      <c r="AS44118" s="40"/>
    </row>
    <row r="44119" spans="45:45" x14ac:dyDescent="0.35">
      <c r="AS44119" s="40"/>
    </row>
    <row r="44120" spans="45:45" x14ac:dyDescent="0.35">
      <c r="AS44120" s="40"/>
    </row>
    <row r="44121" spans="45:45" x14ac:dyDescent="0.35">
      <c r="AS44121" s="40"/>
    </row>
    <row r="44122" spans="45:45" x14ac:dyDescent="0.35">
      <c r="AS44122" s="40"/>
    </row>
    <row r="44123" spans="45:45" x14ac:dyDescent="0.35">
      <c r="AS44123" s="40"/>
    </row>
    <row r="44124" spans="45:45" x14ac:dyDescent="0.35">
      <c r="AS44124" s="40"/>
    </row>
    <row r="44125" spans="45:45" x14ac:dyDescent="0.35">
      <c r="AS44125" s="40"/>
    </row>
    <row r="44126" spans="45:45" x14ac:dyDescent="0.35">
      <c r="AS44126" s="40"/>
    </row>
    <row r="44127" spans="45:45" x14ac:dyDescent="0.35">
      <c r="AS44127" s="40"/>
    </row>
    <row r="44128" spans="45:45" x14ac:dyDescent="0.35">
      <c r="AS44128" s="40"/>
    </row>
    <row r="44129" spans="45:45" x14ac:dyDescent="0.35">
      <c r="AS44129" s="40"/>
    </row>
    <row r="44130" spans="45:45" x14ac:dyDescent="0.35">
      <c r="AS44130" s="40"/>
    </row>
    <row r="44131" spans="45:45" x14ac:dyDescent="0.35">
      <c r="AS44131" s="40"/>
    </row>
    <row r="44132" spans="45:45" x14ac:dyDescent="0.35">
      <c r="AS44132" s="40"/>
    </row>
    <row r="44133" spans="45:45" x14ac:dyDescent="0.35">
      <c r="AS44133" s="40"/>
    </row>
    <row r="44134" spans="45:45" x14ac:dyDescent="0.35">
      <c r="AS44134" s="40"/>
    </row>
    <row r="44135" spans="45:45" x14ac:dyDescent="0.35">
      <c r="AS44135" s="40"/>
    </row>
    <row r="44136" spans="45:45" x14ac:dyDescent="0.35">
      <c r="AS44136" s="40"/>
    </row>
    <row r="44137" spans="45:45" x14ac:dyDescent="0.35">
      <c r="AS44137" s="40"/>
    </row>
    <row r="44138" spans="45:45" x14ac:dyDescent="0.35">
      <c r="AS44138" s="40"/>
    </row>
    <row r="44139" spans="45:45" x14ac:dyDescent="0.35">
      <c r="AS44139" s="40"/>
    </row>
    <row r="44140" spans="45:45" x14ac:dyDescent="0.35">
      <c r="AS44140" s="40"/>
    </row>
    <row r="44141" spans="45:45" x14ac:dyDescent="0.35">
      <c r="AS44141" s="40"/>
    </row>
    <row r="44142" spans="45:45" x14ac:dyDescent="0.35">
      <c r="AS44142" s="40"/>
    </row>
    <row r="44143" spans="45:45" x14ac:dyDescent="0.35">
      <c r="AS44143" s="40"/>
    </row>
    <row r="44144" spans="45:45" x14ac:dyDescent="0.35">
      <c r="AS44144" s="40"/>
    </row>
    <row r="44145" spans="45:45" x14ac:dyDescent="0.35">
      <c r="AS44145" s="40"/>
    </row>
    <row r="44146" spans="45:45" x14ac:dyDescent="0.35">
      <c r="AS44146" s="40"/>
    </row>
    <row r="44147" spans="45:45" x14ac:dyDescent="0.35">
      <c r="AS44147" s="40"/>
    </row>
    <row r="44148" spans="45:45" x14ac:dyDescent="0.35">
      <c r="AS44148" s="40"/>
    </row>
    <row r="44149" spans="45:45" x14ac:dyDescent="0.35">
      <c r="AS44149" s="40"/>
    </row>
    <row r="44150" spans="45:45" x14ac:dyDescent="0.35">
      <c r="AS44150" s="40"/>
    </row>
    <row r="44151" spans="45:45" x14ac:dyDescent="0.35">
      <c r="AS44151" s="40"/>
    </row>
    <row r="44152" spans="45:45" x14ac:dyDescent="0.35">
      <c r="AS44152" s="40"/>
    </row>
    <row r="44153" spans="45:45" x14ac:dyDescent="0.35">
      <c r="AS44153" s="40"/>
    </row>
    <row r="44154" spans="45:45" x14ac:dyDescent="0.35">
      <c r="AS44154" s="40"/>
    </row>
    <row r="44155" spans="45:45" x14ac:dyDescent="0.35">
      <c r="AS44155" s="40"/>
    </row>
    <row r="44156" spans="45:45" x14ac:dyDescent="0.35">
      <c r="AS44156" s="40"/>
    </row>
    <row r="44157" spans="45:45" x14ac:dyDescent="0.35">
      <c r="AS44157" s="40"/>
    </row>
    <row r="44158" spans="45:45" x14ac:dyDescent="0.35">
      <c r="AS44158" s="40"/>
    </row>
    <row r="44159" spans="45:45" x14ac:dyDescent="0.35">
      <c r="AS44159" s="40"/>
    </row>
    <row r="44160" spans="45:45" x14ac:dyDescent="0.35">
      <c r="AS44160" s="40"/>
    </row>
    <row r="44161" spans="45:45" x14ac:dyDescent="0.35">
      <c r="AS44161" s="40"/>
    </row>
    <row r="44162" spans="45:45" x14ac:dyDescent="0.35">
      <c r="AS44162" s="40"/>
    </row>
    <row r="44163" spans="45:45" x14ac:dyDescent="0.35">
      <c r="AS44163" s="40"/>
    </row>
    <row r="44164" spans="45:45" x14ac:dyDescent="0.35">
      <c r="AS44164" s="40"/>
    </row>
    <row r="44165" spans="45:45" x14ac:dyDescent="0.35">
      <c r="AS44165" s="40"/>
    </row>
    <row r="44166" spans="45:45" x14ac:dyDescent="0.35">
      <c r="AS44166" s="40"/>
    </row>
    <row r="44167" spans="45:45" x14ac:dyDescent="0.35">
      <c r="AS44167" s="40"/>
    </row>
    <row r="44168" spans="45:45" x14ac:dyDescent="0.35">
      <c r="AS44168" s="40"/>
    </row>
    <row r="44169" spans="45:45" x14ac:dyDescent="0.35">
      <c r="AS44169" s="40"/>
    </row>
    <row r="44170" spans="45:45" x14ac:dyDescent="0.35">
      <c r="AS44170" s="40"/>
    </row>
    <row r="44171" spans="45:45" x14ac:dyDescent="0.35">
      <c r="AS44171" s="40"/>
    </row>
    <row r="44172" spans="45:45" x14ac:dyDescent="0.35">
      <c r="AS44172" s="40"/>
    </row>
    <row r="44173" spans="45:45" x14ac:dyDescent="0.35">
      <c r="AS44173" s="40"/>
    </row>
    <row r="44174" spans="45:45" x14ac:dyDescent="0.35">
      <c r="AS44174" s="40"/>
    </row>
    <row r="44175" spans="45:45" x14ac:dyDescent="0.35">
      <c r="AS44175" s="40"/>
    </row>
    <row r="44176" spans="45:45" x14ac:dyDescent="0.35">
      <c r="AS44176" s="40"/>
    </row>
    <row r="44177" spans="45:45" x14ac:dyDescent="0.35">
      <c r="AS44177" s="40"/>
    </row>
    <row r="44178" spans="45:45" x14ac:dyDescent="0.35">
      <c r="AS44178" s="40"/>
    </row>
    <row r="44179" spans="45:45" x14ac:dyDescent="0.35">
      <c r="AS44179" s="40"/>
    </row>
    <row r="44180" spans="45:45" x14ac:dyDescent="0.35">
      <c r="AS44180" s="40"/>
    </row>
    <row r="44181" spans="45:45" x14ac:dyDescent="0.35">
      <c r="AS44181" s="40"/>
    </row>
    <row r="44182" spans="45:45" x14ac:dyDescent="0.35">
      <c r="AS44182" s="40"/>
    </row>
    <row r="44183" spans="45:45" x14ac:dyDescent="0.35">
      <c r="AS44183" s="40"/>
    </row>
    <row r="44184" spans="45:45" x14ac:dyDescent="0.35">
      <c r="AS44184" s="40"/>
    </row>
    <row r="44185" spans="45:45" x14ac:dyDescent="0.35">
      <c r="AS44185" s="40"/>
    </row>
    <row r="44186" spans="45:45" x14ac:dyDescent="0.35">
      <c r="AS44186" s="40"/>
    </row>
    <row r="44187" spans="45:45" x14ac:dyDescent="0.35">
      <c r="AS44187" s="40"/>
    </row>
    <row r="44188" spans="45:45" x14ac:dyDescent="0.35">
      <c r="AS44188" s="40"/>
    </row>
    <row r="44189" spans="45:45" x14ac:dyDescent="0.35">
      <c r="AS44189" s="40"/>
    </row>
    <row r="44190" spans="45:45" x14ac:dyDescent="0.35">
      <c r="AS44190" s="40"/>
    </row>
    <row r="44191" spans="45:45" x14ac:dyDescent="0.35">
      <c r="AS44191" s="40"/>
    </row>
    <row r="44192" spans="45:45" x14ac:dyDescent="0.35">
      <c r="AS44192" s="40"/>
    </row>
    <row r="44193" spans="45:45" x14ac:dyDescent="0.35">
      <c r="AS44193" s="40"/>
    </row>
    <row r="44194" spans="45:45" x14ac:dyDescent="0.35">
      <c r="AS44194" s="40"/>
    </row>
    <row r="44195" spans="45:45" x14ac:dyDescent="0.35">
      <c r="AS44195" s="40"/>
    </row>
    <row r="44196" spans="45:45" x14ac:dyDescent="0.35">
      <c r="AS44196" s="40"/>
    </row>
    <row r="44197" spans="45:45" x14ac:dyDescent="0.35">
      <c r="AS44197" s="40"/>
    </row>
    <row r="44198" spans="45:45" x14ac:dyDescent="0.35">
      <c r="AS44198" s="40"/>
    </row>
    <row r="44199" spans="45:45" x14ac:dyDescent="0.35">
      <c r="AS44199" s="40"/>
    </row>
    <row r="44200" spans="45:45" x14ac:dyDescent="0.35">
      <c r="AS44200" s="40"/>
    </row>
    <row r="44201" spans="45:45" x14ac:dyDescent="0.35">
      <c r="AS44201" s="40"/>
    </row>
    <row r="44202" spans="45:45" x14ac:dyDescent="0.35">
      <c r="AS44202" s="40"/>
    </row>
    <row r="44203" spans="45:45" x14ac:dyDescent="0.35">
      <c r="AS44203" s="40"/>
    </row>
    <row r="44204" spans="45:45" x14ac:dyDescent="0.35">
      <c r="AS44204" s="40"/>
    </row>
    <row r="44205" spans="45:45" x14ac:dyDescent="0.35">
      <c r="AS44205" s="40"/>
    </row>
    <row r="44206" spans="45:45" x14ac:dyDescent="0.35">
      <c r="AS44206" s="40"/>
    </row>
    <row r="44207" spans="45:45" x14ac:dyDescent="0.35">
      <c r="AS44207" s="40"/>
    </row>
    <row r="44208" spans="45:45" x14ac:dyDescent="0.35">
      <c r="AS44208" s="40"/>
    </row>
    <row r="44209" spans="45:45" x14ac:dyDescent="0.35">
      <c r="AS44209" s="40"/>
    </row>
    <row r="44210" spans="45:45" x14ac:dyDescent="0.35">
      <c r="AS44210" s="40"/>
    </row>
    <row r="44211" spans="45:45" x14ac:dyDescent="0.35">
      <c r="AS44211" s="40"/>
    </row>
    <row r="44212" spans="45:45" x14ac:dyDescent="0.35">
      <c r="AS44212" s="40"/>
    </row>
    <row r="44213" spans="45:45" x14ac:dyDescent="0.35">
      <c r="AS44213" s="40"/>
    </row>
    <row r="44214" spans="45:45" x14ac:dyDescent="0.35">
      <c r="AS44214" s="40"/>
    </row>
    <row r="44215" spans="45:45" x14ac:dyDescent="0.35">
      <c r="AS44215" s="40"/>
    </row>
    <row r="44216" spans="45:45" x14ac:dyDescent="0.35">
      <c r="AS44216" s="40"/>
    </row>
    <row r="44217" spans="45:45" x14ac:dyDescent="0.35">
      <c r="AS44217" s="40"/>
    </row>
    <row r="44218" spans="45:45" x14ac:dyDescent="0.35">
      <c r="AS44218" s="40"/>
    </row>
    <row r="44219" spans="45:45" x14ac:dyDescent="0.35">
      <c r="AS44219" s="40"/>
    </row>
    <row r="44220" spans="45:45" x14ac:dyDescent="0.35">
      <c r="AS44220" s="40"/>
    </row>
    <row r="44221" spans="45:45" x14ac:dyDescent="0.35">
      <c r="AS44221" s="40"/>
    </row>
    <row r="44222" spans="45:45" x14ac:dyDescent="0.35">
      <c r="AS44222" s="40"/>
    </row>
    <row r="44223" spans="45:45" x14ac:dyDescent="0.35">
      <c r="AS44223" s="40"/>
    </row>
    <row r="44224" spans="45:45" x14ac:dyDescent="0.35">
      <c r="AS44224" s="40"/>
    </row>
    <row r="44225" spans="45:45" x14ac:dyDescent="0.35">
      <c r="AS44225" s="40"/>
    </row>
    <row r="44226" spans="45:45" x14ac:dyDescent="0.35">
      <c r="AS44226" s="40"/>
    </row>
    <row r="44227" spans="45:45" x14ac:dyDescent="0.35">
      <c r="AS44227" s="40"/>
    </row>
    <row r="44228" spans="45:45" x14ac:dyDescent="0.35">
      <c r="AS44228" s="40"/>
    </row>
    <row r="44229" spans="45:45" x14ac:dyDescent="0.35">
      <c r="AS44229" s="40"/>
    </row>
    <row r="44230" spans="45:45" x14ac:dyDescent="0.35">
      <c r="AS44230" s="40"/>
    </row>
    <row r="44231" spans="45:45" x14ac:dyDescent="0.35">
      <c r="AS44231" s="40"/>
    </row>
    <row r="44232" spans="45:45" x14ac:dyDescent="0.35">
      <c r="AS44232" s="40"/>
    </row>
    <row r="44233" spans="45:45" x14ac:dyDescent="0.35">
      <c r="AS44233" s="40"/>
    </row>
    <row r="44234" spans="45:45" x14ac:dyDescent="0.35">
      <c r="AS44234" s="40"/>
    </row>
    <row r="44235" spans="45:45" x14ac:dyDescent="0.35">
      <c r="AS44235" s="40"/>
    </row>
    <row r="44236" spans="45:45" x14ac:dyDescent="0.35">
      <c r="AS44236" s="40"/>
    </row>
    <row r="44237" spans="45:45" x14ac:dyDescent="0.35">
      <c r="AS44237" s="40"/>
    </row>
    <row r="44238" spans="45:45" x14ac:dyDescent="0.35">
      <c r="AS44238" s="40"/>
    </row>
    <row r="44239" spans="45:45" x14ac:dyDescent="0.35">
      <c r="AS44239" s="40"/>
    </row>
    <row r="44240" spans="45:45" x14ac:dyDescent="0.35">
      <c r="AS44240" s="40"/>
    </row>
    <row r="44241" spans="45:45" x14ac:dyDescent="0.35">
      <c r="AS44241" s="40"/>
    </row>
    <row r="44242" spans="45:45" x14ac:dyDescent="0.35">
      <c r="AS44242" s="40"/>
    </row>
    <row r="44243" spans="45:45" x14ac:dyDescent="0.35">
      <c r="AS44243" s="40"/>
    </row>
    <row r="44244" spans="45:45" x14ac:dyDescent="0.35">
      <c r="AS44244" s="40"/>
    </row>
    <row r="44245" spans="45:45" x14ac:dyDescent="0.35">
      <c r="AS44245" s="40"/>
    </row>
    <row r="44246" spans="45:45" x14ac:dyDescent="0.35">
      <c r="AS44246" s="40"/>
    </row>
    <row r="44247" spans="45:45" x14ac:dyDescent="0.35">
      <c r="AS44247" s="40"/>
    </row>
    <row r="44248" spans="45:45" x14ac:dyDescent="0.35">
      <c r="AS44248" s="40"/>
    </row>
    <row r="44249" spans="45:45" x14ac:dyDescent="0.35">
      <c r="AS44249" s="40"/>
    </row>
    <row r="44250" spans="45:45" x14ac:dyDescent="0.35">
      <c r="AS44250" s="40"/>
    </row>
    <row r="44251" spans="45:45" x14ac:dyDescent="0.35">
      <c r="AS44251" s="40"/>
    </row>
    <row r="44252" spans="45:45" x14ac:dyDescent="0.35">
      <c r="AS44252" s="40"/>
    </row>
    <row r="44253" spans="45:45" x14ac:dyDescent="0.35">
      <c r="AS44253" s="40"/>
    </row>
    <row r="44254" spans="45:45" x14ac:dyDescent="0.35">
      <c r="AS44254" s="40"/>
    </row>
    <row r="44255" spans="45:45" x14ac:dyDescent="0.35">
      <c r="AS44255" s="40"/>
    </row>
    <row r="44256" spans="45:45" x14ac:dyDescent="0.35">
      <c r="AS44256" s="40"/>
    </row>
    <row r="44257" spans="45:45" x14ac:dyDescent="0.35">
      <c r="AS44257" s="40"/>
    </row>
    <row r="44258" spans="45:45" x14ac:dyDescent="0.35">
      <c r="AS44258" s="40"/>
    </row>
    <row r="44259" spans="45:45" x14ac:dyDescent="0.35">
      <c r="AS44259" s="40"/>
    </row>
    <row r="44260" spans="45:45" x14ac:dyDescent="0.35">
      <c r="AS44260" s="40"/>
    </row>
    <row r="44261" spans="45:45" x14ac:dyDescent="0.35">
      <c r="AS44261" s="40"/>
    </row>
    <row r="44262" spans="45:45" x14ac:dyDescent="0.35">
      <c r="AS44262" s="40"/>
    </row>
    <row r="44263" spans="45:45" x14ac:dyDescent="0.35">
      <c r="AS44263" s="40"/>
    </row>
    <row r="44264" spans="45:45" x14ac:dyDescent="0.35">
      <c r="AS44264" s="40"/>
    </row>
    <row r="44265" spans="45:45" x14ac:dyDescent="0.35">
      <c r="AS44265" s="40"/>
    </row>
    <row r="44266" spans="45:45" x14ac:dyDescent="0.35">
      <c r="AS44266" s="40"/>
    </row>
    <row r="44267" spans="45:45" x14ac:dyDescent="0.35">
      <c r="AS44267" s="40"/>
    </row>
    <row r="44268" spans="45:45" x14ac:dyDescent="0.35">
      <c r="AS44268" s="40"/>
    </row>
    <row r="44269" spans="45:45" x14ac:dyDescent="0.35">
      <c r="AS44269" s="40"/>
    </row>
    <row r="44270" spans="45:45" x14ac:dyDescent="0.35">
      <c r="AS44270" s="40"/>
    </row>
    <row r="44271" spans="45:45" x14ac:dyDescent="0.35">
      <c r="AS44271" s="40"/>
    </row>
    <row r="44272" spans="45:45" x14ac:dyDescent="0.35">
      <c r="AS44272" s="40"/>
    </row>
    <row r="44273" spans="45:45" x14ac:dyDescent="0.35">
      <c r="AS44273" s="40"/>
    </row>
    <row r="44274" spans="45:45" x14ac:dyDescent="0.35">
      <c r="AS44274" s="40"/>
    </row>
    <row r="44275" spans="45:45" x14ac:dyDescent="0.35">
      <c r="AS44275" s="40"/>
    </row>
    <row r="44276" spans="45:45" x14ac:dyDescent="0.35">
      <c r="AS44276" s="40"/>
    </row>
    <row r="44277" spans="45:45" x14ac:dyDescent="0.35">
      <c r="AS44277" s="40"/>
    </row>
    <row r="44278" spans="45:45" x14ac:dyDescent="0.35">
      <c r="AS44278" s="40"/>
    </row>
    <row r="44279" spans="45:45" x14ac:dyDescent="0.35">
      <c r="AS44279" s="40"/>
    </row>
    <row r="44280" spans="45:45" x14ac:dyDescent="0.35">
      <c r="AS44280" s="40"/>
    </row>
    <row r="44281" spans="45:45" x14ac:dyDescent="0.35">
      <c r="AS44281" s="40"/>
    </row>
    <row r="44282" spans="45:45" x14ac:dyDescent="0.35">
      <c r="AS44282" s="40"/>
    </row>
    <row r="44283" spans="45:45" x14ac:dyDescent="0.35">
      <c r="AS44283" s="40"/>
    </row>
    <row r="44284" spans="45:45" x14ac:dyDescent="0.35">
      <c r="AS44284" s="40"/>
    </row>
    <row r="44285" spans="45:45" x14ac:dyDescent="0.35">
      <c r="AS44285" s="40"/>
    </row>
    <row r="44286" spans="45:45" x14ac:dyDescent="0.35">
      <c r="AS44286" s="40"/>
    </row>
    <row r="44287" spans="45:45" x14ac:dyDescent="0.35">
      <c r="AS44287" s="40"/>
    </row>
    <row r="44288" spans="45:45" x14ac:dyDescent="0.35">
      <c r="AS44288" s="40"/>
    </row>
    <row r="44289" spans="45:45" x14ac:dyDescent="0.35">
      <c r="AS44289" s="40"/>
    </row>
    <row r="44290" spans="45:45" x14ac:dyDescent="0.35">
      <c r="AS44290" s="40"/>
    </row>
    <row r="44291" spans="45:45" x14ac:dyDescent="0.35">
      <c r="AS44291" s="40"/>
    </row>
    <row r="44292" spans="45:45" x14ac:dyDescent="0.35">
      <c r="AS44292" s="40"/>
    </row>
    <row r="44293" spans="45:45" x14ac:dyDescent="0.35">
      <c r="AS44293" s="40"/>
    </row>
    <row r="44294" spans="45:45" x14ac:dyDescent="0.35">
      <c r="AS44294" s="40"/>
    </row>
    <row r="44295" spans="45:45" x14ac:dyDescent="0.35">
      <c r="AS44295" s="40"/>
    </row>
    <row r="44296" spans="45:45" x14ac:dyDescent="0.35">
      <c r="AS44296" s="40"/>
    </row>
    <row r="44297" spans="45:45" x14ac:dyDescent="0.35">
      <c r="AS44297" s="40"/>
    </row>
    <row r="44298" spans="45:45" x14ac:dyDescent="0.35">
      <c r="AS44298" s="40"/>
    </row>
    <row r="44299" spans="45:45" x14ac:dyDescent="0.35">
      <c r="AS44299" s="40"/>
    </row>
    <row r="44300" spans="45:45" x14ac:dyDescent="0.35">
      <c r="AS44300" s="40"/>
    </row>
    <row r="44301" spans="45:45" x14ac:dyDescent="0.35">
      <c r="AS44301" s="40"/>
    </row>
    <row r="44302" spans="45:45" x14ac:dyDescent="0.35">
      <c r="AS44302" s="40"/>
    </row>
    <row r="44303" spans="45:45" x14ac:dyDescent="0.35">
      <c r="AS44303" s="40"/>
    </row>
    <row r="44304" spans="45:45" x14ac:dyDescent="0.35">
      <c r="AS44304" s="40"/>
    </row>
    <row r="44305" spans="45:45" x14ac:dyDescent="0.35">
      <c r="AS44305" s="40"/>
    </row>
    <row r="44306" spans="45:45" x14ac:dyDescent="0.35">
      <c r="AS44306" s="40"/>
    </row>
    <row r="44307" spans="45:45" x14ac:dyDescent="0.35">
      <c r="AS44307" s="40"/>
    </row>
    <row r="44308" spans="45:45" x14ac:dyDescent="0.35">
      <c r="AS44308" s="40"/>
    </row>
    <row r="44309" spans="45:45" x14ac:dyDescent="0.35">
      <c r="AS44309" s="40"/>
    </row>
    <row r="44310" spans="45:45" x14ac:dyDescent="0.35">
      <c r="AS44310" s="40"/>
    </row>
    <row r="44311" spans="45:45" x14ac:dyDescent="0.35">
      <c r="AS44311" s="40"/>
    </row>
    <row r="44312" spans="45:45" x14ac:dyDescent="0.35">
      <c r="AS44312" s="40"/>
    </row>
    <row r="44313" spans="45:45" x14ac:dyDescent="0.35">
      <c r="AS44313" s="40"/>
    </row>
    <row r="44314" spans="45:45" x14ac:dyDescent="0.35">
      <c r="AS44314" s="40"/>
    </row>
    <row r="44315" spans="45:45" x14ac:dyDescent="0.35">
      <c r="AS44315" s="40"/>
    </row>
    <row r="44316" spans="45:45" x14ac:dyDescent="0.35">
      <c r="AS44316" s="40"/>
    </row>
    <row r="44317" spans="45:45" x14ac:dyDescent="0.35">
      <c r="AS44317" s="40"/>
    </row>
    <row r="44318" spans="45:45" x14ac:dyDescent="0.35">
      <c r="AS44318" s="40"/>
    </row>
    <row r="44319" spans="45:45" x14ac:dyDescent="0.35">
      <c r="AS44319" s="40"/>
    </row>
    <row r="44320" spans="45:45" x14ac:dyDescent="0.35">
      <c r="AS44320" s="40"/>
    </row>
    <row r="44321" spans="45:45" x14ac:dyDescent="0.35">
      <c r="AS44321" s="40"/>
    </row>
    <row r="44322" spans="45:45" x14ac:dyDescent="0.35">
      <c r="AS44322" s="40"/>
    </row>
    <row r="44323" spans="45:45" x14ac:dyDescent="0.35">
      <c r="AS44323" s="40"/>
    </row>
    <row r="44324" spans="45:45" x14ac:dyDescent="0.35">
      <c r="AS44324" s="40"/>
    </row>
    <row r="44325" spans="45:45" x14ac:dyDescent="0.35">
      <c r="AS44325" s="40"/>
    </row>
    <row r="44326" spans="45:45" x14ac:dyDescent="0.35">
      <c r="AS44326" s="40"/>
    </row>
    <row r="44327" spans="45:45" x14ac:dyDescent="0.35">
      <c r="AS44327" s="40"/>
    </row>
    <row r="44328" spans="45:45" x14ac:dyDescent="0.35">
      <c r="AS44328" s="40"/>
    </row>
    <row r="44329" spans="45:45" x14ac:dyDescent="0.35">
      <c r="AS44329" s="40"/>
    </row>
    <row r="44330" spans="45:45" x14ac:dyDescent="0.35">
      <c r="AS44330" s="40"/>
    </row>
    <row r="44331" spans="45:45" x14ac:dyDescent="0.35">
      <c r="AS44331" s="40"/>
    </row>
    <row r="44332" spans="45:45" x14ac:dyDescent="0.35">
      <c r="AS44332" s="40"/>
    </row>
    <row r="44333" spans="45:45" x14ac:dyDescent="0.35">
      <c r="AS44333" s="40"/>
    </row>
    <row r="44334" spans="45:45" x14ac:dyDescent="0.35">
      <c r="AS44334" s="40"/>
    </row>
    <row r="44335" spans="45:45" x14ac:dyDescent="0.35">
      <c r="AS44335" s="40"/>
    </row>
    <row r="44336" spans="45:45" x14ac:dyDescent="0.35">
      <c r="AS44336" s="40"/>
    </row>
    <row r="44337" spans="45:45" x14ac:dyDescent="0.35">
      <c r="AS44337" s="40"/>
    </row>
    <row r="44338" spans="45:45" x14ac:dyDescent="0.35">
      <c r="AS44338" s="40"/>
    </row>
    <row r="44339" spans="45:45" x14ac:dyDescent="0.35">
      <c r="AS44339" s="40"/>
    </row>
    <row r="44340" spans="45:45" x14ac:dyDescent="0.35">
      <c r="AS44340" s="40"/>
    </row>
    <row r="44341" spans="45:45" x14ac:dyDescent="0.35">
      <c r="AS44341" s="40"/>
    </row>
    <row r="44342" spans="45:45" x14ac:dyDescent="0.35">
      <c r="AS44342" s="40"/>
    </row>
    <row r="44343" spans="45:45" x14ac:dyDescent="0.35">
      <c r="AS44343" s="40"/>
    </row>
    <row r="44344" spans="45:45" x14ac:dyDescent="0.35">
      <c r="AS44344" s="40"/>
    </row>
    <row r="44345" spans="45:45" x14ac:dyDescent="0.35">
      <c r="AS44345" s="40"/>
    </row>
    <row r="44346" spans="45:45" x14ac:dyDescent="0.35">
      <c r="AS44346" s="40"/>
    </row>
    <row r="44347" spans="45:45" x14ac:dyDescent="0.35">
      <c r="AS44347" s="40"/>
    </row>
    <row r="44348" spans="45:45" x14ac:dyDescent="0.35">
      <c r="AS44348" s="40"/>
    </row>
    <row r="44349" spans="45:45" x14ac:dyDescent="0.35">
      <c r="AS44349" s="40"/>
    </row>
    <row r="44350" spans="45:45" x14ac:dyDescent="0.35">
      <c r="AS44350" s="40"/>
    </row>
    <row r="44351" spans="45:45" x14ac:dyDescent="0.35">
      <c r="AS44351" s="40"/>
    </row>
    <row r="44352" spans="45:45" x14ac:dyDescent="0.35">
      <c r="AS44352" s="40"/>
    </row>
    <row r="44353" spans="45:45" x14ac:dyDescent="0.35">
      <c r="AS44353" s="40"/>
    </row>
    <row r="44354" spans="45:45" x14ac:dyDescent="0.35">
      <c r="AS44354" s="40"/>
    </row>
    <row r="44355" spans="45:45" x14ac:dyDescent="0.35">
      <c r="AS44355" s="40"/>
    </row>
    <row r="44356" spans="45:45" x14ac:dyDescent="0.35">
      <c r="AS44356" s="40"/>
    </row>
    <row r="44357" spans="45:45" x14ac:dyDescent="0.35">
      <c r="AS44357" s="40"/>
    </row>
    <row r="44358" spans="45:45" x14ac:dyDescent="0.35">
      <c r="AS44358" s="40"/>
    </row>
    <row r="44359" spans="45:45" x14ac:dyDescent="0.35">
      <c r="AS44359" s="40"/>
    </row>
    <row r="44360" spans="45:45" x14ac:dyDescent="0.35">
      <c r="AS44360" s="40"/>
    </row>
    <row r="44361" spans="45:45" x14ac:dyDescent="0.35">
      <c r="AS44361" s="40"/>
    </row>
    <row r="44362" spans="45:45" x14ac:dyDescent="0.35">
      <c r="AS44362" s="40"/>
    </row>
    <row r="44363" spans="45:45" x14ac:dyDescent="0.35">
      <c r="AS44363" s="40"/>
    </row>
    <row r="44364" spans="45:45" x14ac:dyDescent="0.35">
      <c r="AS44364" s="40"/>
    </row>
    <row r="44365" spans="45:45" x14ac:dyDescent="0.35">
      <c r="AS44365" s="40"/>
    </row>
    <row r="44366" spans="45:45" x14ac:dyDescent="0.35">
      <c r="AS44366" s="40"/>
    </row>
    <row r="44367" spans="45:45" x14ac:dyDescent="0.35">
      <c r="AS44367" s="40"/>
    </row>
    <row r="44368" spans="45:45" x14ac:dyDescent="0.35">
      <c r="AS44368" s="40"/>
    </row>
    <row r="44369" spans="45:45" x14ac:dyDescent="0.35">
      <c r="AS44369" s="40"/>
    </row>
    <row r="44370" spans="45:45" x14ac:dyDescent="0.35">
      <c r="AS44370" s="40"/>
    </row>
    <row r="44371" spans="45:45" x14ac:dyDescent="0.35">
      <c r="AS44371" s="40"/>
    </row>
    <row r="44372" spans="45:45" x14ac:dyDescent="0.35">
      <c r="AS44372" s="40"/>
    </row>
    <row r="44373" spans="45:45" x14ac:dyDescent="0.35">
      <c r="AS44373" s="40"/>
    </row>
    <row r="44374" spans="45:45" x14ac:dyDescent="0.35">
      <c r="AS44374" s="40"/>
    </row>
    <row r="44375" spans="45:45" x14ac:dyDescent="0.35">
      <c r="AS44375" s="40"/>
    </row>
    <row r="44376" spans="45:45" x14ac:dyDescent="0.35">
      <c r="AS44376" s="40"/>
    </row>
    <row r="44377" spans="45:45" x14ac:dyDescent="0.35">
      <c r="AS44377" s="40"/>
    </row>
    <row r="44378" spans="45:45" x14ac:dyDescent="0.35">
      <c r="AS44378" s="40"/>
    </row>
    <row r="44379" spans="45:45" x14ac:dyDescent="0.35">
      <c r="AS44379" s="40"/>
    </row>
    <row r="44380" spans="45:45" x14ac:dyDescent="0.35">
      <c r="AS44380" s="40"/>
    </row>
    <row r="44381" spans="45:45" x14ac:dyDescent="0.35">
      <c r="AS44381" s="40"/>
    </row>
    <row r="44382" spans="45:45" x14ac:dyDescent="0.35">
      <c r="AS44382" s="40"/>
    </row>
    <row r="44383" spans="45:45" x14ac:dyDescent="0.35">
      <c r="AS44383" s="40"/>
    </row>
    <row r="44384" spans="45:45" x14ac:dyDescent="0.35">
      <c r="AS44384" s="40"/>
    </row>
    <row r="44385" spans="45:45" x14ac:dyDescent="0.35">
      <c r="AS44385" s="40"/>
    </row>
    <row r="44386" spans="45:45" x14ac:dyDescent="0.35">
      <c r="AS44386" s="40"/>
    </row>
    <row r="44387" spans="45:45" x14ac:dyDescent="0.35">
      <c r="AS44387" s="40"/>
    </row>
    <row r="44388" spans="45:45" x14ac:dyDescent="0.35">
      <c r="AS44388" s="40"/>
    </row>
    <row r="44389" spans="45:45" x14ac:dyDescent="0.35">
      <c r="AS44389" s="40"/>
    </row>
    <row r="44390" spans="45:45" x14ac:dyDescent="0.35">
      <c r="AS44390" s="40"/>
    </row>
    <row r="44391" spans="45:45" x14ac:dyDescent="0.35">
      <c r="AS44391" s="40"/>
    </row>
    <row r="44392" spans="45:45" x14ac:dyDescent="0.35">
      <c r="AS44392" s="40"/>
    </row>
    <row r="44393" spans="45:45" x14ac:dyDescent="0.35">
      <c r="AS44393" s="40"/>
    </row>
    <row r="44394" spans="45:45" x14ac:dyDescent="0.35">
      <c r="AS44394" s="40"/>
    </row>
    <row r="44395" spans="45:45" x14ac:dyDescent="0.35">
      <c r="AS44395" s="40"/>
    </row>
    <row r="44396" spans="45:45" x14ac:dyDescent="0.35">
      <c r="AS44396" s="40"/>
    </row>
    <row r="44397" spans="45:45" x14ac:dyDescent="0.35">
      <c r="AS44397" s="40"/>
    </row>
    <row r="44398" spans="45:45" x14ac:dyDescent="0.35">
      <c r="AS44398" s="40"/>
    </row>
    <row r="44399" spans="45:45" x14ac:dyDescent="0.35">
      <c r="AS44399" s="40"/>
    </row>
    <row r="44400" spans="45:45" x14ac:dyDescent="0.35">
      <c r="AS44400" s="40"/>
    </row>
    <row r="44401" spans="45:45" x14ac:dyDescent="0.35">
      <c r="AS44401" s="40"/>
    </row>
    <row r="44402" spans="45:45" x14ac:dyDescent="0.35">
      <c r="AS44402" s="40"/>
    </row>
    <row r="44403" spans="45:45" x14ac:dyDescent="0.35">
      <c r="AS44403" s="40"/>
    </row>
    <row r="44404" spans="45:45" x14ac:dyDescent="0.35">
      <c r="AS44404" s="40"/>
    </row>
    <row r="44405" spans="45:45" x14ac:dyDescent="0.35">
      <c r="AS44405" s="40"/>
    </row>
    <row r="44406" spans="45:45" x14ac:dyDescent="0.35">
      <c r="AS44406" s="40"/>
    </row>
    <row r="44407" spans="45:45" x14ac:dyDescent="0.35">
      <c r="AS44407" s="40"/>
    </row>
    <row r="44408" spans="45:45" x14ac:dyDescent="0.35">
      <c r="AS44408" s="40"/>
    </row>
    <row r="44409" spans="45:45" x14ac:dyDescent="0.35">
      <c r="AS44409" s="40"/>
    </row>
    <row r="44410" spans="45:45" x14ac:dyDescent="0.35">
      <c r="AS44410" s="40"/>
    </row>
    <row r="44411" spans="45:45" x14ac:dyDescent="0.35">
      <c r="AS44411" s="40"/>
    </row>
    <row r="44412" spans="45:45" x14ac:dyDescent="0.35">
      <c r="AS44412" s="40"/>
    </row>
    <row r="44413" spans="45:45" x14ac:dyDescent="0.35">
      <c r="AS44413" s="40"/>
    </row>
    <row r="44414" spans="45:45" x14ac:dyDescent="0.35">
      <c r="AS44414" s="40"/>
    </row>
    <row r="44415" spans="45:45" x14ac:dyDescent="0.35">
      <c r="AS44415" s="40"/>
    </row>
    <row r="44416" spans="45:45" x14ac:dyDescent="0.35">
      <c r="AS44416" s="40"/>
    </row>
    <row r="44417" spans="45:45" x14ac:dyDescent="0.35">
      <c r="AS44417" s="40"/>
    </row>
    <row r="44418" spans="45:45" x14ac:dyDescent="0.35">
      <c r="AS44418" s="40"/>
    </row>
    <row r="44419" spans="45:45" x14ac:dyDescent="0.35">
      <c r="AS44419" s="40"/>
    </row>
    <row r="44420" spans="45:45" x14ac:dyDescent="0.35">
      <c r="AS44420" s="40"/>
    </row>
    <row r="44421" spans="45:45" x14ac:dyDescent="0.35">
      <c r="AS44421" s="40"/>
    </row>
    <row r="44422" spans="45:45" x14ac:dyDescent="0.35">
      <c r="AS44422" s="40"/>
    </row>
    <row r="44423" spans="45:45" x14ac:dyDescent="0.35">
      <c r="AS44423" s="40"/>
    </row>
    <row r="44424" spans="45:45" x14ac:dyDescent="0.35">
      <c r="AS44424" s="40"/>
    </row>
    <row r="44425" spans="45:45" x14ac:dyDescent="0.35">
      <c r="AS44425" s="40"/>
    </row>
    <row r="44426" spans="45:45" x14ac:dyDescent="0.35">
      <c r="AS44426" s="40"/>
    </row>
    <row r="44427" spans="45:45" x14ac:dyDescent="0.35">
      <c r="AS44427" s="40"/>
    </row>
    <row r="44428" spans="45:45" x14ac:dyDescent="0.35">
      <c r="AS44428" s="40"/>
    </row>
    <row r="44429" spans="45:45" x14ac:dyDescent="0.35">
      <c r="AS44429" s="40"/>
    </row>
    <row r="44430" spans="45:45" x14ac:dyDescent="0.35">
      <c r="AS44430" s="40"/>
    </row>
    <row r="44431" spans="45:45" x14ac:dyDescent="0.35">
      <c r="AS44431" s="40"/>
    </row>
    <row r="44432" spans="45:45" x14ac:dyDescent="0.35">
      <c r="AS44432" s="40"/>
    </row>
    <row r="44433" spans="45:45" x14ac:dyDescent="0.35">
      <c r="AS44433" s="40"/>
    </row>
    <row r="44434" spans="45:45" x14ac:dyDescent="0.35">
      <c r="AS44434" s="40"/>
    </row>
    <row r="44435" spans="45:45" x14ac:dyDescent="0.35">
      <c r="AS44435" s="40"/>
    </row>
    <row r="44436" spans="45:45" x14ac:dyDescent="0.35">
      <c r="AS44436" s="40"/>
    </row>
    <row r="44437" spans="45:45" x14ac:dyDescent="0.35">
      <c r="AS44437" s="40"/>
    </row>
    <row r="44438" spans="45:45" x14ac:dyDescent="0.35">
      <c r="AS44438" s="40"/>
    </row>
    <row r="44439" spans="45:45" x14ac:dyDescent="0.35">
      <c r="AS44439" s="40"/>
    </row>
    <row r="44440" spans="45:45" x14ac:dyDescent="0.35">
      <c r="AS44440" s="40"/>
    </row>
    <row r="44441" spans="45:45" x14ac:dyDescent="0.35">
      <c r="AS44441" s="40"/>
    </row>
    <row r="44442" spans="45:45" x14ac:dyDescent="0.35">
      <c r="AS44442" s="40"/>
    </row>
    <row r="44443" spans="45:45" x14ac:dyDescent="0.35">
      <c r="AS44443" s="40"/>
    </row>
    <row r="44444" spans="45:45" x14ac:dyDescent="0.35">
      <c r="AS44444" s="40"/>
    </row>
    <row r="44445" spans="45:45" x14ac:dyDescent="0.35">
      <c r="AS44445" s="40"/>
    </row>
    <row r="44446" spans="45:45" x14ac:dyDescent="0.35">
      <c r="AS44446" s="40"/>
    </row>
    <row r="44447" spans="45:45" x14ac:dyDescent="0.35">
      <c r="AS44447" s="40"/>
    </row>
    <row r="44448" spans="45:45" x14ac:dyDescent="0.35">
      <c r="AS44448" s="40"/>
    </row>
    <row r="44449" spans="45:45" x14ac:dyDescent="0.35">
      <c r="AS44449" s="40"/>
    </row>
    <row r="44450" spans="45:45" x14ac:dyDescent="0.35">
      <c r="AS44450" s="40"/>
    </row>
    <row r="44451" spans="45:45" x14ac:dyDescent="0.35">
      <c r="AS44451" s="40"/>
    </row>
    <row r="44452" spans="45:45" x14ac:dyDescent="0.35">
      <c r="AS44452" s="40"/>
    </row>
    <row r="44453" spans="45:45" x14ac:dyDescent="0.35">
      <c r="AS44453" s="40"/>
    </row>
    <row r="44454" spans="45:45" x14ac:dyDescent="0.35">
      <c r="AS44454" s="40"/>
    </row>
    <row r="44455" spans="45:45" x14ac:dyDescent="0.35">
      <c r="AS44455" s="40"/>
    </row>
    <row r="44456" spans="45:45" x14ac:dyDescent="0.35">
      <c r="AS44456" s="40"/>
    </row>
    <row r="44457" spans="45:45" x14ac:dyDescent="0.35">
      <c r="AS44457" s="40"/>
    </row>
    <row r="44458" spans="45:45" x14ac:dyDescent="0.35">
      <c r="AS44458" s="40"/>
    </row>
    <row r="44459" spans="45:45" x14ac:dyDescent="0.35">
      <c r="AS44459" s="40"/>
    </row>
    <row r="44460" spans="45:45" x14ac:dyDescent="0.35">
      <c r="AS44460" s="40"/>
    </row>
    <row r="44461" spans="45:45" x14ac:dyDescent="0.35">
      <c r="AS44461" s="40"/>
    </row>
    <row r="44462" spans="45:45" x14ac:dyDescent="0.35">
      <c r="AS44462" s="40"/>
    </row>
    <row r="44463" spans="45:45" x14ac:dyDescent="0.35">
      <c r="AS44463" s="40"/>
    </row>
    <row r="44464" spans="45:45" x14ac:dyDescent="0.35">
      <c r="AS44464" s="40"/>
    </row>
    <row r="44465" spans="45:45" x14ac:dyDescent="0.35">
      <c r="AS44465" s="40"/>
    </row>
    <row r="44466" spans="45:45" x14ac:dyDescent="0.35">
      <c r="AS44466" s="40"/>
    </row>
    <row r="44467" spans="45:45" x14ac:dyDescent="0.35">
      <c r="AS44467" s="40"/>
    </row>
    <row r="44468" spans="45:45" x14ac:dyDescent="0.35">
      <c r="AS44468" s="40"/>
    </row>
    <row r="44469" spans="45:45" x14ac:dyDescent="0.35">
      <c r="AS44469" s="40"/>
    </row>
    <row r="44470" spans="45:45" x14ac:dyDescent="0.35">
      <c r="AS44470" s="40"/>
    </row>
    <row r="44471" spans="45:45" x14ac:dyDescent="0.35">
      <c r="AS44471" s="40"/>
    </row>
    <row r="44472" spans="45:45" x14ac:dyDescent="0.35">
      <c r="AS44472" s="40"/>
    </row>
    <row r="44473" spans="45:45" x14ac:dyDescent="0.35">
      <c r="AS44473" s="40"/>
    </row>
    <row r="44474" spans="45:45" x14ac:dyDescent="0.35">
      <c r="AS44474" s="40"/>
    </row>
    <row r="44475" spans="45:45" x14ac:dyDescent="0.35">
      <c r="AS44475" s="40"/>
    </row>
    <row r="44476" spans="45:45" x14ac:dyDescent="0.35">
      <c r="AS44476" s="40"/>
    </row>
    <row r="44477" spans="45:45" x14ac:dyDescent="0.35">
      <c r="AS44477" s="40"/>
    </row>
    <row r="44478" spans="45:45" x14ac:dyDescent="0.35">
      <c r="AS44478" s="40"/>
    </row>
    <row r="44479" spans="45:45" x14ac:dyDescent="0.35">
      <c r="AS44479" s="40"/>
    </row>
    <row r="44480" spans="45:45" x14ac:dyDescent="0.35">
      <c r="AS44480" s="40"/>
    </row>
    <row r="44481" spans="45:45" x14ac:dyDescent="0.35">
      <c r="AS44481" s="40"/>
    </row>
    <row r="44482" spans="45:45" x14ac:dyDescent="0.35">
      <c r="AS44482" s="40"/>
    </row>
    <row r="44483" spans="45:45" x14ac:dyDescent="0.35">
      <c r="AS44483" s="40"/>
    </row>
    <row r="44484" spans="45:45" x14ac:dyDescent="0.35">
      <c r="AS44484" s="40"/>
    </row>
    <row r="44485" spans="45:45" x14ac:dyDescent="0.35">
      <c r="AS44485" s="40"/>
    </row>
    <row r="44486" spans="45:45" x14ac:dyDescent="0.35">
      <c r="AS44486" s="40"/>
    </row>
    <row r="44487" spans="45:45" x14ac:dyDescent="0.35">
      <c r="AS44487" s="40"/>
    </row>
    <row r="44488" spans="45:45" x14ac:dyDescent="0.35">
      <c r="AS44488" s="40"/>
    </row>
    <row r="44489" spans="45:45" x14ac:dyDescent="0.35">
      <c r="AS44489" s="40"/>
    </row>
    <row r="44490" spans="45:45" x14ac:dyDescent="0.35">
      <c r="AS44490" s="40"/>
    </row>
    <row r="44491" spans="45:45" x14ac:dyDescent="0.35">
      <c r="AS44491" s="40"/>
    </row>
    <row r="44492" spans="45:45" x14ac:dyDescent="0.35">
      <c r="AS44492" s="40"/>
    </row>
    <row r="44493" spans="45:45" x14ac:dyDescent="0.35">
      <c r="AS44493" s="40"/>
    </row>
    <row r="44494" spans="45:45" x14ac:dyDescent="0.35">
      <c r="AS44494" s="40"/>
    </row>
    <row r="44495" spans="45:45" x14ac:dyDescent="0.35">
      <c r="AS44495" s="40"/>
    </row>
    <row r="44496" spans="45:45" x14ac:dyDescent="0.35">
      <c r="AS44496" s="40"/>
    </row>
    <row r="44497" spans="45:45" x14ac:dyDescent="0.35">
      <c r="AS44497" s="40"/>
    </row>
    <row r="44498" spans="45:45" x14ac:dyDescent="0.35">
      <c r="AS44498" s="40"/>
    </row>
    <row r="44499" spans="45:45" x14ac:dyDescent="0.35">
      <c r="AS44499" s="40"/>
    </row>
    <row r="44500" spans="45:45" x14ac:dyDescent="0.35">
      <c r="AS44500" s="40"/>
    </row>
    <row r="44501" spans="45:45" x14ac:dyDescent="0.35">
      <c r="AS44501" s="40"/>
    </row>
    <row r="44502" spans="45:45" x14ac:dyDescent="0.35">
      <c r="AS44502" s="40"/>
    </row>
    <row r="44503" spans="45:45" x14ac:dyDescent="0.35">
      <c r="AS44503" s="40"/>
    </row>
    <row r="44504" spans="45:45" x14ac:dyDescent="0.35">
      <c r="AS44504" s="40"/>
    </row>
    <row r="44505" spans="45:45" x14ac:dyDescent="0.35">
      <c r="AS44505" s="40"/>
    </row>
    <row r="44506" spans="45:45" x14ac:dyDescent="0.35">
      <c r="AS44506" s="40"/>
    </row>
    <row r="44507" spans="45:45" x14ac:dyDescent="0.35">
      <c r="AS44507" s="40"/>
    </row>
    <row r="44508" spans="45:45" x14ac:dyDescent="0.35">
      <c r="AS44508" s="40"/>
    </row>
    <row r="44509" spans="45:45" x14ac:dyDescent="0.35">
      <c r="AS44509" s="40"/>
    </row>
    <row r="44510" spans="45:45" x14ac:dyDescent="0.35">
      <c r="AS44510" s="40"/>
    </row>
    <row r="44511" spans="45:45" x14ac:dyDescent="0.35">
      <c r="AS44511" s="40"/>
    </row>
    <row r="44512" spans="45:45" x14ac:dyDescent="0.35">
      <c r="AS44512" s="40"/>
    </row>
    <row r="44513" spans="45:45" x14ac:dyDescent="0.35">
      <c r="AS44513" s="40"/>
    </row>
    <row r="44514" spans="45:45" x14ac:dyDescent="0.35">
      <c r="AS44514" s="40"/>
    </row>
    <row r="44515" spans="45:45" x14ac:dyDescent="0.35">
      <c r="AS44515" s="40"/>
    </row>
    <row r="44516" spans="45:45" x14ac:dyDescent="0.35">
      <c r="AS44516" s="40"/>
    </row>
    <row r="44517" spans="45:45" x14ac:dyDescent="0.35">
      <c r="AS44517" s="40"/>
    </row>
    <row r="44518" spans="45:45" x14ac:dyDescent="0.35">
      <c r="AS44518" s="40"/>
    </row>
    <row r="44519" spans="45:45" x14ac:dyDescent="0.35">
      <c r="AS44519" s="40"/>
    </row>
    <row r="44520" spans="45:45" x14ac:dyDescent="0.35">
      <c r="AS44520" s="40"/>
    </row>
    <row r="44521" spans="45:45" x14ac:dyDescent="0.35">
      <c r="AS44521" s="40"/>
    </row>
    <row r="44522" spans="45:45" x14ac:dyDescent="0.35">
      <c r="AS44522" s="40"/>
    </row>
    <row r="44523" spans="45:45" x14ac:dyDescent="0.35">
      <c r="AS44523" s="40"/>
    </row>
    <row r="44524" spans="45:45" x14ac:dyDescent="0.35">
      <c r="AS44524" s="40"/>
    </row>
    <row r="44525" spans="45:45" x14ac:dyDescent="0.35">
      <c r="AS44525" s="40"/>
    </row>
    <row r="44526" spans="45:45" x14ac:dyDescent="0.35">
      <c r="AS44526" s="40"/>
    </row>
    <row r="44527" spans="45:45" x14ac:dyDescent="0.35">
      <c r="AS44527" s="40"/>
    </row>
    <row r="44528" spans="45:45" x14ac:dyDescent="0.35">
      <c r="AS44528" s="40"/>
    </row>
    <row r="44529" spans="45:45" x14ac:dyDescent="0.35">
      <c r="AS44529" s="40"/>
    </row>
    <row r="44530" spans="45:45" x14ac:dyDescent="0.35">
      <c r="AS44530" s="40"/>
    </row>
    <row r="44531" spans="45:45" x14ac:dyDescent="0.35">
      <c r="AS44531" s="40"/>
    </row>
    <row r="44532" spans="45:45" x14ac:dyDescent="0.35">
      <c r="AS44532" s="40"/>
    </row>
    <row r="44533" spans="45:45" x14ac:dyDescent="0.35">
      <c r="AS44533" s="40"/>
    </row>
    <row r="44534" spans="45:45" x14ac:dyDescent="0.35">
      <c r="AS44534" s="40"/>
    </row>
    <row r="44535" spans="45:45" x14ac:dyDescent="0.35">
      <c r="AS44535" s="40"/>
    </row>
    <row r="44536" spans="45:45" x14ac:dyDescent="0.35">
      <c r="AS44536" s="40"/>
    </row>
    <row r="44537" spans="45:45" x14ac:dyDescent="0.35">
      <c r="AS44537" s="40"/>
    </row>
    <row r="44538" spans="45:45" x14ac:dyDescent="0.35">
      <c r="AS44538" s="40"/>
    </row>
    <row r="44539" spans="45:45" x14ac:dyDescent="0.35">
      <c r="AS44539" s="40"/>
    </row>
    <row r="44540" spans="45:45" x14ac:dyDescent="0.35">
      <c r="AS44540" s="40"/>
    </row>
    <row r="44541" spans="45:45" x14ac:dyDescent="0.35">
      <c r="AS44541" s="40"/>
    </row>
    <row r="44542" spans="45:45" x14ac:dyDescent="0.35">
      <c r="AS44542" s="40"/>
    </row>
    <row r="44543" spans="45:45" x14ac:dyDescent="0.35">
      <c r="AS44543" s="40"/>
    </row>
    <row r="44544" spans="45:45" x14ac:dyDescent="0.35">
      <c r="AS44544" s="40"/>
    </row>
    <row r="44545" spans="45:45" x14ac:dyDescent="0.35">
      <c r="AS44545" s="40"/>
    </row>
    <row r="44546" spans="45:45" x14ac:dyDescent="0.35">
      <c r="AS44546" s="40"/>
    </row>
    <row r="44547" spans="45:45" x14ac:dyDescent="0.35">
      <c r="AS44547" s="40"/>
    </row>
    <row r="44548" spans="45:45" x14ac:dyDescent="0.35">
      <c r="AS44548" s="40"/>
    </row>
    <row r="44549" spans="45:45" x14ac:dyDescent="0.35">
      <c r="AS44549" s="40"/>
    </row>
    <row r="44550" spans="45:45" x14ac:dyDescent="0.35">
      <c r="AS44550" s="40"/>
    </row>
    <row r="44551" spans="45:45" x14ac:dyDescent="0.35">
      <c r="AS44551" s="40"/>
    </row>
    <row r="44552" spans="45:45" x14ac:dyDescent="0.35">
      <c r="AS44552" s="40"/>
    </row>
    <row r="44553" spans="45:45" x14ac:dyDescent="0.35">
      <c r="AS44553" s="40"/>
    </row>
    <row r="44554" spans="45:45" x14ac:dyDescent="0.35">
      <c r="AS44554" s="40"/>
    </row>
    <row r="44555" spans="45:45" x14ac:dyDescent="0.35">
      <c r="AS44555" s="40"/>
    </row>
    <row r="44556" spans="45:45" x14ac:dyDescent="0.35">
      <c r="AS44556" s="40"/>
    </row>
    <row r="44557" spans="45:45" x14ac:dyDescent="0.35">
      <c r="AS44557" s="40"/>
    </row>
    <row r="44558" spans="45:45" x14ac:dyDescent="0.35">
      <c r="AS44558" s="40"/>
    </row>
    <row r="44559" spans="45:45" x14ac:dyDescent="0.35">
      <c r="AS44559" s="40"/>
    </row>
    <row r="44560" spans="45:45" x14ac:dyDescent="0.35">
      <c r="AS44560" s="40"/>
    </row>
    <row r="44561" spans="45:45" x14ac:dyDescent="0.35">
      <c r="AS44561" s="40"/>
    </row>
    <row r="44562" spans="45:45" x14ac:dyDescent="0.35">
      <c r="AS44562" s="40"/>
    </row>
    <row r="44563" spans="45:45" x14ac:dyDescent="0.35">
      <c r="AS44563" s="40"/>
    </row>
    <row r="44564" spans="45:45" x14ac:dyDescent="0.35">
      <c r="AS44564" s="40"/>
    </row>
    <row r="44565" spans="45:45" x14ac:dyDescent="0.35">
      <c r="AS44565" s="40"/>
    </row>
    <row r="44566" spans="45:45" x14ac:dyDescent="0.35">
      <c r="AS44566" s="40"/>
    </row>
    <row r="44567" spans="45:45" x14ac:dyDescent="0.35">
      <c r="AS44567" s="40"/>
    </row>
    <row r="44568" spans="45:45" x14ac:dyDescent="0.35">
      <c r="AS44568" s="40"/>
    </row>
    <row r="44569" spans="45:45" x14ac:dyDescent="0.35">
      <c r="AS44569" s="40"/>
    </row>
    <row r="44570" spans="45:45" x14ac:dyDescent="0.35">
      <c r="AS44570" s="40"/>
    </row>
    <row r="44571" spans="45:45" x14ac:dyDescent="0.35">
      <c r="AS44571" s="40"/>
    </row>
    <row r="44572" spans="45:45" x14ac:dyDescent="0.35">
      <c r="AS44572" s="40"/>
    </row>
    <row r="44573" spans="45:45" x14ac:dyDescent="0.35">
      <c r="AS44573" s="40"/>
    </row>
    <row r="44574" spans="45:45" x14ac:dyDescent="0.35">
      <c r="AS44574" s="40"/>
    </row>
    <row r="44575" spans="45:45" x14ac:dyDescent="0.35">
      <c r="AS44575" s="40"/>
    </row>
    <row r="44576" spans="45:45" x14ac:dyDescent="0.35">
      <c r="AS44576" s="40"/>
    </row>
    <row r="44577" spans="45:45" x14ac:dyDescent="0.35">
      <c r="AS44577" s="40"/>
    </row>
    <row r="44578" spans="45:45" x14ac:dyDescent="0.35">
      <c r="AS44578" s="40"/>
    </row>
    <row r="44579" spans="45:45" x14ac:dyDescent="0.35">
      <c r="AS44579" s="40"/>
    </row>
    <row r="44580" spans="45:45" x14ac:dyDescent="0.35">
      <c r="AS44580" s="40"/>
    </row>
    <row r="44581" spans="45:45" x14ac:dyDescent="0.35">
      <c r="AS44581" s="40"/>
    </row>
    <row r="44582" spans="45:45" x14ac:dyDescent="0.35">
      <c r="AS44582" s="40"/>
    </row>
    <row r="44583" spans="45:45" x14ac:dyDescent="0.35">
      <c r="AS44583" s="40"/>
    </row>
    <row r="44584" spans="45:45" x14ac:dyDescent="0.35">
      <c r="AS44584" s="40"/>
    </row>
    <row r="44585" spans="45:45" x14ac:dyDescent="0.35">
      <c r="AS44585" s="40"/>
    </row>
    <row r="44586" spans="45:45" x14ac:dyDescent="0.35">
      <c r="AS44586" s="40"/>
    </row>
    <row r="44587" spans="45:45" x14ac:dyDescent="0.35">
      <c r="AS44587" s="40"/>
    </row>
    <row r="44588" spans="45:45" x14ac:dyDescent="0.35">
      <c r="AS44588" s="40"/>
    </row>
    <row r="44589" spans="45:45" x14ac:dyDescent="0.35">
      <c r="AS44589" s="40"/>
    </row>
    <row r="44590" spans="45:45" x14ac:dyDescent="0.35">
      <c r="AS44590" s="40"/>
    </row>
    <row r="44591" spans="45:45" x14ac:dyDescent="0.35">
      <c r="AS44591" s="40"/>
    </row>
    <row r="44592" spans="45:45" x14ac:dyDescent="0.35">
      <c r="AS44592" s="40"/>
    </row>
    <row r="44593" spans="45:45" x14ac:dyDescent="0.35">
      <c r="AS44593" s="40"/>
    </row>
    <row r="44594" spans="45:45" x14ac:dyDescent="0.35">
      <c r="AS44594" s="40"/>
    </row>
    <row r="44595" spans="45:45" x14ac:dyDescent="0.35">
      <c r="AS44595" s="40"/>
    </row>
    <row r="44596" spans="45:45" x14ac:dyDescent="0.35">
      <c r="AS44596" s="40"/>
    </row>
    <row r="44597" spans="45:45" x14ac:dyDescent="0.35">
      <c r="AS44597" s="40"/>
    </row>
    <row r="44598" spans="45:45" x14ac:dyDescent="0.35">
      <c r="AS44598" s="40"/>
    </row>
    <row r="44599" spans="45:45" x14ac:dyDescent="0.35">
      <c r="AS44599" s="40"/>
    </row>
    <row r="44600" spans="45:45" x14ac:dyDescent="0.35">
      <c r="AS44600" s="40"/>
    </row>
    <row r="44601" spans="45:45" x14ac:dyDescent="0.35">
      <c r="AS44601" s="40"/>
    </row>
    <row r="44602" spans="45:45" x14ac:dyDescent="0.35">
      <c r="AS44602" s="40"/>
    </row>
    <row r="44603" spans="45:45" x14ac:dyDescent="0.35">
      <c r="AS44603" s="40"/>
    </row>
    <row r="44604" spans="45:45" x14ac:dyDescent="0.35">
      <c r="AS44604" s="40"/>
    </row>
    <row r="44605" spans="45:45" x14ac:dyDescent="0.35">
      <c r="AS44605" s="40"/>
    </row>
    <row r="44606" spans="45:45" x14ac:dyDescent="0.35">
      <c r="AS44606" s="40"/>
    </row>
    <row r="44607" spans="45:45" x14ac:dyDescent="0.35">
      <c r="AS44607" s="40"/>
    </row>
    <row r="44608" spans="45:45" x14ac:dyDescent="0.35">
      <c r="AS44608" s="40"/>
    </row>
    <row r="44609" spans="45:45" x14ac:dyDescent="0.35">
      <c r="AS44609" s="40"/>
    </row>
    <row r="44610" spans="45:45" x14ac:dyDescent="0.35">
      <c r="AS44610" s="40"/>
    </row>
    <row r="44611" spans="45:45" x14ac:dyDescent="0.35">
      <c r="AS44611" s="40"/>
    </row>
    <row r="44612" spans="45:45" x14ac:dyDescent="0.35">
      <c r="AS44612" s="40"/>
    </row>
    <row r="44613" spans="45:45" x14ac:dyDescent="0.35">
      <c r="AS44613" s="40"/>
    </row>
    <row r="44614" spans="45:45" x14ac:dyDescent="0.35">
      <c r="AS44614" s="40"/>
    </row>
    <row r="44615" spans="45:45" x14ac:dyDescent="0.35">
      <c r="AS44615" s="40"/>
    </row>
    <row r="44616" spans="45:45" x14ac:dyDescent="0.35">
      <c r="AS44616" s="40"/>
    </row>
    <row r="44617" spans="45:45" x14ac:dyDescent="0.35">
      <c r="AS44617" s="40"/>
    </row>
    <row r="44618" spans="45:45" x14ac:dyDescent="0.35">
      <c r="AS44618" s="40"/>
    </row>
    <row r="44619" spans="45:45" x14ac:dyDescent="0.35">
      <c r="AS44619" s="40"/>
    </row>
    <row r="44620" spans="45:45" x14ac:dyDescent="0.35">
      <c r="AS44620" s="40"/>
    </row>
    <row r="44621" spans="45:45" x14ac:dyDescent="0.35">
      <c r="AS44621" s="40"/>
    </row>
    <row r="44622" spans="45:45" x14ac:dyDescent="0.35">
      <c r="AS44622" s="40"/>
    </row>
    <row r="44623" spans="45:45" x14ac:dyDescent="0.35">
      <c r="AS44623" s="40"/>
    </row>
    <row r="44624" spans="45:45" x14ac:dyDescent="0.35">
      <c r="AS44624" s="40"/>
    </row>
    <row r="44625" spans="45:45" x14ac:dyDescent="0.35">
      <c r="AS44625" s="40"/>
    </row>
    <row r="44626" spans="45:45" x14ac:dyDescent="0.35">
      <c r="AS44626" s="40"/>
    </row>
    <row r="44627" spans="45:45" x14ac:dyDescent="0.35">
      <c r="AS44627" s="40"/>
    </row>
    <row r="44628" spans="45:45" x14ac:dyDescent="0.35">
      <c r="AS44628" s="40"/>
    </row>
    <row r="44629" spans="45:45" x14ac:dyDescent="0.35">
      <c r="AS44629" s="40"/>
    </row>
    <row r="44630" spans="45:45" x14ac:dyDescent="0.35">
      <c r="AS44630" s="40"/>
    </row>
    <row r="44631" spans="45:45" x14ac:dyDescent="0.35">
      <c r="AS44631" s="40"/>
    </row>
    <row r="44632" spans="45:45" x14ac:dyDescent="0.35">
      <c r="AS44632" s="40"/>
    </row>
    <row r="44633" spans="45:45" x14ac:dyDescent="0.35">
      <c r="AS44633" s="40"/>
    </row>
    <row r="44634" spans="45:45" x14ac:dyDescent="0.35">
      <c r="AS44634" s="40"/>
    </row>
    <row r="44635" spans="45:45" x14ac:dyDescent="0.35">
      <c r="AS44635" s="40"/>
    </row>
    <row r="44636" spans="45:45" x14ac:dyDescent="0.35">
      <c r="AS44636" s="40"/>
    </row>
    <row r="44637" spans="45:45" x14ac:dyDescent="0.35">
      <c r="AS44637" s="40"/>
    </row>
    <row r="44638" spans="45:45" x14ac:dyDescent="0.35">
      <c r="AS44638" s="40"/>
    </row>
    <row r="44639" spans="45:45" x14ac:dyDescent="0.35">
      <c r="AS44639" s="40"/>
    </row>
    <row r="44640" spans="45:45" x14ac:dyDescent="0.35">
      <c r="AS44640" s="40"/>
    </row>
    <row r="44641" spans="45:45" x14ac:dyDescent="0.35">
      <c r="AS44641" s="40"/>
    </row>
    <row r="44642" spans="45:45" x14ac:dyDescent="0.35">
      <c r="AS44642" s="40"/>
    </row>
    <row r="44643" spans="45:45" x14ac:dyDescent="0.35">
      <c r="AS44643" s="40"/>
    </row>
    <row r="44644" spans="45:45" x14ac:dyDescent="0.35">
      <c r="AS44644" s="40"/>
    </row>
    <row r="44645" spans="45:45" x14ac:dyDescent="0.35">
      <c r="AS44645" s="40"/>
    </row>
    <row r="44646" spans="45:45" x14ac:dyDescent="0.35">
      <c r="AS44646" s="40"/>
    </row>
    <row r="44647" spans="45:45" x14ac:dyDescent="0.35">
      <c r="AS44647" s="40"/>
    </row>
    <row r="44648" spans="45:45" x14ac:dyDescent="0.35">
      <c r="AS44648" s="40"/>
    </row>
    <row r="44649" spans="45:45" x14ac:dyDescent="0.35">
      <c r="AS44649" s="40"/>
    </row>
    <row r="44650" spans="45:45" x14ac:dyDescent="0.35">
      <c r="AS44650" s="40"/>
    </row>
    <row r="44651" spans="45:45" x14ac:dyDescent="0.35">
      <c r="AS44651" s="40"/>
    </row>
    <row r="44652" spans="45:45" x14ac:dyDescent="0.35">
      <c r="AS44652" s="40"/>
    </row>
    <row r="44653" spans="45:45" x14ac:dyDescent="0.35">
      <c r="AS44653" s="40"/>
    </row>
    <row r="44654" spans="45:45" x14ac:dyDescent="0.35">
      <c r="AS44654" s="40"/>
    </row>
    <row r="44655" spans="45:45" x14ac:dyDescent="0.35">
      <c r="AS44655" s="40"/>
    </row>
    <row r="44656" spans="45:45" x14ac:dyDescent="0.35">
      <c r="AS44656" s="40"/>
    </row>
    <row r="44657" spans="45:45" x14ac:dyDescent="0.35">
      <c r="AS44657" s="40"/>
    </row>
    <row r="44658" spans="45:45" x14ac:dyDescent="0.35">
      <c r="AS44658" s="40"/>
    </row>
    <row r="44659" spans="45:45" x14ac:dyDescent="0.35">
      <c r="AS44659" s="40"/>
    </row>
    <row r="44660" spans="45:45" x14ac:dyDescent="0.35">
      <c r="AS44660" s="40"/>
    </row>
    <row r="44661" spans="45:45" x14ac:dyDescent="0.35">
      <c r="AS44661" s="40"/>
    </row>
    <row r="44662" spans="45:45" x14ac:dyDescent="0.35">
      <c r="AS44662" s="40"/>
    </row>
    <row r="44663" spans="45:45" x14ac:dyDescent="0.35">
      <c r="AS44663" s="40"/>
    </row>
    <row r="44664" spans="45:45" x14ac:dyDescent="0.35">
      <c r="AS44664" s="40"/>
    </row>
    <row r="44665" spans="45:45" x14ac:dyDescent="0.35">
      <c r="AS44665" s="40"/>
    </row>
    <row r="44666" spans="45:45" x14ac:dyDescent="0.35">
      <c r="AS44666" s="40"/>
    </row>
    <row r="44667" spans="45:45" x14ac:dyDescent="0.35">
      <c r="AS44667" s="40"/>
    </row>
    <row r="44668" spans="45:45" x14ac:dyDescent="0.35">
      <c r="AS44668" s="40"/>
    </row>
    <row r="44669" spans="45:45" x14ac:dyDescent="0.35">
      <c r="AS44669" s="40"/>
    </row>
    <row r="44670" spans="45:45" x14ac:dyDescent="0.35">
      <c r="AS44670" s="40"/>
    </row>
    <row r="44671" spans="45:45" x14ac:dyDescent="0.35">
      <c r="AS44671" s="40"/>
    </row>
    <row r="44672" spans="45:45" x14ac:dyDescent="0.35">
      <c r="AS44672" s="40"/>
    </row>
    <row r="44673" spans="45:45" x14ac:dyDescent="0.35">
      <c r="AS44673" s="40"/>
    </row>
    <row r="44674" spans="45:45" x14ac:dyDescent="0.35">
      <c r="AS44674" s="40"/>
    </row>
    <row r="44675" spans="45:45" x14ac:dyDescent="0.35">
      <c r="AS44675" s="40"/>
    </row>
    <row r="44676" spans="45:45" x14ac:dyDescent="0.35">
      <c r="AS44676" s="40"/>
    </row>
    <row r="44677" spans="45:45" x14ac:dyDescent="0.35">
      <c r="AS44677" s="40"/>
    </row>
    <row r="44678" spans="45:45" x14ac:dyDescent="0.35">
      <c r="AS44678" s="40"/>
    </row>
    <row r="44679" spans="45:45" x14ac:dyDescent="0.35">
      <c r="AS44679" s="40"/>
    </row>
    <row r="44680" spans="45:45" x14ac:dyDescent="0.35">
      <c r="AS44680" s="40"/>
    </row>
    <row r="44681" spans="45:45" x14ac:dyDescent="0.35">
      <c r="AS44681" s="40"/>
    </row>
    <row r="44682" spans="45:45" x14ac:dyDescent="0.35">
      <c r="AS44682" s="40"/>
    </row>
    <row r="44683" spans="45:45" x14ac:dyDescent="0.35">
      <c r="AS44683" s="40"/>
    </row>
    <row r="44684" spans="45:45" x14ac:dyDescent="0.35">
      <c r="AS44684" s="40"/>
    </row>
    <row r="44685" spans="45:45" x14ac:dyDescent="0.35">
      <c r="AS44685" s="40"/>
    </row>
    <row r="44686" spans="45:45" x14ac:dyDescent="0.35">
      <c r="AS44686" s="40"/>
    </row>
    <row r="44687" spans="45:45" x14ac:dyDescent="0.35">
      <c r="AS44687" s="40"/>
    </row>
    <row r="44688" spans="45:45" x14ac:dyDescent="0.35">
      <c r="AS44688" s="40"/>
    </row>
    <row r="44689" spans="45:45" x14ac:dyDescent="0.35">
      <c r="AS44689" s="40"/>
    </row>
    <row r="44690" spans="45:45" x14ac:dyDescent="0.35">
      <c r="AS44690" s="40"/>
    </row>
    <row r="44691" spans="45:45" x14ac:dyDescent="0.35">
      <c r="AS44691" s="40"/>
    </row>
    <row r="44692" spans="45:45" x14ac:dyDescent="0.35">
      <c r="AS44692" s="40"/>
    </row>
    <row r="44693" spans="45:45" x14ac:dyDescent="0.35">
      <c r="AS44693" s="40"/>
    </row>
    <row r="44694" spans="45:45" x14ac:dyDescent="0.35">
      <c r="AS44694" s="40"/>
    </row>
    <row r="44695" spans="45:45" x14ac:dyDescent="0.35">
      <c r="AS44695" s="40"/>
    </row>
    <row r="44696" spans="45:45" x14ac:dyDescent="0.35">
      <c r="AS44696" s="40"/>
    </row>
    <row r="44697" spans="45:45" x14ac:dyDescent="0.35">
      <c r="AS44697" s="40"/>
    </row>
    <row r="44698" spans="45:45" x14ac:dyDescent="0.35">
      <c r="AS44698" s="40"/>
    </row>
    <row r="44699" spans="45:45" x14ac:dyDescent="0.35">
      <c r="AS44699" s="40"/>
    </row>
    <row r="44700" spans="45:45" x14ac:dyDescent="0.35">
      <c r="AS44700" s="40"/>
    </row>
    <row r="44701" spans="45:45" x14ac:dyDescent="0.35">
      <c r="AS44701" s="40"/>
    </row>
    <row r="44702" spans="45:45" x14ac:dyDescent="0.35">
      <c r="AS44702" s="40"/>
    </row>
    <row r="44703" spans="45:45" x14ac:dyDescent="0.35">
      <c r="AS44703" s="40"/>
    </row>
    <row r="44704" spans="45:45" x14ac:dyDescent="0.35">
      <c r="AS44704" s="40"/>
    </row>
    <row r="44705" spans="45:45" x14ac:dyDescent="0.35">
      <c r="AS44705" s="40"/>
    </row>
    <row r="44706" spans="45:45" x14ac:dyDescent="0.35">
      <c r="AS44706" s="40"/>
    </row>
    <row r="44707" spans="45:45" x14ac:dyDescent="0.35">
      <c r="AS44707" s="40"/>
    </row>
    <row r="44708" spans="45:45" x14ac:dyDescent="0.35">
      <c r="AS44708" s="40"/>
    </row>
    <row r="44709" spans="45:45" x14ac:dyDescent="0.35">
      <c r="AS44709" s="40"/>
    </row>
    <row r="44710" spans="45:45" x14ac:dyDescent="0.35">
      <c r="AS44710" s="40"/>
    </row>
    <row r="44711" spans="45:45" x14ac:dyDescent="0.35">
      <c r="AS44711" s="40"/>
    </row>
    <row r="44712" spans="45:45" x14ac:dyDescent="0.35">
      <c r="AS44712" s="40"/>
    </row>
    <row r="44713" spans="45:45" x14ac:dyDescent="0.35">
      <c r="AS44713" s="40"/>
    </row>
    <row r="44714" spans="45:45" x14ac:dyDescent="0.35">
      <c r="AS44714" s="40"/>
    </row>
    <row r="44715" spans="45:45" x14ac:dyDescent="0.35">
      <c r="AS44715" s="40"/>
    </row>
    <row r="44716" spans="45:45" x14ac:dyDescent="0.35">
      <c r="AS44716" s="40"/>
    </row>
    <row r="44717" spans="45:45" x14ac:dyDescent="0.35">
      <c r="AS44717" s="40"/>
    </row>
    <row r="44718" spans="45:45" x14ac:dyDescent="0.35">
      <c r="AS44718" s="40"/>
    </row>
    <row r="44719" spans="45:45" x14ac:dyDescent="0.35">
      <c r="AS44719" s="40"/>
    </row>
    <row r="44720" spans="45:45" x14ac:dyDescent="0.35">
      <c r="AS44720" s="40"/>
    </row>
    <row r="44721" spans="45:45" x14ac:dyDescent="0.35">
      <c r="AS44721" s="40"/>
    </row>
    <row r="44722" spans="45:45" x14ac:dyDescent="0.35">
      <c r="AS44722" s="40"/>
    </row>
    <row r="44723" spans="45:45" x14ac:dyDescent="0.35">
      <c r="AS44723" s="40"/>
    </row>
    <row r="44724" spans="45:45" x14ac:dyDescent="0.35">
      <c r="AS44724" s="40"/>
    </row>
    <row r="44725" spans="45:45" x14ac:dyDescent="0.35">
      <c r="AS44725" s="40"/>
    </row>
    <row r="44726" spans="45:45" x14ac:dyDescent="0.35">
      <c r="AS44726" s="40"/>
    </row>
    <row r="44727" spans="45:45" x14ac:dyDescent="0.35">
      <c r="AS44727" s="40"/>
    </row>
    <row r="44728" spans="45:45" x14ac:dyDescent="0.35">
      <c r="AS44728" s="40"/>
    </row>
    <row r="44729" spans="45:45" x14ac:dyDescent="0.35">
      <c r="AS44729" s="40"/>
    </row>
    <row r="44730" spans="45:45" x14ac:dyDescent="0.35">
      <c r="AS44730" s="40"/>
    </row>
    <row r="44731" spans="45:45" x14ac:dyDescent="0.35">
      <c r="AS44731" s="40"/>
    </row>
    <row r="44732" spans="45:45" x14ac:dyDescent="0.35">
      <c r="AS44732" s="40"/>
    </row>
    <row r="44733" spans="45:45" x14ac:dyDescent="0.35">
      <c r="AS44733" s="40"/>
    </row>
    <row r="44734" spans="45:45" x14ac:dyDescent="0.35">
      <c r="AS44734" s="40"/>
    </row>
    <row r="44735" spans="45:45" x14ac:dyDescent="0.35">
      <c r="AS44735" s="40"/>
    </row>
    <row r="44736" spans="45:45" x14ac:dyDescent="0.35">
      <c r="AS44736" s="40"/>
    </row>
    <row r="44737" spans="45:45" x14ac:dyDescent="0.35">
      <c r="AS44737" s="40"/>
    </row>
    <row r="44738" spans="45:45" x14ac:dyDescent="0.35">
      <c r="AS44738" s="40"/>
    </row>
    <row r="44739" spans="45:45" x14ac:dyDescent="0.35">
      <c r="AS44739" s="40"/>
    </row>
    <row r="44740" spans="45:45" x14ac:dyDescent="0.35">
      <c r="AS44740" s="40"/>
    </row>
    <row r="44741" spans="45:45" x14ac:dyDescent="0.35">
      <c r="AS44741" s="40"/>
    </row>
    <row r="44742" spans="45:45" x14ac:dyDescent="0.35">
      <c r="AS44742" s="40"/>
    </row>
    <row r="44743" spans="45:45" x14ac:dyDescent="0.35">
      <c r="AS44743" s="40"/>
    </row>
    <row r="44744" spans="45:45" x14ac:dyDescent="0.35">
      <c r="AS44744" s="40"/>
    </row>
    <row r="44745" spans="45:45" x14ac:dyDescent="0.35">
      <c r="AS44745" s="40"/>
    </row>
    <row r="44746" spans="45:45" x14ac:dyDescent="0.35">
      <c r="AS44746" s="40"/>
    </row>
    <row r="44747" spans="45:45" x14ac:dyDescent="0.35">
      <c r="AS44747" s="40"/>
    </row>
    <row r="44748" spans="45:45" x14ac:dyDescent="0.35">
      <c r="AS44748" s="40"/>
    </row>
    <row r="44749" spans="45:45" x14ac:dyDescent="0.35">
      <c r="AS44749" s="40"/>
    </row>
    <row r="44750" spans="45:45" x14ac:dyDescent="0.35">
      <c r="AS44750" s="40"/>
    </row>
    <row r="44751" spans="45:45" x14ac:dyDescent="0.35">
      <c r="AS44751" s="40"/>
    </row>
    <row r="44752" spans="45:45" x14ac:dyDescent="0.35">
      <c r="AS44752" s="40"/>
    </row>
    <row r="44753" spans="45:45" x14ac:dyDescent="0.35">
      <c r="AS44753" s="40"/>
    </row>
    <row r="44754" spans="45:45" x14ac:dyDescent="0.35">
      <c r="AS44754" s="40"/>
    </row>
    <row r="44755" spans="45:45" x14ac:dyDescent="0.35">
      <c r="AS44755" s="40"/>
    </row>
    <row r="44756" spans="45:45" x14ac:dyDescent="0.35">
      <c r="AS44756" s="40"/>
    </row>
    <row r="44757" spans="45:45" x14ac:dyDescent="0.35">
      <c r="AS44757" s="40"/>
    </row>
    <row r="44758" spans="45:45" x14ac:dyDescent="0.35">
      <c r="AS44758" s="40"/>
    </row>
    <row r="44759" spans="45:45" x14ac:dyDescent="0.35">
      <c r="AS44759" s="40"/>
    </row>
    <row r="44760" spans="45:45" x14ac:dyDescent="0.35">
      <c r="AS44760" s="40"/>
    </row>
    <row r="44761" spans="45:45" x14ac:dyDescent="0.35">
      <c r="AS44761" s="40"/>
    </row>
    <row r="44762" spans="45:45" x14ac:dyDescent="0.35">
      <c r="AS44762" s="40"/>
    </row>
    <row r="44763" spans="45:45" x14ac:dyDescent="0.35">
      <c r="AS44763" s="40"/>
    </row>
    <row r="44764" spans="45:45" x14ac:dyDescent="0.35">
      <c r="AS44764" s="40"/>
    </row>
    <row r="44765" spans="45:45" x14ac:dyDescent="0.35">
      <c r="AS44765" s="40"/>
    </row>
    <row r="44766" spans="45:45" x14ac:dyDescent="0.35">
      <c r="AS44766" s="40"/>
    </row>
    <row r="44767" spans="45:45" x14ac:dyDescent="0.35">
      <c r="AS44767" s="40"/>
    </row>
    <row r="44768" spans="45:45" x14ac:dyDescent="0.35">
      <c r="AS44768" s="40"/>
    </row>
    <row r="44769" spans="45:45" x14ac:dyDescent="0.35">
      <c r="AS44769" s="40"/>
    </row>
    <row r="44770" spans="45:45" x14ac:dyDescent="0.35">
      <c r="AS44770" s="40"/>
    </row>
    <row r="44771" spans="45:45" x14ac:dyDescent="0.35">
      <c r="AS44771" s="40"/>
    </row>
    <row r="44772" spans="45:45" x14ac:dyDescent="0.35">
      <c r="AS44772" s="40"/>
    </row>
    <row r="44773" spans="45:45" x14ac:dyDescent="0.35">
      <c r="AS44773" s="40"/>
    </row>
    <row r="44774" spans="45:45" x14ac:dyDescent="0.35">
      <c r="AS44774" s="40"/>
    </row>
    <row r="44775" spans="45:45" x14ac:dyDescent="0.35">
      <c r="AS44775" s="40"/>
    </row>
    <row r="44776" spans="45:45" x14ac:dyDescent="0.35">
      <c r="AS44776" s="40"/>
    </row>
    <row r="44777" spans="45:45" x14ac:dyDescent="0.35">
      <c r="AS44777" s="40"/>
    </row>
    <row r="44778" spans="45:45" x14ac:dyDescent="0.35">
      <c r="AS44778" s="40"/>
    </row>
    <row r="44779" spans="45:45" x14ac:dyDescent="0.35">
      <c r="AS44779" s="40"/>
    </row>
    <row r="44780" spans="45:45" x14ac:dyDescent="0.35">
      <c r="AS44780" s="40"/>
    </row>
    <row r="44781" spans="45:45" x14ac:dyDescent="0.35">
      <c r="AS44781" s="40"/>
    </row>
    <row r="44782" spans="45:45" x14ac:dyDescent="0.35">
      <c r="AS44782" s="40"/>
    </row>
    <row r="44783" spans="45:45" x14ac:dyDescent="0.35">
      <c r="AS44783" s="40"/>
    </row>
    <row r="44784" spans="45:45" x14ac:dyDescent="0.35">
      <c r="AS44784" s="40"/>
    </row>
    <row r="44785" spans="45:45" x14ac:dyDescent="0.35">
      <c r="AS44785" s="40"/>
    </row>
    <row r="44786" spans="45:45" x14ac:dyDescent="0.35">
      <c r="AS44786" s="40"/>
    </row>
    <row r="44787" spans="45:45" x14ac:dyDescent="0.35">
      <c r="AS44787" s="40"/>
    </row>
    <row r="44788" spans="45:45" x14ac:dyDescent="0.35">
      <c r="AS44788" s="40"/>
    </row>
    <row r="44789" spans="45:45" x14ac:dyDescent="0.35">
      <c r="AS44789" s="40"/>
    </row>
    <row r="44790" spans="45:45" x14ac:dyDescent="0.35">
      <c r="AS44790" s="40"/>
    </row>
    <row r="44791" spans="45:45" x14ac:dyDescent="0.35">
      <c r="AS44791" s="40"/>
    </row>
    <row r="44792" spans="45:45" x14ac:dyDescent="0.35">
      <c r="AS44792" s="40"/>
    </row>
    <row r="44793" spans="45:45" x14ac:dyDescent="0.35">
      <c r="AS44793" s="40"/>
    </row>
    <row r="44794" spans="45:45" x14ac:dyDescent="0.35">
      <c r="AS44794" s="40"/>
    </row>
    <row r="44795" spans="45:45" x14ac:dyDescent="0.35">
      <c r="AS44795" s="40"/>
    </row>
    <row r="44796" spans="45:45" x14ac:dyDescent="0.35">
      <c r="AS44796" s="40"/>
    </row>
    <row r="44797" spans="45:45" x14ac:dyDescent="0.35">
      <c r="AS44797" s="40"/>
    </row>
    <row r="44798" spans="45:45" x14ac:dyDescent="0.35">
      <c r="AS44798" s="40"/>
    </row>
    <row r="44799" spans="45:45" x14ac:dyDescent="0.35">
      <c r="AS44799" s="40"/>
    </row>
    <row r="44800" spans="45:45" x14ac:dyDescent="0.35">
      <c r="AS44800" s="40"/>
    </row>
    <row r="44801" spans="45:45" x14ac:dyDescent="0.35">
      <c r="AS44801" s="40"/>
    </row>
    <row r="44802" spans="45:45" x14ac:dyDescent="0.35">
      <c r="AS44802" s="40"/>
    </row>
    <row r="44803" spans="45:45" x14ac:dyDescent="0.35">
      <c r="AS44803" s="40"/>
    </row>
    <row r="44804" spans="45:45" x14ac:dyDescent="0.35">
      <c r="AS44804" s="40"/>
    </row>
    <row r="44805" spans="45:45" x14ac:dyDescent="0.35">
      <c r="AS44805" s="40"/>
    </row>
    <row r="44806" spans="45:45" x14ac:dyDescent="0.35">
      <c r="AS44806" s="40"/>
    </row>
    <row r="44807" spans="45:45" x14ac:dyDescent="0.35">
      <c r="AS44807" s="40"/>
    </row>
    <row r="44808" spans="45:45" x14ac:dyDescent="0.35">
      <c r="AS44808" s="40"/>
    </row>
    <row r="44809" spans="45:45" x14ac:dyDescent="0.35">
      <c r="AS44809" s="40"/>
    </row>
    <row r="44810" spans="45:45" x14ac:dyDescent="0.35">
      <c r="AS44810" s="40"/>
    </row>
    <row r="44811" spans="45:45" x14ac:dyDescent="0.35">
      <c r="AS44811" s="40"/>
    </row>
    <row r="44812" spans="45:45" x14ac:dyDescent="0.35">
      <c r="AS44812" s="40"/>
    </row>
    <row r="44813" spans="45:45" x14ac:dyDescent="0.35">
      <c r="AS44813" s="40"/>
    </row>
    <row r="44814" spans="45:45" x14ac:dyDescent="0.35">
      <c r="AS44814" s="40"/>
    </row>
    <row r="44815" spans="45:45" x14ac:dyDescent="0.35">
      <c r="AS44815" s="40"/>
    </row>
    <row r="44816" spans="45:45" x14ac:dyDescent="0.35">
      <c r="AS44816" s="40"/>
    </row>
    <row r="44817" spans="45:45" x14ac:dyDescent="0.35">
      <c r="AS44817" s="40"/>
    </row>
    <row r="44818" spans="45:45" x14ac:dyDescent="0.35">
      <c r="AS44818" s="40"/>
    </row>
    <row r="44819" spans="45:45" x14ac:dyDescent="0.35">
      <c r="AS44819" s="40"/>
    </row>
    <row r="44820" spans="45:45" x14ac:dyDescent="0.35">
      <c r="AS44820" s="40"/>
    </row>
    <row r="44821" spans="45:45" x14ac:dyDescent="0.35">
      <c r="AS44821" s="40"/>
    </row>
    <row r="44822" spans="45:45" x14ac:dyDescent="0.35">
      <c r="AS44822" s="40"/>
    </row>
    <row r="44823" spans="45:45" x14ac:dyDescent="0.35">
      <c r="AS44823" s="40"/>
    </row>
    <row r="44824" spans="45:45" x14ac:dyDescent="0.35">
      <c r="AS44824" s="40"/>
    </row>
    <row r="44825" spans="45:45" x14ac:dyDescent="0.35">
      <c r="AS44825" s="40"/>
    </row>
    <row r="44826" spans="45:45" x14ac:dyDescent="0.35">
      <c r="AS44826" s="40"/>
    </row>
    <row r="44827" spans="45:45" x14ac:dyDescent="0.35">
      <c r="AS44827" s="40"/>
    </row>
    <row r="44828" spans="45:45" x14ac:dyDescent="0.35">
      <c r="AS44828" s="40"/>
    </row>
    <row r="44829" spans="45:45" x14ac:dyDescent="0.35">
      <c r="AS44829" s="40"/>
    </row>
    <row r="44830" spans="45:45" x14ac:dyDescent="0.35">
      <c r="AS44830" s="40"/>
    </row>
    <row r="44831" spans="45:45" x14ac:dyDescent="0.35">
      <c r="AS44831" s="40"/>
    </row>
    <row r="44832" spans="45:45" x14ac:dyDescent="0.35">
      <c r="AS44832" s="40"/>
    </row>
    <row r="44833" spans="45:45" x14ac:dyDescent="0.35">
      <c r="AS44833" s="40"/>
    </row>
    <row r="44834" spans="45:45" x14ac:dyDescent="0.35">
      <c r="AS44834" s="40"/>
    </row>
    <row r="44835" spans="45:45" x14ac:dyDescent="0.35">
      <c r="AS44835" s="40"/>
    </row>
    <row r="44836" spans="45:45" x14ac:dyDescent="0.35">
      <c r="AS44836" s="40"/>
    </row>
    <row r="44837" spans="45:45" x14ac:dyDescent="0.35">
      <c r="AS44837" s="40"/>
    </row>
    <row r="44838" spans="45:45" x14ac:dyDescent="0.35">
      <c r="AS44838" s="40"/>
    </row>
    <row r="44839" spans="45:45" x14ac:dyDescent="0.35">
      <c r="AS44839" s="40"/>
    </row>
    <row r="44840" spans="45:45" x14ac:dyDescent="0.35">
      <c r="AS44840" s="40"/>
    </row>
    <row r="44841" spans="45:45" x14ac:dyDescent="0.35">
      <c r="AS44841" s="40"/>
    </row>
    <row r="44842" spans="45:45" x14ac:dyDescent="0.35">
      <c r="AS44842" s="40"/>
    </row>
    <row r="44843" spans="45:45" x14ac:dyDescent="0.35">
      <c r="AS44843" s="40"/>
    </row>
    <row r="44844" spans="45:45" x14ac:dyDescent="0.35">
      <c r="AS44844" s="40"/>
    </row>
    <row r="44845" spans="45:45" x14ac:dyDescent="0.35">
      <c r="AS44845" s="40"/>
    </row>
    <row r="44846" spans="45:45" x14ac:dyDescent="0.35">
      <c r="AS44846" s="40"/>
    </row>
    <row r="44847" spans="45:45" x14ac:dyDescent="0.35">
      <c r="AS44847" s="40"/>
    </row>
    <row r="44848" spans="45:45" x14ac:dyDescent="0.35">
      <c r="AS44848" s="40"/>
    </row>
    <row r="44849" spans="45:45" x14ac:dyDescent="0.35">
      <c r="AS44849" s="40"/>
    </row>
    <row r="44850" spans="45:45" x14ac:dyDescent="0.35">
      <c r="AS44850" s="40"/>
    </row>
    <row r="44851" spans="45:45" x14ac:dyDescent="0.35">
      <c r="AS44851" s="40"/>
    </row>
    <row r="44852" spans="45:45" x14ac:dyDescent="0.35">
      <c r="AS44852" s="40"/>
    </row>
    <row r="44853" spans="45:45" x14ac:dyDescent="0.35">
      <c r="AS44853" s="40"/>
    </row>
    <row r="44854" spans="45:45" x14ac:dyDescent="0.35">
      <c r="AS44854" s="40"/>
    </row>
    <row r="44855" spans="45:45" x14ac:dyDescent="0.35">
      <c r="AS44855" s="40"/>
    </row>
    <row r="44856" spans="45:45" x14ac:dyDescent="0.35">
      <c r="AS44856" s="40"/>
    </row>
    <row r="44857" spans="45:45" x14ac:dyDescent="0.35">
      <c r="AS44857" s="40"/>
    </row>
    <row r="44858" spans="45:45" x14ac:dyDescent="0.35">
      <c r="AS44858" s="40"/>
    </row>
    <row r="44859" spans="45:45" x14ac:dyDescent="0.35">
      <c r="AS44859" s="40"/>
    </row>
    <row r="44860" spans="45:45" x14ac:dyDescent="0.35">
      <c r="AS44860" s="40"/>
    </row>
    <row r="44861" spans="45:45" x14ac:dyDescent="0.35">
      <c r="AS44861" s="40"/>
    </row>
    <row r="44862" spans="45:45" x14ac:dyDescent="0.35">
      <c r="AS44862" s="40"/>
    </row>
    <row r="44863" spans="45:45" x14ac:dyDescent="0.35">
      <c r="AS44863" s="40"/>
    </row>
    <row r="44864" spans="45:45" x14ac:dyDescent="0.35">
      <c r="AS44864" s="40"/>
    </row>
    <row r="44865" spans="45:45" x14ac:dyDescent="0.35">
      <c r="AS44865" s="40"/>
    </row>
    <row r="44866" spans="45:45" x14ac:dyDescent="0.35">
      <c r="AS44866" s="40"/>
    </row>
    <row r="44867" spans="45:45" x14ac:dyDescent="0.35">
      <c r="AS44867" s="40"/>
    </row>
    <row r="44868" spans="45:45" x14ac:dyDescent="0.35">
      <c r="AS44868" s="40"/>
    </row>
    <row r="44869" spans="45:45" x14ac:dyDescent="0.35">
      <c r="AS44869" s="40"/>
    </row>
    <row r="44870" spans="45:45" x14ac:dyDescent="0.35">
      <c r="AS44870" s="40"/>
    </row>
    <row r="44871" spans="45:45" x14ac:dyDescent="0.35">
      <c r="AS44871" s="40"/>
    </row>
    <row r="44872" spans="45:45" x14ac:dyDescent="0.35">
      <c r="AS44872" s="40"/>
    </row>
    <row r="44873" spans="45:45" x14ac:dyDescent="0.35">
      <c r="AS44873" s="40"/>
    </row>
    <row r="44874" spans="45:45" x14ac:dyDescent="0.35">
      <c r="AS44874" s="40"/>
    </row>
    <row r="44875" spans="45:45" x14ac:dyDescent="0.35">
      <c r="AS44875" s="40"/>
    </row>
    <row r="44876" spans="45:45" x14ac:dyDescent="0.35">
      <c r="AS44876" s="40"/>
    </row>
    <row r="44877" spans="45:45" x14ac:dyDescent="0.35">
      <c r="AS44877" s="40"/>
    </row>
    <row r="44878" spans="45:45" x14ac:dyDescent="0.35">
      <c r="AS44878" s="40"/>
    </row>
    <row r="44879" spans="45:45" x14ac:dyDescent="0.35">
      <c r="AS44879" s="40"/>
    </row>
    <row r="44880" spans="45:45" x14ac:dyDescent="0.35">
      <c r="AS44880" s="40"/>
    </row>
    <row r="44881" spans="45:45" x14ac:dyDescent="0.35">
      <c r="AS44881" s="40"/>
    </row>
    <row r="44882" spans="45:45" x14ac:dyDescent="0.35">
      <c r="AS44882" s="40"/>
    </row>
    <row r="44883" spans="45:45" x14ac:dyDescent="0.35">
      <c r="AS44883" s="40"/>
    </row>
    <row r="44884" spans="45:45" x14ac:dyDescent="0.35">
      <c r="AS44884" s="40"/>
    </row>
    <row r="44885" spans="45:45" x14ac:dyDescent="0.35">
      <c r="AS44885" s="40"/>
    </row>
    <row r="44886" spans="45:45" x14ac:dyDescent="0.35">
      <c r="AS44886" s="40"/>
    </row>
    <row r="44887" spans="45:45" x14ac:dyDescent="0.35">
      <c r="AS44887" s="40"/>
    </row>
    <row r="44888" spans="45:45" x14ac:dyDescent="0.35">
      <c r="AS44888" s="40"/>
    </row>
    <row r="44889" spans="45:45" x14ac:dyDescent="0.35">
      <c r="AS44889" s="40"/>
    </row>
    <row r="44890" spans="45:45" x14ac:dyDescent="0.35">
      <c r="AS44890" s="40"/>
    </row>
    <row r="44891" spans="45:45" x14ac:dyDescent="0.35">
      <c r="AS44891" s="40"/>
    </row>
    <row r="44892" spans="45:45" x14ac:dyDescent="0.35">
      <c r="AS44892" s="40"/>
    </row>
    <row r="44893" spans="45:45" x14ac:dyDescent="0.35">
      <c r="AS44893" s="40"/>
    </row>
    <row r="44894" spans="45:45" x14ac:dyDescent="0.35">
      <c r="AS44894" s="40"/>
    </row>
    <row r="44895" spans="45:45" x14ac:dyDescent="0.35">
      <c r="AS44895" s="40"/>
    </row>
    <row r="44896" spans="45:45" x14ac:dyDescent="0.35">
      <c r="AS44896" s="40"/>
    </row>
    <row r="44897" spans="45:45" x14ac:dyDescent="0.35">
      <c r="AS44897" s="40"/>
    </row>
    <row r="44898" spans="45:45" x14ac:dyDescent="0.35">
      <c r="AS44898" s="40"/>
    </row>
    <row r="44899" spans="45:45" x14ac:dyDescent="0.35">
      <c r="AS44899" s="40"/>
    </row>
    <row r="44900" spans="45:45" x14ac:dyDescent="0.35">
      <c r="AS44900" s="40"/>
    </row>
    <row r="44901" spans="45:45" x14ac:dyDescent="0.35">
      <c r="AS44901" s="40"/>
    </row>
    <row r="44902" spans="45:45" x14ac:dyDescent="0.35">
      <c r="AS44902" s="40"/>
    </row>
    <row r="44903" spans="45:45" x14ac:dyDescent="0.35">
      <c r="AS44903" s="40"/>
    </row>
    <row r="44904" spans="45:45" x14ac:dyDescent="0.35">
      <c r="AS44904" s="40"/>
    </row>
    <row r="44905" spans="45:45" x14ac:dyDescent="0.35">
      <c r="AS44905" s="40"/>
    </row>
    <row r="44906" spans="45:45" x14ac:dyDescent="0.35">
      <c r="AS44906" s="40"/>
    </row>
    <row r="44907" spans="45:45" x14ac:dyDescent="0.35">
      <c r="AS44907" s="40"/>
    </row>
    <row r="44908" spans="45:45" x14ac:dyDescent="0.35">
      <c r="AS44908" s="40"/>
    </row>
    <row r="44909" spans="45:45" x14ac:dyDescent="0.35">
      <c r="AS44909" s="40"/>
    </row>
    <row r="44910" spans="45:45" x14ac:dyDescent="0.35">
      <c r="AS44910" s="40"/>
    </row>
    <row r="44911" spans="45:45" x14ac:dyDescent="0.35">
      <c r="AS44911" s="40"/>
    </row>
    <row r="44912" spans="45:45" x14ac:dyDescent="0.35">
      <c r="AS44912" s="40"/>
    </row>
    <row r="44913" spans="45:45" x14ac:dyDescent="0.35">
      <c r="AS44913" s="40"/>
    </row>
    <row r="44914" spans="45:45" x14ac:dyDescent="0.35">
      <c r="AS44914" s="40"/>
    </row>
    <row r="44915" spans="45:45" x14ac:dyDescent="0.35">
      <c r="AS44915" s="40"/>
    </row>
    <row r="44916" spans="45:45" x14ac:dyDescent="0.35">
      <c r="AS44916" s="40"/>
    </row>
    <row r="44917" spans="45:45" x14ac:dyDescent="0.35">
      <c r="AS44917" s="40"/>
    </row>
    <row r="44918" spans="45:45" x14ac:dyDescent="0.35">
      <c r="AS44918" s="40"/>
    </row>
    <row r="44919" spans="45:45" x14ac:dyDescent="0.35">
      <c r="AS44919" s="40"/>
    </row>
    <row r="44920" spans="45:45" x14ac:dyDescent="0.35">
      <c r="AS44920" s="40"/>
    </row>
    <row r="44921" spans="45:45" x14ac:dyDescent="0.35">
      <c r="AS44921" s="40"/>
    </row>
    <row r="44922" spans="45:45" x14ac:dyDescent="0.35">
      <c r="AS44922" s="40"/>
    </row>
    <row r="44923" spans="45:45" x14ac:dyDescent="0.35">
      <c r="AS44923" s="40"/>
    </row>
    <row r="44924" spans="45:45" x14ac:dyDescent="0.35">
      <c r="AS44924" s="40"/>
    </row>
    <row r="44925" spans="45:45" x14ac:dyDescent="0.35">
      <c r="AS44925" s="40"/>
    </row>
    <row r="44926" spans="45:45" x14ac:dyDescent="0.35">
      <c r="AS44926" s="40"/>
    </row>
    <row r="44927" spans="45:45" x14ac:dyDescent="0.35">
      <c r="AS44927" s="40"/>
    </row>
    <row r="44928" spans="45:45" x14ac:dyDescent="0.35">
      <c r="AS44928" s="40"/>
    </row>
    <row r="44929" spans="45:45" x14ac:dyDescent="0.35">
      <c r="AS44929" s="40"/>
    </row>
    <row r="44930" spans="45:45" x14ac:dyDescent="0.35">
      <c r="AS44930" s="40"/>
    </row>
    <row r="44931" spans="45:45" x14ac:dyDescent="0.35">
      <c r="AS44931" s="40"/>
    </row>
    <row r="44932" spans="45:45" x14ac:dyDescent="0.35">
      <c r="AS44932" s="40"/>
    </row>
    <row r="44933" spans="45:45" x14ac:dyDescent="0.35">
      <c r="AS44933" s="40"/>
    </row>
    <row r="44934" spans="45:45" x14ac:dyDescent="0.35">
      <c r="AS44934" s="40"/>
    </row>
    <row r="44935" spans="45:45" x14ac:dyDescent="0.35">
      <c r="AS44935" s="40"/>
    </row>
    <row r="44936" spans="45:45" x14ac:dyDescent="0.35">
      <c r="AS44936" s="40"/>
    </row>
    <row r="44937" spans="45:45" x14ac:dyDescent="0.35">
      <c r="AS44937" s="40"/>
    </row>
    <row r="44938" spans="45:45" x14ac:dyDescent="0.35">
      <c r="AS44938" s="40"/>
    </row>
    <row r="44939" spans="45:45" x14ac:dyDescent="0.35">
      <c r="AS44939" s="40"/>
    </row>
    <row r="44940" spans="45:45" x14ac:dyDescent="0.35">
      <c r="AS44940" s="40"/>
    </row>
    <row r="44941" spans="45:45" x14ac:dyDescent="0.35">
      <c r="AS44941" s="40"/>
    </row>
    <row r="44942" spans="45:45" x14ac:dyDescent="0.35">
      <c r="AS44942" s="40"/>
    </row>
    <row r="44943" spans="45:45" x14ac:dyDescent="0.35">
      <c r="AS44943" s="40"/>
    </row>
    <row r="44944" spans="45:45" x14ac:dyDescent="0.35">
      <c r="AS44944" s="40"/>
    </row>
    <row r="44945" spans="45:45" x14ac:dyDescent="0.35">
      <c r="AS44945" s="40"/>
    </row>
    <row r="44946" spans="45:45" x14ac:dyDescent="0.35">
      <c r="AS44946" s="40"/>
    </row>
    <row r="44947" spans="45:45" x14ac:dyDescent="0.35">
      <c r="AS44947" s="40"/>
    </row>
    <row r="44948" spans="45:45" x14ac:dyDescent="0.35">
      <c r="AS44948" s="40"/>
    </row>
    <row r="44949" spans="45:45" x14ac:dyDescent="0.35">
      <c r="AS44949" s="40"/>
    </row>
    <row r="44950" spans="45:45" x14ac:dyDescent="0.35">
      <c r="AS44950" s="40"/>
    </row>
    <row r="44951" spans="45:45" x14ac:dyDescent="0.35">
      <c r="AS44951" s="40"/>
    </row>
    <row r="44952" spans="45:45" x14ac:dyDescent="0.35">
      <c r="AS44952" s="40"/>
    </row>
    <row r="44953" spans="45:45" x14ac:dyDescent="0.35">
      <c r="AS44953" s="40"/>
    </row>
    <row r="44954" spans="45:45" x14ac:dyDescent="0.35">
      <c r="AS44954" s="40"/>
    </row>
    <row r="44955" spans="45:45" x14ac:dyDescent="0.35">
      <c r="AS44955" s="40"/>
    </row>
    <row r="44956" spans="45:45" x14ac:dyDescent="0.35">
      <c r="AS44956" s="40"/>
    </row>
    <row r="44957" spans="45:45" x14ac:dyDescent="0.35">
      <c r="AS44957" s="40"/>
    </row>
    <row r="44958" spans="45:45" x14ac:dyDescent="0.35">
      <c r="AS44958" s="40"/>
    </row>
    <row r="44959" spans="45:45" x14ac:dyDescent="0.35">
      <c r="AS44959" s="40"/>
    </row>
    <row r="44960" spans="45:45" x14ac:dyDescent="0.35">
      <c r="AS44960" s="40"/>
    </row>
    <row r="44961" spans="45:45" x14ac:dyDescent="0.35">
      <c r="AS44961" s="40"/>
    </row>
    <row r="44962" spans="45:45" x14ac:dyDescent="0.35">
      <c r="AS44962" s="40"/>
    </row>
    <row r="44963" spans="45:45" x14ac:dyDescent="0.35">
      <c r="AS44963" s="40"/>
    </row>
    <row r="44964" spans="45:45" x14ac:dyDescent="0.35">
      <c r="AS44964" s="40"/>
    </row>
    <row r="44965" spans="45:45" x14ac:dyDescent="0.35">
      <c r="AS44965" s="40"/>
    </row>
    <row r="44966" spans="45:45" x14ac:dyDescent="0.35">
      <c r="AS44966" s="40"/>
    </row>
    <row r="44967" spans="45:45" x14ac:dyDescent="0.35">
      <c r="AS44967" s="40"/>
    </row>
    <row r="44968" spans="45:45" x14ac:dyDescent="0.35">
      <c r="AS44968" s="40"/>
    </row>
    <row r="44969" spans="45:45" x14ac:dyDescent="0.35">
      <c r="AS44969" s="40"/>
    </row>
    <row r="44970" spans="45:45" x14ac:dyDescent="0.35">
      <c r="AS44970" s="40"/>
    </row>
    <row r="44971" spans="45:45" x14ac:dyDescent="0.35">
      <c r="AS44971" s="40"/>
    </row>
    <row r="44972" spans="45:45" x14ac:dyDescent="0.35">
      <c r="AS44972" s="40"/>
    </row>
    <row r="44973" spans="45:45" x14ac:dyDescent="0.35">
      <c r="AS44973" s="40"/>
    </row>
    <row r="44974" spans="45:45" x14ac:dyDescent="0.35">
      <c r="AS44974" s="40"/>
    </row>
    <row r="44975" spans="45:45" x14ac:dyDescent="0.35">
      <c r="AS44975" s="40"/>
    </row>
    <row r="44976" spans="45:45" x14ac:dyDescent="0.35">
      <c r="AS44976" s="40"/>
    </row>
    <row r="44977" spans="45:45" x14ac:dyDescent="0.35">
      <c r="AS44977" s="40"/>
    </row>
    <row r="44978" spans="45:45" x14ac:dyDescent="0.35">
      <c r="AS44978" s="40"/>
    </row>
    <row r="44979" spans="45:45" x14ac:dyDescent="0.35">
      <c r="AS44979" s="40"/>
    </row>
    <row r="44980" spans="45:45" x14ac:dyDescent="0.35">
      <c r="AS44980" s="40"/>
    </row>
    <row r="44981" spans="45:45" x14ac:dyDescent="0.35">
      <c r="AS44981" s="40"/>
    </row>
    <row r="44982" spans="45:45" x14ac:dyDescent="0.35">
      <c r="AS44982" s="40"/>
    </row>
    <row r="44983" spans="45:45" x14ac:dyDescent="0.35">
      <c r="AS44983" s="40"/>
    </row>
    <row r="44984" spans="45:45" x14ac:dyDescent="0.35">
      <c r="AS44984" s="40"/>
    </row>
    <row r="44985" spans="45:45" x14ac:dyDescent="0.35">
      <c r="AS44985" s="40"/>
    </row>
    <row r="44986" spans="45:45" x14ac:dyDescent="0.35">
      <c r="AS44986" s="40"/>
    </row>
    <row r="44987" spans="45:45" x14ac:dyDescent="0.35">
      <c r="AS44987" s="40"/>
    </row>
    <row r="44988" spans="45:45" x14ac:dyDescent="0.35">
      <c r="AS44988" s="40"/>
    </row>
    <row r="44989" spans="45:45" x14ac:dyDescent="0.35">
      <c r="AS44989" s="40"/>
    </row>
    <row r="44990" spans="45:45" x14ac:dyDescent="0.35">
      <c r="AS44990" s="40"/>
    </row>
    <row r="44991" spans="45:45" x14ac:dyDescent="0.35">
      <c r="AS44991" s="40"/>
    </row>
    <row r="44992" spans="45:45" x14ac:dyDescent="0.35">
      <c r="AS44992" s="40"/>
    </row>
    <row r="44993" spans="45:45" x14ac:dyDescent="0.35">
      <c r="AS44993" s="40"/>
    </row>
    <row r="44994" spans="45:45" x14ac:dyDescent="0.35">
      <c r="AS44994" s="40"/>
    </row>
    <row r="44995" spans="45:45" x14ac:dyDescent="0.35">
      <c r="AS44995" s="40"/>
    </row>
    <row r="44996" spans="45:45" x14ac:dyDescent="0.35">
      <c r="AS44996" s="40"/>
    </row>
    <row r="44997" spans="45:45" x14ac:dyDescent="0.35">
      <c r="AS44997" s="40"/>
    </row>
    <row r="44998" spans="45:45" x14ac:dyDescent="0.35">
      <c r="AS44998" s="40"/>
    </row>
    <row r="44999" spans="45:45" x14ac:dyDescent="0.35">
      <c r="AS44999" s="40"/>
    </row>
    <row r="45000" spans="45:45" x14ac:dyDescent="0.35">
      <c r="AS45000" s="40"/>
    </row>
    <row r="45001" spans="45:45" x14ac:dyDescent="0.35">
      <c r="AS45001" s="40"/>
    </row>
    <row r="45002" spans="45:45" x14ac:dyDescent="0.35">
      <c r="AS45002" s="40"/>
    </row>
    <row r="45003" spans="45:45" x14ac:dyDescent="0.35">
      <c r="AS45003" s="40"/>
    </row>
    <row r="45004" spans="45:45" x14ac:dyDescent="0.35">
      <c r="AS45004" s="40"/>
    </row>
    <row r="45005" spans="45:45" x14ac:dyDescent="0.35">
      <c r="AS45005" s="40"/>
    </row>
    <row r="45006" spans="45:45" x14ac:dyDescent="0.35">
      <c r="AS45006" s="40"/>
    </row>
    <row r="45007" spans="45:45" x14ac:dyDescent="0.35">
      <c r="AS45007" s="40"/>
    </row>
    <row r="45008" spans="45:45" x14ac:dyDescent="0.35">
      <c r="AS45008" s="40"/>
    </row>
    <row r="45009" spans="45:45" x14ac:dyDescent="0.35">
      <c r="AS45009" s="40"/>
    </row>
    <row r="45010" spans="45:45" x14ac:dyDescent="0.35">
      <c r="AS45010" s="40"/>
    </row>
    <row r="45011" spans="45:45" x14ac:dyDescent="0.35">
      <c r="AS45011" s="40"/>
    </row>
    <row r="45012" spans="45:45" x14ac:dyDescent="0.35">
      <c r="AS45012" s="40"/>
    </row>
    <row r="45013" spans="45:45" x14ac:dyDescent="0.35">
      <c r="AS45013" s="40"/>
    </row>
    <row r="45014" spans="45:45" x14ac:dyDescent="0.35">
      <c r="AS45014" s="40"/>
    </row>
    <row r="45015" spans="45:45" x14ac:dyDescent="0.35">
      <c r="AS45015" s="40"/>
    </row>
    <row r="45016" spans="45:45" x14ac:dyDescent="0.35">
      <c r="AS45016" s="40"/>
    </row>
    <row r="45017" spans="45:45" x14ac:dyDescent="0.35">
      <c r="AS45017" s="40"/>
    </row>
    <row r="45018" spans="45:45" x14ac:dyDescent="0.35">
      <c r="AS45018" s="40"/>
    </row>
    <row r="45019" spans="45:45" x14ac:dyDescent="0.35">
      <c r="AS45019" s="40"/>
    </row>
    <row r="45020" spans="45:45" x14ac:dyDescent="0.35">
      <c r="AS45020" s="40"/>
    </row>
    <row r="45021" spans="45:45" x14ac:dyDescent="0.35">
      <c r="AS45021" s="40"/>
    </row>
    <row r="45022" spans="45:45" x14ac:dyDescent="0.35">
      <c r="AS45022" s="40"/>
    </row>
    <row r="45023" spans="45:45" x14ac:dyDescent="0.35">
      <c r="AS45023" s="40"/>
    </row>
    <row r="45024" spans="45:45" x14ac:dyDescent="0.35">
      <c r="AS45024" s="40"/>
    </row>
    <row r="45025" spans="45:45" x14ac:dyDescent="0.35">
      <c r="AS45025" s="40"/>
    </row>
    <row r="45026" spans="45:45" x14ac:dyDescent="0.35">
      <c r="AS45026" s="40"/>
    </row>
    <row r="45027" spans="45:45" x14ac:dyDescent="0.35">
      <c r="AS45027" s="40"/>
    </row>
    <row r="45028" spans="45:45" x14ac:dyDescent="0.35">
      <c r="AS45028" s="40"/>
    </row>
    <row r="45029" spans="45:45" x14ac:dyDescent="0.35">
      <c r="AS45029" s="40"/>
    </row>
    <row r="45030" spans="45:45" x14ac:dyDescent="0.35">
      <c r="AS45030" s="40"/>
    </row>
    <row r="45031" spans="45:45" x14ac:dyDescent="0.35">
      <c r="AS45031" s="40"/>
    </row>
    <row r="45032" spans="45:45" x14ac:dyDescent="0.35">
      <c r="AS45032" s="40"/>
    </row>
    <row r="45033" spans="45:45" x14ac:dyDescent="0.35">
      <c r="AS45033" s="40"/>
    </row>
    <row r="45034" spans="45:45" x14ac:dyDescent="0.35">
      <c r="AS45034" s="40"/>
    </row>
    <row r="45035" spans="45:45" x14ac:dyDescent="0.35">
      <c r="AS45035" s="40"/>
    </row>
    <row r="45036" spans="45:45" x14ac:dyDescent="0.35">
      <c r="AS45036" s="40"/>
    </row>
    <row r="45037" spans="45:45" x14ac:dyDescent="0.35">
      <c r="AS45037" s="40"/>
    </row>
    <row r="45038" spans="45:45" x14ac:dyDescent="0.35">
      <c r="AS45038" s="40"/>
    </row>
    <row r="45039" spans="45:45" x14ac:dyDescent="0.35">
      <c r="AS45039" s="40"/>
    </row>
    <row r="45040" spans="45:45" x14ac:dyDescent="0.35">
      <c r="AS45040" s="40"/>
    </row>
    <row r="45041" spans="45:45" x14ac:dyDescent="0.35">
      <c r="AS45041" s="40"/>
    </row>
    <row r="45042" spans="45:45" x14ac:dyDescent="0.35">
      <c r="AS45042" s="40"/>
    </row>
    <row r="45043" spans="45:45" x14ac:dyDescent="0.35">
      <c r="AS45043" s="40"/>
    </row>
    <row r="45044" spans="45:45" x14ac:dyDescent="0.35">
      <c r="AS45044" s="40"/>
    </row>
    <row r="45045" spans="45:45" x14ac:dyDescent="0.35">
      <c r="AS45045" s="40"/>
    </row>
    <row r="45046" spans="45:45" x14ac:dyDescent="0.35">
      <c r="AS45046" s="40"/>
    </row>
    <row r="45047" spans="45:45" x14ac:dyDescent="0.35">
      <c r="AS45047" s="40"/>
    </row>
    <row r="45048" spans="45:45" x14ac:dyDescent="0.35">
      <c r="AS45048" s="40"/>
    </row>
    <row r="45049" spans="45:45" x14ac:dyDescent="0.35">
      <c r="AS45049" s="40"/>
    </row>
    <row r="45050" spans="45:45" x14ac:dyDescent="0.35">
      <c r="AS45050" s="40"/>
    </row>
    <row r="45051" spans="45:45" x14ac:dyDescent="0.35">
      <c r="AS45051" s="40"/>
    </row>
    <row r="45052" spans="45:45" x14ac:dyDescent="0.35">
      <c r="AS45052" s="40"/>
    </row>
    <row r="45053" spans="45:45" x14ac:dyDescent="0.35">
      <c r="AS45053" s="40"/>
    </row>
    <row r="45054" spans="45:45" x14ac:dyDescent="0.35">
      <c r="AS45054" s="40"/>
    </row>
    <row r="45055" spans="45:45" x14ac:dyDescent="0.35">
      <c r="AS45055" s="40"/>
    </row>
    <row r="45056" spans="45:45" x14ac:dyDescent="0.35">
      <c r="AS45056" s="40"/>
    </row>
    <row r="45057" spans="45:45" x14ac:dyDescent="0.35">
      <c r="AS45057" s="40"/>
    </row>
    <row r="45058" spans="45:45" x14ac:dyDescent="0.35">
      <c r="AS45058" s="40"/>
    </row>
    <row r="45059" spans="45:45" x14ac:dyDescent="0.35">
      <c r="AS45059" s="40"/>
    </row>
    <row r="45060" spans="45:45" x14ac:dyDescent="0.35">
      <c r="AS45060" s="40"/>
    </row>
    <row r="45061" spans="45:45" x14ac:dyDescent="0.35">
      <c r="AS45061" s="40"/>
    </row>
    <row r="45062" spans="45:45" x14ac:dyDescent="0.35">
      <c r="AS45062" s="40"/>
    </row>
    <row r="45063" spans="45:45" x14ac:dyDescent="0.35">
      <c r="AS45063" s="40"/>
    </row>
    <row r="45064" spans="45:45" x14ac:dyDescent="0.35">
      <c r="AS45064" s="40"/>
    </row>
    <row r="45065" spans="45:45" x14ac:dyDescent="0.35">
      <c r="AS45065" s="40"/>
    </row>
    <row r="45066" spans="45:45" x14ac:dyDescent="0.35">
      <c r="AS45066" s="40"/>
    </row>
    <row r="45067" spans="45:45" x14ac:dyDescent="0.35">
      <c r="AS45067" s="40"/>
    </row>
    <row r="45068" spans="45:45" x14ac:dyDescent="0.35">
      <c r="AS45068" s="40"/>
    </row>
    <row r="45069" spans="45:45" x14ac:dyDescent="0.35">
      <c r="AS45069" s="40"/>
    </row>
    <row r="45070" spans="45:45" x14ac:dyDescent="0.35">
      <c r="AS45070" s="40"/>
    </row>
    <row r="45071" spans="45:45" x14ac:dyDescent="0.35">
      <c r="AS45071" s="40"/>
    </row>
    <row r="45072" spans="45:45" x14ac:dyDescent="0.35">
      <c r="AS45072" s="40"/>
    </row>
    <row r="45073" spans="45:45" x14ac:dyDescent="0.35">
      <c r="AS45073" s="40"/>
    </row>
    <row r="45074" spans="45:45" x14ac:dyDescent="0.35">
      <c r="AS45074" s="40"/>
    </row>
    <row r="45075" spans="45:45" x14ac:dyDescent="0.35">
      <c r="AS45075" s="40"/>
    </row>
    <row r="45076" spans="45:45" x14ac:dyDescent="0.35">
      <c r="AS45076" s="40"/>
    </row>
    <row r="45077" spans="45:45" x14ac:dyDescent="0.35">
      <c r="AS45077" s="40"/>
    </row>
    <row r="45078" spans="45:45" x14ac:dyDescent="0.35">
      <c r="AS45078" s="40"/>
    </row>
    <row r="45079" spans="45:45" x14ac:dyDescent="0.35">
      <c r="AS45079" s="40"/>
    </row>
    <row r="45080" spans="45:45" x14ac:dyDescent="0.35">
      <c r="AS45080" s="40"/>
    </row>
    <row r="45081" spans="45:45" x14ac:dyDescent="0.35">
      <c r="AS45081" s="40"/>
    </row>
    <row r="45082" spans="45:45" x14ac:dyDescent="0.35">
      <c r="AS45082" s="40"/>
    </row>
    <row r="45083" spans="45:45" x14ac:dyDescent="0.35">
      <c r="AS45083" s="40"/>
    </row>
    <row r="45084" spans="45:45" x14ac:dyDescent="0.35">
      <c r="AS45084" s="40"/>
    </row>
    <row r="45085" spans="45:45" x14ac:dyDescent="0.35">
      <c r="AS45085" s="40"/>
    </row>
    <row r="45086" spans="45:45" x14ac:dyDescent="0.35">
      <c r="AS45086" s="40"/>
    </row>
    <row r="45087" spans="45:45" x14ac:dyDescent="0.35">
      <c r="AS45087" s="40"/>
    </row>
    <row r="45088" spans="45:45" x14ac:dyDescent="0.35">
      <c r="AS45088" s="40"/>
    </row>
    <row r="45089" spans="45:45" x14ac:dyDescent="0.35">
      <c r="AS45089" s="40"/>
    </row>
    <row r="45090" spans="45:45" x14ac:dyDescent="0.35">
      <c r="AS45090" s="40"/>
    </row>
    <row r="45091" spans="45:45" x14ac:dyDescent="0.35">
      <c r="AS45091" s="40"/>
    </row>
    <row r="45092" spans="45:45" x14ac:dyDescent="0.35">
      <c r="AS45092" s="40"/>
    </row>
    <row r="45093" spans="45:45" x14ac:dyDescent="0.35">
      <c r="AS45093" s="40"/>
    </row>
    <row r="45094" spans="45:45" x14ac:dyDescent="0.35">
      <c r="AS45094" s="40"/>
    </row>
    <row r="45095" spans="45:45" x14ac:dyDescent="0.35">
      <c r="AS45095" s="40"/>
    </row>
    <row r="45096" spans="45:45" x14ac:dyDescent="0.35">
      <c r="AS45096" s="40"/>
    </row>
    <row r="45097" spans="45:45" x14ac:dyDescent="0.35">
      <c r="AS45097" s="40"/>
    </row>
    <row r="45098" spans="45:45" x14ac:dyDescent="0.35">
      <c r="AS45098" s="40"/>
    </row>
    <row r="45099" spans="45:45" x14ac:dyDescent="0.35">
      <c r="AS45099" s="40"/>
    </row>
    <row r="45100" spans="45:45" x14ac:dyDescent="0.35">
      <c r="AS45100" s="40"/>
    </row>
    <row r="45101" spans="45:45" x14ac:dyDescent="0.35">
      <c r="AS45101" s="40"/>
    </row>
    <row r="45102" spans="45:45" x14ac:dyDescent="0.35">
      <c r="AS45102" s="40"/>
    </row>
    <row r="45103" spans="45:45" x14ac:dyDescent="0.35">
      <c r="AS45103" s="40"/>
    </row>
    <row r="45104" spans="45:45" x14ac:dyDescent="0.35">
      <c r="AS45104" s="40"/>
    </row>
    <row r="45105" spans="45:45" x14ac:dyDescent="0.35">
      <c r="AS45105" s="40"/>
    </row>
    <row r="45106" spans="45:45" x14ac:dyDescent="0.35">
      <c r="AS45106" s="40"/>
    </row>
    <row r="45107" spans="45:45" x14ac:dyDescent="0.35">
      <c r="AS45107" s="40"/>
    </row>
    <row r="45108" spans="45:45" x14ac:dyDescent="0.35">
      <c r="AS45108" s="40"/>
    </row>
    <row r="45109" spans="45:45" x14ac:dyDescent="0.35">
      <c r="AS45109" s="40"/>
    </row>
    <row r="45110" spans="45:45" x14ac:dyDescent="0.35">
      <c r="AS45110" s="40"/>
    </row>
    <row r="45111" spans="45:45" x14ac:dyDescent="0.35">
      <c r="AS45111" s="40"/>
    </row>
    <row r="45112" spans="45:45" x14ac:dyDescent="0.35">
      <c r="AS45112" s="40"/>
    </row>
    <row r="45113" spans="45:45" x14ac:dyDescent="0.35">
      <c r="AS45113" s="40"/>
    </row>
    <row r="45114" spans="45:45" x14ac:dyDescent="0.35">
      <c r="AS45114" s="40"/>
    </row>
    <row r="45115" spans="45:45" x14ac:dyDescent="0.35">
      <c r="AS45115" s="40"/>
    </row>
    <row r="45116" spans="45:45" x14ac:dyDescent="0.35">
      <c r="AS45116" s="40"/>
    </row>
    <row r="45117" spans="45:45" x14ac:dyDescent="0.35">
      <c r="AS45117" s="40"/>
    </row>
    <row r="45118" spans="45:45" x14ac:dyDescent="0.35">
      <c r="AS45118" s="40"/>
    </row>
    <row r="45119" spans="45:45" x14ac:dyDescent="0.35">
      <c r="AS45119" s="40"/>
    </row>
    <row r="45120" spans="45:45" x14ac:dyDescent="0.35">
      <c r="AS45120" s="40"/>
    </row>
    <row r="45121" spans="45:45" x14ac:dyDescent="0.35">
      <c r="AS45121" s="40"/>
    </row>
    <row r="45122" spans="45:45" x14ac:dyDescent="0.35">
      <c r="AS45122" s="40"/>
    </row>
    <row r="45123" spans="45:45" x14ac:dyDescent="0.35">
      <c r="AS45123" s="40"/>
    </row>
    <row r="45124" spans="45:45" x14ac:dyDescent="0.35">
      <c r="AS45124" s="40"/>
    </row>
    <row r="45125" spans="45:45" x14ac:dyDescent="0.35">
      <c r="AS45125" s="40"/>
    </row>
    <row r="45126" spans="45:45" x14ac:dyDescent="0.35">
      <c r="AS45126" s="40"/>
    </row>
    <row r="45127" spans="45:45" x14ac:dyDescent="0.35">
      <c r="AS45127" s="40"/>
    </row>
    <row r="45128" spans="45:45" x14ac:dyDescent="0.35">
      <c r="AS45128" s="40"/>
    </row>
    <row r="45129" spans="45:45" x14ac:dyDescent="0.35">
      <c r="AS45129" s="40"/>
    </row>
    <row r="45130" spans="45:45" x14ac:dyDescent="0.35">
      <c r="AS45130" s="40"/>
    </row>
    <row r="45131" spans="45:45" x14ac:dyDescent="0.35">
      <c r="AS45131" s="40"/>
    </row>
    <row r="45132" spans="45:45" x14ac:dyDescent="0.35">
      <c r="AS45132" s="40"/>
    </row>
    <row r="45133" spans="45:45" x14ac:dyDescent="0.35">
      <c r="AS45133" s="40"/>
    </row>
    <row r="45134" spans="45:45" x14ac:dyDescent="0.35">
      <c r="AS45134" s="40"/>
    </row>
    <row r="45135" spans="45:45" x14ac:dyDescent="0.35">
      <c r="AS45135" s="40"/>
    </row>
    <row r="45136" spans="45:45" x14ac:dyDescent="0.35">
      <c r="AS45136" s="40"/>
    </row>
    <row r="45137" spans="45:45" x14ac:dyDescent="0.35">
      <c r="AS45137" s="40"/>
    </row>
    <row r="45138" spans="45:45" x14ac:dyDescent="0.35">
      <c r="AS45138" s="40"/>
    </row>
    <row r="45139" spans="45:45" x14ac:dyDescent="0.35">
      <c r="AS45139" s="40"/>
    </row>
    <row r="45140" spans="45:45" x14ac:dyDescent="0.35">
      <c r="AS45140" s="40"/>
    </row>
    <row r="45141" spans="45:45" x14ac:dyDescent="0.35">
      <c r="AS45141" s="40"/>
    </row>
    <row r="45142" spans="45:45" x14ac:dyDescent="0.35">
      <c r="AS45142" s="40"/>
    </row>
    <row r="45143" spans="45:45" x14ac:dyDescent="0.35">
      <c r="AS45143" s="40"/>
    </row>
    <row r="45144" spans="45:45" x14ac:dyDescent="0.35">
      <c r="AS45144" s="40"/>
    </row>
    <row r="45145" spans="45:45" x14ac:dyDescent="0.35">
      <c r="AS45145" s="40"/>
    </row>
    <row r="45146" spans="45:45" x14ac:dyDescent="0.35">
      <c r="AS45146" s="40"/>
    </row>
    <row r="45147" spans="45:45" x14ac:dyDescent="0.35">
      <c r="AS45147" s="40"/>
    </row>
    <row r="45148" spans="45:45" x14ac:dyDescent="0.35">
      <c r="AS45148" s="40"/>
    </row>
    <row r="45149" spans="45:45" x14ac:dyDescent="0.35">
      <c r="AS45149" s="40"/>
    </row>
    <row r="45150" spans="45:45" x14ac:dyDescent="0.35">
      <c r="AS45150" s="40"/>
    </row>
    <row r="45151" spans="45:45" x14ac:dyDescent="0.35">
      <c r="AS45151" s="40"/>
    </row>
    <row r="45152" spans="45:45" x14ac:dyDescent="0.35">
      <c r="AS45152" s="40"/>
    </row>
    <row r="45153" spans="45:45" x14ac:dyDescent="0.35">
      <c r="AS45153" s="40"/>
    </row>
    <row r="45154" spans="45:45" x14ac:dyDescent="0.35">
      <c r="AS45154" s="40"/>
    </row>
    <row r="45155" spans="45:45" x14ac:dyDescent="0.35">
      <c r="AS45155" s="40"/>
    </row>
    <row r="45156" spans="45:45" x14ac:dyDescent="0.35">
      <c r="AS45156" s="40"/>
    </row>
    <row r="45157" spans="45:45" x14ac:dyDescent="0.35">
      <c r="AS45157" s="40"/>
    </row>
    <row r="45158" spans="45:45" x14ac:dyDescent="0.35">
      <c r="AS45158" s="40"/>
    </row>
    <row r="45159" spans="45:45" x14ac:dyDescent="0.35">
      <c r="AS45159" s="40"/>
    </row>
    <row r="45160" spans="45:45" x14ac:dyDescent="0.35">
      <c r="AS45160" s="40"/>
    </row>
    <row r="45161" spans="45:45" x14ac:dyDescent="0.35">
      <c r="AS45161" s="40"/>
    </row>
    <row r="45162" spans="45:45" x14ac:dyDescent="0.35">
      <c r="AS45162" s="40"/>
    </row>
    <row r="45163" spans="45:45" x14ac:dyDescent="0.35">
      <c r="AS45163" s="40"/>
    </row>
    <row r="45164" spans="45:45" x14ac:dyDescent="0.35">
      <c r="AS45164" s="40"/>
    </row>
    <row r="45165" spans="45:45" x14ac:dyDescent="0.35">
      <c r="AS45165" s="40"/>
    </row>
    <row r="45166" spans="45:45" x14ac:dyDescent="0.35">
      <c r="AS45166" s="40"/>
    </row>
    <row r="45167" spans="45:45" x14ac:dyDescent="0.35">
      <c r="AS45167" s="40"/>
    </row>
    <row r="45168" spans="45:45" x14ac:dyDescent="0.35">
      <c r="AS45168" s="40"/>
    </row>
    <row r="45169" spans="45:45" x14ac:dyDescent="0.35">
      <c r="AS45169" s="40"/>
    </row>
    <row r="45170" spans="45:45" x14ac:dyDescent="0.35">
      <c r="AS45170" s="40"/>
    </row>
    <row r="45171" spans="45:45" x14ac:dyDescent="0.35">
      <c r="AS45171" s="40"/>
    </row>
    <row r="45172" spans="45:45" x14ac:dyDescent="0.35">
      <c r="AS45172" s="40"/>
    </row>
    <row r="45173" spans="45:45" x14ac:dyDescent="0.35">
      <c r="AS45173" s="40"/>
    </row>
    <row r="45174" spans="45:45" x14ac:dyDescent="0.35">
      <c r="AS45174" s="40"/>
    </row>
    <row r="45175" spans="45:45" x14ac:dyDescent="0.35">
      <c r="AS45175" s="40"/>
    </row>
    <row r="45176" spans="45:45" x14ac:dyDescent="0.35">
      <c r="AS45176" s="40"/>
    </row>
    <row r="45177" spans="45:45" x14ac:dyDescent="0.35">
      <c r="AS45177" s="40"/>
    </row>
    <row r="45178" spans="45:45" x14ac:dyDescent="0.35">
      <c r="AS45178" s="40"/>
    </row>
    <row r="45179" spans="45:45" x14ac:dyDescent="0.35">
      <c r="AS45179" s="40"/>
    </row>
    <row r="45180" spans="45:45" x14ac:dyDescent="0.35">
      <c r="AS45180" s="40"/>
    </row>
    <row r="45181" spans="45:45" x14ac:dyDescent="0.35">
      <c r="AS45181" s="40"/>
    </row>
    <row r="45182" spans="45:45" x14ac:dyDescent="0.35">
      <c r="AS45182" s="40"/>
    </row>
    <row r="45183" spans="45:45" x14ac:dyDescent="0.35">
      <c r="AS45183" s="40"/>
    </row>
    <row r="45184" spans="45:45" x14ac:dyDescent="0.35">
      <c r="AS45184" s="40"/>
    </row>
    <row r="45185" spans="45:45" x14ac:dyDescent="0.35">
      <c r="AS45185" s="40"/>
    </row>
    <row r="45186" spans="45:45" x14ac:dyDescent="0.35">
      <c r="AS45186" s="40"/>
    </row>
    <row r="45187" spans="45:45" x14ac:dyDescent="0.35">
      <c r="AS45187" s="40"/>
    </row>
    <row r="45188" spans="45:45" x14ac:dyDescent="0.35">
      <c r="AS45188" s="40"/>
    </row>
    <row r="45189" spans="45:45" x14ac:dyDescent="0.35">
      <c r="AS45189" s="40"/>
    </row>
    <row r="45190" spans="45:45" x14ac:dyDescent="0.35">
      <c r="AS45190" s="40"/>
    </row>
    <row r="45191" spans="45:45" x14ac:dyDescent="0.35">
      <c r="AS45191" s="40"/>
    </row>
    <row r="45192" spans="45:45" x14ac:dyDescent="0.35">
      <c r="AS45192" s="40"/>
    </row>
    <row r="45193" spans="45:45" x14ac:dyDescent="0.35">
      <c r="AS45193" s="40"/>
    </row>
    <row r="45194" spans="45:45" x14ac:dyDescent="0.35">
      <c r="AS45194" s="40"/>
    </row>
    <row r="45195" spans="45:45" x14ac:dyDescent="0.35">
      <c r="AS45195" s="40"/>
    </row>
    <row r="45196" spans="45:45" x14ac:dyDescent="0.35">
      <c r="AS45196" s="40"/>
    </row>
    <row r="45197" spans="45:45" x14ac:dyDescent="0.35">
      <c r="AS45197" s="40"/>
    </row>
    <row r="45198" spans="45:45" x14ac:dyDescent="0.35">
      <c r="AS45198" s="40"/>
    </row>
    <row r="45199" spans="45:45" x14ac:dyDescent="0.35">
      <c r="AS45199" s="40"/>
    </row>
    <row r="45200" spans="45:45" x14ac:dyDescent="0.35">
      <c r="AS45200" s="40"/>
    </row>
    <row r="45201" spans="45:45" x14ac:dyDescent="0.35">
      <c r="AS45201" s="40"/>
    </row>
    <row r="45202" spans="45:45" x14ac:dyDescent="0.35">
      <c r="AS45202" s="40"/>
    </row>
    <row r="45203" spans="45:45" x14ac:dyDescent="0.35">
      <c r="AS45203" s="40"/>
    </row>
    <row r="45204" spans="45:45" x14ac:dyDescent="0.35">
      <c r="AS45204" s="40"/>
    </row>
    <row r="45205" spans="45:45" x14ac:dyDescent="0.35">
      <c r="AS45205" s="40"/>
    </row>
    <row r="45206" spans="45:45" x14ac:dyDescent="0.35">
      <c r="AS45206" s="40"/>
    </row>
    <row r="45207" spans="45:45" x14ac:dyDescent="0.35">
      <c r="AS45207" s="40"/>
    </row>
    <row r="45208" spans="45:45" x14ac:dyDescent="0.35">
      <c r="AS45208" s="40"/>
    </row>
    <row r="45209" spans="45:45" x14ac:dyDescent="0.35">
      <c r="AS45209" s="40"/>
    </row>
    <row r="45210" spans="45:45" x14ac:dyDescent="0.35">
      <c r="AS45210" s="40"/>
    </row>
    <row r="45211" spans="45:45" x14ac:dyDescent="0.35">
      <c r="AS45211" s="40"/>
    </row>
    <row r="45212" spans="45:45" x14ac:dyDescent="0.35">
      <c r="AS45212" s="40"/>
    </row>
    <row r="45213" spans="45:45" x14ac:dyDescent="0.35">
      <c r="AS45213" s="40"/>
    </row>
    <row r="45214" spans="45:45" x14ac:dyDescent="0.35">
      <c r="AS45214" s="40"/>
    </row>
    <row r="45215" spans="45:45" x14ac:dyDescent="0.35">
      <c r="AS45215" s="40"/>
    </row>
    <row r="45216" spans="45:45" x14ac:dyDescent="0.35">
      <c r="AS45216" s="40"/>
    </row>
    <row r="45217" spans="45:45" x14ac:dyDescent="0.35">
      <c r="AS45217" s="40"/>
    </row>
    <row r="45218" spans="45:45" x14ac:dyDescent="0.35">
      <c r="AS45218" s="40"/>
    </row>
    <row r="45219" spans="45:45" x14ac:dyDescent="0.35">
      <c r="AS45219" s="40"/>
    </row>
    <row r="45220" spans="45:45" x14ac:dyDescent="0.35">
      <c r="AS45220" s="40"/>
    </row>
    <row r="45221" spans="45:45" x14ac:dyDescent="0.35">
      <c r="AS45221" s="40"/>
    </row>
    <row r="45222" spans="45:45" x14ac:dyDescent="0.35">
      <c r="AS45222" s="40"/>
    </row>
    <row r="45223" spans="45:45" x14ac:dyDescent="0.35">
      <c r="AS45223" s="40"/>
    </row>
    <row r="45224" spans="45:45" x14ac:dyDescent="0.35">
      <c r="AS45224" s="40"/>
    </row>
    <row r="45225" spans="45:45" x14ac:dyDescent="0.35">
      <c r="AS45225" s="40"/>
    </row>
    <row r="45226" spans="45:45" x14ac:dyDescent="0.35">
      <c r="AS45226" s="40"/>
    </row>
    <row r="45227" spans="45:45" x14ac:dyDescent="0.35">
      <c r="AS45227" s="40"/>
    </row>
    <row r="45228" spans="45:45" x14ac:dyDescent="0.35">
      <c r="AS45228" s="40"/>
    </row>
    <row r="45229" spans="45:45" x14ac:dyDescent="0.35">
      <c r="AS45229" s="40"/>
    </row>
    <row r="45230" spans="45:45" x14ac:dyDescent="0.35">
      <c r="AS45230" s="40"/>
    </row>
    <row r="45231" spans="45:45" x14ac:dyDescent="0.35">
      <c r="AS45231" s="40"/>
    </row>
    <row r="45232" spans="45:45" x14ac:dyDescent="0.35">
      <c r="AS45232" s="40"/>
    </row>
    <row r="45233" spans="45:45" x14ac:dyDescent="0.35">
      <c r="AS45233" s="40"/>
    </row>
    <row r="45234" spans="45:45" x14ac:dyDescent="0.35">
      <c r="AS45234" s="40"/>
    </row>
    <row r="45235" spans="45:45" x14ac:dyDescent="0.35">
      <c r="AS45235" s="40"/>
    </row>
    <row r="45236" spans="45:45" x14ac:dyDescent="0.35">
      <c r="AS45236" s="40"/>
    </row>
    <row r="45237" spans="45:45" x14ac:dyDescent="0.35">
      <c r="AS45237" s="40"/>
    </row>
    <row r="45238" spans="45:45" x14ac:dyDescent="0.35">
      <c r="AS45238" s="40"/>
    </row>
    <row r="45239" spans="45:45" x14ac:dyDescent="0.35">
      <c r="AS45239" s="40"/>
    </row>
    <row r="45240" spans="45:45" x14ac:dyDescent="0.35">
      <c r="AS45240" s="40"/>
    </row>
    <row r="45241" spans="45:45" x14ac:dyDescent="0.35">
      <c r="AS45241" s="40"/>
    </row>
    <row r="45242" spans="45:45" x14ac:dyDescent="0.35">
      <c r="AS45242" s="40"/>
    </row>
    <row r="45243" spans="45:45" x14ac:dyDescent="0.35">
      <c r="AS45243" s="40"/>
    </row>
    <row r="45244" spans="45:45" x14ac:dyDescent="0.35">
      <c r="AS45244" s="40"/>
    </row>
    <row r="45245" spans="45:45" x14ac:dyDescent="0.35">
      <c r="AS45245" s="40"/>
    </row>
    <row r="45246" spans="45:45" x14ac:dyDescent="0.35">
      <c r="AS45246" s="40"/>
    </row>
    <row r="45247" spans="45:45" x14ac:dyDescent="0.35">
      <c r="AS45247" s="40"/>
    </row>
    <row r="45248" spans="45:45" x14ac:dyDescent="0.35">
      <c r="AS45248" s="40"/>
    </row>
    <row r="45249" spans="45:45" x14ac:dyDescent="0.35">
      <c r="AS45249" s="40"/>
    </row>
    <row r="45250" spans="45:45" x14ac:dyDescent="0.35">
      <c r="AS45250" s="40"/>
    </row>
    <row r="45251" spans="45:45" x14ac:dyDescent="0.35">
      <c r="AS45251" s="40"/>
    </row>
    <row r="45252" spans="45:45" x14ac:dyDescent="0.35">
      <c r="AS45252" s="40"/>
    </row>
    <row r="45253" spans="45:45" x14ac:dyDescent="0.35">
      <c r="AS45253" s="40"/>
    </row>
    <row r="45254" spans="45:45" x14ac:dyDescent="0.35">
      <c r="AS45254" s="40"/>
    </row>
    <row r="45255" spans="45:45" x14ac:dyDescent="0.35">
      <c r="AS45255" s="40"/>
    </row>
    <row r="45256" spans="45:45" x14ac:dyDescent="0.35">
      <c r="AS45256" s="40"/>
    </row>
    <row r="45257" spans="45:45" x14ac:dyDescent="0.35">
      <c r="AS45257" s="40"/>
    </row>
    <row r="45258" spans="45:45" x14ac:dyDescent="0.35">
      <c r="AS45258" s="40"/>
    </row>
    <row r="45259" spans="45:45" x14ac:dyDescent="0.35">
      <c r="AS45259" s="40"/>
    </row>
    <row r="45260" spans="45:45" x14ac:dyDescent="0.35">
      <c r="AS45260" s="40"/>
    </row>
    <row r="45261" spans="45:45" x14ac:dyDescent="0.35">
      <c r="AS45261" s="40"/>
    </row>
    <row r="45262" spans="45:45" x14ac:dyDescent="0.35">
      <c r="AS45262" s="40"/>
    </row>
    <row r="45263" spans="45:45" x14ac:dyDescent="0.35">
      <c r="AS45263" s="40"/>
    </row>
    <row r="45264" spans="45:45" x14ac:dyDescent="0.35">
      <c r="AS45264" s="40"/>
    </row>
    <row r="45265" spans="45:45" x14ac:dyDescent="0.35">
      <c r="AS45265" s="40"/>
    </row>
    <row r="45266" spans="45:45" x14ac:dyDescent="0.35">
      <c r="AS45266" s="40"/>
    </row>
    <row r="45267" spans="45:45" x14ac:dyDescent="0.35">
      <c r="AS45267" s="40"/>
    </row>
    <row r="45268" spans="45:45" x14ac:dyDescent="0.35">
      <c r="AS45268" s="40"/>
    </row>
    <row r="45269" spans="45:45" x14ac:dyDescent="0.35">
      <c r="AS45269" s="40"/>
    </row>
    <row r="45270" spans="45:45" x14ac:dyDescent="0.35">
      <c r="AS45270" s="40"/>
    </row>
    <row r="45271" spans="45:45" x14ac:dyDescent="0.35">
      <c r="AS45271" s="40"/>
    </row>
    <row r="45272" spans="45:45" x14ac:dyDescent="0.35">
      <c r="AS45272" s="40"/>
    </row>
    <row r="45273" spans="45:45" x14ac:dyDescent="0.35">
      <c r="AS45273" s="40"/>
    </row>
    <row r="45274" spans="45:45" x14ac:dyDescent="0.35">
      <c r="AS45274" s="40"/>
    </row>
    <row r="45275" spans="45:45" x14ac:dyDescent="0.35">
      <c r="AS45275" s="40"/>
    </row>
    <row r="45276" spans="45:45" x14ac:dyDescent="0.35">
      <c r="AS45276" s="40"/>
    </row>
    <row r="45277" spans="45:45" x14ac:dyDescent="0.35">
      <c r="AS45277" s="40"/>
    </row>
    <row r="45278" spans="45:45" x14ac:dyDescent="0.35">
      <c r="AS45278" s="40"/>
    </row>
    <row r="45279" spans="45:45" x14ac:dyDescent="0.35">
      <c r="AS45279" s="40"/>
    </row>
    <row r="45280" spans="45:45" x14ac:dyDescent="0.35">
      <c r="AS45280" s="40"/>
    </row>
    <row r="45281" spans="45:45" x14ac:dyDescent="0.35">
      <c r="AS45281" s="40"/>
    </row>
    <row r="45282" spans="45:45" x14ac:dyDescent="0.35">
      <c r="AS45282" s="40"/>
    </row>
    <row r="45283" spans="45:45" x14ac:dyDescent="0.35">
      <c r="AS45283" s="40"/>
    </row>
    <row r="45284" spans="45:45" x14ac:dyDescent="0.35">
      <c r="AS45284" s="40"/>
    </row>
    <row r="45285" spans="45:45" x14ac:dyDescent="0.35">
      <c r="AS45285" s="40"/>
    </row>
    <row r="45286" spans="45:45" x14ac:dyDescent="0.35">
      <c r="AS45286" s="40"/>
    </row>
    <row r="45287" spans="45:45" x14ac:dyDescent="0.35">
      <c r="AS45287" s="40"/>
    </row>
    <row r="45288" spans="45:45" x14ac:dyDescent="0.35">
      <c r="AS45288" s="40"/>
    </row>
    <row r="45289" spans="45:45" x14ac:dyDescent="0.35">
      <c r="AS45289" s="40"/>
    </row>
    <row r="45290" spans="45:45" x14ac:dyDescent="0.35">
      <c r="AS45290" s="40"/>
    </row>
    <row r="45291" spans="45:45" x14ac:dyDescent="0.35">
      <c r="AS45291" s="40"/>
    </row>
    <row r="45292" spans="45:45" x14ac:dyDescent="0.35">
      <c r="AS45292" s="40"/>
    </row>
    <row r="45293" spans="45:45" x14ac:dyDescent="0.35">
      <c r="AS45293" s="40"/>
    </row>
    <row r="45294" spans="45:45" x14ac:dyDescent="0.35">
      <c r="AS45294" s="40"/>
    </row>
    <row r="45295" spans="45:45" x14ac:dyDescent="0.35">
      <c r="AS45295" s="40"/>
    </row>
    <row r="45296" spans="45:45" x14ac:dyDescent="0.35">
      <c r="AS45296" s="40"/>
    </row>
    <row r="45297" spans="45:45" x14ac:dyDescent="0.35">
      <c r="AS45297" s="40"/>
    </row>
    <row r="45298" spans="45:45" x14ac:dyDescent="0.35">
      <c r="AS45298" s="40"/>
    </row>
    <row r="45299" spans="45:45" x14ac:dyDescent="0.35">
      <c r="AS45299" s="40"/>
    </row>
    <row r="45300" spans="45:45" x14ac:dyDescent="0.35">
      <c r="AS45300" s="40"/>
    </row>
    <row r="45301" spans="45:45" x14ac:dyDescent="0.35">
      <c r="AS45301" s="40"/>
    </row>
    <row r="45302" spans="45:45" x14ac:dyDescent="0.35">
      <c r="AS45302" s="40"/>
    </row>
    <row r="45303" spans="45:45" x14ac:dyDescent="0.35">
      <c r="AS45303" s="40"/>
    </row>
    <row r="45304" spans="45:45" x14ac:dyDescent="0.35">
      <c r="AS45304" s="40"/>
    </row>
    <row r="45305" spans="45:45" x14ac:dyDescent="0.35">
      <c r="AS45305" s="40"/>
    </row>
    <row r="45306" spans="45:45" x14ac:dyDescent="0.35">
      <c r="AS45306" s="40"/>
    </row>
    <row r="45307" spans="45:45" x14ac:dyDescent="0.35">
      <c r="AS45307" s="40"/>
    </row>
    <row r="45308" spans="45:45" x14ac:dyDescent="0.35">
      <c r="AS45308" s="40"/>
    </row>
    <row r="45309" spans="45:45" x14ac:dyDescent="0.35">
      <c r="AS45309" s="40"/>
    </row>
    <row r="45310" spans="45:45" x14ac:dyDescent="0.35">
      <c r="AS45310" s="40"/>
    </row>
    <row r="45311" spans="45:45" x14ac:dyDescent="0.35">
      <c r="AS45311" s="40"/>
    </row>
    <row r="45312" spans="45:45" x14ac:dyDescent="0.35">
      <c r="AS45312" s="40"/>
    </row>
    <row r="45313" spans="45:45" x14ac:dyDescent="0.35">
      <c r="AS45313" s="40"/>
    </row>
    <row r="45314" spans="45:45" x14ac:dyDescent="0.35">
      <c r="AS45314" s="40"/>
    </row>
    <row r="45315" spans="45:45" x14ac:dyDescent="0.35">
      <c r="AS45315" s="40"/>
    </row>
    <row r="45316" spans="45:45" x14ac:dyDescent="0.35">
      <c r="AS45316" s="40"/>
    </row>
    <row r="45317" spans="45:45" x14ac:dyDescent="0.35">
      <c r="AS45317" s="40"/>
    </row>
    <row r="45318" spans="45:45" x14ac:dyDescent="0.35">
      <c r="AS45318" s="40"/>
    </row>
    <row r="45319" spans="45:45" x14ac:dyDescent="0.35">
      <c r="AS45319" s="40"/>
    </row>
    <row r="45320" spans="45:45" x14ac:dyDescent="0.35">
      <c r="AS45320" s="40"/>
    </row>
    <row r="45321" spans="45:45" x14ac:dyDescent="0.35">
      <c r="AS45321" s="40"/>
    </row>
    <row r="45322" spans="45:45" x14ac:dyDescent="0.35">
      <c r="AS45322" s="40"/>
    </row>
    <row r="45323" spans="45:45" x14ac:dyDescent="0.35">
      <c r="AS45323" s="40"/>
    </row>
    <row r="45324" spans="45:45" x14ac:dyDescent="0.35">
      <c r="AS45324" s="40"/>
    </row>
    <row r="45325" spans="45:45" x14ac:dyDescent="0.35">
      <c r="AS45325" s="40"/>
    </row>
    <row r="45326" spans="45:45" x14ac:dyDescent="0.35">
      <c r="AS45326" s="40"/>
    </row>
    <row r="45327" spans="45:45" x14ac:dyDescent="0.35">
      <c r="AS45327" s="40"/>
    </row>
    <row r="45328" spans="45:45" x14ac:dyDescent="0.35">
      <c r="AS45328" s="40"/>
    </row>
    <row r="45329" spans="45:45" x14ac:dyDescent="0.35">
      <c r="AS45329" s="40"/>
    </row>
    <row r="45330" spans="45:45" x14ac:dyDescent="0.35">
      <c r="AS45330" s="40"/>
    </row>
    <row r="45331" spans="45:45" x14ac:dyDescent="0.35">
      <c r="AS45331" s="40"/>
    </row>
    <row r="45332" spans="45:45" x14ac:dyDescent="0.35">
      <c r="AS45332" s="40"/>
    </row>
    <row r="45333" spans="45:45" x14ac:dyDescent="0.35">
      <c r="AS45333" s="40"/>
    </row>
    <row r="45334" spans="45:45" x14ac:dyDescent="0.35">
      <c r="AS45334" s="40"/>
    </row>
    <row r="45335" spans="45:45" x14ac:dyDescent="0.35">
      <c r="AS45335" s="40"/>
    </row>
    <row r="45336" spans="45:45" x14ac:dyDescent="0.35">
      <c r="AS45336" s="40"/>
    </row>
    <row r="45337" spans="45:45" x14ac:dyDescent="0.35">
      <c r="AS45337" s="40"/>
    </row>
    <row r="45338" spans="45:45" x14ac:dyDescent="0.35">
      <c r="AS45338" s="40"/>
    </row>
    <row r="45339" spans="45:45" x14ac:dyDescent="0.35">
      <c r="AS45339" s="40"/>
    </row>
    <row r="45340" spans="45:45" x14ac:dyDescent="0.35">
      <c r="AS45340" s="40"/>
    </row>
    <row r="45341" spans="45:45" x14ac:dyDescent="0.35">
      <c r="AS45341" s="40"/>
    </row>
    <row r="45342" spans="45:45" x14ac:dyDescent="0.35">
      <c r="AS45342" s="40"/>
    </row>
    <row r="45343" spans="45:45" x14ac:dyDescent="0.35">
      <c r="AS45343" s="40"/>
    </row>
    <row r="45344" spans="45:45" x14ac:dyDescent="0.35">
      <c r="AS45344" s="40"/>
    </row>
    <row r="45345" spans="45:45" x14ac:dyDescent="0.35">
      <c r="AS45345" s="40"/>
    </row>
    <row r="45346" spans="45:45" x14ac:dyDescent="0.35">
      <c r="AS45346" s="40"/>
    </row>
    <row r="45347" spans="45:45" x14ac:dyDescent="0.35">
      <c r="AS45347" s="40"/>
    </row>
    <row r="45348" spans="45:45" x14ac:dyDescent="0.35">
      <c r="AS45348" s="40"/>
    </row>
    <row r="45349" spans="45:45" x14ac:dyDescent="0.35">
      <c r="AS45349" s="40"/>
    </row>
    <row r="45350" spans="45:45" x14ac:dyDescent="0.35">
      <c r="AS45350" s="40"/>
    </row>
    <row r="45351" spans="45:45" x14ac:dyDescent="0.35">
      <c r="AS45351" s="40"/>
    </row>
    <row r="45352" spans="45:45" x14ac:dyDescent="0.35">
      <c r="AS45352" s="40"/>
    </row>
    <row r="45353" spans="45:45" x14ac:dyDescent="0.35">
      <c r="AS45353" s="40"/>
    </row>
    <row r="45354" spans="45:45" x14ac:dyDescent="0.35">
      <c r="AS45354" s="40"/>
    </row>
    <row r="45355" spans="45:45" x14ac:dyDescent="0.35">
      <c r="AS45355" s="40"/>
    </row>
    <row r="45356" spans="45:45" x14ac:dyDescent="0.35">
      <c r="AS45356" s="40"/>
    </row>
    <row r="45357" spans="45:45" x14ac:dyDescent="0.35">
      <c r="AS45357" s="40"/>
    </row>
    <row r="45358" spans="45:45" x14ac:dyDescent="0.35">
      <c r="AS45358" s="40"/>
    </row>
    <row r="45359" spans="45:45" x14ac:dyDescent="0.35">
      <c r="AS45359" s="40"/>
    </row>
    <row r="45360" spans="45:45" x14ac:dyDescent="0.35">
      <c r="AS45360" s="40"/>
    </row>
    <row r="45361" spans="45:45" x14ac:dyDescent="0.35">
      <c r="AS45361" s="40"/>
    </row>
    <row r="45362" spans="45:45" x14ac:dyDescent="0.35">
      <c r="AS45362" s="40"/>
    </row>
    <row r="45363" spans="45:45" x14ac:dyDescent="0.35">
      <c r="AS45363" s="40"/>
    </row>
    <row r="45364" spans="45:45" x14ac:dyDescent="0.35">
      <c r="AS45364" s="40"/>
    </row>
    <row r="45365" spans="45:45" x14ac:dyDescent="0.35">
      <c r="AS45365" s="40"/>
    </row>
    <row r="45366" spans="45:45" x14ac:dyDescent="0.35">
      <c r="AS45366" s="40"/>
    </row>
    <row r="45367" spans="45:45" x14ac:dyDescent="0.35">
      <c r="AS45367" s="40"/>
    </row>
    <row r="45368" spans="45:45" x14ac:dyDescent="0.35">
      <c r="AS45368" s="40"/>
    </row>
    <row r="45369" spans="45:45" x14ac:dyDescent="0.35">
      <c r="AS45369" s="40"/>
    </row>
    <row r="45370" spans="45:45" x14ac:dyDescent="0.35">
      <c r="AS45370" s="40"/>
    </row>
    <row r="45371" spans="45:45" x14ac:dyDescent="0.35">
      <c r="AS45371" s="40"/>
    </row>
    <row r="45372" spans="45:45" x14ac:dyDescent="0.35">
      <c r="AS45372" s="40"/>
    </row>
    <row r="45373" spans="45:45" x14ac:dyDescent="0.35">
      <c r="AS45373" s="40"/>
    </row>
    <row r="45374" spans="45:45" x14ac:dyDescent="0.35">
      <c r="AS45374" s="40"/>
    </row>
    <row r="45375" spans="45:45" x14ac:dyDescent="0.35">
      <c r="AS45375" s="40"/>
    </row>
    <row r="45376" spans="45:45" x14ac:dyDescent="0.35">
      <c r="AS45376" s="40"/>
    </row>
    <row r="45377" spans="45:45" x14ac:dyDescent="0.35">
      <c r="AS45377" s="40"/>
    </row>
    <row r="45378" spans="45:45" x14ac:dyDescent="0.35">
      <c r="AS45378" s="40"/>
    </row>
    <row r="45379" spans="45:45" x14ac:dyDescent="0.35">
      <c r="AS45379" s="40"/>
    </row>
    <row r="45380" spans="45:45" x14ac:dyDescent="0.35">
      <c r="AS45380" s="40"/>
    </row>
    <row r="45381" spans="45:45" x14ac:dyDescent="0.35">
      <c r="AS45381" s="40"/>
    </row>
    <row r="45382" spans="45:45" x14ac:dyDescent="0.35">
      <c r="AS45382" s="40"/>
    </row>
    <row r="45383" spans="45:45" x14ac:dyDescent="0.35">
      <c r="AS45383" s="40"/>
    </row>
    <row r="45384" spans="45:45" x14ac:dyDescent="0.35">
      <c r="AS45384" s="40"/>
    </row>
    <row r="45385" spans="45:45" x14ac:dyDescent="0.35">
      <c r="AS45385" s="40"/>
    </row>
    <row r="45386" spans="45:45" x14ac:dyDescent="0.35">
      <c r="AS45386" s="40"/>
    </row>
    <row r="45387" spans="45:45" x14ac:dyDescent="0.35">
      <c r="AS45387" s="40"/>
    </row>
    <row r="45388" spans="45:45" x14ac:dyDescent="0.35">
      <c r="AS45388" s="40"/>
    </row>
    <row r="45389" spans="45:45" x14ac:dyDescent="0.35">
      <c r="AS45389" s="40"/>
    </row>
    <row r="45390" spans="45:45" x14ac:dyDescent="0.35">
      <c r="AS45390" s="40"/>
    </row>
    <row r="45391" spans="45:45" x14ac:dyDescent="0.35">
      <c r="AS45391" s="40"/>
    </row>
    <row r="45392" spans="45:45" x14ac:dyDescent="0.35">
      <c r="AS45392" s="40"/>
    </row>
    <row r="45393" spans="45:45" x14ac:dyDescent="0.35">
      <c r="AS45393" s="40"/>
    </row>
    <row r="45394" spans="45:45" x14ac:dyDescent="0.35">
      <c r="AS45394" s="40"/>
    </row>
    <row r="45395" spans="45:45" x14ac:dyDescent="0.35">
      <c r="AS45395" s="40"/>
    </row>
    <row r="45396" spans="45:45" x14ac:dyDescent="0.35">
      <c r="AS45396" s="40"/>
    </row>
    <row r="45397" spans="45:45" x14ac:dyDescent="0.35">
      <c r="AS45397" s="40"/>
    </row>
    <row r="45398" spans="45:45" x14ac:dyDescent="0.35">
      <c r="AS45398" s="40"/>
    </row>
    <row r="45399" spans="45:45" x14ac:dyDescent="0.35">
      <c r="AS45399" s="40"/>
    </row>
    <row r="45400" spans="45:45" x14ac:dyDescent="0.35">
      <c r="AS45400" s="40"/>
    </row>
    <row r="45401" spans="45:45" x14ac:dyDescent="0.35">
      <c r="AS45401" s="40"/>
    </row>
    <row r="45402" spans="45:45" x14ac:dyDescent="0.35">
      <c r="AS45402" s="40"/>
    </row>
    <row r="45403" spans="45:45" x14ac:dyDescent="0.35">
      <c r="AS45403" s="40"/>
    </row>
    <row r="45404" spans="45:45" x14ac:dyDescent="0.35">
      <c r="AS45404" s="40"/>
    </row>
    <row r="45405" spans="45:45" x14ac:dyDescent="0.35">
      <c r="AS45405" s="40"/>
    </row>
    <row r="45406" spans="45:45" x14ac:dyDescent="0.35">
      <c r="AS45406" s="40"/>
    </row>
    <row r="45407" spans="45:45" x14ac:dyDescent="0.35">
      <c r="AS45407" s="40"/>
    </row>
    <row r="45408" spans="45:45" x14ac:dyDescent="0.35">
      <c r="AS45408" s="40"/>
    </row>
    <row r="45409" spans="45:45" x14ac:dyDescent="0.35">
      <c r="AS45409" s="40"/>
    </row>
    <row r="45410" spans="45:45" x14ac:dyDescent="0.35">
      <c r="AS45410" s="40"/>
    </row>
    <row r="45411" spans="45:45" x14ac:dyDescent="0.35">
      <c r="AS45411" s="40"/>
    </row>
    <row r="45412" spans="45:45" x14ac:dyDescent="0.35">
      <c r="AS45412" s="40"/>
    </row>
    <row r="45413" spans="45:45" x14ac:dyDescent="0.35">
      <c r="AS45413" s="40"/>
    </row>
    <row r="45414" spans="45:45" x14ac:dyDescent="0.35">
      <c r="AS45414" s="40"/>
    </row>
    <row r="45415" spans="45:45" x14ac:dyDescent="0.35">
      <c r="AS45415" s="40"/>
    </row>
    <row r="45416" spans="45:45" x14ac:dyDescent="0.35">
      <c r="AS45416" s="40"/>
    </row>
    <row r="45417" spans="45:45" x14ac:dyDescent="0.35">
      <c r="AS45417" s="40"/>
    </row>
    <row r="45418" spans="45:45" x14ac:dyDescent="0.35">
      <c r="AS45418" s="40"/>
    </row>
    <row r="45419" spans="45:45" x14ac:dyDescent="0.35">
      <c r="AS45419" s="40"/>
    </row>
    <row r="45420" spans="45:45" x14ac:dyDescent="0.35">
      <c r="AS45420" s="40"/>
    </row>
    <row r="45421" spans="45:45" x14ac:dyDescent="0.35">
      <c r="AS45421" s="40"/>
    </row>
    <row r="45422" spans="45:45" x14ac:dyDescent="0.35">
      <c r="AS45422" s="40"/>
    </row>
    <row r="45423" spans="45:45" x14ac:dyDescent="0.35">
      <c r="AS45423" s="40"/>
    </row>
    <row r="45424" spans="45:45" x14ac:dyDescent="0.35">
      <c r="AS45424" s="40"/>
    </row>
    <row r="45425" spans="45:45" x14ac:dyDescent="0.35">
      <c r="AS45425" s="40"/>
    </row>
    <row r="45426" spans="45:45" x14ac:dyDescent="0.35">
      <c r="AS45426" s="40"/>
    </row>
    <row r="45427" spans="45:45" x14ac:dyDescent="0.35">
      <c r="AS45427" s="40"/>
    </row>
    <row r="45428" spans="45:45" x14ac:dyDescent="0.35">
      <c r="AS45428" s="40"/>
    </row>
    <row r="45429" spans="45:45" x14ac:dyDescent="0.35">
      <c r="AS45429" s="40"/>
    </row>
    <row r="45430" spans="45:45" x14ac:dyDescent="0.35">
      <c r="AS45430" s="40"/>
    </row>
    <row r="45431" spans="45:45" x14ac:dyDescent="0.35">
      <c r="AS45431" s="40"/>
    </row>
    <row r="45432" spans="45:45" x14ac:dyDescent="0.35">
      <c r="AS45432" s="40"/>
    </row>
    <row r="45433" spans="45:45" x14ac:dyDescent="0.35">
      <c r="AS45433" s="40"/>
    </row>
    <row r="45434" spans="45:45" x14ac:dyDescent="0.35">
      <c r="AS45434" s="40"/>
    </row>
    <row r="45435" spans="45:45" x14ac:dyDescent="0.35">
      <c r="AS45435" s="40"/>
    </row>
    <row r="45436" spans="45:45" x14ac:dyDescent="0.35">
      <c r="AS45436" s="40"/>
    </row>
    <row r="45437" spans="45:45" x14ac:dyDescent="0.35">
      <c r="AS45437" s="40"/>
    </row>
    <row r="45438" spans="45:45" x14ac:dyDescent="0.35">
      <c r="AS45438" s="40"/>
    </row>
    <row r="45439" spans="45:45" x14ac:dyDescent="0.35">
      <c r="AS45439" s="40"/>
    </row>
    <row r="45440" spans="45:45" x14ac:dyDescent="0.35">
      <c r="AS45440" s="40"/>
    </row>
    <row r="45441" spans="45:45" x14ac:dyDescent="0.35">
      <c r="AS45441" s="40"/>
    </row>
    <row r="45442" spans="45:45" x14ac:dyDescent="0.35">
      <c r="AS45442" s="40"/>
    </row>
    <row r="45443" spans="45:45" x14ac:dyDescent="0.35">
      <c r="AS45443" s="40"/>
    </row>
    <row r="45444" spans="45:45" x14ac:dyDescent="0.35">
      <c r="AS45444" s="40"/>
    </row>
    <row r="45445" spans="45:45" x14ac:dyDescent="0.35">
      <c r="AS45445" s="40"/>
    </row>
    <row r="45446" spans="45:45" x14ac:dyDescent="0.35">
      <c r="AS45446" s="40"/>
    </row>
    <row r="45447" spans="45:45" x14ac:dyDescent="0.35">
      <c r="AS45447" s="40"/>
    </row>
    <row r="45448" spans="45:45" x14ac:dyDescent="0.35">
      <c r="AS45448" s="40"/>
    </row>
    <row r="45449" spans="45:45" x14ac:dyDescent="0.35">
      <c r="AS45449" s="40"/>
    </row>
    <row r="45450" spans="45:45" x14ac:dyDescent="0.35">
      <c r="AS45450" s="40"/>
    </row>
    <row r="45451" spans="45:45" x14ac:dyDescent="0.35">
      <c r="AS45451" s="40"/>
    </row>
    <row r="45452" spans="45:45" x14ac:dyDescent="0.35">
      <c r="AS45452" s="40"/>
    </row>
    <row r="45453" spans="45:45" x14ac:dyDescent="0.35">
      <c r="AS45453" s="40"/>
    </row>
    <row r="45454" spans="45:45" x14ac:dyDescent="0.35">
      <c r="AS45454" s="40"/>
    </row>
    <row r="45455" spans="45:45" x14ac:dyDescent="0.35">
      <c r="AS45455" s="40"/>
    </row>
    <row r="45456" spans="45:45" x14ac:dyDescent="0.35">
      <c r="AS45456" s="40"/>
    </row>
    <row r="45457" spans="45:45" x14ac:dyDescent="0.35">
      <c r="AS45457" s="40"/>
    </row>
    <row r="45458" spans="45:45" x14ac:dyDescent="0.35">
      <c r="AS45458" s="40"/>
    </row>
    <row r="45459" spans="45:45" x14ac:dyDescent="0.35">
      <c r="AS45459" s="40"/>
    </row>
    <row r="45460" spans="45:45" x14ac:dyDescent="0.35">
      <c r="AS45460" s="40"/>
    </row>
    <row r="45461" spans="45:45" x14ac:dyDescent="0.35">
      <c r="AS45461" s="40"/>
    </row>
    <row r="45462" spans="45:45" x14ac:dyDescent="0.35">
      <c r="AS45462" s="40"/>
    </row>
    <row r="45463" spans="45:45" x14ac:dyDescent="0.35">
      <c r="AS45463" s="40"/>
    </row>
    <row r="45464" spans="45:45" x14ac:dyDescent="0.35">
      <c r="AS45464" s="40"/>
    </row>
    <row r="45465" spans="45:45" x14ac:dyDescent="0.35">
      <c r="AS45465" s="40"/>
    </row>
    <row r="45466" spans="45:45" x14ac:dyDescent="0.35">
      <c r="AS45466" s="40"/>
    </row>
    <row r="45467" spans="45:45" x14ac:dyDescent="0.35">
      <c r="AS45467" s="40"/>
    </row>
    <row r="45468" spans="45:45" x14ac:dyDescent="0.35">
      <c r="AS45468" s="40"/>
    </row>
    <row r="45469" spans="45:45" x14ac:dyDescent="0.35">
      <c r="AS45469" s="40"/>
    </row>
    <row r="45470" spans="45:45" x14ac:dyDescent="0.35">
      <c r="AS45470" s="40"/>
    </row>
    <row r="45471" spans="45:45" x14ac:dyDescent="0.35">
      <c r="AS45471" s="40"/>
    </row>
    <row r="45472" spans="45:45" x14ac:dyDescent="0.35">
      <c r="AS45472" s="40"/>
    </row>
    <row r="45473" spans="45:45" x14ac:dyDescent="0.35">
      <c r="AS45473" s="40"/>
    </row>
    <row r="45474" spans="45:45" x14ac:dyDescent="0.35">
      <c r="AS45474" s="40"/>
    </row>
    <row r="45475" spans="45:45" x14ac:dyDescent="0.35">
      <c r="AS45475" s="40"/>
    </row>
    <row r="45476" spans="45:45" x14ac:dyDescent="0.35">
      <c r="AS45476" s="40"/>
    </row>
    <row r="45477" spans="45:45" x14ac:dyDescent="0.35">
      <c r="AS45477" s="40"/>
    </row>
    <row r="45478" spans="45:45" x14ac:dyDescent="0.35">
      <c r="AS45478" s="40"/>
    </row>
    <row r="45479" spans="45:45" x14ac:dyDescent="0.35">
      <c r="AS45479" s="40"/>
    </row>
    <row r="45480" spans="45:45" x14ac:dyDescent="0.35">
      <c r="AS45480" s="40"/>
    </row>
    <row r="45481" spans="45:45" x14ac:dyDescent="0.35">
      <c r="AS45481" s="40"/>
    </row>
    <row r="45482" spans="45:45" x14ac:dyDescent="0.35">
      <c r="AS45482" s="40"/>
    </row>
    <row r="45483" spans="45:45" x14ac:dyDescent="0.35">
      <c r="AS45483" s="40"/>
    </row>
    <row r="45484" spans="45:45" x14ac:dyDescent="0.35">
      <c r="AS45484" s="40"/>
    </row>
    <row r="45485" spans="45:45" x14ac:dyDescent="0.35">
      <c r="AS45485" s="40"/>
    </row>
    <row r="45486" spans="45:45" x14ac:dyDescent="0.35">
      <c r="AS45486" s="40"/>
    </row>
    <row r="45487" spans="45:45" x14ac:dyDescent="0.35">
      <c r="AS45487" s="40"/>
    </row>
    <row r="45488" spans="45:45" x14ac:dyDescent="0.35">
      <c r="AS45488" s="40"/>
    </row>
    <row r="45489" spans="45:45" x14ac:dyDescent="0.35">
      <c r="AS45489" s="40"/>
    </row>
    <row r="45490" spans="45:45" x14ac:dyDescent="0.35">
      <c r="AS45490" s="40"/>
    </row>
    <row r="45491" spans="45:45" x14ac:dyDescent="0.35">
      <c r="AS45491" s="40"/>
    </row>
    <row r="45492" spans="45:45" x14ac:dyDescent="0.35">
      <c r="AS45492" s="40"/>
    </row>
    <row r="45493" spans="45:45" x14ac:dyDescent="0.35">
      <c r="AS45493" s="40"/>
    </row>
    <row r="45494" spans="45:45" x14ac:dyDescent="0.35">
      <c r="AS45494" s="40"/>
    </row>
    <row r="45495" spans="45:45" x14ac:dyDescent="0.35">
      <c r="AS45495" s="40"/>
    </row>
    <row r="45496" spans="45:45" x14ac:dyDescent="0.35">
      <c r="AS45496" s="40"/>
    </row>
    <row r="45497" spans="45:45" x14ac:dyDescent="0.35">
      <c r="AS45497" s="40"/>
    </row>
    <row r="45498" spans="45:45" x14ac:dyDescent="0.35">
      <c r="AS45498" s="40"/>
    </row>
    <row r="45499" spans="45:45" x14ac:dyDescent="0.35">
      <c r="AS45499" s="40"/>
    </row>
    <row r="45500" spans="45:45" x14ac:dyDescent="0.35">
      <c r="AS45500" s="40"/>
    </row>
    <row r="45501" spans="45:45" x14ac:dyDescent="0.35">
      <c r="AS45501" s="40"/>
    </row>
    <row r="45502" spans="45:45" x14ac:dyDescent="0.35">
      <c r="AS45502" s="40"/>
    </row>
    <row r="45503" spans="45:45" x14ac:dyDescent="0.35">
      <c r="AS45503" s="40"/>
    </row>
    <row r="45504" spans="45:45" x14ac:dyDescent="0.35">
      <c r="AS45504" s="40"/>
    </row>
    <row r="45505" spans="45:45" x14ac:dyDescent="0.35">
      <c r="AS45505" s="40"/>
    </row>
    <row r="45506" spans="45:45" x14ac:dyDescent="0.35">
      <c r="AS45506" s="40"/>
    </row>
    <row r="45507" spans="45:45" x14ac:dyDescent="0.35">
      <c r="AS45507" s="40"/>
    </row>
    <row r="45508" spans="45:45" x14ac:dyDescent="0.35">
      <c r="AS45508" s="40"/>
    </row>
    <row r="45509" spans="45:45" x14ac:dyDescent="0.35">
      <c r="AS45509" s="40"/>
    </row>
    <row r="45510" spans="45:45" x14ac:dyDescent="0.35">
      <c r="AS45510" s="40"/>
    </row>
    <row r="45511" spans="45:45" x14ac:dyDescent="0.35">
      <c r="AS45511" s="40"/>
    </row>
    <row r="45512" spans="45:45" x14ac:dyDescent="0.35">
      <c r="AS45512" s="40"/>
    </row>
    <row r="45513" spans="45:45" x14ac:dyDescent="0.35">
      <c r="AS45513" s="40"/>
    </row>
    <row r="45514" spans="45:45" x14ac:dyDescent="0.35">
      <c r="AS45514" s="40"/>
    </row>
    <row r="45515" spans="45:45" x14ac:dyDescent="0.35">
      <c r="AS45515" s="40"/>
    </row>
    <row r="45516" spans="45:45" x14ac:dyDescent="0.35">
      <c r="AS45516" s="40"/>
    </row>
    <row r="45517" spans="45:45" x14ac:dyDescent="0.35">
      <c r="AS45517" s="40"/>
    </row>
    <row r="45518" spans="45:45" x14ac:dyDescent="0.35">
      <c r="AS45518" s="40"/>
    </row>
    <row r="45519" spans="45:45" x14ac:dyDescent="0.35">
      <c r="AS45519" s="40"/>
    </row>
    <row r="45520" spans="45:45" x14ac:dyDescent="0.35">
      <c r="AS45520" s="40"/>
    </row>
    <row r="45521" spans="45:45" x14ac:dyDescent="0.35">
      <c r="AS45521" s="40"/>
    </row>
    <row r="45522" spans="45:45" x14ac:dyDescent="0.35">
      <c r="AS45522" s="40"/>
    </row>
    <row r="45523" spans="45:45" x14ac:dyDescent="0.35">
      <c r="AS45523" s="40"/>
    </row>
    <row r="45524" spans="45:45" x14ac:dyDescent="0.35">
      <c r="AS45524" s="40"/>
    </row>
    <row r="45525" spans="45:45" x14ac:dyDescent="0.35">
      <c r="AS45525" s="40"/>
    </row>
    <row r="45526" spans="45:45" x14ac:dyDescent="0.35">
      <c r="AS45526" s="40"/>
    </row>
    <row r="45527" spans="45:45" x14ac:dyDescent="0.35">
      <c r="AS45527" s="40"/>
    </row>
    <row r="45528" spans="45:45" x14ac:dyDescent="0.35">
      <c r="AS45528" s="40"/>
    </row>
    <row r="45529" spans="45:45" x14ac:dyDescent="0.35">
      <c r="AS45529" s="40"/>
    </row>
    <row r="45530" spans="45:45" x14ac:dyDescent="0.35">
      <c r="AS45530" s="40"/>
    </row>
    <row r="45531" spans="45:45" x14ac:dyDescent="0.35">
      <c r="AS45531" s="40"/>
    </row>
    <row r="45532" spans="45:45" x14ac:dyDescent="0.35">
      <c r="AS45532" s="40"/>
    </row>
    <row r="45533" spans="45:45" x14ac:dyDescent="0.35">
      <c r="AS45533" s="40"/>
    </row>
    <row r="45534" spans="45:45" x14ac:dyDescent="0.35">
      <c r="AS45534" s="40"/>
    </row>
    <row r="45535" spans="45:45" x14ac:dyDescent="0.35">
      <c r="AS45535" s="40"/>
    </row>
    <row r="45536" spans="45:45" x14ac:dyDescent="0.35">
      <c r="AS45536" s="40"/>
    </row>
    <row r="45537" spans="45:45" x14ac:dyDescent="0.35">
      <c r="AS45537" s="40"/>
    </row>
    <row r="45538" spans="45:45" x14ac:dyDescent="0.35">
      <c r="AS45538" s="40"/>
    </row>
    <row r="45539" spans="45:45" x14ac:dyDescent="0.35">
      <c r="AS45539" s="40"/>
    </row>
    <row r="45540" spans="45:45" x14ac:dyDescent="0.35">
      <c r="AS45540" s="40"/>
    </row>
    <row r="45541" spans="45:45" x14ac:dyDescent="0.35">
      <c r="AS45541" s="40"/>
    </row>
    <row r="45542" spans="45:45" x14ac:dyDescent="0.35">
      <c r="AS45542" s="40"/>
    </row>
    <row r="45543" spans="45:45" x14ac:dyDescent="0.35">
      <c r="AS45543" s="40"/>
    </row>
    <row r="45544" spans="45:45" x14ac:dyDescent="0.35">
      <c r="AS45544" s="40"/>
    </row>
    <row r="45545" spans="45:45" x14ac:dyDescent="0.35">
      <c r="AS45545" s="40"/>
    </row>
    <row r="45546" spans="45:45" x14ac:dyDescent="0.35">
      <c r="AS45546" s="40"/>
    </row>
    <row r="45547" spans="45:45" x14ac:dyDescent="0.35">
      <c r="AS45547" s="40"/>
    </row>
    <row r="45548" spans="45:45" x14ac:dyDescent="0.35">
      <c r="AS45548" s="40"/>
    </row>
    <row r="45549" spans="45:45" x14ac:dyDescent="0.35">
      <c r="AS45549" s="40"/>
    </row>
    <row r="45550" spans="45:45" x14ac:dyDescent="0.35">
      <c r="AS45550" s="40"/>
    </row>
    <row r="45551" spans="45:45" x14ac:dyDescent="0.35">
      <c r="AS45551" s="40"/>
    </row>
    <row r="45552" spans="45:45" x14ac:dyDescent="0.35">
      <c r="AS45552" s="40"/>
    </row>
    <row r="45553" spans="45:45" x14ac:dyDescent="0.35">
      <c r="AS45553" s="40"/>
    </row>
    <row r="45554" spans="45:45" x14ac:dyDescent="0.35">
      <c r="AS45554" s="40"/>
    </row>
    <row r="45555" spans="45:45" x14ac:dyDescent="0.35">
      <c r="AS45555" s="40"/>
    </row>
    <row r="45556" spans="45:45" x14ac:dyDescent="0.35">
      <c r="AS45556" s="40"/>
    </row>
    <row r="45557" spans="45:45" x14ac:dyDescent="0.35">
      <c r="AS45557" s="40"/>
    </row>
    <row r="45558" spans="45:45" x14ac:dyDescent="0.35">
      <c r="AS45558" s="40"/>
    </row>
    <row r="45559" spans="45:45" x14ac:dyDescent="0.35">
      <c r="AS45559" s="40"/>
    </row>
    <row r="45560" spans="45:45" x14ac:dyDescent="0.35">
      <c r="AS45560" s="40"/>
    </row>
    <row r="45561" spans="45:45" x14ac:dyDescent="0.35">
      <c r="AS45561" s="40"/>
    </row>
    <row r="45562" spans="45:45" x14ac:dyDescent="0.35">
      <c r="AS45562" s="40"/>
    </row>
    <row r="45563" spans="45:45" x14ac:dyDescent="0.35">
      <c r="AS45563" s="40"/>
    </row>
    <row r="45564" spans="45:45" x14ac:dyDescent="0.35">
      <c r="AS45564" s="40"/>
    </row>
    <row r="45565" spans="45:45" x14ac:dyDescent="0.35">
      <c r="AS45565" s="40"/>
    </row>
    <row r="45566" spans="45:45" x14ac:dyDescent="0.35">
      <c r="AS45566" s="40"/>
    </row>
    <row r="45567" spans="45:45" x14ac:dyDescent="0.35">
      <c r="AS45567" s="40"/>
    </row>
    <row r="45568" spans="45:45" x14ac:dyDescent="0.35">
      <c r="AS45568" s="40"/>
    </row>
    <row r="45569" spans="45:45" x14ac:dyDescent="0.35">
      <c r="AS45569" s="40"/>
    </row>
    <row r="45570" spans="45:45" x14ac:dyDescent="0.35">
      <c r="AS45570" s="40"/>
    </row>
    <row r="45571" spans="45:45" x14ac:dyDescent="0.35">
      <c r="AS45571" s="40"/>
    </row>
    <row r="45572" spans="45:45" x14ac:dyDescent="0.35">
      <c r="AS45572" s="40"/>
    </row>
    <row r="45573" spans="45:45" x14ac:dyDescent="0.35">
      <c r="AS45573" s="40"/>
    </row>
    <row r="45574" spans="45:45" x14ac:dyDescent="0.35">
      <c r="AS45574" s="40"/>
    </row>
    <row r="45575" spans="45:45" x14ac:dyDescent="0.35">
      <c r="AS45575" s="40"/>
    </row>
    <row r="45576" spans="45:45" x14ac:dyDescent="0.35">
      <c r="AS45576" s="40"/>
    </row>
    <row r="45577" spans="45:45" x14ac:dyDescent="0.35">
      <c r="AS45577" s="40"/>
    </row>
    <row r="45578" spans="45:45" x14ac:dyDescent="0.35">
      <c r="AS45578" s="40"/>
    </row>
    <row r="45579" spans="45:45" x14ac:dyDescent="0.35">
      <c r="AS45579" s="40"/>
    </row>
    <row r="45580" spans="45:45" x14ac:dyDescent="0.35">
      <c r="AS45580" s="40"/>
    </row>
    <row r="45581" spans="45:45" x14ac:dyDescent="0.35">
      <c r="AS45581" s="40"/>
    </row>
    <row r="45582" spans="45:45" x14ac:dyDescent="0.35">
      <c r="AS45582" s="40"/>
    </row>
    <row r="45583" spans="45:45" x14ac:dyDescent="0.35">
      <c r="AS45583" s="40"/>
    </row>
    <row r="45584" spans="45:45" x14ac:dyDescent="0.35">
      <c r="AS45584" s="40"/>
    </row>
    <row r="45585" spans="45:45" x14ac:dyDescent="0.35">
      <c r="AS45585" s="40"/>
    </row>
    <row r="45586" spans="45:45" x14ac:dyDescent="0.35">
      <c r="AS45586" s="40"/>
    </row>
    <row r="45587" spans="45:45" x14ac:dyDescent="0.35">
      <c r="AS45587" s="40"/>
    </row>
    <row r="45588" spans="45:45" x14ac:dyDescent="0.35">
      <c r="AS45588" s="40"/>
    </row>
    <row r="45589" spans="45:45" x14ac:dyDescent="0.35">
      <c r="AS45589" s="40"/>
    </row>
    <row r="45590" spans="45:45" x14ac:dyDescent="0.35">
      <c r="AS45590" s="40"/>
    </row>
    <row r="45591" spans="45:45" x14ac:dyDescent="0.35">
      <c r="AS45591" s="40"/>
    </row>
    <row r="45592" spans="45:45" x14ac:dyDescent="0.35">
      <c r="AS45592" s="40"/>
    </row>
    <row r="45593" spans="45:45" x14ac:dyDescent="0.35">
      <c r="AS45593" s="40"/>
    </row>
    <row r="45594" spans="45:45" x14ac:dyDescent="0.35">
      <c r="AS45594" s="40"/>
    </row>
    <row r="45595" spans="45:45" x14ac:dyDescent="0.35">
      <c r="AS45595" s="40"/>
    </row>
    <row r="45596" spans="45:45" x14ac:dyDescent="0.35">
      <c r="AS45596" s="40"/>
    </row>
    <row r="45597" spans="45:45" x14ac:dyDescent="0.35">
      <c r="AS45597" s="40"/>
    </row>
    <row r="45598" spans="45:45" x14ac:dyDescent="0.35">
      <c r="AS45598" s="40"/>
    </row>
    <row r="45599" spans="45:45" x14ac:dyDescent="0.35">
      <c r="AS45599" s="40"/>
    </row>
    <row r="45600" spans="45:45" x14ac:dyDescent="0.35">
      <c r="AS45600" s="40"/>
    </row>
    <row r="45601" spans="45:45" x14ac:dyDescent="0.35">
      <c r="AS45601" s="40"/>
    </row>
    <row r="45602" spans="45:45" x14ac:dyDescent="0.35">
      <c r="AS45602" s="40"/>
    </row>
    <row r="45603" spans="45:45" x14ac:dyDescent="0.35">
      <c r="AS45603" s="40"/>
    </row>
    <row r="45604" spans="45:45" x14ac:dyDescent="0.35">
      <c r="AS45604" s="40"/>
    </row>
    <row r="45605" spans="45:45" x14ac:dyDescent="0.35">
      <c r="AS45605" s="40"/>
    </row>
    <row r="45606" spans="45:45" x14ac:dyDescent="0.35">
      <c r="AS45606" s="40"/>
    </row>
    <row r="45607" spans="45:45" x14ac:dyDescent="0.35">
      <c r="AS45607" s="40"/>
    </row>
    <row r="45608" spans="45:45" x14ac:dyDescent="0.35">
      <c r="AS45608" s="40"/>
    </row>
    <row r="45609" spans="45:45" x14ac:dyDescent="0.35">
      <c r="AS45609" s="40"/>
    </row>
    <row r="45610" spans="45:45" x14ac:dyDescent="0.35">
      <c r="AS45610" s="40"/>
    </row>
    <row r="45611" spans="45:45" x14ac:dyDescent="0.35">
      <c r="AS45611" s="40"/>
    </row>
    <row r="45612" spans="45:45" x14ac:dyDescent="0.35">
      <c r="AS45612" s="40"/>
    </row>
    <row r="45613" spans="45:45" x14ac:dyDescent="0.35">
      <c r="AS45613" s="40"/>
    </row>
    <row r="45614" spans="45:45" x14ac:dyDescent="0.35">
      <c r="AS45614" s="40"/>
    </row>
    <row r="45615" spans="45:45" x14ac:dyDescent="0.35">
      <c r="AS45615" s="40"/>
    </row>
    <row r="45616" spans="45:45" x14ac:dyDescent="0.35">
      <c r="AS45616" s="40"/>
    </row>
    <row r="45617" spans="45:45" x14ac:dyDescent="0.35">
      <c r="AS45617" s="40"/>
    </row>
    <row r="45618" spans="45:45" x14ac:dyDescent="0.35">
      <c r="AS45618" s="40"/>
    </row>
    <row r="45619" spans="45:45" x14ac:dyDescent="0.35">
      <c r="AS45619" s="40"/>
    </row>
    <row r="45620" spans="45:45" x14ac:dyDescent="0.35">
      <c r="AS45620" s="40"/>
    </row>
    <row r="45621" spans="45:45" x14ac:dyDescent="0.35">
      <c r="AS45621" s="40"/>
    </row>
    <row r="45622" spans="45:45" x14ac:dyDescent="0.35">
      <c r="AS45622" s="40"/>
    </row>
    <row r="45623" spans="45:45" x14ac:dyDescent="0.35">
      <c r="AS45623" s="40"/>
    </row>
    <row r="45624" spans="45:45" x14ac:dyDescent="0.35">
      <c r="AS45624" s="40"/>
    </row>
    <row r="45625" spans="45:45" x14ac:dyDescent="0.35">
      <c r="AS45625" s="40"/>
    </row>
    <row r="45626" spans="45:45" x14ac:dyDescent="0.35">
      <c r="AS45626" s="40"/>
    </row>
    <row r="45627" spans="45:45" x14ac:dyDescent="0.35">
      <c r="AS45627" s="40"/>
    </row>
    <row r="45628" spans="45:45" x14ac:dyDescent="0.35">
      <c r="AS45628" s="40"/>
    </row>
    <row r="45629" spans="45:45" x14ac:dyDescent="0.35">
      <c r="AS45629" s="40"/>
    </row>
    <row r="45630" spans="45:45" x14ac:dyDescent="0.35">
      <c r="AS45630" s="40"/>
    </row>
    <row r="45631" spans="45:45" x14ac:dyDescent="0.35">
      <c r="AS45631" s="40"/>
    </row>
    <row r="45632" spans="45:45" x14ac:dyDescent="0.35">
      <c r="AS45632" s="40"/>
    </row>
    <row r="45633" spans="45:45" x14ac:dyDescent="0.35">
      <c r="AS45633" s="40"/>
    </row>
    <row r="45634" spans="45:45" x14ac:dyDescent="0.35">
      <c r="AS45634" s="40"/>
    </row>
    <row r="45635" spans="45:45" x14ac:dyDescent="0.35">
      <c r="AS45635" s="40"/>
    </row>
    <row r="45636" spans="45:45" x14ac:dyDescent="0.35">
      <c r="AS45636" s="40"/>
    </row>
    <row r="45637" spans="45:45" x14ac:dyDescent="0.35">
      <c r="AS45637" s="40"/>
    </row>
    <row r="45638" spans="45:45" x14ac:dyDescent="0.35">
      <c r="AS45638" s="40"/>
    </row>
    <row r="45639" spans="45:45" x14ac:dyDescent="0.35">
      <c r="AS45639" s="40"/>
    </row>
    <row r="45640" spans="45:45" x14ac:dyDescent="0.35">
      <c r="AS45640" s="40"/>
    </row>
    <row r="45641" spans="45:45" x14ac:dyDescent="0.35">
      <c r="AS45641" s="40"/>
    </row>
    <row r="45642" spans="45:45" x14ac:dyDescent="0.35">
      <c r="AS45642" s="40"/>
    </row>
    <row r="45643" spans="45:45" x14ac:dyDescent="0.35">
      <c r="AS45643" s="40"/>
    </row>
    <row r="45644" spans="45:45" x14ac:dyDescent="0.35">
      <c r="AS45644" s="40"/>
    </row>
    <row r="45645" spans="45:45" x14ac:dyDescent="0.35">
      <c r="AS45645" s="40"/>
    </row>
    <row r="45646" spans="45:45" x14ac:dyDescent="0.35">
      <c r="AS45646" s="40"/>
    </row>
    <row r="45647" spans="45:45" x14ac:dyDescent="0.35">
      <c r="AS45647" s="40"/>
    </row>
    <row r="45648" spans="45:45" x14ac:dyDescent="0.35">
      <c r="AS45648" s="40"/>
    </row>
    <row r="45649" spans="45:45" x14ac:dyDescent="0.35">
      <c r="AS45649" s="40"/>
    </row>
    <row r="45650" spans="45:45" x14ac:dyDescent="0.35">
      <c r="AS45650" s="40"/>
    </row>
    <row r="45651" spans="45:45" x14ac:dyDescent="0.35">
      <c r="AS45651" s="40"/>
    </row>
    <row r="45652" spans="45:45" x14ac:dyDescent="0.35">
      <c r="AS45652" s="40"/>
    </row>
    <row r="45653" spans="45:45" x14ac:dyDescent="0.35">
      <c r="AS45653" s="40"/>
    </row>
    <row r="45654" spans="45:45" x14ac:dyDescent="0.35">
      <c r="AS45654" s="40"/>
    </row>
    <row r="45655" spans="45:45" x14ac:dyDescent="0.35">
      <c r="AS45655" s="40"/>
    </row>
    <row r="45656" spans="45:45" x14ac:dyDescent="0.35">
      <c r="AS45656" s="40"/>
    </row>
    <row r="45657" spans="45:45" x14ac:dyDescent="0.35">
      <c r="AS45657" s="40"/>
    </row>
    <row r="45658" spans="45:45" x14ac:dyDescent="0.35">
      <c r="AS45658" s="40"/>
    </row>
    <row r="45659" spans="45:45" x14ac:dyDescent="0.35">
      <c r="AS45659" s="40"/>
    </row>
    <row r="45660" spans="45:45" x14ac:dyDescent="0.35">
      <c r="AS45660" s="40"/>
    </row>
    <row r="45661" spans="45:45" x14ac:dyDescent="0.35">
      <c r="AS45661" s="40"/>
    </row>
    <row r="45662" spans="45:45" x14ac:dyDescent="0.35">
      <c r="AS45662" s="40"/>
    </row>
    <row r="45663" spans="45:45" x14ac:dyDescent="0.35">
      <c r="AS45663" s="40"/>
    </row>
    <row r="45664" spans="45:45" x14ac:dyDescent="0.35">
      <c r="AS45664" s="40"/>
    </row>
    <row r="45665" spans="45:45" x14ac:dyDescent="0.35">
      <c r="AS45665" s="40"/>
    </row>
    <row r="45666" spans="45:45" x14ac:dyDescent="0.35">
      <c r="AS45666" s="40"/>
    </row>
    <row r="45667" spans="45:45" x14ac:dyDescent="0.35">
      <c r="AS45667" s="40"/>
    </row>
    <row r="45668" spans="45:45" x14ac:dyDescent="0.35">
      <c r="AS45668" s="40"/>
    </row>
    <row r="45669" spans="45:45" x14ac:dyDescent="0.35">
      <c r="AS45669" s="40"/>
    </row>
    <row r="45670" spans="45:45" x14ac:dyDescent="0.35">
      <c r="AS45670" s="40"/>
    </row>
    <row r="45671" spans="45:45" x14ac:dyDescent="0.35">
      <c r="AS45671" s="40"/>
    </row>
    <row r="45672" spans="45:45" x14ac:dyDescent="0.35">
      <c r="AS45672" s="40"/>
    </row>
    <row r="45673" spans="45:45" x14ac:dyDescent="0.35">
      <c r="AS45673" s="40"/>
    </row>
    <row r="45674" spans="45:45" x14ac:dyDescent="0.35">
      <c r="AS45674" s="40"/>
    </row>
    <row r="45675" spans="45:45" x14ac:dyDescent="0.35">
      <c r="AS45675" s="40"/>
    </row>
    <row r="45676" spans="45:45" x14ac:dyDescent="0.35">
      <c r="AS45676" s="40"/>
    </row>
    <row r="45677" spans="45:45" x14ac:dyDescent="0.35">
      <c r="AS45677" s="40"/>
    </row>
    <row r="45678" spans="45:45" x14ac:dyDescent="0.35">
      <c r="AS45678" s="40"/>
    </row>
    <row r="45679" spans="45:45" x14ac:dyDescent="0.35">
      <c r="AS45679" s="40"/>
    </row>
    <row r="45680" spans="45:45" x14ac:dyDescent="0.35">
      <c r="AS45680" s="40"/>
    </row>
    <row r="45681" spans="45:45" x14ac:dyDescent="0.35">
      <c r="AS45681" s="40"/>
    </row>
    <row r="45682" spans="45:45" x14ac:dyDescent="0.35">
      <c r="AS45682" s="40"/>
    </row>
    <row r="45683" spans="45:45" x14ac:dyDescent="0.35">
      <c r="AS45683" s="40"/>
    </row>
    <row r="45684" spans="45:45" x14ac:dyDescent="0.35">
      <c r="AS45684" s="40"/>
    </row>
    <row r="45685" spans="45:45" x14ac:dyDescent="0.35">
      <c r="AS45685" s="40"/>
    </row>
    <row r="45686" spans="45:45" x14ac:dyDescent="0.35">
      <c r="AS45686" s="40"/>
    </row>
    <row r="45687" spans="45:45" x14ac:dyDescent="0.35">
      <c r="AS45687" s="40"/>
    </row>
    <row r="45688" spans="45:45" x14ac:dyDescent="0.35">
      <c r="AS45688" s="40"/>
    </row>
    <row r="45689" spans="45:45" x14ac:dyDescent="0.35">
      <c r="AS45689" s="40"/>
    </row>
    <row r="45690" spans="45:45" x14ac:dyDescent="0.35">
      <c r="AS45690" s="40"/>
    </row>
    <row r="45691" spans="45:45" x14ac:dyDescent="0.35">
      <c r="AS45691" s="40"/>
    </row>
    <row r="45692" spans="45:45" x14ac:dyDescent="0.35">
      <c r="AS45692" s="40"/>
    </row>
    <row r="45693" spans="45:45" x14ac:dyDescent="0.35">
      <c r="AS45693" s="40"/>
    </row>
    <row r="45694" spans="45:45" x14ac:dyDescent="0.35">
      <c r="AS45694" s="40"/>
    </row>
    <row r="45695" spans="45:45" x14ac:dyDescent="0.35">
      <c r="AS45695" s="40"/>
    </row>
    <row r="45696" spans="45:45" x14ac:dyDescent="0.35">
      <c r="AS45696" s="40"/>
    </row>
    <row r="45697" spans="45:45" x14ac:dyDescent="0.35">
      <c r="AS45697" s="40"/>
    </row>
    <row r="45698" spans="45:45" x14ac:dyDescent="0.35">
      <c r="AS45698" s="40"/>
    </row>
    <row r="45699" spans="45:45" x14ac:dyDescent="0.35">
      <c r="AS45699" s="40"/>
    </row>
    <row r="45700" spans="45:45" x14ac:dyDescent="0.35">
      <c r="AS45700" s="40"/>
    </row>
    <row r="45701" spans="45:45" x14ac:dyDescent="0.35">
      <c r="AS45701" s="40"/>
    </row>
    <row r="45702" spans="45:45" x14ac:dyDescent="0.35">
      <c r="AS45702" s="40"/>
    </row>
    <row r="45703" spans="45:45" x14ac:dyDescent="0.35">
      <c r="AS45703" s="40"/>
    </row>
    <row r="45704" spans="45:45" x14ac:dyDescent="0.35">
      <c r="AS45704" s="40"/>
    </row>
    <row r="45705" spans="45:45" x14ac:dyDescent="0.35">
      <c r="AS45705" s="40"/>
    </row>
    <row r="45706" spans="45:45" x14ac:dyDescent="0.35">
      <c r="AS45706" s="40"/>
    </row>
    <row r="45707" spans="45:45" x14ac:dyDescent="0.35">
      <c r="AS45707" s="40"/>
    </row>
    <row r="45708" spans="45:45" x14ac:dyDescent="0.35">
      <c r="AS45708" s="40"/>
    </row>
    <row r="45709" spans="45:45" x14ac:dyDescent="0.35">
      <c r="AS45709" s="40"/>
    </row>
    <row r="45710" spans="45:45" x14ac:dyDescent="0.35">
      <c r="AS45710" s="40"/>
    </row>
    <row r="45711" spans="45:45" x14ac:dyDescent="0.35">
      <c r="AS45711" s="40"/>
    </row>
    <row r="45712" spans="45:45" x14ac:dyDescent="0.35">
      <c r="AS45712" s="40"/>
    </row>
    <row r="45713" spans="45:45" x14ac:dyDescent="0.35">
      <c r="AS45713" s="40"/>
    </row>
    <row r="45714" spans="45:45" x14ac:dyDescent="0.35">
      <c r="AS45714" s="40"/>
    </row>
    <row r="45715" spans="45:45" x14ac:dyDescent="0.35">
      <c r="AS45715" s="40"/>
    </row>
    <row r="45716" spans="45:45" x14ac:dyDescent="0.35">
      <c r="AS45716" s="40"/>
    </row>
    <row r="45717" spans="45:45" x14ac:dyDescent="0.35">
      <c r="AS45717" s="40"/>
    </row>
    <row r="45718" spans="45:45" x14ac:dyDescent="0.35">
      <c r="AS45718" s="40"/>
    </row>
    <row r="45719" spans="45:45" x14ac:dyDescent="0.35">
      <c r="AS45719" s="40"/>
    </row>
    <row r="45720" spans="45:45" x14ac:dyDescent="0.35">
      <c r="AS45720" s="40"/>
    </row>
    <row r="45721" spans="45:45" x14ac:dyDescent="0.35">
      <c r="AS45721" s="40"/>
    </row>
    <row r="45722" spans="45:45" x14ac:dyDescent="0.35">
      <c r="AS45722" s="40"/>
    </row>
    <row r="45723" spans="45:45" x14ac:dyDescent="0.35">
      <c r="AS45723" s="40"/>
    </row>
    <row r="45724" spans="45:45" x14ac:dyDescent="0.35">
      <c r="AS45724" s="40"/>
    </row>
    <row r="45725" spans="45:45" x14ac:dyDescent="0.35">
      <c r="AS45725" s="40"/>
    </row>
    <row r="45726" spans="45:45" x14ac:dyDescent="0.35">
      <c r="AS45726" s="40"/>
    </row>
    <row r="45727" spans="45:45" x14ac:dyDescent="0.35">
      <c r="AS45727" s="40"/>
    </row>
    <row r="45728" spans="45:45" x14ac:dyDescent="0.35">
      <c r="AS45728" s="40"/>
    </row>
    <row r="45729" spans="45:45" x14ac:dyDescent="0.35">
      <c r="AS45729" s="40"/>
    </row>
    <row r="45730" spans="45:45" x14ac:dyDescent="0.35">
      <c r="AS45730" s="40"/>
    </row>
    <row r="45731" spans="45:45" x14ac:dyDescent="0.35">
      <c r="AS45731" s="40"/>
    </row>
    <row r="45732" spans="45:45" x14ac:dyDescent="0.35">
      <c r="AS45732" s="40"/>
    </row>
    <row r="45733" spans="45:45" x14ac:dyDescent="0.35">
      <c r="AS45733" s="40"/>
    </row>
    <row r="45734" spans="45:45" x14ac:dyDescent="0.35">
      <c r="AS45734" s="40"/>
    </row>
    <row r="45735" spans="45:45" x14ac:dyDescent="0.35">
      <c r="AS45735" s="40"/>
    </row>
    <row r="45736" spans="45:45" x14ac:dyDescent="0.35">
      <c r="AS45736" s="40"/>
    </row>
    <row r="45737" spans="45:45" x14ac:dyDescent="0.35">
      <c r="AS45737" s="40"/>
    </row>
    <row r="45738" spans="45:45" x14ac:dyDescent="0.35">
      <c r="AS45738" s="40"/>
    </row>
    <row r="45739" spans="45:45" x14ac:dyDescent="0.35">
      <c r="AS45739" s="40"/>
    </row>
    <row r="45740" spans="45:45" x14ac:dyDescent="0.35">
      <c r="AS45740" s="40"/>
    </row>
    <row r="45741" spans="45:45" x14ac:dyDescent="0.35">
      <c r="AS45741" s="40"/>
    </row>
    <row r="45742" spans="45:45" x14ac:dyDescent="0.35">
      <c r="AS45742" s="40"/>
    </row>
    <row r="45743" spans="45:45" x14ac:dyDescent="0.35">
      <c r="AS45743" s="40"/>
    </row>
    <row r="45744" spans="45:45" x14ac:dyDescent="0.35">
      <c r="AS45744" s="40"/>
    </row>
    <row r="45745" spans="45:45" x14ac:dyDescent="0.35">
      <c r="AS45745" s="40"/>
    </row>
    <row r="45746" spans="45:45" x14ac:dyDescent="0.35">
      <c r="AS45746" s="40"/>
    </row>
    <row r="45747" spans="45:45" x14ac:dyDescent="0.35">
      <c r="AS45747" s="40"/>
    </row>
    <row r="45748" spans="45:45" x14ac:dyDescent="0.35">
      <c r="AS45748" s="40"/>
    </row>
    <row r="45749" spans="45:45" x14ac:dyDescent="0.35">
      <c r="AS45749" s="40"/>
    </row>
    <row r="45750" spans="45:45" x14ac:dyDescent="0.35">
      <c r="AS45750" s="40"/>
    </row>
    <row r="45751" spans="45:45" x14ac:dyDescent="0.35">
      <c r="AS45751" s="40"/>
    </row>
    <row r="45752" spans="45:45" x14ac:dyDescent="0.35">
      <c r="AS45752" s="40"/>
    </row>
    <row r="45753" spans="45:45" x14ac:dyDescent="0.35">
      <c r="AS45753" s="40"/>
    </row>
    <row r="45754" spans="45:45" x14ac:dyDescent="0.35">
      <c r="AS45754" s="40"/>
    </row>
    <row r="45755" spans="45:45" x14ac:dyDescent="0.35">
      <c r="AS45755" s="40"/>
    </row>
    <row r="45756" spans="45:45" x14ac:dyDescent="0.35">
      <c r="AS45756" s="40"/>
    </row>
    <row r="45757" spans="45:45" x14ac:dyDescent="0.35">
      <c r="AS45757" s="40"/>
    </row>
    <row r="45758" spans="45:45" x14ac:dyDescent="0.35">
      <c r="AS45758" s="40"/>
    </row>
    <row r="45759" spans="45:45" x14ac:dyDescent="0.35">
      <c r="AS45759" s="40"/>
    </row>
    <row r="45760" spans="45:45" x14ac:dyDescent="0.35">
      <c r="AS45760" s="40"/>
    </row>
    <row r="45761" spans="45:45" x14ac:dyDescent="0.35">
      <c r="AS45761" s="40"/>
    </row>
    <row r="45762" spans="45:45" x14ac:dyDescent="0.35">
      <c r="AS45762" s="40"/>
    </row>
    <row r="45763" spans="45:45" x14ac:dyDescent="0.35">
      <c r="AS45763" s="40"/>
    </row>
    <row r="45764" spans="45:45" x14ac:dyDescent="0.35">
      <c r="AS45764" s="40"/>
    </row>
    <row r="45765" spans="45:45" x14ac:dyDescent="0.35">
      <c r="AS45765" s="40"/>
    </row>
    <row r="45766" spans="45:45" x14ac:dyDescent="0.35">
      <c r="AS45766" s="40"/>
    </row>
    <row r="45767" spans="45:45" x14ac:dyDescent="0.35">
      <c r="AS45767" s="40"/>
    </row>
    <row r="45768" spans="45:45" x14ac:dyDescent="0.35">
      <c r="AS45768" s="40"/>
    </row>
    <row r="45769" spans="45:45" x14ac:dyDescent="0.35">
      <c r="AS45769" s="40"/>
    </row>
    <row r="45770" spans="45:45" x14ac:dyDescent="0.35">
      <c r="AS45770" s="40"/>
    </row>
    <row r="45771" spans="45:45" x14ac:dyDescent="0.35">
      <c r="AS45771" s="40"/>
    </row>
    <row r="45772" spans="45:45" x14ac:dyDescent="0.35">
      <c r="AS45772" s="40"/>
    </row>
    <row r="45773" spans="45:45" x14ac:dyDescent="0.35">
      <c r="AS45773" s="40"/>
    </row>
    <row r="45774" spans="45:45" x14ac:dyDescent="0.35">
      <c r="AS45774" s="40"/>
    </row>
    <row r="45775" spans="45:45" x14ac:dyDescent="0.35">
      <c r="AS45775" s="40"/>
    </row>
    <row r="45776" spans="45:45" x14ac:dyDescent="0.35">
      <c r="AS45776" s="40"/>
    </row>
    <row r="45777" spans="45:45" x14ac:dyDescent="0.35">
      <c r="AS45777" s="40"/>
    </row>
    <row r="45778" spans="45:45" x14ac:dyDescent="0.35">
      <c r="AS45778" s="40"/>
    </row>
    <row r="45779" spans="45:45" x14ac:dyDescent="0.35">
      <c r="AS45779" s="40"/>
    </row>
    <row r="45780" spans="45:45" x14ac:dyDescent="0.35">
      <c r="AS45780" s="40"/>
    </row>
    <row r="45781" spans="45:45" x14ac:dyDescent="0.35">
      <c r="AS45781" s="40"/>
    </row>
    <row r="45782" spans="45:45" x14ac:dyDescent="0.35">
      <c r="AS45782" s="40"/>
    </row>
    <row r="45783" spans="45:45" x14ac:dyDescent="0.35">
      <c r="AS45783" s="40"/>
    </row>
    <row r="45784" spans="45:45" x14ac:dyDescent="0.35">
      <c r="AS45784" s="40"/>
    </row>
    <row r="45785" spans="45:45" x14ac:dyDescent="0.35">
      <c r="AS45785" s="40"/>
    </row>
    <row r="45786" spans="45:45" x14ac:dyDescent="0.35">
      <c r="AS45786" s="40"/>
    </row>
    <row r="45787" spans="45:45" x14ac:dyDescent="0.35">
      <c r="AS45787" s="40"/>
    </row>
    <row r="45788" spans="45:45" x14ac:dyDescent="0.35">
      <c r="AS45788" s="40"/>
    </row>
    <row r="45789" spans="45:45" x14ac:dyDescent="0.35">
      <c r="AS45789" s="40"/>
    </row>
    <row r="45790" spans="45:45" x14ac:dyDescent="0.35">
      <c r="AS45790" s="40"/>
    </row>
    <row r="45791" spans="45:45" x14ac:dyDescent="0.35">
      <c r="AS45791" s="40"/>
    </row>
    <row r="45792" spans="45:45" x14ac:dyDescent="0.35">
      <c r="AS45792" s="40"/>
    </row>
    <row r="45793" spans="45:45" x14ac:dyDescent="0.35">
      <c r="AS45793" s="40"/>
    </row>
    <row r="45794" spans="45:45" x14ac:dyDescent="0.35">
      <c r="AS45794" s="40"/>
    </row>
    <row r="45795" spans="45:45" x14ac:dyDescent="0.35">
      <c r="AS45795" s="40"/>
    </row>
    <row r="45796" spans="45:45" x14ac:dyDescent="0.35">
      <c r="AS45796" s="40"/>
    </row>
    <row r="45797" spans="45:45" x14ac:dyDescent="0.35">
      <c r="AS45797" s="40"/>
    </row>
    <row r="45798" spans="45:45" x14ac:dyDescent="0.35">
      <c r="AS45798" s="40"/>
    </row>
    <row r="45799" spans="45:45" x14ac:dyDescent="0.35">
      <c r="AS45799" s="40"/>
    </row>
    <row r="45800" spans="45:45" x14ac:dyDescent="0.35">
      <c r="AS45800" s="40"/>
    </row>
    <row r="45801" spans="45:45" x14ac:dyDescent="0.35">
      <c r="AS45801" s="40"/>
    </row>
    <row r="45802" spans="45:45" x14ac:dyDescent="0.35">
      <c r="AS45802" s="40"/>
    </row>
    <row r="45803" spans="45:45" x14ac:dyDescent="0.35">
      <c r="AS45803" s="40"/>
    </row>
    <row r="45804" spans="45:45" x14ac:dyDescent="0.35">
      <c r="AS45804" s="40"/>
    </row>
    <row r="45805" spans="45:45" x14ac:dyDescent="0.35">
      <c r="AS45805" s="40"/>
    </row>
    <row r="45806" spans="45:45" x14ac:dyDescent="0.35">
      <c r="AS45806" s="40"/>
    </row>
    <row r="45807" spans="45:45" x14ac:dyDescent="0.35">
      <c r="AS45807" s="40"/>
    </row>
    <row r="45808" spans="45:45" x14ac:dyDescent="0.35">
      <c r="AS45808" s="40"/>
    </row>
    <row r="45809" spans="45:45" x14ac:dyDescent="0.35">
      <c r="AS45809" s="40"/>
    </row>
    <row r="45810" spans="45:45" x14ac:dyDescent="0.35">
      <c r="AS45810" s="40"/>
    </row>
    <row r="45811" spans="45:45" x14ac:dyDescent="0.35">
      <c r="AS45811" s="40"/>
    </row>
    <row r="45812" spans="45:45" x14ac:dyDescent="0.35">
      <c r="AS45812" s="40"/>
    </row>
    <row r="45813" spans="45:45" x14ac:dyDescent="0.35">
      <c r="AS45813" s="40"/>
    </row>
    <row r="45814" spans="45:45" x14ac:dyDescent="0.35">
      <c r="AS45814" s="40"/>
    </row>
    <row r="45815" spans="45:45" x14ac:dyDescent="0.35">
      <c r="AS45815" s="40"/>
    </row>
    <row r="45816" spans="45:45" x14ac:dyDescent="0.35">
      <c r="AS45816" s="40"/>
    </row>
    <row r="45817" spans="45:45" x14ac:dyDescent="0.35">
      <c r="AS45817" s="40"/>
    </row>
    <row r="45818" spans="45:45" x14ac:dyDescent="0.35">
      <c r="AS45818" s="40"/>
    </row>
    <row r="45819" spans="45:45" x14ac:dyDescent="0.35">
      <c r="AS45819" s="40"/>
    </row>
    <row r="45820" spans="45:45" x14ac:dyDescent="0.35">
      <c r="AS45820" s="40"/>
    </row>
    <row r="45821" spans="45:45" x14ac:dyDescent="0.35">
      <c r="AS45821" s="40"/>
    </row>
    <row r="45822" spans="45:45" x14ac:dyDescent="0.35">
      <c r="AS45822" s="40"/>
    </row>
    <row r="45823" spans="45:45" x14ac:dyDescent="0.35">
      <c r="AS45823" s="40"/>
    </row>
    <row r="45824" spans="45:45" x14ac:dyDescent="0.35">
      <c r="AS45824" s="40"/>
    </row>
    <row r="45825" spans="45:45" x14ac:dyDescent="0.35">
      <c r="AS45825" s="40"/>
    </row>
    <row r="45826" spans="45:45" x14ac:dyDescent="0.35">
      <c r="AS45826" s="40"/>
    </row>
    <row r="45827" spans="45:45" x14ac:dyDescent="0.35">
      <c r="AS45827" s="40"/>
    </row>
    <row r="45828" spans="45:45" x14ac:dyDescent="0.35">
      <c r="AS45828" s="40"/>
    </row>
    <row r="45829" spans="45:45" x14ac:dyDescent="0.35">
      <c r="AS45829" s="40"/>
    </row>
    <row r="45830" spans="45:45" x14ac:dyDescent="0.35">
      <c r="AS45830" s="40"/>
    </row>
    <row r="45831" spans="45:45" x14ac:dyDescent="0.35">
      <c r="AS45831" s="40"/>
    </row>
    <row r="45832" spans="45:45" x14ac:dyDescent="0.35">
      <c r="AS45832" s="40"/>
    </row>
    <row r="45833" spans="45:45" x14ac:dyDescent="0.35">
      <c r="AS45833" s="40"/>
    </row>
    <row r="45834" spans="45:45" x14ac:dyDescent="0.35">
      <c r="AS45834" s="40"/>
    </row>
    <row r="45835" spans="45:45" x14ac:dyDescent="0.35">
      <c r="AS45835" s="40"/>
    </row>
    <row r="45836" spans="45:45" x14ac:dyDescent="0.35">
      <c r="AS45836" s="40"/>
    </row>
    <row r="45837" spans="45:45" x14ac:dyDescent="0.35">
      <c r="AS45837" s="40"/>
    </row>
    <row r="45838" spans="45:45" x14ac:dyDescent="0.35">
      <c r="AS45838" s="40"/>
    </row>
    <row r="45839" spans="45:45" x14ac:dyDescent="0.35">
      <c r="AS45839" s="40"/>
    </row>
    <row r="45840" spans="45:45" x14ac:dyDescent="0.35">
      <c r="AS45840" s="40"/>
    </row>
    <row r="45841" spans="45:45" x14ac:dyDescent="0.35">
      <c r="AS45841" s="40"/>
    </row>
    <row r="45842" spans="45:45" x14ac:dyDescent="0.35">
      <c r="AS45842" s="40"/>
    </row>
    <row r="45843" spans="45:45" x14ac:dyDescent="0.35">
      <c r="AS45843" s="40"/>
    </row>
    <row r="45844" spans="45:45" x14ac:dyDescent="0.35">
      <c r="AS45844" s="40"/>
    </row>
    <row r="45845" spans="45:45" x14ac:dyDescent="0.35">
      <c r="AS45845" s="40"/>
    </row>
    <row r="45846" spans="45:45" x14ac:dyDescent="0.35">
      <c r="AS45846" s="40"/>
    </row>
    <row r="45847" spans="45:45" x14ac:dyDescent="0.35">
      <c r="AS45847" s="40"/>
    </row>
    <row r="45848" spans="45:45" x14ac:dyDescent="0.35">
      <c r="AS45848" s="40"/>
    </row>
    <row r="45849" spans="45:45" x14ac:dyDescent="0.35">
      <c r="AS45849" s="40"/>
    </row>
    <row r="45850" spans="45:45" x14ac:dyDescent="0.35">
      <c r="AS45850" s="40"/>
    </row>
    <row r="45851" spans="45:45" x14ac:dyDescent="0.35">
      <c r="AS45851" s="40"/>
    </row>
    <row r="45852" spans="45:45" x14ac:dyDescent="0.35">
      <c r="AS45852" s="40"/>
    </row>
    <row r="45853" spans="45:45" x14ac:dyDescent="0.35">
      <c r="AS45853" s="40"/>
    </row>
    <row r="45854" spans="45:45" x14ac:dyDescent="0.35">
      <c r="AS45854" s="40"/>
    </row>
    <row r="45855" spans="45:45" x14ac:dyDescent="0.35">
      <c r="AS45855" s="40"/>
    </row>
    <row r="45856" spans="45:45" x14ac:dyDescent="0.35">
      <c r="AS45856" s="40"/>
    </row>
    <row r="45857" spans="45:45" x14ac:dyDescent="0.35">
      <c r="AS45857" s="40"/>
    </row>
    <row r="45858" spans="45:45" x14ac:dyDescent="0.35">
      <c r="AS45858" s="40"/>
    </row>
    <row r="45859" spans="45:45" x14ac:dyDescent="0.35">
      <c r="AS45859" s="40"/>
    </row>
    <row r="45860" spans="45:45" x14ac:dyDescent="0.35">
      <c r="AS45860" s="40"/>
    </row>
    <row r="45861" spans="45:45" x14ac:dyDescent="0.35">
      <c r="AS45861" s="40"/>
    </row>
    <row r="45862" spans="45:45" x14ac:dyDescent="0.35">
      <c r="AS45862" s="40"/>
    </row>
    <row r="45863" spans="45:45" x14ac:dyDescent="0.35">
      <c r="AS45863" s="40"/>
    </row>
    <row r="45864" spans="45:45" x14ac:dyDescent="0.35">
      <c r="AS45864" s="40"/>
    </row>
    <row r="45865" spans="45:45" x14ac:dyDescent="0.35">
      <c r="AS45865" s="40"/>
    </row>
    <row r="45866" spans="45:45" x14ac:dyDescent="0.35">
      <c r="AS45866" s="40"/>
    </row>
    <row r="45867" spans="45:45" x14ac:dyDescent="0.35">
      <c r="AS45867" s="40"/>
    </row>
    <row r="45868" spans="45:45" x14ac:dyDescent="0.35">
      <c r="AS45868" s="40"/>
    </row>
    <row r="45869" spans="45:45" x14ac:dyDescent="0.35">
      <c r="AS45869" s="40"/>
    </row>
    <row r="45870" spans="45:45" x14ac:dyDescent="0.35">
      <c r="AS45870" s="40"/>
    </row>
    <row r="45871" spans="45:45" x14ac:dyDescent="0.35">
      <c r="AS45871" s="40"/>
    </row>
    <row r="45872" spans="45:45" x14ac:dyDescent="0.35">
      <c r="AS45872" s="40"/>
    </row>
    <row r="45873" spans="45:45" x14ac:dyDescent="0.35">
      <c r="AS45873" s="40"/>
    </row>
    <row r="45874" spans="45:45" x14ac:dyDescent="0.35">
      <c r="AS45874" s="40"/>
    </row>
    <row r="45875" spans="45:45" x14ac:dyDescent="0.35">
      <c r="AS45875" s="40"/>
    </row>
    <row r="45876" spans="45:45" x14ac:dyDescent="0.35">
      <c r="AS45876" s="40"/>
    </row>
    <row r="45877" spans="45:45" x14ac:dyDescent="0.35">
      <c r="AS45877" s="40"/>
    </row>
    <row r="45878" spans="45:45" x14ac:dyDescent="0.35">
      <c r="AS45878" s="40"/>
    </row>
    <row r="45879" spans="45:45" x14ac:dyDescent="0.35">
      <c r="AS45879" s="40"/>
    </row>
    <row r="45880" spans="45:45" x14ac:dyDescent="0.35">
      <c r="AS45880" s="40"/>
    </row>
    <row r="45881" spans="45:45" x14ac:dyDescent="0.35">
      <c r="AS45881" s="40"/>
    </row>
    <row r="45882" spans="45:45" x14ac:dyDescent="0.35">
      <c r="AS45882" s="40"/>
    </row>
    <row r="45883" spans="45:45" x14ac:dyDescent="0.35">
      <c r="AS45883" s="40"/>
    </row>
    <row r="45884" spans="45:45" x14ac:dyDescent="0.35">
      <c r="AS45884" s="40"/>
    </row>
    <row r="45885" spans="45:45" x14ac:dyDescent="0.35">
      <c r="AS45885" s="40"/>
    </row>
    <row r="45886" spans="45:45" x14ac:dyDescent="0.35">
      <c r="AS45886" s="40"/>
    </row>
    <row r="45887" spans="45:45" x14ac:dyDescent="0.35">
      <c r="AS45887" s="40"/>
    </row>
    <row r="45888" spans="45:45" x14ac:dyDescent="0.35">
      <c r="AS45888" s="40"/>
    </row>
    <row r="45889" spans="45:45" x14ac:dyDescent="0.35">
      <c r="AS45889" s="40"/>
    </row>
    <row r="45890" spans="45:45" x14ac:dyDescent="0.35">
      <c r="AS45890" s="40"/>
    </row>
    <row r="45891" spans="45:45" x14ac:dyDescent="0.35">
      <c r="AS45891" s="40"/>
    </row>
    <row r="45892" spans="45:45" x14ac:dyDescent="0.35">
      <c r="AS45892" s="40"/>
    </row>
    <row r="45893" spans="45:45" x14ac:dyDescent="0.35">
      <c r="AS45893" s="40"/>
    </row>
    <row r="45894" spans="45:45" x14ac:dyDescent="0.35">
      <c r="AS45894" s="40"/>
    </row>
    <row r="45895" spans="45:45" x14ac:dyDescent="0.35">
      <c r="AS45895" s="40"/>
    </row>
    <row r="45896" spans="45:45" x14ac:dyDescent="0.35">
      <c r="AS45896" s="40"/>
    </row>
    <row r="45897" spans="45:45" x14ac:dyDescent="0.35">
      <c r="AS45897" s="40"/>
    </row>
    <row r="45898" spans="45:45" x14ac:dyDescent="0.35">
      <c r="AS45898" s="40"/>
    </row>
    <row r="45899" spans="45:45" x14ac:dyDescent="0.35">
      <c r="AS45899" s="40"/>
    </row>
    <row r="45900" spans="45:45" x14ac:dyDescent="0.35">
      <c r="AS45900" s="40"/>
    </row>
    <row r="45901" spans="45:45" x14ac:dyDescent="0.35">
      <c r="AS45901" s="40"/>
    </row>
    <row r="45902" spans="45:45" x14ac:dyDescent="0.35">
      <c r="AS45902" s="40"/>
    </row>
    <row r="45903" spans="45:45" x14ac:dyDescent="0.35">
      <c r="AS45903" s="40"/>
    </row>
    <row r="45904" spans="45:45" x14ac:dyDescent="0.35">
      <c r="AS45904" s="40"/>
    </row>
    <row r="45905" spans="45:45" x14ac:dyDescent="0.35">
      <c r="AS45905" s="40"/>
    </row>
    <row r="45906" spans="45:45" x14ac:dyDescent="0.35">
      <c r="AS45906" s="40"/>
    </row>
    <row r="45907" spans="45:45" x14ac:dyDescent="0.35">
      <c r="AS45907" s="40"/>
    </row>
    <row r="45908" spans="45:45" x14ac:dyDescent="0.35">
      <c r="AS45908" s="40"/>
    </row>
    <row r="45909" spans="45:45" x14ac:dyDescent="0.35">
      <c r="AS45909" s="40"/>
    </row>
    <row r="45910" spans="45:45" x14ac:dyDescent="0.35">
      <c r="AS45910" s="40"/>
    </row>
    <row r="45911" spans="45:45" x14ac:dyDescent="0.35">
      <c r="AS45911" s="40"/>
    </row>
    <row r="45912" spans="45:45" x14ac:dyDescent="0.35">
      <c r="AS45912" s="40"/>
    </row>
    <row r="45913" spans="45:45" x14ac:dyDescent="0.35">
      <c r="AS45913" s="40"/>
    </row>
    <row r="45914" spans="45:45" x14ac:dyDescent="0.35">
      <c r="AS45914" s="40"/>
    </row>
    <row r="45915" spans="45:45" x14ac:dyDescent="0.35">
      <c r="AS45915" s="40"/>
    </row>
    <row r="45916" spans="45:45" x14ac:dyDescent="0.35">
      <c r="AS45916" s="40"/>
    </row>
    <row r="45917" spans="45:45" x14ac:dyDescent="0.35">
      <c r="AS45917" s="40"/>
    </row>
    <row r="45918" spans="45:45" x14ac:dyDescent="0.35">
      <c r="AS45918" s="40"/>
    </row>
    <row r="45919" spans="45:45" x14ac:dyDescent="0.35">
      <c r="AS45919" s="40"/>
    </row>
    <row r="45920" spans="45:45" x14ac:dyDescent="0.35">
      <c r="AS45920" s="40"/>
    </row>
    <row r="45921" spans="45:45" x14ac:dyDescent="0.35">
      <c r="AS45921" s="40"/>
    </row>
    <row r="45922" spans="45:45" x14ac:dyDescent="0.35">
      <c r="AS45922" s="40"/>
    </row>
    <row r="45923" spans="45:45" x14ac:dyDescent="0.35">
      <c r="AS45923" s="40"/>
    </row>
    <row r="45924" spans="45:45" x14ac:dyDescent="0.35">
      <c r="AS45924" s="40"/>
    </row>
    <row r="45925" spans="45:45" x14ac:dyDescent="0.35">
      <c r="AS45925" s="40"/>
    </row>
    <row r="45926" spans="45:45" x14ac:dyDescent="0.35">
      <c r="AS45926" s="40"/>
    </row>
    <row r="45927" spans="45:45" x14ac:dyDescent="0.35">
      <c r="AS45927" s="40"/>
    </row>
    <row r="45928" spans="45:45" x14ac:dyDescent="0.35">
      <c r="AS45928" s="40"/>
    </row>
    <row r="45929" spans="45:45" x14ac:dyDescent="0.35">
      <c r="AS45929" s="40"/>
    </row>
    <row r="45930" spans="45:45" x14ac:dyDescent="0.35">
      <c r="AS45930" s="40"/>
    </row>
    <row r="45931" spans="45:45" x14ac:dyDescent="0.35">
      <c r="AS45931" s="40"/>
    </row>
    <row r="45932" spans="45:45" x14ac:dyDescent="0.35">
      <c r="AS45932" s="40"/>
    </row>
    <row r="45933" spans="45:45" x14ac:dyDescent="0.35">
      <c r="AS45933" s="40"/>
    </row>
    <row r="45934" spans="45:45" x14ac:dyDescent="0.35">
      <c r="AS45934" s="40"/>
    </row>
    <row r="45935" spans="45:45" x14ac:dyDescent="0.35">
      <c r="AS45935" s="40"/>
    </row>
    <row r="45936" spans="45:45" x14ac:dyDescent="0.35">
      <c r="AS45936" s="40"/>
    </row>
    <row r="45937" spans="45:45" x14ac:dyDescent="0.35">
      <c r="AS45937" s="40"/>
    </row>
    <row r="45938" spans="45:45" x14ac:dyDescent="0.35">
      <c r="AS45938" s="40"/>
    </row>
    <row r="45939" spans="45:45" x14ac:dyDescent="0.35">
      <c r="AS45939" s="40"/>
    </row>
    <row r="45940" spans="45:45" x14ac:dyDescent="0.35">
      <c r="AS45940" s="40"/>
    </row>
    <row r="45941" spans="45:45" x14ac:dyDescent="0.35">
      <c r="AS45941" s="40"/>
    </row>
    <row r="45942" spans="45:45" x14ac:dyDescent="0.35">
      <c r="AS45942" s="40"/>
    </row>
    <row r="45943" spans="45:45" x14ac:dyDescent="0.35">
      <c r="AS45943" s="40"/>
    </row>
    <row r="45944" spans="45:45" x14ac:dyDescent="0.35">
      <c r="AS45944" s="40"/>
    </row>
    <row r="45945" spans="45:45" x14ac:dyDescent="0.35">
      <c r="AS45945" s="40"/>
    </row>
    <row r="45946" spans="45:45" x14ac:dyDescent="0.35">
      <c r="AS45946" s="40"/>
    </row>
    <row r="45947" spans="45:45" x14ac:dyDescent="0.35">
      <c r="AS45947" s="40"/>
    </row>
    <row r="45948" spans="45:45" x14ac:dyDescent="0.35">
      <c r="AS45948" s="40"/>
    </row>
    <row r="45949" spans="45:45" x14ac:dyDescent="0.35">
      <c r="AS45949" s="40"/>
    </row>
    <row r="45950" spans="45:45" x14ac:dyDescent="0.35">
      <c r="AS45950" s="40"/>
    </row>
    <row r="45951" spans="45:45" x14ac:dyDescent="0.35">
      <c r="AS45951" s="40"/>
    </row>
    <row r="45952" spans="45:45" x14ac:dyDescent="0.35">
      <c r="AS45952" s="40"/>
    </row>
    <row r="45953" spans="45:45" x14ac:dyDescent="0.35">
      <c r="AS45953" s="40"/>
    </row>
    <row r="45954" spans="45:45" x14ac:dyDescent="0.35">
      <c r="AS45954" s="40"/>
    </row>
    <row r="45955" spans="45:45" x14ac:dyDescent="0.35">
      <c r="AS45955" s="40"/>
    </row>
    <row r="45956" spans="45:45" x14ac:dyDescent="0.35">
      <c r="AS45956" s="40"/>
    </row>
    <row r="45957" spans="45:45" x14ac:dyDescent="0.35">
      <c r="AS45957" s="40"/>
    </row>
    <row r="45958" spans="45:45" x14ac:dyDescent="0.35">
      <c r="AS45958" s="40"/>
    </row>
    <row r="45959" spans="45:45" x14ac:dyDescent="0.35">
      <c r="AS45959" s="40"/>
    </row>
    <row r="45960" spans="45:45" x14ac:dyDescent="0.35">
      <c r="AS45960" s="40"/>
    </row>
    <row r="45961" spans="45:45" x14ac:dyDescent="0.35">
      <c r="AS45961" s="40"/>
    </row>
    <row r="45962" spans="45:45" x14ac:dyDescent="0.35">
      <c r="AS45962" s="40"/>
    </row>
    <row r="45963" spans="45:45" x14ac:dyDescent="0.35">
      <c r="AS45963" s="40"/>
    </row>
    <row r="45964" spans="45:45" x14ac:dyDescent="0.35">
      <c r="AS45964" s="40"/>
    </row>
    <row r="45965" spans="45:45" x14ac:dyDescent="0.35">
      <c r="AS45965" s="40"/>
    </row>
    <row r="45966" spans="45:45" x14ac:dyDescent="0.35">
      <c r="AS45966" s="40"/>
    </row>
    <row r="45967" spans="45:45" x14ac:dyDescent="0.35">
      <c r="AS45967" s="40"/>
    </row>
    <row r="45968" spans="45:45" x14ac:dyDescent="0.35">
      <c r="AS45968" s="40"/>
    </row>
    <row r="45969" spans="45:45" x14ac:dyDescent="0.35">
      <c r="AS45969" s="40"/>
    </row>
    <row r="45970" spans="45:45" x14ac:dyDescent="0.35">
      <c r="AS45970" s="40"/>
    </row>
    <row r="45971" spans="45:45" x14ac:dyDescent="0.35">
      <c r="AS45971" s="40"/>
    </row>
    <row r="45972" spans="45:45" x14ac:dyDescent="0.35">
      <c r="AS45972" s="40"/>
    </row>
    <row r="45973" spans="45:45" x14ac:dyDescent="0.35">
      <c r="AS45973" s="40"/>
    </row>
    <row r="45974" spans="45:45" x14ac:dyDescent="0.35">
      <c r="AS45974" s="40"/>
    </row>
    <row r="45975" spans="45:45" x14ac:dyDescent="0.35">
      <c r="AS45975" s="40"/>
    </row>
    <row r="45976" spans="45:45" x14ac:dyDescent="0.35">
      <c r="AS45976" s="40"/>
    </row>
    <row r="45977" spans="45:45" x14ac:dyDescent="0.35">
      <c r="AS45977" s="40"/>
    </row>
    <row r="45978" spans="45:45" x14ac:dyDescent="0.35">
      <c r="AS45978" s="40"/>
    </row>
    <row r="45979" spans="45:45" x14ac:dyDescent="0.35">
      <c r="AS45979" s="40"/>
    </row>
    <row r="45980" spans="45:45" x14ac:dyDescent="0.35">
      <c r="AS45980" s="40"/>
    </row>
    <row r="45981" spans="45:45" x14ac:dyDescent="0.35">
      <c r="AS45981" s="40"/>
    </row>
    <row r="45982" spans="45:45" x14ac:dyDescent="0.35">
      <c r="AS45982" s="40"/>
    </row>
    <row r="45983" spans="45:45" x14ac:dyDescent="0.35">
      <c r="AS45983" s="40"/>
    </row>
    <row r="45984" spans="45:45" x14ac:dyDescent="0.35">
      <c r="AS45984" s="40"/>
    </row>
    <row r="45985" spans="45:45" x14ac:dyDescent="0.35">
      <c r="AS45985" s="40"/>
    </row>
    <row r="45986" spans="45:45" x14ac:dyDescent="0.35">
      <c r="AS45986" s="40"/>
    </row>
    <row r="45987" spans="45:45" x14ac:dyDescent="0.35">
      <c r="AS45987" s="40"/>
    </row>
    <row r="45988" spans="45:45" x14ac:dyDescent="0.35">
      <c r="AS45988" s="40"/>
    </row>
    <row r="45989" spans="45:45" x14ac:dyDescent="0.35">
      <c r="AS45989" s="40"/>
    </row>
    <row r="45990" spans="45:45" x14ac:dyDescent="0.35">
      <c r="AS45990" s="40"/>
    </row>
    <row r="45991" spans="45:45" x14ac:dyDescent="0.35">
      <c r="AS45991" s="40"/>
    </row>
    <row r="45992" spans="45:45" x14ac:dyDescent="0.35">
      <c r="AS45992" s="40"/>
    </row>
    <row r="45993" spans="45:45" x14ac:dyDescent="0.35">
      <c r="AS45993" s="40"/>
    </row>
    <row r="45994" spans="45:45" x14ac:dyDescent="0.35">
      <c r="AS45994" s="40"/>
    </row>
    <row r="45995" spans="45:45" x14ac:dyDescent="0.35">
      <c r="AS45995" s="40"/>
    </row>
    <row r="45996" spans="45:45" x14ac:dyDescent="0.35">
      <c r="AS45996" s="40"/>
    </row>
    <row r="45997" spans="45:45" x14ac:dyDescent="0.35">
      <c r="AS45997" s="40"/>
    </row>
    <row r="45998" spans="45:45" x14ac:dyDescent="0.35">
      <c r="AS45998" s="40"/>
    </row>
    <row r="45999" spans="45:45" x14ac:dyDescent="0.35">
      <c r="AS45999" s="40"/>
    </row>
    <row r="46000" spans="45:45" x14ac:dyDescent="0.35">
      <c r="AS46000" s="40"/>
    </row>
    <row r="46001" spans="45:45" x14ac:dyDescent="0.35">
      <c r="AS46001" s="40"/>
    </row>
    <row r="46002" spans="45:45" x14ac:dyDescent="0.35">
      <c r="AS46002" s="40"/>
    </row>
    <row r="46003" spans="45:45" x14ac:dyDescent="0.35">
      <c r="AS46003" s="40"/>
    </row>
    <row r="46004" spans="45:45" x14ac:dyDescent="0.35">
      <c r="AS46004" s="40"/>
    </row>
    <row r="46005" spans="45:45" x14ac:dyDescent="0.35">
      <c r="AS46005" s="40"/>
    </row>
    <row r="46006" spans="45:45" x14ac:dyDescent="0.35">
      <c r="AS46006" s="40"/>
    </row>
    <row r="46007" spans="45:45" x14ac:dyDescent="0.35">
      <c r="AS46007" s="40"/>
    </row>
    <row r="46008" spans="45:45" x14ac:dyDescent="0.35">
      <c r="AS46008" s="40"/>
    </row>
    <row r="46009" spans="45:45" x14ac:dyDescent="0.35">
      <c r="AS46009" s="40"/>
    </row>
    <row r="46010" spans="45:45" x14ac:dyDescent="0.35">
      <c r="AS46010" s="40"/>
    </row>
    <row r="46011" spans="45:45" x14ac:dyDescent="0.35">
      <c r="AS46011" s="40"/>
    </row>
    <row r="46012" spans="45:45" x14ac:dyDescent="0.35">
      <c r="AS46012" s="40"/>
    </row>
    <row r="46013" spans="45:45" x14ac:dyDescent="0.35">
      <c r="AS46013" s="40"/>
    </row>
    <row r="46014" spans="45:45" x14ac:dyDescent="0.35">
      <c r="AS46014" s="40"/>
    </row>
    <row r="46015" spans="45:45" x14ac:dyDescent="0.35">
      <c r="AS46015" s="40"/>
    </row>
    <row r="46016" spans="45:45" x14ac:dyDescent="0.35">
      <c r="AS46016" s="40"/>
    </row>
    <row r="46017" spans="45:45" x14ac:dyDescent="0.35">
      <c r="AS46017" s="40"/>
    </row>
    <row r="46018" spans="45:45" x14ac:dyDescent="0.35">
      <c r="AS46018" s="40"/>
    </row>
    <row r="46019" spans="45:45" x14ac:dyDescent="0.35">
      <c r="AS46019" s="40"/>
    </row>
    <row r="46020" spans="45:45" x14ac:dyDescent="0.35">
      <c r="AS46020" s="40"/>
    </row>
    <row r="46021" spans="45:45" x14ac:dyDescent="0.35">
      <c r="AS46021" s="40"/>
    </row>
    <row r="46022" spans="45:45" x14ac:dyDescent="0.35">
      <c r="AS46022" s="40"/>
    </row>
    <row r="46023" spans="45:45" x14ac:dyDescent="0.35">
      <c r="AS46023" s="40"/>
    </row>
    <row r="46024" spans="45:45" x14ac:dyDescent="0.35">
      <c r="AS46024" s="40"/>
    </row>
    <row r="46025" spans="45:45" x14ac:dyDescent="0.35">
      <c r="AS46025" s="40"/>
    </row>
    <row r="46026" spans="45:45" x14ac:dyDescent="0.35">
      <c r="AS46026" s="40"/>
    </row>
    <row r="46027" spans="45:45" x14ac:dyDescent="0.35">
      <c r="AS46027" s="40"/>
    </row>
    <row r="46028" spans="45:45" x14ac:dyDescent="0.35">
      <c r="AS46028" s="40"/>
    </row>
    <row r="46029" spans="45:45" x14ac:dyDescent="0.35">
      <c r="AS46029" s="40"/>
    </row>
    <row r="46030" spans="45:45" x14ac:dyDescent="0.35">
      <c r="AS46030" s="40"/>
    </row>
    <row r="46031" spans="45:45" x14ac:dyDescent="0.35">
      <c r="AS46031" s="40"/>
    </row>
    <row r="46032" spans="45:45" x14ac:dyDescent="0.35">
      <c r="AS46032" s="40"/>
    </row>
    <row r="46033" spans="45:45" x14ac:dyDescent="0.35">
      <c r="AS46033" s="40"/>
    </row>
    <row r="46034" spans="45:45" x14ac:dyDescent="0.35">
      <c r="AS46034" s="40"/>
    </row>
    <row r="46035" spans="45:45" x14ac:dyDescent="0.35">
      <c r="AS46035" s="40"/>
    </row>
    <row r="46036" spans="45:45" x14ac:dyDescent="0.35">
      <c r="AS46036" s="40"/>
    </row>
    <row r="46037" spans="45:45" x14ac:dyDescent="0.35">
      <c r="AS46037" s="40"/>
    </row>
    <row r="46038" spans="45:45" x14ac:dyDescent="0.35">
      <c r="AS46038" s="40"/>
    </row>
    <row r="46039" spans="45:45" x14ac:dyDescent="0.35">
      <c r="AS46039" s="40"/>
    </row>
    <row r="46040" spans="45:45" x14ac:dyDescent="0.35">
      <c r="AS46040" s="40"/>
    </row>
    <row r="46041" spans="45:45" x14ac:dyDescent="0.35">
      <c r="AS46041" s="40"/>
    </row>
    <row r="46042" spans="45:45" x14ac:dyDescent="0.35">
      <c r="AS46042" s="40"/>
    </row>
    <row r="46043" spans="45:45" x14ac:dyDescent="0.35">
      <c r="AS46043" s="40"/>
    </row>
    <row r="46044" spans="45:45" x14ac:dyDescent="0.35">
      <c r="AS46044" s="40"/>
    </row>
    <row r="46045" spans="45:45" x14ac:dyDescent="0.35">
      <c r="AS46045" s="40"/>
    </row>
    <row r="46046" spans="45:45" x14ac:dyDescent="0.35">
      <c r="AS46046" s="40"/>
    </row>
    <row r="46047" spans="45:45" x14ac:dyDescent="0.35">
      <c r="AS46047" s="40"/>
    </row>
    <row r="46048" spans="45:45" x14ac:dyDescent="0.35">
      <c r="AS46048" s="40"/>
    </row>
    <row r="46049" spans="45:45" x14ac:dyDescent="0.35">
      <c r="AS46049" s="40"/>
    </row>
    <row r="46050" spans="45:45" x14ac:dyDescent="0.35">
      <c r="AS46050" s="40"/>
    </row>
    <row r="46051" spans="45:45" x14ac:dyDescent="0.35">
      <c r="AS46051" s="40"/>
    </row>
    <row r="46052" spans="45:45" x14ac:dyDescent="0.35">
      <c r="AS46052" s="40"/>
    </row>
    <row r="46053" spans="45:45" x14ac:dyDescent="0.35">
      <c r="AS46053" s="40"/>
    </row>
    <row r="46054" spans="45:45" x14ac:dyDescent="0.35">
      <c r="AS46054" s="40"/>
    </row>
    <row r="46055" spans="45:45" x14ac:dyDescent="0.35">
      <c r="AS46055" s="40"/>
    </row>
    <row r="46056" spans="45:45" x14ac:dyDescent="0.35">
      <c r="AS46056" s="40"/>
    </row>
    <row r="46057" spans="45:45" x14ac:dyDescent="0.35">
      <c r="AS46057" s="40"/>
    </row>
    <row r="46058" spans="45:45" x14ac:dyDescent="0.35">
      <c r="AS46058" s="40"/>
    </row>
    <row r="46059" spans="45:45" x14ac:dyDescent="0.35">
      <c r="AS46059" s="40"/>
    </row>
    <row r="46060" spans="45:45" x14ac:dyDescent="0.35">
      <c r="AS46060" s="40"/>
    </row>
    <row r="46061" spans="45:45" x14ac:dyDescent="0.35">
      <c r="AS46061" s="40"/>
    </row>
    <row r="46062" spans="45:45" x14ac:dyDescent="0.35">
      <c r="AS46062" s="40"/>
    </row>
    <row r="46063" spans="45:45" x14ac:dyDescent="0.35">
      <c r="AS46063" s="40"/>
    </row>
    <row r="46064" spans="45:45" x14ac:dyDescent="0.35">
      <c r="AS46064" s="40"/>
    </row>
    <row r="46065" spans="45:45" x14ac:dyDescent="0.35">
      <c r="AS46065" s="40"/>
    </row>
    <row r="46066" spans="45:45" x14ac:dyDescent="0.35">
      <c r="AS46066" s="40"/>
    </row>
    <row r="46067" spans="45:45" x14ac:dyDescent="0.35">
      <c r="AS46067" s="40"/>
    </row>
    <row r="46068" spans="45:45" x14ac:dyDescent="0.35">
      <c r="AS46068" s="40"/>
    </row>
    <row r="46069" spans="45:45" x14ac:dyDescent="0.35">
      <c r="AS46069" s="40"/>
    </row>
    <row r="46070" spans="45:45" x14ac:dyDescent="0.35">
      <c r="AS46070" s="40"/>
    </row>
    <row r="46071" spans="45:45" x14ac:dyDescent="0.35">
      <c r="AS46071" s="40"/>
    </row>
    <row r="46072" spans="45:45" x14ac:dyDescent="0.35">
      <c r="AS46072" s="40"/>
    </row>
    <row r="46073" spans="45:45" x14ac:dyDescent="0.35">
      <c r="AS46073" s="40"/>
    </row>
    <row r="46074" spans="45:45" x14ac:dyDescent="0.35">
      <c r="AS46074" s="40"/>
    </row>
    <row r="46075" spans="45:45" x14ac:dyDescent="0.35">
      <c r="AS46075" s="40"/>
    </row>
    <row r="46076" spans="45:45" x14ac:dyDescent="0.35">
      <c r="AS46076" s="40"/>
    </row>
    <row r="46077" spans="45:45" x14ac:dyDescent="0.35">
      <c r="AS46077" s="40"/>
    </row>
    <row r="46078" spans="45:45" x14ac:dyDescent="0.35">
      <c r="AS46078" s="40"/>
    </row>
    <row r="46079" spans="45:45" x14ac:dyDescent="0.35">
      <c r="AS46079" s="40"/>
    </row>
    <row r="46080" spans="45:45" x14ac:dyDescent="0.35">
      <c r="AS46080" s="40"/>
    </row>
    <row r="46081" spans="45:45" x14ac:dyDescent="0.35">
      <c r="AS46081" s="40"/>
    </row>
    <row r="46082" spans="45:45" x14ac:dyDescent="0.35">
      <c r="AS46082" s="40"/>
    </row>
    <row r="46083" spans="45:45" x14ac:dyDescent="0.35">
      <c r="AS46083" s="40"/>
    </row>
    <row r="46084" spans="45:45" x14ac:dyDescent="0.35">
      <c r="AS46084" s="40"/>
    </row>
    <row r="46085" spans="45:45" x14ac:dyDescent="0.35">
      <c r="AS46085" s="40"/>
    </row>
    <row r="46086" spans="45:45" x14ac:dyDescent="0.35">
      <c r="AS46086" s="40"/>
    </row>
    <row r="46087" spans="45:45" x14ac:dyDescent="0.35">
      <c r="AS46087" s="40"/>
    </row>
    <row r="46088" spans="45:45" x14ac:dyDescent="0.35">
      <c r="AS46088" s="40"/>
    </row>
    <row r="46089" spans="45:45" x14ac:dyDescent="0.35">
      <c r="AS46089" s="40"/>
    </row>
    <row r="46090" spans="45:45" x14ac:dyDescent="0.35">
      <c r="AS46090" s="40"/>
    </row>
    <row r="46091" spans="45:45" x14ac:dyDescent="0.35">
      <c r="AS46091" s="40"/>
    </row>
    <row r="46092" spans="45:45" x14ac:dyDescent="0.35">
      <c r="AS46092" s="40"/>
    </row>
    <row r="46093" spans="45:45" x14ac:dyDescent="0.35">
      <c r="AS46093" s="40"/>
    </row>
    <row r="46094" spans="45:45" x14ac:dyDescent="0.35">
      <c r="AS46094" s="40"/>
    </row>
    <row r="46095" spans="45:45" x14ac:dyDescent="0.35">
      <c r="AS46095" s="40"/>
    </row>
    <row r="46096" spans="45:45" x14ac:dyDescent="0.35">
      <c r="AS46096" s="40"/>
    </row>
    <row r="46097" spans="45:45" x14ac:dyDescent="0.35">
      <c r="AS46097" s="40"/>
    </row>
    <row r="46098" spans="45:45" x14ac:dyDescent="0.35">
      <c r="AS46098" s="40"/>
    </row>
    <row r="46099" spans="45:45" x14ac:dyDescent="0.35">
      <c r="AS46099" s="40"/>
    </row>
    <row r="46100" spans="45:45" x14ac:dyDescent="0.35">
      <c r="AS46100" s="40"/>
    </row>
    <row r="46101" spans="45:45" x14ac:dyDescent="0.35">
      <c r="AS46101" s="40"/>
    </row>
    <row r="46102" spans="45:45" x14ac:dyDescent="0.35">
      <c r="AS46102" s="40"/>
    </row>
    <row r="46103" spans="45:45" x14ac:dyDescent="0.35">
      <c r="AS46103" s="40"/>
    </row>
    <row r="46104" spans="45:45" x14ac:dyDescent="0.35">
      <c r="AS46104" s="40"/>
    </row>
    <row r="46105" spans="45:45" x14ac:dyDescent="0.35">
      <c r="AS46105" s="40"/>
    </row>
    <row r="46106" spans="45:45" x14ac:dyDescent="0.35">
      <c r="AS46106" s="40"/>
    </row>
    <row r="46107" spans="45:45" x14ac:dyDescent="0.35">
      <c r="AS46107" s="40"/>
    </row>
    <row r="46108" spans="45:45" x14ac:dyDescent="0.35">
      <c r="AS46108" s="40"/>
    </row>
    <row r="46109" spans="45:45" x14ac:dyDescent="0.35">
      <c r="AS46109" s="40"/>
    </row>
    <row r="46110" spans="45:45" x14ac:dyDescent="0.35">
      <c r="AS46110" s="40"/>
    </row>
    <row r="46111" spans="45:45" x14ac:dyDescent="0.35">
      <c r="AS46111" s="40"/>
    </row>
    <row r="46112" spans="45:45" x14ac:dyDescent="0.35">
      <c r="AS46112" s="40"/>
    </row>
    <row r="46113" spans="45:45" x14ac:dyDescent="0.35">
      <c r="AS46113" s="40"/>
    </row>
    <row r="46114" spans="45:45" x14ac:dyDescent="0.35">
      <c r="AS46114" s="40"/>
    </row>
    <row r="46115" spans="45:45" x14ac:dyDescent="0.35">
      <c r="AS46115" s="40"/>
    </row>
    <row r="46116" spans="45:45" x14ac:dyDescent="0.35">
      <c r="AS46116" s="40"/>
    </row>
    <row r="46117" spans="45:45" x14ac:dyDescent="0.35">
      <c r="AS46117" s="40"/>
    </row>
    <row r="46118" spans="45:45" x14ac:dyDescent="0.35">
      <c r="AS46118" s="40"/>
    </row>
    <row r="46119" spans="45:45" x14ac:dyDescent="0.35">
      <c r="AS46119" s="40"/>
    </row>
    <row r="46120" spans="45:45" x14ac:dyDescent="0.35">
      <c r="AS46120" s="40"/>
    </row>
    <row r="46121" spans="45:45" x14ac:dyDescent="0.35">
      <c r="AS46121" s="40"/>
    </row>
    <row r="46122" spans="45:45" x14ac:dyDescent="0.35">
      <c r="AS46122" s="40"/>
    </row>
    <row r="46123" spans="45:45" x14ac:dyDescent="0.35">
      <c r="AS46123" s="40"/>
    </row>
    <row r="46124" spans="45:45" x14ac:dyDescent="0.35">
      <c r="AS46124" s="40"/>
    </row>
    <row r="46125" spans="45:45" x14ac:dyDescent="0.35">
      <c r="AS46125" s="40"/>
    </row>
    <row r="46126" spans="45:45" x14ac:dyDescent="0.35">
      <c r="AS46126" s="40"/>
    </row>
    <row r="46127" spans="45:45" x14ac:dyDescent="0.35">
      <c r="AS46127" s="40"/>
    </row>
    <row r="46128" spans="45:45" x14ac:dyDescent="0.35">
      <c r="AS46128" s="40"/>
    </row>
    <row r="46129" spans="45:45" x14ac:dyDescent="0.35">
      <c r="AS46129" s="40"/>
    </row>
    <row r="46130" spans="45:45" x14ac:dyDescent="0.35">
      <c r="AS46130" s="40"/>
    </row>
    <row r="46131" spans="45:45" x14ac:dyDescent="0.35">
      <c r="AS46131" s="40"/>
    </row>
    <row r="46132" spans="45:45" x14ac:dyDescent="0.35">
      <c r="AS46132" s="40"/>
    </row>
    <row r="46133" spans="45:45" x14ac:dyDescent="0.35">
      <c r="AS46133" s="40"/>
    </row>
    <row r="46134" spans="45:45" x14ac:dyDescent="0.35">
      <c r="AS46134" s="40"/>
    </row>
    <row r="46135" spans="45:45" x14ac:dyDescent="0.35">
      <c r="AS46135" s="40"/>
    </row>
    <row r="46136" spans="45:45" x14ac:dyDescent="0.35">
      <c r="AS46136" s="40"/>
    </row>
    <row r="46137" spans="45:45" x14ac:dyDescent="0.35">
      <c r="AS46137" s="40"/>
    </row>
    <row r="46138" spans="45:45" x14ac:dyDescent="0.35">
      <c r="AS46138" s="40"/>
    </row>
    <row r="46139" spans="45:45" x14ac:dyDescent="0.35">
      <c r="AS46139" s="40"/>
    </row>
    <row r="46140" spans="45:45" x14ac:dyDescent="0.35">
      <c r="AS46140" s="40"/>
    </row>
    <row r="46141" spans="45:45" x14ac:dyDescent="0.35">
      <c r="AS46141" s="40"/>
    </row>
    <row r="46142" spans="45:45" x14ac:dyDescent="0.35">
      <c r="AS46142" s="40"/>
    </row>
    <row r="46143" spans="45:45" x14ac:dyDescent="0.35">
      <c r="AS46143" s="40"/>
    </row>
    <row r="46144" spans="45:45" x14ac:dyDescent="0.35">
      <c r="AS46144" s="40"/>
    </row>
    <row r="46145" spans="45:45" x14ac:dyDescent="0.35">
      <c r="AS46145" s="40"/>
    </row>
    <row r="46146" spans="45:45" x14ac:dyDescent="0.35">
      <c r="AS46146" s="40"/>
    </row>
    <row r="46147" spans="45:45" x14ac:dyDescent="0.35">
      <c r="AS46147" s="40"/>
    </row>
    <row r="46148" spans="45:45" x14ac:dyDescent="0.35">
      <c r="AS46148" s="40"/>
    </row>
    <row r="46149" spans="45:45" x14ac:dyDescent="0.35">
      <c r="AS46149" s="40"/>
    </row>
    <row r="46150" spans="45:45" x14ac:dyDescent="0.35">
      <c r="AS46150" s="40"/>
    </row>
    <row r="46151" spans="45:45" x14ac:dyDescent="0.35">
      <c r="AS46151" s="40"/>
    </row>
    <row r="46152" spans="45:45" x14ac:dyDescent="0.35">
      <c r="AS46152" s="40"/>
    </row>
    <row r="46153" spans="45:45" x14ac:dyDescent="0.35">
      <c r="AS46153" s="40"/>
    </row>
    <row r="46154" spans="45:45" x14ac:dyDescent="0.35">
      <c r="AS46154" s="40"/>
    </row>
    <row r="46155" spans="45:45" x14ac:dyDescent="0.35">
      <c r="AS46155" s="40"/>
    </row>
    <row r="46156" spans="45:45" x14ac:dyDescent="0.35">
      <c r="AS46156" s="40"/>
    </row>
    <row r="46157" spans="45:45" x14ac:dyDescent="0.35">
      <c r="AS46157" s="40"/>
    </row>
    <row r="46158" spans="45:45" x14ac:dyDescent="0.35">
      <c r="AS46158" s="40"/>
    </row>
    <row r="46159" spans="45:45" x14ac:dyDescent="0.35">
      <c r="AS46159" s="40"/>
    </row>
    <row r="46160" spans="45:45" x14ac:dyDescent="0.35">
      <c r="AS46160" s="40"/>
    </row>
    <row r="46161" spans="45:45" x14ac:dyDescent="0.35">
      <c r="AS46161" s="40"/>
    </row>
    <row r="46162" spans="45:45" x14ac:dyDescent="0.35">
      <c r="AS46162" s="40"/>
    </row>
    <row r="46163" spans="45:45" x14ac:dyDescent="0.35">
      <c r="AS46163" s="40"/>
    </row>
    <row r="46164" spans="45:45" x14ac:dyDescent="0.35">
      <c r="AS46164" s="40"/>
    </row>
    <row r="46165" spans="45:45" x14ac:dyDescent="0.35">
      <c r="AS46165" s="40"/>
    </row>
    <row r="46166" spans="45:45" x14ac:dyDescent="0.35">
      <c r="AS46166" s="40"/>
    </row>
    <row r="46167" spans="45:45" x14ac:dyDescent="0.35">
      <c r="AS46167" s="40"/>
    </row>
    <row r="46168" spans="45:45" x14ac:dyDescent="0.35">
      <c r="AS46168" s="40"/>
    </row>
    <row r="46169" spans="45:45" x14ac:dyDescent="0.35">
      <c r="AS46169" s="40"/>
    </row>
    <row r="46170" spans="45:45" x14ac:dyDescent="0.35">
      <c r="AS46170" s="40"/>
    </row>
    <row r="46171" spans="45:45" x14ac:dyDescent="0.35">
      <c r="AS46171" s="40"/>
    </row>
    <row r="46172" spans="45:45" x14ac:dyDescent="0.35">
      <c r="AS46172" s="40"/>
    </row>
    <row r="46173" spans="45:45" x14ac:dyDescent="0.35">
      <c r="AS46173" s="40"/>
    </row>
    <row r="46174" spans="45:45" x14ac:dyDescent="0.35">
      <c r="AS46174" s="40"/>
    </row>
    <row r="46175" spans="45:45" x14ac:dyDescent="0.35">
      <c r="AS46175" s="40"/>
    </row>
    <row r="46176" spans="45:45" x14ac:dyDescent="0.35">
      <c r="AS46176" s="40"/>
    </row>
    <row r="46177" spans="45:45" x14ac:dyDescent="0.35">
      <c r="AS46177" s="40"/>
    </row>
    <row r="46178" spans="45:45" x14ac:dyDescent="0.35">
      <c r="AS46178" s="40"/>
    </row>
    <row r="46179" spans="45:45" x14ac:dyDescent="0.35">
      <c r="AS46179" s="40"/>
    </row>
    <row r="46180" spans="45:45" x14ac:dyDescent="0.35">
      <c r="AS46180" s="40"/>
    </row>
    <row r="46181" spans="45:45" x14ac:dyDescent="0.35">
      <c r="AS46181" s="40"/>
    </row>
    <row r="46182" spans="45:45" x14ac:dyDescent="0.35">
      <c r="AS46182" s="40"/>
    </row>
    <row r="46183" spans="45:45" x14ac:dyDescent="0.35">
      <c r="AS46183" s="40"/>
    </row>
    <row r="46184" spans="45:45" x14ac:dyDescent="0.35">
      <c r="AS46184" s="40"/>
    </row>
    <row r="46185" spans="45:45" x14ac:dyDescent="0.35">
      <c r="AS46185" s="40"/>
    </row>
    <row r="46186" spans="45:45" x14ac:dyDescent="0.35">
      <c r="AS46186" s="40"/>
    </row>
    <row r="46187" spans="45:45" x14ac:dyDescent="0.35">
      <c r="AS46187" s="40"/>
    </row>
    <row r="46188" spans="45:45" x14ac:dyDescent="0.35">
      <c r="AS46188" s="40"/>
    </row>
    <row r="46189" spans="45:45" x14ac:dyDescent="0.35">
      <c r="AS46189" s="40"/>
    </row>
    <row r="46190" spans="45:45" x14ac:dyDescent="0.35">
      <c r="AS46190" s="40"/>
    </row>
    <row r="46191" spans="45:45" x14ac:dyDescent="0.35">
      <c r="AS46191" s="40"/>
    </row>
    <row r="46192" spans="45:45" x14ac:dyDescent="0.35">
      <c r="AS46192" s="40"/>
    </row>
    <row r="46193" spans="45:45" x14ac:dyDescent="0.35">
      <c r="AS46193" s="40"/>
    </row>
    <row r="46194" spans="45:45" x14ac:dyDescent="0.35">
      <c r="AS46194" s="40"/>
    </row>
    <row r="46195" spans="45:45" x14ac:dyDescent="0.35">
      <c r="AS46195" s="40"/>
    </row>
    <row r="46196" spans="45:45" x14ac:dyDescent="0.35">
      <c r="AS46196" s="40"/>
    </row>
    <row r="46197" spans="45:45" x14ac:dyDescent="0.35">
      <c r="AS46197" s="40"/>
    </row>
    <row r="46198" spans="45:45" x14ac:dyDescent="0.35">
      <c r="AS46198" s="40"/>
    </row>
    <row r="46199" spans="45:45" x14ac:dyDescent="0.35">
      <c r="AS46199" s="40"/>
    </row>
    <row r="46200" spans="45:45" x14ac:dyDescent="0.35">
      <c r="AS46200" s="40"/>
    </row>
    <row r="46201" spans="45:45" x14ac:dyDescent="0.35">
      <c r="AS46201" s="40"/>
    </row>
    <row r="46202" spans="45:45" x14ac:dyDescent="0.35">
      <c r="AS46202" s="40"/>
    </row>
    <row r="46203" spans="45:45" x14ac:dyDescent="0.35">
      <c r="AS46203" s="40"/>
    </row>
    <row r="46204" spans="45:45" x14ac:dyDescent="0.35">
      <c r="AS46204" s="40"/>
    </row>
    <row r="46205" spans="45:45" x14ac:dyDescent="0.35">
      <c r="AS46205" s="40"/>
    </row>
    <row r="46206" spans="45:45" x14ac:dyDescent="0.35">
      <c r="AS46206" s="40"/>
    </row>
    <row r="46207" spans="45:45" x14ac:dyDescent="0.35">
      <c r="AS46207" s="40"/>
    </row>
    <row r="46208" spans="45:45" x14ac:dyDescent="0.35">
      <c r="AS46208" s="40"/>
    </row>
    <row r="46209" spans="45:45" x14ac:dyDescent="0.35">
      <c r="AS46209" s="40"/>
    </row>
    <row r="46210" spans="45:45" x14ac:dyDescent="0.35">
      <c r="AS46210" s="40"/>
    </row>
    <row r="46211" spans="45:45" x14ac:dyDescent="0.35">
      <c r="AS46211" s="40"/>
    </row>
    <row r="46212" spans="45:45" x14ac:dyDescent="0.35">
      <c r="AS46212" s="40"/>
    </row>
    <row r="46213" spans="45:45" x14ac:dyDescent="0.35">
      <c r="AS46213" s="40"/>
    </row>
    <row r="46214" spans="45:45" x14ac:dyDescent="0.35">
      <c r="AS46214" s="40"/>
    </row>
    <row r="46215" spans="45:45" x14ac:dyDescent="0.35">
      <c r="AS46215" s="40"/>
    </row>
    <row r="46216" spans="45:45" x14ac:dyDescent="0.35">
      <c r="AS46216" s="40"/>
    </row>
    <row r="46217" spans="45:45" x14ac:dyDescent="0.35">
      <c r="AS46217" s="40"/>
    </row>
    <row r="46218" spans="45:45" x14ac:dyDescent="0.35">
      <c r="AS46218" s="40"/>
    </row>
    <row r="46219" spans="45:45" x14ac:dyDescent="0.35">
      <c r="AS46219" s="40"/>
    </row>
    <row r="46220" spans="45:45" x14ac:dyDescent="0.35">
      <c r="AS46220" s="40"/>
    </row>
    <row r="46221" spans="45:45" x14ac:dyDescent="0.35">
      <c r="AS46221" s="40"/>
    </row>
    <row r="46222" spans="45:45" x14ac:dyDescent="0.35">
      <c r="AS46222" s="40"/>
    </row>
    <row r="46223" spans="45:45" x14ac:dyDescent="0.35">
      <c r="AS46223" s="40"/>
    </row>
    <row r="46224" spans="45:45" x14ac:dyDescent="0.35">
      <c r="AS46224" s="40"/>
    </row>
    <row r="46225" spans="45:45" x14ac:dyDescent="0.35">
      <c r="AS46225" s="40"/>
    </row>
    <row r="46226" spans="45:45" x14ac:dyDescent="0.35">
      <c r="AS46226" s="40"/>
    </row>
    <row r="46227" spans="45:45" x14ac:dyDescent="0.35">
      <c r="AS46227" s="40"/>
    </row>
    <row r="46228" spans="45:45" x14ac:dyDescent="0.35">
      <c r="AS46228" s="40"/>
    </row>
    <row r="46229" spans="45:45" x14ac:dyDescent="0.35">
      <c r="AS46229" s="40"/>
    </row>
    <row r="46230" spans="45:45" x14ac:dyDescent="0.35">
      <c r="AS46230" s="40"/>
    </row>
    <row r="46231" spans="45:45" x14ac:dyDescent="0.35">
      <c r="AS46231" s="40"/>
    </row>
    <row r="46232" spans="45:45" x14ac:dyDescent="0.35">
      <c r="AS46232" s="40"/>
    </row>
    <row r="46233" spans="45:45" x14ac:dyDescent="0.35">
      <c r="AS46233" s="40"/>
    </row>
    <row r="46234" spans="45:45" x14ac:dyDescent="0.35">
      <c r="AS46234" s="40"/>
    </row>
    <row r="46235" spans="45:45" x14ac:dyDescent="0.35">
      <c r="AS46235" s="40"/>
    </row>
    <row r="46236" spans="45:45" x14ac:dyDescent="0.35">
      <c r="AS46236" s="40"/>
    </row>
    <row r="46237" spans="45:45" x14ac:dyDescent="0.35">
      <c r="AS46237" s="40"/>
    </row>
    <row r="46238" spans="45:45" x14ac:dyDescent="0.35">
      <c r="AS46238" s="40"/>
    </row>
    <row r="46239" spans="45:45" x14ac:dyDescent="0.35">
      <c r="AS46239" s="40"/>
    </row>
    <row r="46240" spans="45:45" x14ac:dyDescent="0.35">
      <c r="AS46240" s="40"/>
    </row>
    <row r="46241" spans="45:45" x14ac:dyDescent="0.35">
      <c r="AS46241" s="40"/>
    </row>
    <row r="46242" spans="45:45" x14ac:dyDescent="0.35">
      <c r="AS46242" s="40"/>
    </row>
    <row r="46243" spans="45:45" x14ac:dyDescent="0.35">
      <c r="AS46243" s="40"/>
    </row>
    <row r="46244" spans="45:45" x14ac:dyDescent="0.35">
      <c r="AS46244" s="40"/>
    </row>
    <row r="46245" spans="45:45" x14ac:dyDescent="0.35">
      <c r="AS46245" s="40"/>
    </row>
    <row r="46246" spans="45:45" x14ac:dyDescent="0.35">
      <c r="AS46246" s="40"/>
    </row>
    <row r="46247" spans="45:45" x14ac:dyDescent="0.35">
      <c r="AS46247" s="40"/>
    </row>
    <row r="46248" spans="45:45" x14ac:dyDescent="0.35">
      <c r="AS46248" s="40"/>
    </row>
    <row r="46249" spans="45:45" x14ac:dyDescent="0.35">
      <c r="AS46249" s="40"/>
    </row>
    <row r="46250" spans="45:45" x14ac:dyDescent="0.35">
      <c r="AS46250" s="40"/>
    </row>
    <row r="46251" spans="45:45" x14ac:dyDescent="0.35">
      <c r="AS46251" s="40"/>
    </row>
    <row r="46252" spans="45:45" x14ac:dyDescent="0.35">
      <c r="AS46252" s="40"/>
    </row>
    <row r="46253" spans="45:45" x14ac:dyDescent="0.35">
      <c r="AS46253" s="40"/>
    </row>
    <row r="46254" spans="45:45" x14ac:dyDescent="0.35">
      <c r="AS46254" s="40"/>
    </row>
    <row r="46255" spans="45:45" x14ac:dyDescent="0.35">
      <c r="AS46255" s="40"/>
    </row>
    <row r="46256" spans="45:45" x14ac:dyDescent="0.35">
      <c r="AS46256" s="40"/>
    </row>
    <row r="46257" spans="45:45" x14ac:dyDescent="0.35">
      <c r="AS46257" s="40"/>
    </row>
    <row r="46258" spans="45:45" x14ac:dyDescent="0.35">
      <c r="AS46258" s="40"/>
    </row>
    <row r="46259" spans="45:45" x14ac:dyDescent="0.35">
      <c r="AS46259" s="40"/>
    </row>
    <row r="46260" spans="45:45" x14ac:dyDescent="0.35">
      <c r="AS46260" s="40"/>
    </row>
    <row r="46261" spans="45:45" x14ac:dyDescent="0.35">
      <c r="AS46261" s="40"/>
    </row>
    <row r="46262" spans="45:45" x14ac:dyDescent="0.35">
      <c r="AS46262" s="40"/>
    </row>
    <row r="46263" spans="45:45" x14ac:dyDescent="0.35">
      <c r="AS46263" s="40"/>
    </row>
    <row r="46264" spans="45:45" x14ac:dyDescent="0.35">
      <c r="AS46264" s="40"/>
    </row>
    <row r="46265" spans="45:45" x14ac:dyDescent="0.35">
      <c r="AS46265" s="40"/>
    </row>
    <row r="46266" spans="45:45" x14ac:dyDescent="0.35">
      <c r="AS46266" s="40"/>
    </row>
    <row r="46267" spans="45:45" x14ac:dyDescent="0.35">
      <c r="AS46267" s="40"/>
    </row>
    <row r="46268" spans="45:45" x14ac:dyDescent="0.35">
      <c r="AS46268" s="40"/>
    </row>
    <row r="46269" spans="45:45" x14ac:dyDescent="0.35">
      <c r="AS46269" s="40"/>
    </row>
    <row r="46270" spans="45:45" x14ac:dyDescent="0.35">
      <c r="AS46270" s="40"/>
    </row>
    <row r="46271" spans="45:45" x14ac:dyDescent="0.35">
      <c r="AS46271" s="40"/>
    </row>
    <row r="46272" spans="45:45" x14ac:dyDescent="0.35">
      <c r="AS46272" s="40"/>
    </row>
    <row r="46273" spans="45:45" x14ac:dyDescent="0.35">
      <c r="AS46273" s="40"/>
    </row>
    <row r="46274" spans="45:45" x14ac:dyDescent="0.35">
      <c r="AS46274" s="40"/>
    </row>
    <row r="46275" spans="45:45" x14ac:dyDescent="0.35">
      <c r="AS46275" s="40"/>
    </row>
    <row r="46276" spans="45:45" x14ac:dyDescent="0.35">
      <c r="AS46276" s="40"/>
    </row>
    <row r="46277" spans="45:45" x14ac:dyDescent="0.35">
      <c r="AS46277" s="40"/>
    </row>
    <row r="46278" spans="45:45" x14ac:dyDescent="0.35">
      <c r="AS46278" s="40"/>
    </row>
    <row r="46279" spans="45:45" x14ac:dyDescent="0.35">
      <c r="AS46279" s="40"/>
    </row>
    <row r="46280" spans="45:45" x14ac:dyDescent="0.35">
      <c r="AS46280" s="40"/>
    </row>
    <row r="46281" spans="45:45" x14ac:dyDescent="0.35">
      <c r="AS46281" s="40"/>
    </row>
    <row r="46282" spans="45:45" x14ac:dyDescent="0.35">
      <c r="AS46282" s="40"/>
    </row>
    <row r="46283" spans="45:45" x14ac:dyDescent="0.35">
      <c r="AS46283" s="40"/>
    </row>
    <row r="46284" spans="45:45" x14ac:dyDescent="0.35">
      <c r="AS46284" s="40"/>
    </row>
    <row r="46285" spans="45:45" x14ac:dyDescent="0.35">
      <c r="AS46285" s="40"/>
    </row>
    <row r="46286" spans="45:45" x14ac:dyDescent="0.35">
      <c r="AS46286" s="40"/>
    </row>
    <row r="46287" spans="45:45" x14ac:dyDescent="0.35">
      <c r="AS46287" s="40"/>
    </row>
    <row r="46288" spans="45:45" x14ac:dyDescent="0.35">
      <c r="AS46288" s="40"/>
    </row>
    <row r="46289" spans="45:45" x14ac:dyDescent="0.35">
      <c r="AS46289" s="40"/>
    </row>
    <row r="46290" spans="45:45" x14ac:dyDescent="0.35">
      <c r="AS46290" s="40"/>
    </row>
    <row r="46291" spans="45:45" x14ac:dyDescent="0.35">
      <c r="AS46291" s="40"/>
    </row>
    <row r="46292" spans="45:45" x14ac:dyDescent="0.35">
      <c r="AS46292" s="40"/>
    </row>
    <row r="46293" spans="45:45" x14ac:dyDescent="0.35">
      <c r="AS46293" s="40"/>
    </row>
    <row r="46294" spans="45:45" x14ac:dyDescent="0.35">
      <c r="AS46294" s="40"/>
    </row>
    <row r="46295" spans="45:45" x14ac:dyDescent="0.35">
      <c r="AS46295" s="40"/>
    </row>
    <row r="46296" spans="45:45" x14ac:dyDescent="0.35">
      <c r="AS46296" s="40"/>
    </row>
    <row r="46297" spans="45:45" x14ac:dyDescent="0.35">
      <c r="AS46297" s="40"/>
    </row>
    <row r="46298" spans="45:45" x14ac:dyDescent="0.35">
      <c r="AS46298" s="40"/>
    </row>
    <row r="46299" spans="45:45" x14ac:dyDescent="0.35">
      <c r="AS46299" s="40"/>
    </row>
    <row r="46300" spans="45:45" x14ac:dyDescent="0.35">
      <c r="AS46300" s="40"/>
    </row>
    <row r="46301" spans="45:45" x14ac:dyDescent="0.35">
      <c r="AS46301" s="40"/>
    </row>
    <row r="46302" spans="45:45" x14ac:dyDescent="0.35">
      <c r="AS46302" s="40"/>
    </row>
    <row r="46303" spans="45:45" x14ac:dyDescent="0.35">
      <c r="AS46303" s="40"/>
    </row>
    <row r="46304" spans="45:45" x14ac:dyDescent="0.35">
      <c r="AS46304" s="40"/>
    </row>
    <row r="46305" spans="45:45" x14ac:dyDescent="0.35">
      <c r="AS46305" s="40"/>
    </row>
    <row r="46306" spans="45:45" x14ac:dyDescent="0.35">
      <c r="AS46306" s="40"/>
    </row>
    <row r="46307" spans="45:45" x14ac:dyDescent="0.35">
      <c r="AS46307" s="40"/>
    </row>
    <row r="46308" spans="45:45" x14ac:dyDescent="0.35">
      <c r="AS46308" s="40"/>
    </row>
    <row r="46309" spans="45:45" x14ac:dyDescent="0.35">
      <c r="AS46309" s="40"/>
    </row>
    <row r="46310" spans="45:45" x14ac:dyDescent="0.35">
      <c r="AS46310" s="40"/>
    </row>
    <row r="46311" spans="45:45" x14ac:dyDescent="0.35">
      <c r="AS46311" s="40"/>
    </row>
    <row r="46312" spans="45:45" x14ac:dyDescent="0.35">
      <c r="AS46312" s="40"/>
    </row>
    <row r="46313" spans="45:45" x14ac:dyDescent="0.35">
      <c r="AS46313" s="40"/>
    </row>
    <row r="46314" spans="45:45" x14ac:dyDescent="0.35">
      <c r="AS46314" s="40"/>
    </row>
    <row r="46315" spans="45:45" x14ac:dyDescent="0.35">
      <c r="AS46315" s="40"/>
    </row>
    <row r="46316" spans="45:45" x14ac:dyDescent="0.35">
      <c r="AS46316" s="40"/>
    </row>
    <row r="46317" spans="45:45" x14ac:dyDescent="0.35">
      <c r="AS46317" s="40"/>
    </row>
    <row r="46318" spans="45:45" x14ac:dyDescent="0.35">
      <c r="AS46318" s="40"/>
    </row>
    <row r="46319" spans="45:45" x14ac:dyDescent="0.35">
      <c r="AS46319" s="40"/>
    </row>
    <row r="46320" spans="45:45" x14ac:dyDescent="0.35">
      <c r="AS46320" s="40"/>
    </row>
    <row r="46321" spans="45:45" x14ac:dyDescent="0.35">
      <c r="AS46321" s="40"/>
    </row>
    <row r="46322" spans="45:45" x14ac:dyDescent="0.35">
      <c r="AS46322" s="40"/>
    </row>
    <row r="46323" spans="45:45" x14ac:dyDescent="0.35">
      <c r="AS46323" s="40"/>
    </row>
    <row r="46324" spans="45:45" x14ac:dyDescent="0.35">
      <c r="AS46324" s="40"/>
    </row>
    <row r="46325" spans="45:45" x14ac:dyDescent="0.35">
      <c r="AS46325" s="40"/>
    </row>
    <row r="46326" spans="45:45" x14ac:dyDescent="0.35">
      <c r="AS46326" s="40"/>
    </row>
    <row r="46327" spans="45:45" x14ac:dyDescent="0.35">
      <c r="AS46327" s="40"/>
    </row>
    <row r="46328" spans="45:45" x14ac:dyDescent="0.35">
      <c r="AS46328" s="40"/>
    </row>
    <row r="46329" spans="45:45" x14ac:dyDescent="0.35">
      <c r="AS46329" s="40"/>
    </row>
    <row r="46330" spans="45:45" x14ac:dyDescent="0.35">
      <c r="AS46330" s="40"/>
    </row>
    <row r="46331" spans="45:45" x14ac:dyDescent="0.35">
      <c r="AS46331" s="40"/>
    </row>
    <row r="46332" spans="45:45" x14ac:dyDescent="0.35">
      <c r="AS46332" s="40"/>
    </row>
    <row r="46333" spans="45:45" x14ac:dyDescent="0.35">
      <c r="AS46333" s="40"/>
    </row>
    <row r="46334" spans="45:45" x14ac:dyDescent="0.35">
      <c r="AS46334" s="40"/>
    </row>
    <row r="46335" spans="45:45" x14ac:dyDescent="0.35">
      <c r="AS46335" s="40"/>
    </row>
    <row r="46336" spans="45:45" x14ac:dyDescent="0.35">
      <c r="AS46336" s="40"/>
    </row>
    <row r="46337" spans="45:45" x14ac:dyDescent="0.35">
      <c r="AS46337" s="40"/>
    </row>
    <row r="46338" spans="45:45" x14ac:dyDescent="0.35">
      <c r="AS46338" s="40"/>
    </row>
    <row r="46339" spans="45:45" x14ac:dyDescent="0.35">
      <c r="AS46339" s="40"/>
    </row>
    <row r="46340" spans="45:45" x14ac:dyDescent="0.35">
      <c r="AS46340" s="40"/>
    </row>
    <row r="46341" spans="45:45" x14ac:dyDescent="0.35">
      <c r="AS46341" s="40"/>
    </row>
    <row r="46342" spans="45:45" x14ac:dyDescent="0.35">
      <c r="AS46342" s="40"/>
    </row>
    <row r="46343" spans="45:45" x14ac:dyDescent="0.35">
      <c r="AS46343" s="40"/>
    </row>
    <row r="46344" spans="45:45" x14ac:dyDescent="0.35">
      <c r="AS46344" s="40"/>
    </row>
    <row r="46345" spans="45:45" x14ac:dyDescent="0.35">
      <c r="AS46345" s="40"/>
    </row>
    <row r="46346" spans="45:45" x14ac:dyDescent="0.35">
      <c r="AS46346" s="40"/>
    </row>
    <row r="46347" spans="45:45" x14ac:dyDescent="0.35">
      <c r="AS46347" s="40"/>
    </row>
    <row r="46348" spans="45:45" x14ac:dyDescent="0.35">
      <c r="AS46348" s="40"/>
    </row>
    <row r="46349" spans="45:45" x14ac:dyDescent="0.35">
      <c r="AS46349" s="40"/>
    </row>
    <row r="46350" spans="45:45" x14ac:dyDescent="0.35">
      <c r="AS46350" s="40"/>
    </row>
    <row r="46351" spans="45:45" x14ac:dyDescent="0.35">
      <c r="AS46351" s="40"/>
    </row>
    <row r="46352" spans="45:45" x14ac:dyDescent="0.35">
      <c r="AS46352" s="40"/>
    </row>
    <row r="46353" spans="45:45" x14ac:dyDescent="0.35">
      <c r="AS46353" s="40"/>
    </row>
    <row r="46354" spans="45:45" x14ac:dyDescent="0.35">
      <c r="AS46354" s="40"/>
    </row>
    <row r="46355" spans="45:45" x14ac:dyDescent="0.35">
      <c r="AS46355" s="40"/>
    </row>
    <row r="46356" spans="45:45" x14ac:dyDescent="0.35">
      <c r="AS46356" s="40"/>
    </row>
    <row r="46357" spans="45:45" x14ac:dyDescent="0.35">
      <c r="AS46357" s="40"/>
    </row>
    <row r="46358" spans="45:45" x14ac:dyDescent="0.35">
      <c r="AS46358" s="40"/>
    </row>
    <row r="46359" spans="45:45" x14ac:dyDescent="0.35">
      <c r="AS46359" s="40"/>
    </row>
    <row r="46360" spans="45:45" x14ac:dyDescent="0.35">
      <c r="AS46360" s="40"/>
    </row>
    <row r="46361" spans="45:45" x14ac:dyDescent="0.35">
      <c r="AS46361" s="40"/>
    </row>
    <row r="46362" spans="45:45" x14ac:dyDescent="0.35">
      <c r="AS46362" s="40"/>
    </row>
    <row r="46363" spans="45:45" x14ac:dyDescent="0.35">
      <c r="AS46363" s="40"/>
    </row>
    <row r="46364" spans="45:45" x14ac:dyDescent="0.35">
      <c r="AS46364" s="40"/>
    </row>
    <row r="46365" spans="45:45" x14ac:dyDescent="0.35">
      <c r="AS46365" s="40"/>
    </row>
    <row r="46366" spans="45:45" x14ac:dyDescent="0.35">
      <c r="AS46366" s="40"/>
    </row>
    <row r="46367" spans="45:45" x14ac:dyDescent="0.35">
      <c r="AS46367" s="40"/>
    </row>
    <row r="46368" spans="45:45" x14ac:dyDescent="0.35">
      <c r="AS46368" s="40"/>
    </row>
    <row r="46369" spans="45:45" x14ac:dyDescent="0.35">
      <c r="AS46369" s="40"/>
    </row>
    <row r="46370" spans="45:45" x14ac:dyDescent="0.35">
      <c r="AS46370" s="40"/>
    </row>
    <row r="46371" spans="45:45" x14ac:dyDescent="0.35">
      <c r="AS46371" s="40"/>
    </row>
    <row r="46372" spans="45:45" x14ac:dyDescent="0.35">
      <c r="AS46372" s="40"/>
    </row>
    <row r="46373" spans="45:45" x14ac:dyDescent="0.35">
      <c r="AS46373" s="40"/>
    </row>
    <row r="46374" spans="45:45" x14ac:dyDescent="0.35">
      <c r="AS46374" s="40"/>
    </row>
    <row r="46375" spans="45:45" x14ac:dyDescent="0.35">
      <c r="AS46375" s="40"/>
    </row>
    <row r="46376" spans="45:45" x14ac:dyDescent="0.35">
      <c r="AS46376" s="40"/>
    </row>
    <row r="46377" spans="45:45" x14ac:dyDescent="0.35">
      <c r="AS46377" s="40"/>
    </row>
    <row r="46378" spans="45:45" x14ac:dyDescent="0.35">
      <c r="AS46378" s="40"/>
    </row>
    <row r="46379" spans="45:45" x14ac:dyDescent="0.35">
      <c r="AS46379" s="40"/>
    </row>
    <row r="46380" spans="45:45" x14ac:dyDescent="0.35">
      <c r="AS46380" s="40"/>
    </row>
    <row r="46381" spans="45:45" x14ac:dyDescent="0.35">
      <c r="AS46381" s="40"/>
    </row>
    <row r="46382" spans="45:45" x14ac:dyDescent="0.35">
      <c r="AS46382" s="40"/>
    </row>
    <row r="46383" spans="45:45" x14ac:dyDescent="0.35">
      <c r="AS46383" s="40"/>
    </row>
    <row r="46384" spans="45:45" x14ac:dyDescent="0.35">
      <c r="AS46384" s="40"/>
    </row>
    <row r="46385" spans="45:45" x14ac:dyDescent="0.35">
      <c r="AS46385" s="40"/>
    </row>
    <row r="46386" spans="45:45" x14ac:dyDescent="0.35">
      <c r="AS46386" s="40"/>
    </row>
    <row r="46387" spans="45:45" x14ac:dyDescent="0.35">
      <c r="AS46387" s="40"/>
    </row>
    <row r="46388" spans="45:45" x14ac:dyDescent="0.35">
      <c r="AS46388" s="40"/>
    </row>
    <row r="46389" spans="45:45" x14ac:dyDescent="0.35">
      <c r="AS46389" s="40"/>
    </row>
    <row r="46390" spans="45:45" x14ac:dyDescent="0.35">
      <c r="AS46390" s="40"/>
    </row>
    <row r="46391" spans="45:45" x14ac:dyDescent="0.35">
      <c r="AS46391" s="40"/>
    </row>
    <row r="46392" spans="45:45" x14ac:dyDescent="0.35">
      <c r="AS46392" s="40"/>
    </row>
    <row r="46393" spans="45:45" x14ac:dyDescent="0.35">
      <c r="AS46393" s="40"/>
    </row>
    <row r="46394" spans="45:45" x14ac:dyDescent="0.35">
      <c r="AS46394" s="40"/>
    </row>
    <row r="46395" spans="45:45" x14ac:dyDescent="0.35">
      <c r="AS46395" s="40"/>
    </row>
    <row r="46396" spans="45:45" x14ac:dyDescent="0.35">
      <c r="AS46396" s="40"/>
    </row>
    <row r="46397" spans="45:45" x14ac:dyDescent="0.35">
      <c r="AS46397" s="40"/>
    </row>
    <row r="46398" spans="45:45" x14ac:dyDescent="0.35">
      <c r="AS46398" s="40"/>
    </row>
    <row r="46399" spans="45:45" x14ac:dyDescent="0.35">
      <c r="AS46399" s="40"/>
    </row>
    <row r="46400" spans="45:45" x14ac:dyDescent="0.35">
      <c r="AS46400" s="40"/>
    </row>
    <row r="46401" spans="45:45" x14ac:dyDescent="0.35">
      <c r="AS46401" s="40"/>
    </row>
    <row r="46402" spans="45:45" x14ac:dyDescent="0.35">
      <c r="AS46402" s="40"/>
    </row>
    <row r="46403" spans="45:45" x14ac:dyDescent="0.35">
      <c r="AS46403" s="40"/>
    </row>
    <row r="46404" spans="45:45" x14ac:dyDescent="0.35">
      <c r="AS46404" s="40"/>
    </row>
    <row r="46405" spans="45:45" x14ac:dyDescent="0.35">
      <c r="AS46405" s="40"/>
    </row>
    <row r="46406" spans="45:45" x14ac:dyDescent="0.35">
      <c r="AS46406" s="40"/>
    </row>
    <row r="46407" spans="45:45" x14ac:dyDescent="0.35">
      <c r="AS46407" s="40"/>
    </row>
    <row r="46408" spans="45:45" x14ac:dyDescent="0.35">
      <c r="AS46408" s="40"/>
    </row>
    <row r="46409" spans="45:45" x14ac:dyDescent="0.35">
      <c r="AS46409" s="40"/>
    </row>
    <row r="46410" spans="45:45" x14ac:dyDescent="0.35">
      <c r="AS46410" s="40"/>
    </row>
    <row r="46411" spans="45:45" x14ac:dyDescent="0.35">
      <c r="AS46411" s="40"/>
    </row>
    <row r="46412" spans="45:45" x14ac:dyDescent="0.35">
      <c r="AS46412" s="40"/>
    </row>
    <row r="46413" spans="45:45" x14ac:dyDescent="0.35">
      <c r="AS46413" s="40"/>
    </row>
    <row r="46414" spans="45:45" x14ac:dyDescent="0.35">
      <c r="AS46414" s="40"/>
    </row>
    <row r="46415" spans="45:45" x14ac:dyDescent="0.35">
      <c r="AS46415" s="40"/>
    </row>
    <row r="46416" spans="45:45" x14ac:dyDescent="0.35">
      <c r="AS46416" s="40"/>
    </row>
    <row r="46417" spans="45:45" x14ac:dyDescent="0.35">
      <c r="AS46417" s="40"/>
    </row>
    <row r="46418" spans="45:45" x14ac:dyDescent="0.35">
      <c r="AS46418" s="40"/>
    </row>
    <row r="46419" spans="45:45" x14ac:dyDescent="0.35">
      <c r="AS46419" s="40"/>
    </row>
    <row r="46420" spans="45:45" x14ac:dyDescent="0.35">
      <c r="AS46420" s="40"/>
    </row>
    <row r="46421" spans="45:45" x14ac:dyDescent="0.35">
      <c r="AS46421" s="40"/>
    </row>
    <row r="46422" spans="45:45" x14ac:dyDescent="0.35">
      <c r="AS46422" s="40"/>
    </row>
    <row r="46423" spans="45:45" x14ac:dyDescent="0.35">
      <c r="AS46423" s="40"/>
    </row>
    <row r="46424" spans="45:45" x14ac:dyDescent="0.35">
      <c r="AS46424" s="40"/>
    </row>
    <row r="46425" spans="45:45" x14ac:dyDescent="0.35">
      <c r="AS46425" s="40"/>
    </row>
    <row r="46426" spans="45:45" x14ac:dyDescent="0.35">
      <c r="AS46426" s="40"/>
    </row>
    <row r="46427" spans="45:45" x14ac:dyDescent="0.35">
      <c r="AS46427" s="40"/>
    </row>
    <row r="46428" spans="45:45" x14ac:dyDescent="0.35">
      <c r="AS46428" s="40"/>
    </row>
    <row r="46429" spans="45:45" x14ac:dyDescent="0.35">
      <c r="AS46429" s="40"/>
    </row>
    <row r="46430" spans="45:45" x14ac:dyDescent="0.35">
      <c r="AS46430" s="40"/>
    </row>
    <row r="46431" spans="45:45" x14ac:dyDescent="0.35">
      <c r="AS46431" s="40"/>
    </row>
    <row r="46432" spans="45:45" x14ac:dyDescent="0.35">
      <c r="AS46432" s="40"/>
    </row>
    <row r="46433" spans="45:45" x14ac:dyDescent="0.35">
      <c r="AS46433" s="40"/>
    </row>
    <row r="46434" spans="45:45" x14ac:dyDescent="0.35">
      <c r="AS46434" s="40"/>
    </row>
    <row r="46435" spans="45:45" x14ac:dyDescent="0.35">
      <c r="AS46435" s="40"/>
    </row>
    <row r="46436" spans="45:45" x14ac:dyDescent="0.35">
      <c r="AS46436" s="40"/>
    </row>
    <row r="46437" spans="45:45" x14ac:dyDescent="0.35">
      <c r="AS46437" s="40"/>
    </row>
    <row r="46438" spans="45:45" x14ac:dyDescent="0.35">
      <c r="AS46438" s="40"/>
    </row>
    <row r="46439" spans="45:45" x14ac:dyDescent="0.35">
      <c r="AS46439" s="40"/>
    </row>
    <row r="46440" spans="45:45" x14ac:dyDescent="0.35">
      <c r="AS46440" s="40"/>
    </row>
    <row r="46441" spans="45:45" x14ac:dyDescent="0.35">
      <c r="AS46441" s="40"/>
    </row>
    <row r="46442" spans="45:45" x14ac:dyDescent="0.35">
      <c r="AS46442" s="40"/>
    </row>
    <row r="46443" spans="45:45" x14ac:dyDescent="0.35">
      <c r="AS46443" s="40"/>
    </row>
    <row r="46444" spans="45:45" x14ac:dyDescent="0.35">
      <c r="AS46444" s="40"/>
    </row>
    <row r="46445" spans="45:45" x14ac:dyDescent="0.35">
      <c r="AS46445" s="40"/>
    </row>
    <row r="46446" spans="45:45" x14ac:dyDescent="0.35">
      <c r="AS46446" s="40"/>
    </row>
    <row r="46447" spans="45:45" x14ac:dyDescent="0.35">
      <c r="AS46447" s="40"/>
    </row>
    <row r="46448" spans="45:45" x14ac:dyDescent="0.35">
      <c r="AS46448" s="40"/>
    </row>
    <row r="46449" spans="45:45" x14ac:dyDescent="0.35">
      <c r="AS46449" s="40"/>
    </row>
    <row r="46450" spans="45:45" x14ac:dyDescent="0.35">
      <c r="AS46450" s="40"/>
    </row>
    <row r="46451" spans="45:45" x14ac:dyDescent="0.35">
      <c r="AS46451" s="40"/>
    </row>
    <row r="46452" spans="45:45" x14ac:dyDescent="0.35">
      <c r="AS46452" s="40"/>
    </row>
    <row r="46453" spans="45:45" x14ac:dyDescent="0.35">
      <c r="AS46453" s="40"/>
    </row>
    <row r="46454" spans="45:45" x14ac:dyDescent="0.35">
      <c r="AS46454" s="40"/>
    </row>
    <row r="46455" spans="45:45" x14ac:dyDescent="0.35">
      <c r="AS46455" s="40"/>
    </row>
    <row r="46456" spans="45:45" x14ac:dyDescent="0.35">
      <c r="AS46456" s="40"/>
    </row>
    <row r="46457" spans="45:45" x14ac:dyDescent="0.35">
      <c r="AS46457" s="40"/>
    </row>
    <row r="46458" spans="45:45" x14ac:dyDescent="0.35">
      <c r="AS46458" s="40"/>
    </row>
    <row r="46459" spans="45:45" x14ac:dyDescent="0.35">
      <c r="AS46459" s="40"/>
    </row>
    <row r="46460" spans="45:45" x14ac:dyDescent="0.35">
      <c r="AS46460" s="40"/>
    </row>
    <row r="46461" spans="45:45" x14ac:dyDescent="0.35">
      <c r="AS46461" s="40"/>
    </row>
    <row r="46462" spans="45:45" x14ac:dyDescent="0.35">
      <c r="AS46462" s="40"/>
    </row>
    <row r="46463" spans="45:45" x14ac:dyDescent="0.35">
      <c r="AS46463" s="40"/>
    </row>
    <row r="46464" spans="45:45" x14ac:dyDescent="0.35">
      <c r="AS46464" s="40"/>
    </row>
    <row r="46465" spans="45:45" x14ac:dyDescent="0.35">
      <c r="AS46465" s="40"/>
    </row>
    <row r="46466" spans="45:45" x14ac:dyDescent="0.35">
      <c r="AS46466" s="40"/>
    </row>
    <row r="46467" spans="45:45" x14ac:dyDescent="0.35">
      <c r="AS46467" s="40"/>
    </row>
    <row r="46468" spans="45:45" x14ac:dyDescent="0.35">
      <c r="AS46468" s="40"/>
    </row>
    <row r="46469" spans="45:45" x14ac:dyDescent="0.35">
      <c r="AS46469" s="40"/>
    </row>
    <row r="46470" spans="45:45" x14ac:dyDescent="0.35">
      <c r="AS46470" s="40"/>
    </row>
    <row r="46471" spans="45:45" x14ac:dyDescent="0.35">
      <c r="AS46471" s="40"/>
    </row>
    <row r="46472" spans="45:45" x14ac:dyDescent="0.35">
      <c r="AS46472" s="40"/>
    </row>
    <row r="46473" spans="45:45" x14ac:dyDescent="0.35">
      <c r="AS46473" s="40"/>
    </row>
    <row r="46474" spans="45:45" x14ac:dyDescent="0.35">
      <c r="AS46474" s="40"/>
    </row>
    <row r="46475" spans="45:45" x14ac:dyDescent="0.35">
      <c r="AS46475" s="40"/>
    </row>
    <row r="46476" spans="45:45" x14ac:dyDescent="0.35">
      <c r="AS46476" s="40"/>
    </row>
    <row r="46477" spans="45:45" x14ac:dyDescent="0.35">
      <c r="AS46477" s="40"/>
    </row>
    <row r="46478" spans="45:45" x14ac:dyDescent="0.35">
      <c r="AS46478" s="40"/>
    </row>
    <row r="46479" spans="45:45" x14ac:dyDescent="0.35">
      <c r="AS46479" s="40"/>
    </row>
    <row r="46480" spans="45:45" x14ac:dyDescent="0.35">
      <c r="AS46480" s="40"/>
    </row>
    <row r="46481" spans="45:45" x14ac:dyDescent="0.35">
      <c r="AS46481" s="40"/>
    </row>
    <row r="46482" spans="45:45" x14ac:dyDescent="0.35">
      <c r="AS46482" s="40"/>
    </row>
    <row r="46483" spans="45:45" x14ac:dyDescent="0.35">
      <c r="AS46483" s="40"/>
    </row>
    <row r="46484" spans="45:45" x14ac:dyDescent="0.35">
      <c r="AS46484" s="40"/>
    </row>
    <row r="46485" spans="45:45" x14ac:dyDescent="0.35">
      <c r="AS46485" s="40"/>
    </row>
    <row r="46486" spans="45:45" x14ac:dyDescent="0.35">
      <c r="AS46486" s="40"/>
    </row>
    <row r="46487" spans="45:45" x14ac:dyDescent="0.35">
      <c r="AS46487" s="40"/>
    </row>
    <row r="46488" spans="45:45" x14ac:dyDescent="0.35">
      <c r="AS46488" s="40"/>
    </row>
    <row r="46489" spans="45:45" x14ac:dyDescent="0.35">
      <c r="AS46489" s="40"/>
    </row>
    <row r="46490" spans="45:45" x14ac:dyDescent="0.35">
      <c r="AS46490" s="40"/>
    </row>
    <row r="46491" spans="45:45" x14ac:dyDescent="0.35">
      <c r="AS46491" s="40"/>
    </row>
    <row r="46492" spans="45:45" x14ac:dyDescent="0.35">
      <c r="AS46492" s="40"/>
    </row>
    <row r="46493" spans="45:45" x14ac:dyDescent="0.35">
      <c r="AS46493" s="40"/>
    </row>
    <row r="46494" spans="45:45" x14ac:dyDescent="0.35">
      <c r="AS46494" s="40"/>
    </row>
    <row r="46495" spans="45:45" x14ac:dyDescent="0.35">
      <c r="AS46495" s="40"/>
    </row>
    <row r="46496" spans="45:45" x14ac:dyDescent="0.35">
      <c r="AS46496" s="40"/>
    </row>
    <row r="46497" spans="45:45" x14ac:dyDescent="0.35">
      <c r="AS46497" s="40"/>
    </row>
    <row r="46498" spans="45:45" x14ac:dyDescent="0.35">
      <c r="AS46498" s="40"/>
    </row>
    <row r="46499" spans="45:45" x14ac:dyDescent="0.35">
      <c r="AS46499" s="40"/>
    </row>
    <row r="46500" spans="45:45" x14ac:dyDescent="0.35">
      <c r="AS46500" s="40"/>
    </row>
    <row r="46501" spans="45:45" x14ac:dyDescent="0.35">
      <c r="AS46501" s="40"/>
    </row>
    <row r="46502" spans="45:45" x14ac:dyDescent="0.35">
      <c r="AS46502" s="40"/>
    </row>
    <row r="46503" spans="45:45" x14ac:dyDescent="0.35">
      <c r="AS46503" s="40"/>
    </row>
    <row r="46504" spans="45:45" x14ac:dyDescent="0.35">
      <c r="AS46504" s="40"/>
    </row>
    <row r="46505" spans="45:45" x14ac:dyDescent="0.35">
      <c r="AS46505" s="40"/>
    </row>
    <row r="46506" spans="45:45" x14ac:dyDescent="0.35">
      <c r="AS46506" s="40"/>
    </row>
    <row r="46507" spans="45:45" x14ac:dyDescent="0.35">
      <c r="AS46507" s="40"/>
    </row>
    <row r="46508" spans="45:45" x14ac:dyDescent="0.35">
      <c r="AS46508" s="40"/>
    </row>
    <row r="46509" spans="45:45" x14ac:dyDescent="0.35">
      <c r="AS46509" s="40"/>
    </row>
    <row r="46510" spans="45:45" x14ac:dyDescent="0.35">
      <c r="AS46510" s="40"/>
    </row>
    <row r="46511" spans="45:45" x14ac:dyDescent="0.35">
      <c r="AS46511" s="40"/>
    </row>
    <row r="46512" spans="45:45" x14ac:dyDescent="0.35">
      <c r="AS46512" s="40"/>
    </row>
    <row r="46513" spans="45:45" x14ac:dyDescent="0.35">
      <c r="AS46513" s="40"/>
    </row>
    <row r="46514" spans="45:45" x14ac:dyDescent="0.35">
      <c r="AS46514" s="40"/>
    </row>
    <row r="46515" spans="45:45" x14ac:dyDescent="0.35">
      <c r="AS46515" s="40"/>
    </row>
    <row r="46516" spans="45:45" x14ac:dyDescent="0.35">
      <c r="AS46516" s="40"/>
    </row>
    <row r="46517" spans="45:45" x14ac:dyDescent="0.35">
      <c r="AS46517" s="40"/>
    </row>
    <row r="46518" spans="45:45" x14ac:dyDescent="0.35">
      <c r="AS46518" s="40"/>
    </row>
    <row r="46519" spans="45:45" x14ac:dyDescent="0.35">
      <c r="AS46519" s="40"/>
    </row>
    <row r="46520" spans="45:45" x14ac:dyDescent="0.35">
      <c r="AS46520" s="40"/>
    </row>
    <row r="46521" spans="45:45" x14ac:dyDescent="0.35">
      <c r="AS46521" s="40"/>
    </row>
    <row r="46522" spans="45:45" x14ac:dyDescent="0.35">
      <c r="AS46522" s="40"/>
    </row>
    <row r="46523" spans="45:45" x14ac:dyDescent="0.35">
      <c r="AS46523" s="40"/>
    </row>
    <row r="46524" spans="45:45" x14ac:dyDescent="0.35">
      <c r="AS46524" s="40"/>
    </row>
    <row r="46525" spans="45:45" x14ac:dyDescent="0.35">
      <c r="AS46525" s="40"/>
    </row>
    <row r="46526" spans="45:45" x14ac:dyDescent="0.35">
      <c r="AS46526" s="40"/>
    </row>
    <row r="46527" spans="45:45" x14ac:dyDescent="0.35">
      <c r="AS46527" s="40"/>
    </row>
    <row r="46528" spans="45:45" x14ac:dyDescent="0.35">
      <c r="AS46528" s="40"/>
    </row>
    <row r="46529" spans="45:45" x14ac:dyDescent="0.35">
      <c r="AS46529" s="40"/>
    </row>
    <row r="46530" spans="45:45" x14ac:dyDescent="0.35">
      <c r="AS46530" s="40"/>
    </row>
    <row r="46531" spans="45:45" x14ac:dyDescent="0.35">
      <c r="AS46531" s="40"/>
    </row>
    <row r="46532" spans="45:45" x14ac:dyDescent="0.35">
      <c r="AS46532" s="40"/>
    </row>
    <row r="46533" spans="45:45" x14ac:dyDescent="0.35">
      <c r="AS46533" s="40"/>
    </row>
    <row r="46534" spans="45:45" x14ac:dyDescent="0.35">
      <c r="AS46534" s="40"/>
    </row>
    <row r="46535" spans="45:45" x14ac:dyDescent="0.35">
      <c r="AS46535" s="40"/>
    </row>
    <row r="46536" spans="45:45" x14ac:dyDescent="0.35">
      <c r="AS46536" s="40"/>
    </row>
    <row r="46537" spans="45:45" x14ac:dyDescent="0.35">
      <c r="AS46537" s="40"/>
    </row>
    <row r="46538" spans="45:45" x14ac:dyDescent="0.35">
      <c r="AS46538" s="40"/>
    </row>
    <row r="46539" spans="45:45" x14ac:dyDescent="0.35">
      <c r="AS46539" s="40"/>
    </row>
    <row r="46540" spans="45:45" x14ac:dyDescent="0.35">
      <c r="AS46540" s="40"/>
    </row>
    <row r="46541" spans="45:45" x14ac:dyDescent="0.35">
      <c r="AS46541" s="40"/>
    </row>
    <row r="46542" spans="45:45" x14ac:dyDescent="0.35">
      <c r="AS46542" s="40"/>
    </row>
    <row r="46543" spans="45:45" x14ac:dyDescent="0.35">
      <c r="AS46543" s="40"/>
    </row>
    <row r="46544" spans="45:45" x14ac:dyDescent="0.35">
      <c r="AS46544" s="40"/>
    </row>
    <row r="46545" spans="45:45" x14ac:dyDescent="0.35">
      <c r="AS46545" s="40"/>
    </row>
    <row r="46546" spans="45:45" x14ac:dyDescent="0.35">
      <c r="AS46546" s="40"/>
    </row>
    <row r="46547" spans="45:45" x14ac:dyDescent="0.35">
      <c r="AS46547" s="40"/>
    </row>
    <row r="46548" spans="45:45" x14ac:dyDescent="0.35">
      <c r="AS46548" s="40"/>
    </row>
    <row r="46549" spans="45:45" x14ac:dyDescent="0.35">
      <c r="AS46549" s="40"/>
    </row>
    <row r="46550" spans="45:45" x14ac:dyDescent="0.35">
      <c r="AS46550" s="40"/>
    </row>
    <row r="46551" spans="45:45" x14ac:dyDescent="0.35">
      <c r="AS46551" s="40"/>
    </row>
    <row r="46552" spans="45:45" x14ac:dyDescent="0.35">
      <c r="AS46552" s="40"/>
    </row>
    <row r="46553" spans="45:45" x14ac:dyDescent="0.35">
      <c r="AS46553" s="40"/>
    </row>
    <row r="46554" spans="45:45" x14ac:dyDescent="0.35">
      <c r="AS46554" s="40"/>
    </row>
    <row r="46555" spans="45:45" x14ac:dyDescent="0.35">
      <c r="AS46555" s="40"/>
    </row>
    <row r="46556" spans="45:45" x14ac:dyDescent="0.35">
      <c r="AS46556" s="40"/>
    </row>
    <row r="46557" spans="45:45" x14ac:dyDescent="0.35">
      <c r="AS46557" s="40"/>
    </row>
    <row r="46558" spans="45:45" x14ac:dyDescent="0.35">
      <c r="AS46558" s="40"/>
    </row>
    <row r="46559" spans="45:45" x14ac:dyDescent="0.35">
      <c r="AS46559" s="40"/>
    </row>
    <row r="46560" spans="45:45" x14ac:dyDescent="0.35">
      <c r="AS46560" s="40"/>
    </row>
    <row r="46561" spans="45:45" x14ac:dyDescent="0.35">
      <c r="AS46561" s="40"/>
    </row>
    <row r="46562" spans="45:45" x14ac:dyDescent="0.35">
      <c r="AS46562" s="40"/>
    </row>
    <row r="46563" spans="45:45" x14ac:dyDescent="0.35">
      <c r="AS46563" s="40"/>
    </row>
    <row r="46564" spans="45:45" x14ac:dyDescent="0.35">
      <c r="AS46564" s="40"/>
    </row>
    <row r="46565" spans="45:45" x14ac:dyDescent="0.35">
      <c r="AS46565" s="40"/>
    </row>
    <row r="46566" spans="45:45" x14ac:dyDescent="0.35">
      <c r="AS46566" s="40"/>
    </row>
    <row r="46567" spans="45:45" x14ac:dyDescent="0.35">
      <c r="AS46567" s="40"/>
    </row>
    <row r="46568" spans="45:45" x14ac:dyDescent="0.35">
      <c r="AS46568" s="40"/>
    </row>
    <row r="46569" spans="45:45" x14ac:dyDescent="0.35">
      <c r="AS46569" s="40"/>
    </row>
    <row r="46570" spans="45:45" x14ac:dyDescent="0.35">
      <c r="AS46570" s="40"/>
    </row>
    <row r="46571" spans="45:45" x14ac:dyDescent="0.35">
      <c r="AS46571" s="40"/>
    </row>
    <row r="46572" spans="45:45" x14ac:dyDescent="0.35">
      <c r="AS46572" s="40"/>
    </row>
    <row r="46573" spans="45:45" x14ac:dyDescent="0.35">
      <c r="AS46573" s="40"/>
    </row>
    <row r="46574" spans="45:45" x14ac:dyDescent="0.35">
      <c r="AS46574" s="40"/>
    </row>
    <row r="46575" spans="45:45" x14ac:dyDescent="0.35">
      <c r="AS46575" s="40"/>
    </row>
    <row r="46576" spans="45:45" x14ac:dyDescent="0.35">
      <c r="AS46576" s="40"/>
    </row>
    <row r="46577" spans="45:45" x14ac:dyDescent="0.35">
      <c r="AS46577" s="40"/>
    </row>
    <row r="46578" spans="45:45" x14ac:dyDescent="0.35">
      <c r="AS46578" s="40"/>
    </row>
    <row r="46579" spans="45:45" x14ac:dyDescent="0.35">
      <c r="AS46579" s="40"/>
    </row>
    <row r="46580" spans="45:45" x14ac:dyDescent="0.35">
      <c r="AS46580" s="40"/>
    </row>
    <row r="46581" spans="45:45" x14ac:dyDescent="0.35">
      <c r="AS46581" s="40"/>
    </row>
    <row r="46582" spans="45:45" x14ac:dyDescent="0.35">
      <c r="AS46582" s="40"/>
    </row>
    <row r="46583" spans="45:45" x14ac:dyDescent="0.35">
      <c r="AS46583" s="40"/>
    </row>
    <row r="46584" spans="45:45" x14ac:dyDescent="0.35">
      <c r="AS46584" s="40"/>
    </row>
    <row r="46585" spans="45:45" x14ac:dyDescent="0.35">
      <c r="AS46585" s="40"/>
    </row>
    <row r="46586" spans="45:45" x14ac:dyDescent="0.35">
      <c r="AS46586" s="40"/>
    </row>
    <row r="46587" spans="45:45" x14ac:dyDescent="0.35">
      <c r="AS46587" s="40"/>
    </row>
    <row r="46588" spans="45:45" x14ac:dyDescent="0.35">
      <c r="AS46588" s="40"/>
    </row>
    <row r="46589" spans="45:45" x14ac:dyDescent="0.35">
      <c r="AS46589" s="40"/>
    </row>
    <row r="46590" spans="45:45" x14ac:dyDescent="0.35">
      <c r="AS46590" s="40"/>
    </row>
    <row r="46591" spans="45:45" x14ac:dyDescent="0.35">
      <c r="AS46591" s="40"/>
    </row>
    <row r="46592" spans="45:45" x14ac:dyDescent="0.35">
      <c r="AS46592" s="40"/>
    </row>
    <row r="46593" spans="45:45" x14ac:dyDescent="0.35">
      <c r="AS46593" s="40"/>
    </row>
    <row r="46594" spans="45:45" x14ac:dyDescent="0.35">
      <c r="AS46594" s="40"/>
    </row>
    <row r="46595" spans="45:45" x14ac:dyDescent="0.35">
      <c r="AS46595" s="40"/>
    </row>
    <row r="46596" spans="45:45" x14ac:dyDescent="0.35">
      <c r="AS46596" s="40"/>
    </row>
    <row r="46597" spans="45:45" x14ac:dyDescent="0.35">
      <c r="AS46597" s="40"/>
    </row>
    <row r="46598" spans="45:45" x14ac:dyDescent="0.35">
      <c r="AS46598" s="40"/>
    </row>
    <row r="46599" spans="45:45" x14ac:dyDescent="0.35">
      <c r="AS46599" s="40"/>
    </row>
    <row r="46600" spans="45:45" x14ac:dyDescent="0.35">
      <c r="AS46600" s="40"/>
    </row>
    <row r="46601" spans="45:45" x14ac:dyDescent="0.35">
      <c r="AS46601" s="40"/>
    </row>
    <row r="46602" spans="45:45" x14ac:dyDescent="0.35">
      <c r="AS46602" s="40"/>
    </row>
    <row r="46603" spans="45:45" x14ac:dyDescent="0.35">
      <c r="AS46603" s="40"/>
    </row>
    <row r="46604" spans="45:45" x14ac:dyDescent="0.35">
      <c r="AS46604" s="40"/>
    </row>
    <row r="46605" spans="45:45" x14ac:dyDescent="0.35">
      <c r="AS46605" s="40"/>
    </row>
    <row r="46606" spans="45:45" x14ac:dyDescent="0.35">
      <c r="AS46606" s="40"/>
    </row>
    <row r="46607" spans="45:45" x14ac:dyDescent="0.35">
      <c r="AS46607" s="40"/>
    </row>
    <row r="46608" spans="45:45" x14ac:dyDescent="0.35">
      <c r="AS46608" s="40"/>
    </row>
    <row r="46609" spans="45:45" x14ac:dyDescent="0.35">
      <c r="AS46609" s="40"/>
    </row>
    <row r="46610" spans="45:45" x14ac:dyDescent="0.35">
      <c r="AS46610" s="40"/>
    </row>
    <row r="46611" spans="45:45" x14ac:dyDescent="0.35">
      <c r="AS46611" s="40"/>
    </row>
    <row r="46612" spans="45:45" x14ac:dyDescent="0.35">
      <c r="AS46612" s="40"/>
    </row>
    <row r="46613" spans="45:45" x14ac:dyDescent="0.35">
      <c r="AS46613" s="40"/>
    </row>
    <row r="46614" spans="45:45" x14ac:dyDescent="0.35">
      <c r="AS46614" s="40"/>
    </row>
    <row r="46615" spans="45:45" x14ac:dyDescent="0.35">
      <c r="AS46615" s="40"/>
    </row>
    <row r="46616" spans="45:45" x14ac:dyDescent="0.35">
      <c r="AS46616" s="40"/>
    </row>
    <row r="46617" spans="45:45" x14ac:dyDescent="0.35">
      <c r="AS46617" s="40"/>
    </row>
    <row r="46618" spans="45:45" x14ac:dyDescent="0.35">
      <c r="AS46618" s="40"/>
    </row>
    <row r="46619" spans="45:45" x14ac:dyDescent="0.35">
      <c r="AS46619" s="40"/>
    </row>
    <row r="46620" spans="45:45" x14ac:dyDescent="0.35">
      <c r="AS46620" s="40"/>
    </row>
    <row r="46621" spans="45:45" x14ac:dyDescent="0.35">
      <c r="AS46621" s="40"/>
    </row>
    <row r="46622" spans="45:45" x14ac:dyDescent="0.35">
      <c r="AS46622" s="40"/>
    </row>
    <row r="46623" spans="45:45" x14ac:dyDescent="0.35">
      <c r="AS46623" s="40"/>
    </row>
    <row r="46624" spans="45:45" x14ac:dyDescent="0.35">
      <c r="AS46624" s="40"/>
    </row>
    <row r="46625" spans="45:45" x14ac:dyDescent="0.35">
      <c r="AS46625" s="40"/>
    </row>
    <row r="46626" spans="45:45" x14ac:dyDescent="0.35">
      <c r="AS46626" s="40"/>
    </row>
    <row r="46627" spans="45:45" x14ac:dyDescent="0.35">
      <c r="AS46627" s="40"/>
    </row>
    <row r="46628" spans="45:45" x14ac:dyDescent="0.35">
      <c r="AS46628" s="40"/>
    </row>
    <row r="46629" spans="45:45" x14ac:dyDescent="0.35">
      <c r="AS46629" s="40"/>
    </row>
    <row r="46630" spans="45:45" x14ac:dyDescent="0.35">
      <c r="AS46630" s="40"/>
    </row>
    <row r="46631" spans="45:45" x14ac:dyDescent="0.35">
      <c r="AS46631" s="40"/>
    </row>
    <row r="46632" spans="45:45" x14ac:dyDescent="0.35">
      <c r="AS46632" s="40"/>
    </row>
    <row r="46633" spans="45:45" x14ac:dyDescent="0.35">
      <c r="AS46633" s="40"/>
    </row>
    <row r="46634" spans="45:45" x14ac:dyDescent="0.35">
      <c r="AS46634" s="40"/>
    </row>
    <row r="46635" spans="45:45" x14ac:dyDescent="0.35">
      <c r="AS46635" s="40"/>
    </row>
    <row r="46636" spans="45:45" x14ac:dyDescent="0.35">
      <c r="AS46636" s="40"/>
    </row>
    <row r="46637" spans="45:45" x14ac:dyDescent="0.35">
      <c r="AS46637" s="40"/>
    </row>
    <row r="46638" spans="45:45" x14ac:dyDescent="0.35">
      <c r="AS46638" s="40"/>
    </row>
    <row r="46639" spans="45:45" x14ac:dyDescent="0.35">
      <c r="AS46639" s="40"/>
    </row>
    <row r="46640" spans="45:45" x14ac:dyDescent="0.35">
      <c r="AS46640" s="40"/>
    </row>
    <row r="46641" spans="45:45" x14ac:dyDescent="0.35">
      <c r="AS46641" s="40"/>
    </row>
    <row r="46642" spans="45:45" x14ac:dyDescent="0.35">
      <c r="AS46642" s="40"/>
    </row>
    <row r="46643" spans="45:45" x14ac:dyDescent="0.35">
      <c r="AS46643" s="40"/>
    </row>
    <row r="46644" spans="45:45" x14ac:dyDescent="0.35">
      <c r="AS46644" s="40"/>
    </row>
    <row r="46645" spans="45:45" x14ac:dyDescent="0.35">
      <c r="AS46645" s="40"/>
    </row>
    <row r="46646" spans="45:45" x14ac:dyDescent="0.35">
      <c r="AS46646" s="40"/>
    </row>
    <row r="46647" spans="45:45" x14ac:dyDescent="0.35">
      <c r="AS46647" s="40"/>
    </row>
    <row r="46648" spans="45:45" x14ac:dyDescent="0.35">
      <c r="AS46648" s="40"/>
    </row>
    <row r="46649" spans="45:45" x14ac:dyDescent="0.35">
      <c r="AS46649" s="40"/>
    </row>
    <row r="46650" spans="45:45" x14ac:dyDescent="0.35">
      <c r="AS46650" s="40"/>
    </row>
    <row r="46651" spans="45:45" x14ac:dyDescent="0.35">
      <c r="AS46651" s="40"/>
    </row>
    <row r="46652" spans="45:45" x14ac:dyDescent="0.35">
      <c r="AS46652" s="40"/>
    </row>
    <row r="46653" spans="45:45" x14ac:dyDescent="0.35">
      <c r="AS46653" s="40"/>
    </row>
    <row r="46654" spans="45:45" x14ac:dyDescent="0.35">
      <c r="AS46654" s="40"/>
    </row>
    <row r="46655" spans="45:45" x14ac:dyDescent="0.35">
      <c r="AS46655" s="40"/>
    </row>
    <row r="46656" spans="45:45" x14ac:dyDescent="0.35">
      <c r="AS46656" s="40"/>
    </row>
    <row r="46657" spans="45:45" x14ac:dyDescent="0.35">
      <c r="AS46657" s="40"/>
    </row>
    <row r="46658" spans="45:45" x14ac:dyDescent="0.35">
      <c r="AS46658" s="40"/>
    </row>
    <row r="46659" spans="45:45" x14ac:dyDescent="0.35">
      <c r="AS46659" s="40"/>
    </row>
    <row r="46660" spans="45:45" x14ac:dyDescent="0.35">
      <c r="AS46660" s="40"/>
    </row>
    <row r="46661" spans="45:45" x14ac:dyDescent="0.35">
      <c r="AS46661" s="40"/>
    </row>
    <row r="46662" spans="45:45" x14ac:dyDescent="0.35">
      <c r="AS46662" s="40"/>
    </row>
    <row r="46663" spans="45:45" x14ac:dyDescent="0.35">
      <c r="AS46663" s="40"/>
    </row>
    <row r="46664" spans="45:45" x14ac:dyDescent="0.35">
      <c r="AS46664" s="40"/>
    </row>
    <row r="46665" spans="45:45" x14ac:dyDescent="0.35">
      <c r="AS46665" s="40"/>
    </row>
    <row r="46666" spans="45:45" x14ac:dyDescent="0.35">
      <c r="AS46666" s="40"/>
    </row>
    <row r="46667" spans="45:45" x14ac:dyDescent="0.35">
      <c r="AS46667" s="40"/>
    </row>
    <row r="46668" spans="45:45" x14ac:dyDescent="0.35">
      <c r="AS46668" s="40"/>
    </row>
    <row r="46669" spans="45:45" x14ac:dyDescent="0.35">
      <c r="AS46669" s="40"/>
    </row>
    <row r="46670" spans="45:45" x14ac:dyDescent="0.35">
      <c r="AS46670" s="40"/>
    </row>
    <row r="46671" spans="45:45" x14ac:dyDescent="0.35">
      <c r="AS46671" s="40"/>
    </row>
    <row r="46672" spans="45:45" x14ac:dyDescent="0.35">
      <c r="AS46672" s="40"/>
    </row>
    <row r="46673" spans="45:45" x14ac:dyDescent="0.35">
      <c r="AS46673" s="40"/>
    </row>
    <row r="46674" spans="45:45" x14ac:dyDescent="0.35">
      <c r="AS46674" s="40"/>
    </row>
    <row r="46675" spans="45:45" x14ac:dyDescent="0.35">
      <c r="AS46675" s="40"/>
    </row>
    <row r="46676" spans="45:45" x14ac:dyDescent="0.35">
      <c r="AS46676" s="40"/>
    </row>
    <row r="46677" spans="45:45" x14ac:dyDescent="0.35">
      <c r="AS46677" s="40"/>
    </row>
    <row r="46678" spans="45:45" x14ac:dyDescent="0.35">
      <c r="AS46678" s="40"/>
    </row>
    <row r="46679" spans="45:45" x14ac:dyDescent="0.35">
      <c r="AS46679" s="40"/>
    </row>
    <row r="46680" spans="45:45" x14ac:dyDescent="0.35">
      <c r="AS46680" s="40"/>
    </row>
    <row r="46681" spans="45:45" x14ac:dyDescent="0.35">
      <c r="AS46681" s="40"/>
    </row>
    <row r="46682" spans="45:45" x14ac:dyDescent="0.35">
      <c r="AS46682" s="40"/>
    </row>
    <row r="46683" spans="45:45" x14ac:dyDescent="0.35">
      <c r="AS46683" s="40"/>
    </row>
    <row r="46684" spans="45:45" x14ac:dyDescent="0.35">
      <c r="AS46684" s="40"/>
    </row>
    <row r="46685" spans="45:45" x14ac:dyDescent="0.35">
      <c r="AS46685" s="40"/>
    </row>
    <row r="46686" spans="45:45" x14ac:dyDescent="0.35">
      <c r="AS46686" s="40"/>
    </row>
    <row r="46687" spans="45:45" x14ac:dyDescent="0.35">
      <c r="AS46687" s="40"/>
    </row>
    <row r="46688" spans="45:45" x14ac:dyDescent="0.35">
      <c r="AS46688" s="40"/>
    </row>
    <row r="46689" spans="45:45" x14ac:dyDescent="0.35">
      <c r="AS46689" s="40"/>
    </row>
    <row r="46690" spans="45:45" x14ac:dyDescent="0.35">
      <c r="AS46690" s="40"/>
    </row>
    <row r="46691" spans="45:45" x14ac:dyDescent="0.35">
      <c r="AS46691" s="40"/>
    </row>
    <row r="46692" spans="45:45" x14ac:dyDescent="0.35">
      <c r="AS46692" s="40"/>
    </row>
    <row r="46693" spans="45:45" x14ac:dyDescent="0.35">
      <c r="AS46693" s="40"/>
    </row>
    <row r="46694" spans="45:45" x14ac:dyDescent="0.35">
      <c r="AS46694" s="40"/>
    </row>
    <row r="46695" spans="45:45" x14ac:dyDescent="0.35">
      <c r="AS46695" s="40"/>
    </row>
    <row r="46696" spans="45:45" x14ac:dyDescent="0.35">
      <c r="AS46696" s="40"/>
    </row>
    <row r="46697" spans="45:45" x14ac:dyDescent="0.35">
      <c r="AS46697" s="40"/>
    </row>
    <row r="46698" spans="45:45" x14ac:dyDescent="0.35">
      <c r="AS46698" s="40"/>
    </row>
    <row r="46699" spans="45:45" x14ac:dyDescent="0.35">
      <c r="AS46699" s="40"/>
    </row>
    <row r="46700" spans="45:45" x14ac:dyDescent="0.35">
      <c r="AS46700" s="40"/>
    </row>
    <row r="46701" spans="45:45" x14ac:dyDescent="0.35">
      <c r="AS46701" s="40"/>
    </row>
    <row r="46702" spans="45:45" x14ac:dyDescent="0.35">
      <c r="AS46702" s="40"/>
    </row>
    <row r="46703" spans="45:45" x14ac:dyDescent="0.35">
      <c r="AS46703" s="40"/>
    </row>
    <row r="46704" spans="45:45" x14ac:dyDescent="0.35">
      <c r="AS46704" s="40"/>
    </row>
    <row r="46705" spans="45:45" x14ac:dyDescent="0.35">
      <c r="AS46705" s="40"/>
    </row>
    <row r="46706" spans="45:45" x14ac:dyDescent="0.35">
      <c r="AS46706" s="40"/>
    </row>
    <row r="46707" spans="45:45" x14ac:dyDescent="0.35">
      <c r="AS46707" s="40"/>
    </row>
    <row r="46708" spans="45:45" x14ac:dyDescent="0.35">
      <c r="AS46708" s="40"/>
    </row>
    <row r="46709" spans="45:45" x14ac:dyDescent="0.35">
      <c r="AS46709" s="40"/>
    </row>
    <row r="46710" spans="45:45" x14ac:dyDescent="0.35">
      <c r="AS46710" s="40"/>
    </row>
    <row r="46711" spans="45:45" x14ac:dyDescent="0.35">
      <c r="AS46711" s="40"/>
    </row>
    <row r="46712" spans="45:45" x14ac:dyDescent="0.35">
      <c r="AS46712" s="40"/>
    </row>
    <row r="46713" spans="45:45" x14ac:dyDescent="0.35">
      <c r="AS46713" s="40"/>
    </row>
    <row r="46714" spans="45:45" x14ac:dyDescent="0.35">
      <c r="AS46714" s="40"/>
    </row>
    <row r="46715" spans="45:45" x14ac:dyDescent="0.35">
      <c r="AS46715" s="40"/>
    </row>
    <row r="46716" spans="45:45" x14ac:dyDescent="0.35">
      <c r="AS46716" s="40"/>
    </row>
    <row r="46717" spans="45:45" x14ac:dyDescent="0.35">
      <c r="AS46717" s="40"/>
    </row>
    <row r="46718" spans="45:45" x14ac:dyDescent="0.35">
      <c r="AS46718" s="40"/>
    </row>
    <row r="46719" spans="45:45" x14ac:dyDescent="0.35">
      <c r="AS46719" s="40"/>
    </row>
    <row r="46720" spans="45:45" x14ac:dyDescent="0.35">
      <c r="AS46720" s="40"/>
    </row>
    <row r="46721" spans="45:45" x14ac:dyDescent="0.35">
      <c r="AS46721" s="40"/>
    </row>
    <row r="46722" spans="45:45" x14ac:dyDescent="0.35">
      <c r="AS46722" s="40"/>
    </row>
    <row r="46723" spans="45:45" x14ac:dyDescent="0.35">
      <c r="AS46723" s="40"/>
    </row>
    <row r="46724" spans="45:45" x14ac:dyDescent="0.35">
      <c r="AS46724" s="40"/>
    </row>
    <row r="46725" spans="45:45" x14ac:dyDescent="0.35">
      <c r="AS46725" s="40"/>
    </row>
    <row r="46726" spans="45:45" x14ac:dyDescent="0.35">
      <c r="AS46726" s="40"/>
    </row>
    <row r="46727" spans="45:45" x14ac:dyDescent="0.35">
      <c r="AS46727" s="40"/>
    </row>
    <row r="46728" spans="45:45" x14ac:dyDescent="0.35">
      <c r="AS46728" s="40"/>
    </row>
    <row r="46729" spans="45:45" x14ac:dyDescent="0.35">
      <c r="AS46729" s="40"/>
    </row>
    <row r="46730" spans="45:45" x14ac:dyDescent="0.35">
      <c r="AS46730" s="40"/>
    </row>
    <row r="46731" spans="45:45" x14ac:dyDescent="0.35">
      <c r="AS46731" s="40"/>
    </row>
    <row r="46732" spans="45:45" x14ac:dyDescent="0.35">
      <c r="AS46732" s="40"/>
    </row>
    <row r="46733" spans="45:45" x14ac:dyDescent="0.35">
      <c r="AS46733" s="40"/>
    </row>
    <row r="46734" spans="45:45" x14ac:dyDescent="0.35">
      <c r="AS46734" s="40"/>
    </row>
    <row r="46735" spans="45:45" x14ac:dyDescent="0.35">
      <c r="AS46735" s="40"/>
    </row>
    <row r="46736" spans="45:45" x14ac:dyDescent="0.35">
      <c r="AS46736" s="40"/>
    </row>
    <row r="46737" spans="45:45" x14ac:dyDescent="0.35">
      <c r="AS46737" s="40"/>
    </row>
    <row r="46738" spans="45:45" x14ac:dyDescent="0.35">
      <c r="AS46738" s="40"/>
    </row>
    <row r="46739" spans="45:45" x14ac:dyDescent="0.35">
      <c r="AS46739" s="40"/>
    </row>
    <row r="46740" spans="45:45" x14ac:dyDescent="0.35">
      <c r="AS46740" s="40"/>
    </row>
    <row r="46741" spans="45:45" x14ac:dyDescent="0.35">
      <c r="AS46741" s="40"/>
    </row>
    <row r="46742" spans="45:45" x14ac:dyDescent="0.35">
      <c r="AS46742" s="40"/>
    </row>
    <row r="46743" spans="45:45" x14ac:dyDescent="0.35">
      <c r="AS46743" s="40"/>
    </row>
    <row r="46744" spans="45:45" x14ac:dyDescent="0.35">
      <c r="AS46744" s="40"/>
    </row>
    <row r="46745" spans="45:45" x14ac:dyDescent="0.35">
      <c r="AS46745" s="40"/>
    </row>
    <row r="46746" spans="45:45" x14ac:dyDescent="0.35">
      <c r="AS46746" s="40"/>
    </row>
    <row r="46747" spans="45:45" x14ac:dyDescent="0.35">
      <c r="AS46747" s="40"/>
    </row>
    <row r="46748" spans="45:45" x14ac:dyDescent="0.35">
      <c r="AS46748" s="40"/>
    </row>
    <row r="46749" spans="45:45" x14ac:dyDescent="0.35">
      <c r="AS46749" s="40"/>
    </row>
    <row r="46750" spans="45:45" x14ac:dyDescent="0.35">
      <c r="AS46750" s="40"/>
    </row>
    <row r="46751" spans="45:45" x14ac:dyDescent="0.35">
      <c r="AS46751" s="40"/>
    </row>
    <row r="46752" spans="45:45" x14ac:dyDescent="0.35">
      <c r="AS46752" s="40"/>
    </row>
    <row r="46753" spans="45:45" x14ac:dyDescent="0.35">
      <c r="AS46753" s="40"/>
    </row>
    <row r="46754" spans="45:45" x14ac:dyDescent="0.35">
      <c r="AS46754" s="40"/>
    </row>
    <row r="46755" spans="45:45" x14ac:dyDescent="0.35">
      <c r="AS46755" s="40"/>
    </row>
    <row r="46756" spans="45:45" x14ac:dyDescent="0.35">
      <c r="AS46756" s="40"/>
    </row>
    <row r="46757" spans="45:45" x14ac:dyDescent="0.35">
      <c r="AS46757" s="40"/>
    </row>
    <row r="46758" spans="45:45" x14ac:dyDescent="0.35">
      <c r="AS46758" s="40"/>
    </row>
    <row r="46759" spans="45:45" x14ac:dyDescent="0.35">
      <c r="AS46759" s="40"/>
    </row>
    <row r="46760" spans="45:45" x14ac:dyDescent="0.35">
      <c r="AS46760" s="40"/>
    </row>
    <row r="46761" spans="45:45" x14ac:dyDescent="0.35">
      <c r="AS46761" s="40"/>
    </row>
    <row r="46762" spans="45:45" x14ac:dyDescent="0.35">
      <c r="AS46762" s="40"/>
    </row>
    <row r="46763" spans="45:45" x14ac:dyDescent="0.35">
      <c r="AS46763" s="40"/>
    </row>
    <row r="46764" spans="45:45" x14ac:dyDescent="0.35">
      <c r="AS46764" s="40"/>
    </row>
    <row r="46765" spans="45:45" x14ac:dyDescent="0.35">
      <c r="AS46765" s="40"/>
    </row>
    <row r="46766" spans="45:45" x14ac:dyDescent="0.35">
      <c r="AS46766" s="40"/>
    </row>
    <row r="46767" spans="45:45" x14ac:dyDescent="0.35">
      <c r="AS46767" s="40"/>
    </row>
    <row r="46768" spans="45:45" x14ac:dyDescent="0.35">
      <c r="AS46768" s="40"/>
    </row>
    <row r="46769" spans="45:45" x14ac:dyDescent="0.35">
      <c r="AS46769" s="40"/>
    </row>
    <row r="46770" spans="45:45" x14ac:dyDescent="0.35">
      <c r="AS46770" s="40"/>
    </row>
    <row r="46771" spans="45:45" x14ac:dyDescent="0.35">
      <c r="AS46771" s="40"/>
    </row>
    <row r="46772" spans="45:45" x14ac:dyDescent="0.35">
      <c r="AS46772" s="40"/>
    </row>
    <row r="46773" spans="45:45" x14ac:dyDescent="0.35">
      <c r="AS46773" s="40"/>
    </row>
    <row r="46774" spans="45:45" x14ac:dyDescent="0.35">
      <c r="AS46774" s="40"/>
    </row>
    <row r="46775" spans="45:45" x14ac:dyDescent="0.35">
      <c r="AS46775" s="40"/>
    </row>
    <row r="46776" spans="45:45" x14ac:dyDescent="0.35">
      <c r="AS46776" s="40"/>
    </row>
    <row r="46777" spans="45:45" x14ac:dyDescent="0.35">
      <c r="AS46777" s="40"/>
    </row>
    <row r="46778" spans="45:45" x14ac:dyDescent="0.35">
      <c r="AS46778" s="40"/>
    </row>
    <row r="46779" spans="45:45" x14ac:dyDescent="0.35">
      <c r="AS46779" s="40"/>
    </row>
    <row r="46780" spans="45:45" x14ac:dyDescent="0.35">
      <c r="AS46780" s="40"/>
    </row>
    <row r="46781" spans="45:45" x14ac:dyDescent="0.35">
      <c r="AS46781" s="40"/>
    </row>
    <row r="46782" spans="45:45" x14ac:dyDescent="0.35">
      <c r="AS46782" s="40"/>
    </row>
    <row r="46783" spans="45:45" x14ac:dyDescent="0.35">
      <c r="AS46783" s="40"/>
    </row>
    <row r="46784" spans="45:45" x14ac:dyDescent="0.35">
      <c r="AS46784" s="40"/>
    </row>
    <row r="46785" spans="45:45" x14ac:dyDescent="0.35">
      <c r="AS46785" s="40"/>
    </row>
    <row r="46786" spans="45:45" x14ac:dyDescent="0.35">
      <c r="AS46786" s="40"/>
    </row>
    <row r="46787" spans="45:45" x14ac:dyDescent="0.35">
      <c r="AS46787" s="40"/>
    </row>
    <row r="46788" spans="45:45" x14ac:dyDescent="0.35">
      <c r="AS46788" s="40"/>
    </row>
    <row r="46789" spans="45:45" x14ac:dyDescent="0.35">
      <c r="AS46789" s="40"/>
    </row>
    <row r="46790" spans="45:45" x14ac:dyDescent="0.35">
      <c r="AS46790" s="40"/>
    </row>
    <row r="46791" spans="45:45" x14ac:dyDescent="0.35">
      <c r="AS46791" s="40"/>
    </row>
    <row r="46792" spans="45:45" x14ac:dyDescent="0.35">
      <c r="AS46792" s="40"/>
    </row>
    <row r="46793" spans="45:45" x14ac:dyDescent="0.35">
      <c r="AS46793" s="40"/>
    </row>
    <row r="46794" spans="45:45" x14ac:dyDescent="0.35">
      <c r="AS46794" s="40"/>
    </row>
    <row r="46795" spans="45:45" x14ac:dyDescent="0.35">
      <c r="AS46795" s="40"/>
    </row>
    <row r="46796" spans="45:45" x14ac:dyDescent="0.35">
      <c r="AS46796" s="40"/>
    </row>
    <row r="46797" spans="45:45" x14ac:dyDescent="0.35">
      <c r="AS46797" s="40"/>
    </row>
    <row r="46798" spans="45:45" x14ac:dyDescent="0.35">
      <c r="AS46798" s="40"/>
    </row>
    <row r="46799" spans="45:45" x14ac:dyDescent="0.35">
      <c r="AS46799" s="40"/>
    </row>
    <row r="46800" spans="45:45" x14ac:dyDescent="0.35">
      <c r="AS46800" s="40"/>
    </row>
    <row r="46801" spans="45:45" x14ac:dyDescent="0.35">
      <c r="AS46801" s="40"/>
    </row>
    <row r="46802" spans="45:45" x14ac:dyDescent="0.35">
      <c r="AS46802" s="40"/>
    </row>
    <row r="46803" spans="45:45" x14ac:dyDescent="0.35">
      <c r="AS46803" s="40"/>
    </row>
    <row r="46804" spans="45:45" x14ac:dyDescent="0.35">
      <c r="AS46804" s="40"/>
    </row>
    <row r="46805" spans="45:45" x14ac:dyDescent="0.35">
      <c r="AS46805" s="40"/>
    </row>
    <row r="46806" spans="45:45" x14ac:dyDescent="0.35">
      <c r="AS46806" s="40"/>
    </row>
    <row r="46807" spans="45:45" x14ac:dyDescent="0.35">
      <c r="AS46807" s="40"/>
    </row>
    <row r="46808" spans="45:45" x14ac:dyDescent="0.35">
      <c r="AS46808" s="40"/>
    </row>
    <row r="46809" spans="45:45" x14ac:dyDescent="0.35">
      <c r="AS46809" s="40"/>
    </row>
    <row r="46810" spans="45:45" x14ac:dyDescent="0.35">
      <c r="AS46810" s="40"/>
    </row>
    <row r="46811" spans="45:45" x14ac:dyDescent="0.35">
      <c r="AS46811" s="40"/>
    </row>
    <row r="46812" spans="45:45" x14ac:dyDescent="0.35">
      <c r="AS46812" s="40"/>
    </row>
    <row r="46813" spans="45:45" x14ac:dyDescent="0.35">
      <c r="AS46813" s="40"/>
    </row>
    <row r="46814" spans="45:45" x14ac:dyDescent="0.35">
      <c r="AS46814" s="40"/>
    </row>
    <row r="46815" spans="45:45" x14ac:dyDescent="0.35">
      <c r="AS46815" s="40"/>
    </row>
    <row r="46816" spans="45:45" x14ac:dyDescent="0.35">
      <c r="AS46816" s="40"/>
    </row>
    <row r="46817" spans="45:45" x14ac:dyDescent="0.35">
      <c r="AS46817" s="40"/>
    </row>
    <row r="46818" spans="45:45" x14ac:dyDescent="0.35">
      <c r="AS46818" s="40"/>
    </row>
    <row r="46819" spans="45:45" x14ac:dyDescent="0.35">
      <c r="AS46819" s="40"/>
    </row>
    <row r="46820" spans="45:45" x14ac:dyDescent="0.35">
      <c r="AS46820" s="40"/>
    </row>
    <row r="46821" spans="45:45" x14ac:dyDescent="0.35">
      <c r="AS46821" s="40"/>
    </row>
    <row r="46822" spans="45:45" x14ac:dyDescent="0.35">
      <c r="AS46822" s="40"/>
    </row>
    <row r="46823" spans="45:45" x14ac:dyDescent="0.35">
      <c r="AS46823" s="40"/>
    </row>
    <row r="46824" spans="45:45" x14ac:dyDescent="0.35">
      <c r="AS46824" s="40"/>
    </row>
    <row r="46825" spans="45:45" x14ac:dyDescent="0.35">
      <c r="AS46825" s="40"/>
    </row>
    <row r="46826" spans="45:45" x14ac:dyDescent="0.35">
      <c r="AS46826" s="40"/>
    </row>
    <row r="46827" spans="45:45" x14ac:dyDescent="0.35">
      <c r="AS46827" s="40"/>
    </row>
    <row r="46828" spans="45:45" x14ac:dyDescent="0.35">
      <c r="AS46828" s="40"/>
    </row>
    <row r="46829" spans="45:45" x14ac:dyDescent="0.35">
      <c r="AS46829" s="40"/>
    </row>
    <row r="46830" spans="45:45" x14ac:dyDescent="0.35">
      <c r="AS46830" s="40"/>
    </row>
    <row r="46831" spans="45:45" x14ac:dyDescent="0.35">
      <c r="AS46831" s="40"/>
    </row>
    <row r="46832" spans="45:45" x14ac:dyDescent="0.35">
      <c r="AS46832" s="40"/>
    </row>
    <row r="46833" spans="45:45" x14ac:dyDescent="0.35">
      <c r="AS46833" s="40"/>
    </row>
    <row r="46834" spans="45:45" x14ac:dyDescent="0.35">
      <c r="AS46834" s="40"/>
    </row>
    <row r="46835" spans="45:45" x14ac:dyDescent="0.35">
      <c r="AS46835" s="40"/>
    </row>
    <row r="46836" spans="45:45" x14ac:dyDescent="0.35">
      <c r="AS46836" s="40"/>
    </row>
    <row r="46837" spans="45:45" x14ac:dyDescent="0.35">
      <c r="AS46837" s="40"/>
    </row>
    <row r="46838" spans="45:45" x14ac:dyDescent="0.35">
      <c r="AS46838" s="40"/>
    </row>
    <row r="46839" spans="45:45" x14ac:dyDescent="0.35">
      <c r="AS46839" s="40"/>
    </row>
    <row r="46840" spans="45:45" x14ac:dyDescent="0.35">
      <c r="AS46840" s="40"/>
    </row>
    <row r="46841" spans="45:45" x14ac:dyDescent="0.35">
      <c r="AS46841" s="40"/>
    </row>
    <row r="46842" spans="45:45" x14ac:dyDescent="0.35">
      <c r="AS46842" s="40"/>
    </row>
    <row r="46843" spans="45:45" x14ac:dyDescent="0.35">
      <c r="AS46843" s="40"/>
    </row>
    <row r="46844" spans="45:45" x14ac:dyDescent="0.35">
      <c r="AS46844" s="40"/>
    </row>
    <row r="46845" spans="45:45" x14ac:dyDescent="0.35">
      <c r="AS46845" s="40"/>
    </row>
    <row r="46846" spans="45:45" x14ac:dyDescent="0.35">
      <c r="AS46846" s="40"/>
    </row>
    <row r="46847" spans="45:45" x14ac:dyDescent="0.35">
      <c r="AS46847" s="40"/>
    </row>
    <row r="46848" spans="45:45" x14ac:dyDescent="0.35">
      <c r="AS46848" s="40"/>
    </row>
    <row r="46849" spans="45:45" x14ac:dyDescent="0.35">
      <c r="AS46849" s="40"/>
    </row>
    <row r="46850" spans="45:45" x14ac:dyDescent="0.35">
      <c r="AS46850" s="40"/>
    </row>
    <row r="46851" spans="45:45" x14ac:dyDescent="0.35">
      <c r="AS46851" s="40"/>
    </row>
    <row r="46852" spans="45:45" x14ac:dyDescent="0.35">
      <c r="AS46852" s="40"/>
    </row>
    <row r="46853" spans="45:45" x14ac:dyDescent="0.35">
      <c r="AS46853" s="40"/>
    </row>
    <row r="46854" spans="45:45" x14ac:dyDescent="0.35">
      <c r="AS46854" s="40"/>
    </row>
    <row r="46855" spans="45:45" x14ac:dyDescent="0.35">
      <c r="AS46855" s="40"/>
    </row>
    <row r="46856" spans="45:45" x14ac:dyDescent="0.35">
      <c r="AS46856" s="40"/>
    </row>
    <row r="46857" spans="45:45" x14ac:dyDescent="0.35">
      <c r="AS46857" s="40"/>
    </row>
    <row r="46858" spans="45:45" x14ac:dyDescent="0.35">
      <c r="AS46858" s="40"/>
    </row>
    <row r="46859" spans="45:45" x14ac:dyDescent="0.35">
      <c r="AS46859" s="40"/>
    </row>
    <row r="46860" spans="45:45" x14ac:dyDescent="0.35">
      <c r="AS46860" s="40"/>
    </row>
    <row r="46861" spans="45:45" x14ac:dyDescent="0.35">
      <c r="AS46861" s="40"/>
    </row>
    <row r="46862" spans="45:45" x14ac:dyDescent="0.35">
      <c r="AS46862" s="40"/>
    </row>
    <row r="46863" spans="45:45" x14ac:dyDescent="0.35">
      <c r="AS46863" s="40"/>
    </row>
    <row r="46864" spans="45:45" x14ac:dyDescent="0.35">
      <c r="AS46864" s="40"/>
    </row>
    <row r="46865" spans="45:45" x14ac:dyDescent="0.35">
      <c r="AS46865" s="40"/>
    </row>
    <row r="46866" spans="45:45" x14ac:dyDescent="0.35">
      <c r="AS46866" s="40"/>
    </row>
    <row r="46867" spans="45:45" x14ac:dyDescent="0.35">
      <c r="AS46867" s="40"/>
    </row>
    <row r="46868" spans="45:45" x14ac:dyDescent="0.35">
      <c r="AS46868" s="40"/>
    </row>
    <row r="46869" spans="45:45" x14ac:dyDescent="0.35">
      <c r="AS46869" s="40"/>
    </row>
    <row r="46870" spans="45:45" x14ac:dyDescent="0.35">
      <c r="AS46870" s="40"/>
    </row>
    <row r="46871" spans="45:45" x14ac:dyDescent="0.35">
      <c r="AS46871" s="40"/>
    </row>
    <row r="46872" spans="45:45" x14ac:dyDescent="0.35">
      <c r="AS46872" s="40"/>
    </row>
    <row r="46873" spans="45:45" x14ac:dyDescent="0.35">
      <c r="AS46873" s="40"/>
    </row>
    <row r="46874" spans="45:45" x14ac:dyDescent="0.35">
      <c r="AS46874" s="40"/>
    </row>
    <row r="46875" spans="45:45" x14ac:dyDescent="0.35">
      <c r="AS46875" s="40"/>
    </row>
    <row r="46876" spans="45:45" x14ac:dyDescent="0.35">
      <c r="AS46876" s="40"/>
    </row>
    <row r="46877" spans="45:45" x14ac:dyDescent="0.35">
      <c r="AS46877" s="40"/>
    </row>
    <row r="46878" spans="45:45" x14ac:dyDescent="0.35">
      <c r="AS46878" s="40"/>
    </row>
    <row r="46879" spans="45:45" x14ac:dyDescent="0.35">
      <c r="AS46879" s="40"/>
    </row>
    <row r="46880" spans="45:45" x14ac:dyDescent="0.35">
      <c r="AS46880" s="40"/>
    </row>
    <row r="46881" spans="45:45" x14ac:dyDescent="0.35">
      <c r="AS46881" s="40"/>
    </row>
    <row r="46882" spans="45:45" x14ac:dyDescent="0.35">
      <c r="AS46882" s="40"/>
    </row>
    <row r="46883" spans="45:45" x14ac:dyDescent="0.35">
      <c r="AS46883" s="40"/>
    </row>
    <row r="46884" spans="45:45" x14ac:dyDescent="0.35">
      <c r="AS46884" s="40"/>
    </row>
    <row r="46885" spans="45:45" x14ac:dyDescent="0.35">
      <c r="AS46885" s="40"/>
    </row>
    <row r="46886" spans="45:45" x14ac:dyDescent="0.35">
      <c r="AS46886" s="40"/>
    </row>
    <row r="46887" spans="45:45" x14ac:dyDescent="0.35">
      <c r="AS46887" s="40"/>
    </row>
    <row r="46888" spans="45:45" x14ac:dyDescent="0.35">
      <c r="AS46888" s="40"/>
    </row>
    <row r="46889" spans="45:45" x14ac:dyDescent="0.35">
      <c r="AS46889" s="40"/>
    </row>
    <row r="46890" spans="45:45" x14ac:dyDescent="0.35">
      <c r="AS46890" s="40"/>
    </row>
    <row r="46891" spans="45:45" x14ac:dyDescent="0.35">
      <c r="AS46891" s="40"/>
    </row>
    <row r="46892" spans="45:45" x14ac:dyDescent="0.35">
      <c r="AS46892" s="40"/>
    </row>
    <row r="46893" spans="45:45" x14ac:dyDescent="0.35">
      <c r="AS46893" s="40"/>
    </row>
    <row r="46894" spans="45:45" x14ac:dyDescent="0.35">
      <c r="AS46894" s="40"/>
    </row>
    <row r="46895" spans="45:45" x14ac:dyDescent="0.35">
      <c r="AS46895" s="40"/>
    </row>
    <row r="46896" spans="45:45" x14ac:dyDescent="0.35">
      <c r="AS46896" s="40"/>
    </row>
    <row r="46897" spans="45:45" x14ac:dyDescent="0.35">
      <c r="AS46897" s="40"/>
    </row>
    <row r="46898" spans="45:45" x14ac:dyDescent="0.35">
      <c r="AS46898" s="40"/>
    </row>
    <row r="46899" spans="45:45" x14ac:dyDescent="0.35">
      <c r="AS46899" s="40"/>
    </row>
    <row r="46900" spans="45:45" x14ac:dyDescent="0.35">
      <c r="AS46900" s="40"/>
    </row>
    <row r="46901" spans="45:45" x14ac:dyDescent="0.35">
      <c r="AS46901" s="40"/>
    </row>
    <row r="46902" spans="45:45" x14ac:dyDescent="0.35">
      <c r="AS46902" s="40"/>
    </row>
    <row r="46903" spans="45:45" x14ac:dyDescent="0.35">
      <c r="AS46903" s="40"/>
    </row>
    <row r="46904" spans="45:45" x14ac:dyDescent="0.35">
      <c r="AS46904" s="40"/>
    </row>
    <row r="46905" spans="45:45" x14ac:dyDescent="0.35">
      <c r="AS46905" s="40"/>
    </row>
    <row r="46906" spans="45:45" x14ac:dyDescent="0.35">
      <c r="AS46906" s="40"/>
    </row>
    <row r="46907" spans="45:45" x14ac:dyDescent="0.35">
      <c r="AS46907" s="40"/>
    </row>
    <row r="46908" spans="45:45" x14ac:dyDescent="0.35">
      <c r="AS46908" s="40"/>
    </row>
    <row r="46909" spans="45:45" x14ac:dyDescent="0.35">
      <c r="AS46909" s="40"/>
    </row>
    <row r="46910" spans="45:45" x14ac:dyDescent="0.35">
      <c r="AS46910" s="40"/>
    </row>
    <row r="46911" spans="45:45" x14ac:dyDescent="0.35">
      <c r="AS46911" s="40"/>
    </row>
    <row r="46912" spans="45:45" x14ac:dyDescent="0.35">
      <c r="AS46912" s="40"/>
    </row>
    <row r="46913" spans="45:45" x14ac:dyDescent="0.35">
      <c r="AS46913" s="40"/>
    </row>
    <row r="46914" spans="45:45" x14ac:dyDescent="0.35">
      <c r="AS46914" s="40"/>
    </row>
    <row r="46915" spans="45:45" x14ac:dyDescent="0.35">
      <c r="AS46915" s="40"/>
    </row>
    <row r="46916" spans="45:45" x14ac:dyDescent="0.35">
      <c r="AS46916" s="40"/>
    </row>
    <row r="46917" spans="45:45" x14ac:dyDescent="0.35">
      <c r="AS46917" s="40"/>
    </row>
    <row r="46918" spans="45:45" x14ac:dyDescent="0.35">
      <c r="AS46918" s="40"/>
    </row>
    <row r="46919" spans="45:45" x14ac:dyDescent="0.35">
      <c r="AS46919" s="40"/>
    </row>
    <row r="46920" spans="45:45" x14ac:dyDescent="0.35">
      <c r="AS46920" s="40"/>
    </row>
    <row r="46921" spans="45:45" x14ac:dyDescent="0.35">
      <c r="AS46921" s="40"/>
    </row>
    <row r="46922" spans="45:45" x14ac:dyDescent="0.35">
      <c r="AS46922" s="40"/>
    </row>
    <row r="46923" spans="45:45" x14ac:dyDescent="0.35">
      <c r="AS46923" s="40"/>
    </row>
    <row r="46924" spans="45:45" x14ac:dyDescent="0.35">
      <c r="AS46924" s="40"/>
    </row>
    <row r="46925" spans="45:45" x14ac:dyDescent="0.35">
      <c r="AS46925" s="40"/>
    </row>
    <row r="46926" spans="45:45" x14ac:dyDescent="0.35">
      <c r="AS46926" s="40"/>
    </row>
    <row r="46927" spans="45:45" x14ac:dyDescent="0.35">
      <c r="AS46927" s="40"/>
    </row>
    <row r="46928" spans="45:45" x14ac:dyDescent="0.35">
      <c r="AS46928" s="40"/>
    </row>
    <row r="46929" spans="45:45" x14ac:dyDescent="0.35">
      <c r="AS46929" s="40"/>
    </row>
    <row r="46930" spans="45:45" x14ac:dyDescent="0.35">
      <c r="AS46930" s="40"/>
    </row>
    <row r="46931" spans="45:45" x14ac:dyDescent="0.35">
      <c r="AS46931" s="40"/>
    </row>
    <row r="46932" spans="45:45" x14ac:dyDescent="0.35">
      <c r="AS46932" s="40"/>
    </row>
    <row r="46933" spans="45:45" x14ac:dyDescent="0.35">
      <c r="AS46933" s="40"/>
    </row>
    <row r="46934" spans="45:45" x14ac:dyDescent="0.35">
      <c r="AS46934" s="40"/>
    </row>
    <row r="46935" spans="45:45" x14ac:dyDescent="0.35">
      <c r="AS46935" s="40"/>
    </row>
    <row r="46936" spans="45:45" x14ac:dyDescent="0.35">
      <c r="AS46936" s="40"/>
    </row>
    <row r="46937" spans="45:45" x14ac:dyDescent="0.35">
      <c r="AS46937" s="40"/>
    </row>
    <row r="46938" spans="45:45" x14ac:dyDescent="0.35">
      <c r="AS46938" s="40"/>
    </row>
    <row r="46939" spans="45:45" x14ac:dyDescent="0.35">
      <c r="AS46939" s="40"/>
    </row>
    <row r="46940" spans="45:45" x14ac:dyDescent="0.35">
      <c r="AS46940" s="40"/>
    </row>
    <row r="46941" spans="45:45" x14ac:dyDescent="0.35">
      <c r="AS46941" s="40"/>
    </row>
    <row r="46942" spans="45:45" x14ac:dyDescent="0.35">
      <c r="AS46942" s="40"/>
    </row>
    <row r="46943" spans="45:45" x14ac:dyDescent="0.35">
      <c r="AS46943" s="40"/>
    </row>
    <row r="46944" spans="45:45" x14ac:dyDescent="0.35">
      <c r="AS46944" s="40"/>
    </row>
    <row r="46945" spans="45:45" x14ac:dyDescent="0.35">
      <c r="AS46945" s="40"/>
    </row>
    <row r="46946" spans="45:45" x14ac:dyDescent="0.35">
      <c r="AS46946" s="40"/>
    </row>
    <row r="46947" spans="45:45" x14ac:dyDescent="0.35">
      <c r="AS46947" s="40"/>
    </row>
    <row r="46948" spans="45:45" x14ac:dyDescent="0.35">
      <c r="AS46948" s="40"/>
    </row>
    <row r="46949" spans="45:45" x14ac:dyDescent="0.35">
      <c r="AS46949" s="40"/>
    </row>
    <row r="46950" spans="45:45" x14ac:dyDescent="0.35">
      <c r="AS46950" s="40"/>
    </row>
    <row r="46951" spans="45:45" x14ac:dyDescent="0.35">
      <c r="AS46951" s="40"/>
    </row>
    <row r="46952" spans="45:45" x14ac:dyDescent="0.35">
      <c r="AS46952" s="40"/>
    </row>
    <row r="46953" spans="45:45" x14ac:dyDescent="0.35">
      <c r="AS46953" s="40"/>
    </row>
    <row r="46954" spans="45:45" x14ac:dyDescent="0.35">
      <c r="AS46954" s="40"/>
    </row>
    <row r="46955" spans="45:45" x14ac:dyDescent="0.35">
      <c r="AS46955" s="40"/>
    </row>
    <row r="46956" spans="45:45" x14ac:dyDescent="0.35">
      <c r="AS46956" s="40"/>
    </row>
    <row r="46957" spans="45:45" x14ac:dyDescent="0.35">
      <c r="AS46957" s="40"/>
    </row>
    <row r="46958" spans="45:45" x14ac:dyDescent="0.35">
      <c r="AS46958" s="40"/>
    </row>
    <row r="46959" spans="45:45" x14ac:dyDescent="0.35">
      <c r="AS46959" s="40"/>
    </row>
    <row r="46960" spans="45:45" x14ac:dyDescent="0.35">
      <c r="AS46960" s="40"/>
    </row>
    <row r="46961" spans="45:45" x14ac:dyDescent="0.35">
      <c r="AS46961" s="40"/>
    </row>
    <row r="46962" spans="45:45" x14ac:dyDescent="0.35">
      <c r="AS46962" s="40"/>
    </row>
    <row r="46963" spans="45:45" x14ac:dyDescent="0.35">
      <c r="AS46963" s="40"/>
    </row>
    <row r="46964" spans="45:45" x14ac:dyDescent="0.35">
      <c r="AS46964" s="40"/>
    </row>
    <row r="46965" spans="45:45" x14ac:dyDescent="0.35">
      <c r="AS46965" s="40"/>
    </row>
    <row r="46966" spans="45:45" x14ac:dyDescent="0.35">
      <c r="AS46966" s="40"/>
    </row>
    <row r="46967" spans="45:45" x14ac:dyDescent="0.35">
      <c r="AS46967" s="40"/>
    </row>
    <row r="46968" spans="45:45" x14ac:dyDescent="0.35">
      <c r="AS46968" s="40"/>
    </row>
    <row r="46969" spans="45:45" x14ac:dyDescent="0.35">
      <c r="AS46969" s="40"/>
    </row>
    <row r="46970" spans="45:45" x14ac:dyDescent="0.35">
      <c r="AS46970" s="40"/>
    </row>
    <row r="46971" spans="45:45" x14ac:dyDescent="0.35">
      <c r="AS46971" s="40"/>
    </row>
    <row r="46972" spans="45:45" x14ac:dyDescent="0.35">
      <c r="AS46972" s="40"/>
    </row>
    <row r="46973" spans="45:45" x14ac:dyDescent="0.35">
      <c r="AS46973" s="40"/>
    </row>
    <row r="46974" spans="45:45" x14ac:dyDescent="0.35">
      <c r="AS46974" s="40"/>
    </row>
    <row r="46975" spans="45:45" x14ac:dyDescent="0.35">
      <c r="AS46975" s="40"/>
    </row>
    <row r="46976" spans="45:45" x14ac:dyDescent="0.35">
      <c r="AS46976" s="40"/>
    </row>
    <row r="46977" spans="45:45" x14ac:dyDescent="0.35">
      <c r="AS46977" s="40"/>
    </row>
    <row r="46978" spans="45:45" x14ac:dyDescent="0.35">
      <c r="AS46978" s="40"/>
    </row>
    <row r="46979" spans="45:45" x14ac:dyDescent="0.35">
      <c r="AS46979" s="40"/>
    </row>
    <row r="46980" spans="45:45" x14ac:dyDescent="0.35">
      <c r="AS46980" s="40"/>
    </row>
    <row r="46981" spans="45:45" x14ac:dyDescent="0.35">
      <c r="AS46981" s="40"/>
    </row>
    <row r="46982" spans="45:45" x14ac:dyDescent="0.35">
      <c r="AS46982" s="40"/>
    </row>
    <row r="46983" spans="45:45" x14ac:dyDescent="0.35">
      <c r="AS46983" s="40"/>
    </row>
    <row r="46984" spans="45:45" x14ac:dyDescent="0.35">
      <c r="AS46984" s="40"/>
    </row>
    <row r="46985" spans="45:45" x14ac:dyDescent="0.35">
      <c r="AS46985" s="40"/>
    </row>
    <row r="46986" spans="45:45" x14ac:dyDescent="0.35">
      <c r="AS46986" s="40"/>
    </row>
    <row r="46987" spans="45:45" x14ac:dyDescent="0.35">
      <c r="AS46987" s="40"/>
    </row>
    <row r="46988" spans="45:45" x14ac:dyDescent="0.35">
      <c r="AS46988" s="40"/>
    </row>
    <row r="46989" spans="45:45" x14ac:dyDescent="0.35">
      <c r="AS46989" s="40"/>
    </row>
    <row r="46990" spans="45:45" x14ac:dyDescent="0.35">
      <c r="AS46990" s="40"/>
    </row>
    <row r="46991" spans="45:45" x14ac:dyDescent="0.35">
      <c r="AS46991" s="40"/>
    </row>
    <row r="46992" spans="45:45" x14ac:dyDescent="0.35">
      <c r="AS46992" s="40"/>
    </row>
    <row r="46993" spans="45:45" x14ac:dyDescent="0.35">
      <c r="AS46993" s="40"/>
    </row>
    <row r="46994" spans="45:45" x14ac:dyDescent="0.35">
      <c r="AS46994" s="40"/>
    </row>
    <row r="46995" spans="45:45" x14ac:dyDescent="0.35">
      <c r="AS46995" s="40"/>
    </row>
    <row r="46996" spans="45:45" x14ac:dyDescent="0.35">
      <c r="AS46996" s="40"/>
    </row>
    <row r="46997" spans="45:45" x14ac:dyDescent="0.35">
      <c r="AS46997" s="40"/>
    </row>
    <row r="46998" spans="45:45" x14ac:dyDescent="0.35">
      <c r="AS46998" s="40"/>
    </row>
    <row r="46999" spans="45:45" x14ac:dyDescent="0.35">
      <c r="AS46999" s="40"/>
    </row>
    <row r="47000" spans="45:45" x14ac:dyDescent="0.35">
      <c r="AS47000" s="40"/>
    </row>
    <row r="47001" spans="45:45" x14ac:dyDescent="0.35">
      <c r="AS47001" s="40"/>
    </row>
    <row r="47002" spans="45:45" x14ac:dyDescent="0.35">
      <c r="AS47002" s="40"/>
    </row>
    <row r="47003" spans="45:45" x14ac:dyDescent="0.35">
      <c r="AS47003" s="40"/>
    </row>
    <row r="47004" spans="45:45" x14ac:dyDescent="0.35">
      <c r="AS47004" s="40"/>
    </row>
    <row r="47005" spans="45:45" x14ac:dyDescent="0.35">
      <c r="AS47005" s="40"/>
    </row>
    <row r="47006" spans="45:45" x14ac:dyDescent="0.35">
      <c r="AS47006" s="40"/>
    </row>
    <row r="47007" spans="45:45" x14ac:dyDescent="0.35">
      <c r="AS47007" s="40"/>
    </row>
    <row r="47008" spans="45:45" x14ac:dyDescent="0.35">
      <c r="AS47008" s="40"/>
    </row>
    <row r="47009" spans="45:45" x14ac:dyDescent="0.35">
      <c r="AS47009" s="40"/>
    </row>
    <row r="47010" spans="45:45" x14ac:dyDescent="0.35">
      <c r="AS47010" s="40"/>
    </row>
    <row r="47011" spans="45:45" x14ac:dyDescent="0.35">
      <c r="AS47011" s="40"/>
    </row>
    <row r="47012" spans="45:45" x14ac:dyDescent="0.35">
      <c r="AS47012" s="40"/>
    </row>
    <row r="47013" spans="45:45" x14ac:dyDescent="0.35">
      <c r="AS47013" s="40"/>
    </row>
    <row r="47014" spans="45:45" x14ac:dyDescent="0.35">
      <c r="AS47014" s="40"/>
    </row>
    <row r="47015" spans="45:45" x14ac:dyDescent="0.35">
      <c r="AS47015" s="40"/>
    </row>
    <row r="47016" spans="45:45" x14ac:dyDescent="0.35">
      <c r="AS47016" s="40"/>
    </row>
    <row r="47017" spans="45:45" x14ac:dyDescent="0.35">
      <c r="AS47017" s="40"/>
    </row>
    <row r="47018" spans="45:45" x14ac:dyDescent="0.35">
      <c r="AS47018" s="40"/>
    </row>
    <row r="47019" spans="45:45" x14ac:dyDescent="0.35">
      <c r="AS47019" s="40"/>
    </row>
    <row r="47020" spans="45:45" x14ac:dyDescent="0.35">
      <c r="AS47020" s="40"/>
    </row>
    <row r="47021" spans="45:45" x14ac:dyDescent="0.35">
      <c r="AS47021" s="40"/>
    </row>
    <row r="47022" spans="45:45" x14ac:dyDescent="0.35">
      <c r="AS47022" s="40"/>
    </row>
    <row r="47023" spans="45:45" x14ac:dyDescent="0.35">
      <c r="AS47023" s="40"/>
    </row>
    <row r="47024" spans="45:45" x14ac:dyDescent="0.35">
      <c r="AS47024" s="40"/>
    </row>
    <row r="47025" spans="45:45" x14ac:dyDescent="0.35">
      <c r="AS47025" s="40"/>
    </row>
    <row r="47026" spans="45:45" x14ac:dyDescent="0.35">
      <c r="AS47026" s="40"/>
    </row>
    <row r="47027" spans="45:45" x14ac:dyDescent="0.35">
      <c r="AS47027" s="40"/>
    </row>
    <row r="47028" spans="45:45" x14ac:dyDescent="0.35">
      <c r="AS47028" s="40"/>
    </row>
    <row r="47029" spans="45:45" x14ac:dyDescent="0.35">
      <c r="AS47029" s="40"/>
    </row>
    <row r="47030" spans="45:45" x14ac:dyDescent="0.35">
      <c r="AS47030" s="40"/>
    </row>
    <row r="47031" spans="45:45" x14ac:dyDescent="0.35">
      <c r="AS47031" s="40"/>
    </row>
    <row r="47032" spans="45:45" x14ac:dyDescent="0.35">
      <c r="AS47032" s="40"/>
    </row>
    <row r="47033" spans="45:45" x14ac:dyDescent="0.35">
      <c r="AS47033" s="40"/>
    </row>
    <row r="47034" spans="45:45" x14ac:dyDescent="0.35">
      <c r="AS47034" s="40"/>
    </row>
    <row r="47035" spans="45:45" x14ac:dyDescent="0.35">
      <c r="AS47035" s="40"/>
    </row>
    <row r="47036" spans="45:45" x14ac:dyDescent="0.35">
      <c r="AS47036" s="40"/>
    </row>
    <row r="47037" spans="45:45" x14ac:dyDescent="0.35">
      <c r="AS47037" s="40"/>
    </row>
    <row r="47038" spans="45:45" x14ac:dyDescent="0.35">
      <c r="AS47038" s="40"/>
    </row>
    <row r="47039" spans="45:45" x14ac:dyDescent="0.35">
      <c r="AS47039" s="40"/>
    </row>
    <row r="47040" spans="45:45" x14ac:dyDescent="0.35">
      <c r="AS47040" s="40"/>
    </row>
    <row r="47041" spans="45:45" x14ac:dyDescent="0.35">
      <c r="AS47041" s="40"/>
    </row>
    <row r="47042" spans="45:45" x14ac:dyDescent="0.35">
      <c r="AS47042" s="40"/>
    </row>
    <row r="47043" spans="45:45" x14ac:dyDescent="0.35">
      <c r="AS47043" s="40"/>
    </row>
    <row r="47044" spans="45:45" x14ac:dyDescent="0.35">
      <c r="AS47044" s="40"/>
    </row>
    <row r="47045" spans="45:45" x14ac:dyDescent="0.35">
      <c r="AS47045" s="40"/>
    </row>
    <row r="47046" spans="45:45" x14ac:dyDescent="0.35">
      <c r="AS47046" s="40"/>
    </row>
    <row r="47047" spans="45:45" x14ac:dyDescent="0.35">
      <c r="AS47047" s="40"/>
    </row>
    <row r="47048" spans="45:45" x14ac:dyDescent="0.35">
      <c r="AS47048" s="40"/>
    </row>
    <row r="47049" spans="45:45" x14ac:dyDescent="0.35">
      <c r="AS47049" s="40"/>
    </row>
    <row r="47050" spans="45:45" x14ac:dyDescent="0.35">
      <c r="AS47050" s="40"/>
    </row>
    <row r="47051" spans="45:45" x14ac:dyDescent="0.35">
      <c r="AS47051" s="40"/>
    </row>
    <row r="47052" spans="45:45" x14ac:dyDescent="0.35">
      <c r="AS47052" s="40"/>
    </row>
    <row r="47053" spans="45:45" x14ac:dyDescent="0.35">
      <c r="AS47053" s="40"/>
    </row>
    <row r="47054" spans="45:45" x14ac:dyDescent="0.35">
      <c r="AS47054" s="40"/>
    </row>
    <row r="47055" spans="45:45" x14ac:dyDescent="0.35">
      <c r="AS47055" s="40"/>
    </row>
    <row r="47056" spans="45:45" x14ac:dyDescent="0.35">
      <c r="AS47056" s="40"/>
    </row>
    <row r="47057" spans="45:45" x14ac:dyDescent="0.35">
      <c r="AS47057" s="40"/>
    </row>
    <row r="47058" spans="45:45" x14ac:dyDescent="0.35">
      <c r="AS47058" s="40"/>
    </row>
    <row r="47059" spans="45:45" x14ac:dyDescent="0.35">
      <c r="AS47059" s="40"/>
    </row>
    <row r="47060" spans="45:45" x14ac:dyDescent="0.35">
      <c r="AS47060" s="40"/>
    </row>
    <row r="47061" spans="45:45" x14ac:dyDescent="0.35">
      <c r="AS47061" s="40"/>
    </row>
    <row r="47062" spans="45:45" x14ac:dyDescent="0.35">
      <c r="AS47062" s="40"/>
    </row>
    <row r="47063" spans="45:45" x14ac:dyDescent="0.35">
      <c r="AS47063" s="40"/>
    </row>
    <row r="47064" spans="45:45" x14ac:dyDescent="0.35">
      <c r="AS47064" s="40"/>
    </row>
    <row r="47065" spans="45:45" x14ac:dyDescent="0.35">
      <c r="AS47065" s="40"/>
    </row>
    <row r="47066" spans="45:45" x14ac:dyDescent="0.35">
      <c r="AS47066" s="40"/>
    </row>
    <row r="47067" spans="45:45" x14ac:dyDescent="0.35">
      <c r="AS47067" s="40"/>
    </row>
    <row r="47068" spans="45:45" x14ac:dyDescent="0.35">
      <c r="AS47068" s="40"/>
    </row>
    <row r="47069" spans="45:45" x14ac:dyDescent="0.35">
      <c r="AS47069" s="40"/>
    </row>
    <row r="47070" spans="45:45" x14ac:dyDescent="0.35">
      <c r="AS47070" s="40"/>
    </row>
    <row r="47071" spans="45:45" x14ac:dyDescent="0.35">
      <c r="AS47071" s="40"/>
    </row>
    <row r="47072" spans="45:45" x14ac:dyDescent="0.35">
      <c r="AS47072" s="40"/>
    </row>
    <row r="47073" spans="45:45" x14ac:dyDescent="0.35">
      <c r="AS47073" s="40"/>
    </row>
    <row r="47074" spans="45:45" x14ac:dyDescent="0.35">
      <c r="AS47074" s="40"/>
    </row>
    <row r="47075" spans="45:45" x14ac:dyDescent="0.35">
      <c r="AS47075" s="40"/>
    </row>
    <row r="47076" spans="45:45" x14ac:dyDescent="0.35">
      <c r="AS47076" s="40"/>
    </row>
    <row r="47077" spans="45:45" x14ac:dyDescent="0.35">
      <c r="AS47077" s="40"/>
    </row>
    <row r="47078" spans="45:45" x14ac:dyDescent="0.35">
      <c r="AS47078" s="40"/>
    </row>
    <row r="47079" spans="45:45" x14ac:dyDescent="0.35">
      <c r="AS47079" s="40"/>
    </row>
    <row r="47080" spans="45:45" x14ac:dyDescent="0.35">
      <c r="AS47080" s="40"/>
    </row>
    <row r="47081" spans="45:45" x14ac:dyDescent="0.35">
      <c r="AS47081" s="40"/>
    </row>
    <row r="47082" spans="45:45" x14ac:dyDescent="0.35">
      <c r="AS47082" s="40"/>
    </row>
    <row r="47083" spans="45:45" x14ac:dyDescent="0.35">
      <c r="AS47083" s="40"/>
    </row>
    <row r="47084" spans="45:45" x14ac:dyDescent="0.35">
      <c r="AS47084" s="40"/>
    </row>
    <row r="47085" spans="45:45" x14ac:dyDescent="0.35">
      <c r="AS47085" s="40"/>
    </row>
    <row r="47086" spans="45:45" x14ac:dyDescent="0.35">
      <c r="AS47086" s="40"/>
    </row>
    <row r="47087" spans="45:45" x14ac:dyDescent="0.35">
      <c r="AS47087" s="40"/>
    </row>
    <row r="47088" spans="45:45" x14ac:dyDescent="0.35">
      <c r="AS47088" s="40"/>
    </row>
    <row r="47089" spans="45:45" x14ac:dyDescent="0.35">
      <c r="AS47089" s="40"/>
    </row>
    <row r="47090" spans="45:45" x14ac:dyDescent="0.35">
      <c r="AS47090" s="40"/>
    </row>
    <row r="47091" spans="45:45" x14ac:dyDescent="0.35">
      <c r="AS47091" s="40"/>
    </row>
    <row r="47092" spans="45:45" x14ac:dyDescent="0.35">
      <c r="AS47092" s="40"/>
    </row>
    <row r="47093" spans="45:45" x14ac:dyDescent="0.35">
      <c r="AS47093" s="40"/>
    </row>
    <row r="47094" spans="45:45" x14ac:dyDescent="0.35">
      <c r="AS47094" s="40"/>
    </row>
    <row r="47095" spans="45:45" x14ac:dyDescent="0.35">
      <c r="AS47095" s="40"/>
    </row>
    <row r="47096" spans="45:45" x14ac:dyDescent="0.35">
      <c r="AS47096" s="40"/>
    </row>
    <row r="47097" spans="45:45" x14ac:dyDescent="0.35">
      <c r="AS47097" s="40"/>
    </row>
    <row r="47098" spans="45:45" x14ac:dyDescent="0.35">
      <c r="AS47098" s="40"/>
    </row>
    <row r="47099" spans="45:45" x14ac:dyDescent="0.35">
      <c r="AS47099" s="40"/>
    </row>
    <row r="47100" spans="45:45" x14ac:dyDescent="0.35">
      <c r="AS47100" s="40"/>
    </row>
    <row r="47101" spans="45:45" x14ac:dyDescent="0.35">
      <c r="AS47101" s="40"/>
    </row>
    <row r="47102" spans="45:45" x14ac:dyDescent="0.35">
      <c r="AS47102" s="40"/>
    </row>
    <row r="47103" spans="45:45" x14ac:dyDescent="0.35">
      <c r="AS47103" s="40"/>
    </row>
    <row r="47104" spans="45:45" x14ac:dyDescent="0.35">
      <c r="AS47104" s="40"/>
    </row>
    <row r="47105" spans="45:45" x14ac:dyDescent="0.35">
      <c r="AS47105" s="40"/>
    </row>
    <row r="47106" spans="45:45" x14ac:dyDescent="0.35">
      <c r="AS47106" s="40"/>
    </row>
    <row r="47107" spans="45:45" x14ac:dyDescent="0.35">
      <c r="AS47107" s="40"/>
    </row>
    <row r="47108" spans="45:45" x14ac:dyDescent="0.35">
      <c r="AS47108" s="40"/>
    </row>
    <row r="47109" spans="45:45" x14ac:dyDescent="0.35">
      <c r="AS47109" s="40"/>
    </row>
    <row r="47110" spans="45:45" x14ac:dyDescent="0.35">
      <c r="AS47110" s="40"/>
    </row>
    <row r="47111" spans="45:45" x14ac:dyDescent="0.35">
      <c r="AS47111" s="40"/>
    </row>
    <row r="47112" spans="45:45" x14ac:dyDescent="0.35">
      <c r="AS47112" s="40"/>
    </row>
    <row r="47113" spans="45:45" x14ac:dyDescent="0.35">
      <c r="AS47113" s="40"/>
    </row>
    <row r="47114" spans="45:45" x14ac:dyDescent="0.35">
      <c r="AS47114" s="40"/>
    </row>
    <row r="47115" spans="45:45" x14ac:dyDescent="0.35">
      <c r="AS47115" s="40"/>
    </row>
    <row r="47116" spans="45:45" x14ac:dyDescent="0.35">
      <c r="AS47116" s="40"/>
    </row>
    <row r="47117" spans="45:45" x14ac:dyDescent="0.35">
      <c r="AS47117" s="40"/>
    </row>
    <row r="47118" spans="45:45" x14ac:dyDescent="0.35">
      <c r="AS47118" s="40"/>
    </row>
    <row r="47119" spans="45:45" x14ac:dyDescent="0.35">
      <c r="AS47119" s="40"/>
    </row>
    <row r="47120" spans="45:45" x14ac:dyDescent="0.35">
      <c r="AS47120" s="40"/>
    </row>
    <row r="47121" spans="45:45" x14ac:dyDescent="0.35">
      <c r="AS47121" s="40"/>
    </row>
    <row r="47122" spans="45:45" x14ac:dyDescent="0.35">
      <c r="AS47122" s="40"/>
    </row>
    <row r="47123" spans="45:45" x14ac:dyDescent="0.35">
      <c r="AS47123" s="40"/>
    </row>
    <row r="47124" spans="45:45" x14ac:dyDescent="0.35">
      <c r="AS47124" s="40"/>
    </row>
    <row r="47125" spans="45:45" x14ac:dyDescent="0.35">
      <c r="AS47125" s="40"/>
    </row>
    <row r="47126" spans="45:45" x14ac:dyDescent="0.35">
      <c r="AS47126" s="40"/>
    </row>
    <row r="47127" spans="45:45" x14ac:dyDescent="0.35">
      <c r="AS47127" s="40"/>
    </row>
    <row r="47128" spans="45:45" x14ac:dyDescent="0.35">
      <c r="AS47128" s="40"/>
    </row>
    <row r="47129" spans="45:45" x14ac:dyDescent="0.35">
      <c r="AS47129" s="40"/>
    </row>
    <row r="47130" spans="45:45" x14ac:dyDescent="0.35">
      <c r="AS47130" s="40"/>
    </row>
    <row r="47131" spans="45:45" x14ac:dyDescent="0.35">
      <c r="AS47131" s="40"/>
    </row>
    <row r="47132" spans="45:45" x14ac:dyDescent="0.35">
      <c r="AS47132" s="40"/>
    </row>
    <row r="47133" spans="45:45" x14ac:dyDescent="0.35">
      <c r="AS47133" s="40"/>
    </row>
    <row r="47134" spans="45:45" x14ac:dyDescent="0.35">
      <c r="AS47134" s="40"/>
    </row>
    <row r="47135" spans="45:45" x14ac:dyDescent="0.35">
      <c r="AS47135" s="40"/>
    </row>
    <row r="47136" spans="45:45" x14ac:dyDescent="0.35">
      <c r="AS47136" s="40"/>
    </row>
    <row r="47137" spans="45:45" x14ac:dyDescent="0.35">
      <c r="AS47137" s="40"/>
    </row>
    <row r="47138" spans="45:45" x14ac:dyDescent="0.35">
      <c r="AS47138" s="40"/>
    </row>
    <row r="47139" spans="45:45" x14ac:dyDescent="0.35">
      <c r="AS47139" s="40"/>
    </row>
    <row r="47140" spans="45:45" x14ac:dyDescent="0.35">
      <c r="AS47140" s="40"/>
    </row>
    <row r="47141" spans="45:45" x14ac:dyDescent="0.35">
      <c r="AS47141" s="40"/>
    </row>
    <row r="47142" spans="45:45" x14ac:dyDescent="0.35">
      <c r="AS47142" s="40"/>
    </row>
    <row r="47143" spans="45:45" x14ac:dyDescent="0.35">
      <c r="AS47143" s="40"/>
    </row>
    <row r="47144" spans="45:45" x14ac:dyDescent="0.35">
      <c r="AS47144" s="40"/>
    </row>
    <row r="47145" spans="45:45" x14ac:dyDescent="0.35">
      <c r="AS47145" s="40"/>
    </row>
    <row r="47146" spans="45:45" x14ac:dyDescent="0.35">
      <c r="AS47146" s="40"/>
    </row>
    <row r="47147" spans="45:45" x14ac:dyDescent="0.35">
      <c r="AS47147" s="40"/>
    </row>
    <row r="47148" spans="45:45" x14ac:dyDescent="0.35">
      <c r="AS47148" s="40"/>
    </row>
    <row r="47149" spans="45:45" x14ac:dyDescent="0.35">
      <c r="AS47149" s="40"/>
    </row>
    <row r="47150" spans="45:45" x14ac:dyDescent="0.35">
      <c r="AS47150" s="40"/>
    </row>
    <row r="47151" spans="45:45" x14ac:dyDescent="0.35">
      <c r="AS47151" s="40"/>
    </row>
    <row r="47152" spans="45:45" x14ac:dyDescent="0.35">
      <c r="AS47152" s="40"/>
    </row>
    <row r="47153" spans="45:45" x14ac:dyDescent="0.35">
      <c r="AS47153" s="40"/>
    </row>
    <row r="47154" spans="45:45" x14ac:dyDescent="0.35">
      <c r="AS47154" s="40"/>
    </row>
    <row r="47155" spans="45:45" x14ac:dyDescent="0.35">
      <c r="AS47155" s="40"/>
    </row>
    <row r="47156" spans="45:45" x14ac:dyDescent="0.35">
      <c r="AS47156" s="40"/>
    </row>
    <row r="47157" spans="45:45" x14ac:dyDescent="0.35">
      <c r="AS47157" s="40"/>
    </row>
    <row r="47158" spans="45:45" x14ac:dyDescent="0.35">
      <c r="AS47158" s="40"/>
    </row>
    <row r="47159" spans="45:45" x14ac:dyDescent="0.35">
      <c r="AS47159" s="40"/>
    </row>
    <row r="47160" spans="45:45" x14ac:dyDescent="0.35">
      <c r="AS47160" s="40"/>
    </row>
    <row r="47161" spans="45:45" x14ac:dyDescent="0.35">
      <c r="AS47161" s="40"/>
    </row>
    <row r="47162" spans="45:45" x14ac:dyDescent="0.35">
      <c r="AS47162" s="40"/>
    </row>
    <row r="47163" spans="45:45" x14ac:dyDescent="0.35">
      <c r="AS47163" s="40"/>
    </row>
    <row r="47164" spans="45:45" x14ac:dyDescent="0.35">
      <c r="AS47164" s="40"/>
    </row>
    <row r="47165" spans="45:45" x14ac:dyDescent="0.35">
      <c r="AS47165" s="40"/>
    </row>
    <row r="47166" spans="45:45" x14ac:dyDescent="0.35">
      <c r="AS47166" s="40"/>
    </row>
    <row r="47167" spans="45:45" x14ac:dyDescent="0.35">
      <c r="AS47167" s="40"/>
    </row>
    <row r="47168" spans="45:45" x14ac:dyDescent="0.35">
      <c r="AS47168" s="40"/>
    </row>
    <row r="47169" spans="45:45" x14ac:dyDescent="0.35">
      <c r="AS47169" s="40"/>
    </row>
    <row r="47170" spans="45:45" x14ac:dyDescent="0.35">
      <c r="AS47170" s="40"/>
    </row>
    <row r="47171" spans="45:45" x14ac:dyDescent="0.35">
      <c r="AS47171" s="40"/>
    </row>
    <row r="47172" spans="45:45" x14ac:dyDescent="0.35">
      <c r="AS47172" s="40"/>
    </row>
    <row r="47173" spans="45:45" x14ac:dyDescent="0.35">
      <c r="AS47173" s="40"/>
    </row>
    <row r="47174" spans="45:45" x14ac:dyDescent="0.35">
      <c r="AS47174" s="40"/>
    </row>
    <row r="47175" spans="45:45" x14ac:dyDescent="0.35">
      <c r="AS47175" s="40"/>
    </row>
    <row r="47176" spans="45:45" x14ac:dyDescent="0.35">
      <c r="AS47176" s="40"/>
    </row>
    <row r="47177" spans="45:45" x14ac:dyDescent="0.35">
      <c r="AS47177" s="40"/>
    </row>
    <row r="47178" spans="45:45" x14ac:dyDescent="0.35">
      <c r="AS47178" s="40"/>
    </row>
    <row r="47179" spans="45:45" x14ac:dyDescent="0.35">
      <c r="AS47179" s="40"/>
    </row>
    <row r="47180" spans="45:45" x14ac:dyDescent="0.35">
      <c r="AS47180" s="40"/>
    </row>
    <row r="47181" spans="45:45" x14ac:dyDescent="0.35">
      <c r="AS47181" s="40"/>
    </row>
    <row r="47182" spans="45:45" x14ac:dyDescent="0.35">
      <c r="AS47182" s="40"/>
    </row>
    <row r="47183" spans="45:45" x14ac:dyDescent="0.35">
      <c r="AS47183" s="40"/>
    </row>
    <row r="47184" spans="45:45" x14ac:dyDescent="0.35">
      <c r="AS47184" s="40"/>
    </row>
    <row r="47185" spans="45:45" x14ac:dyDescent="0.35">
      <c r="AS47185" s="40"/>
    </row>
    <row r="47186" spans="45:45" x14ac:dyDescent="0.35">
      <c r="AS47186" s="40"/>
    </row>
    <row r="47187" spans="45:45" x14ac:dyDescent="0.35">
      <c r="AS47187" s="40"/>
    </row>
    <row r="47188" spans="45:45" x14ac:dyDescent="0.35">
      <c r="AS47188" s="40"/>
    </row>
    <row r="47189" spans="45:45" x14ac:dyDescent="0.35">
      <c r="AS47189" s="40"/>
    </row>
    <row r="47190" spans="45:45" x14ac:dyDescent="0.35">
      <c r="AS47190" s="40"/>
    </row>
    <row r="47191" spans="45:45" x14ac:dyDescent="0.35">
      <c r="AS47191" s="40"/>
    </row>
    <row r="47192" spans="45:45" x14ac:dyDescent="0.35">
      <c r="AS47192" s="40"/>
    </row>
    <row r="47193" spans="45:45" x14ac:dyDescent="0.35">
      <c r="AS47193" s="40"/>
    </row>
    <row r="47194" spans="45:45" x14ac:dyDescent="0.35">
      <c r="AS47194" s="40"/>
    </row>
    <row r="47195" spans="45:45" x14ac:dyDescent="0.35">
      <c r="AS47195" s="40"/>
    </row>
    <row r="47196" spans="45:45" x14ac:dyDescent="0.35">
      <c r="AS47196" s="40"/>
    </row>
    <row r="47197" spans="45:45" x14ac:dyDescent="0.35">
      <c r="AS47197" s="40"/>
    </row>
    <row r="47198" spans="45:45" x14ac:dyDescent="0.35">
      <c r="AS47198" s="40"/>
    </row>
    <row r="47199" spans="45:45" x14ac:dyDescent="0.35">
      <c r="AS47199" s="40"/>
    </row>
    <row r="47200" spans="45:45" x14ac:dyDescent="0.35">
      <c r="AS47200" s="40"/>
    </row>
    <row r="47201" spans="45:45" x14ac:dyDescent="0.35">
      <c r="AS47201" s="40"/>
    </row>
    <row r="47202" spans="45:45" x14ac:dyDescent="0.35">
      <c r="AS47202" s="40"/>
    </row>
    <row r="47203" spans="45:45" x14ac:dyDescent="0.35">
      <c r="AS47203" s="40"/>
    </row>
    <row r="47204" spans="45:45" x14ac:dyDescent="0.35">
      <c r="AS47204" s="40"/>
    </row>
    <row r="47205" spans="45:45" x14ac:dyDescent="0.35">
      <c r="AS47205" s="40"/>
    </row>
    <row r="47206" spans="45:45" x14ac:dyDescent="0.35">
      <c r="AS47206" s="40"/>
    </row>
    <row r="47207" spans="45:45" x14ac:dyDescent="0.35">
      <c r="AS47207" s="40"/>
    </row>
    <row r="47208" spans="45:45" x14ac:dyDescent="0.35">
      <c r="AS47208" s="40"/>
    </row>
    <row r="47209" spans="45:45" x14ac:dyDescent="0.35">
      <c r="AS47209" s="40"/>
    </row>
    <row r="47210" spans="45:45" x14ac:dyDescent="0.35">
      <c r="AS47210" s="40"/>
    </row>
    <row r="47211" spans="45:45" x14ac:dyDescent="0.35">
      <c r="AS47211" s="40"/>
    </row>
    <row r="47212" spans="45:45" x14ac:dyDescent="0.35">
      <c r="AS47212" s="40"/>
    </row>
    <row r="47213" spans="45:45" x14ac:dyDescent="0.35">
      <c r="AS47213" s="40"/>
    </row>
    <row r="47214" spans="45:45" x14ac:dyDescent="0.35">
      <c r="AS47214" s="40"/>
    </row>
    <row r="47215" spans="45:45" x14ac:dyDescent="0.35">
      <c r="AS47215" s="40"/>
    </row>
    <row r="47216" spans="45:45" x14ac:dyDescent="0.35">
      <c r="AS47216" s="40"/>
    </row>
    <row r="47217" spans="45:45" x14ac:dyDescent="0.35">
      <c r="AS47217" s="40"/>
    </row>
    <row r="47218" spans="45:45" x14ac:dyDescent="0.35">
      <c r="AS47218" s="40"/>
    </row>
    <row r="47219" spans="45:45" x14ac:dyDescent="0.35">
      <c r="AS47219" s="40"/>
    </row>
    <row r="47220" spans="45:45" x14ac:dyDescent="0.35">
      <c r="AS47220" s="40"/>
    </row>
    <row r="47221" spans="45:45" x14ac:dyDescent="0.35">
      <c r="AS47221" s="40"/>
    </row>
    <row r="47222" spans="45:45" x14ac:dyDescent="0.35">
      <c r="AS47222" s="40"/>
    </row>
    <row r="47223" spans="45:45" x14ac:dyDescent="0.35">
      <c r="AS47223" s="40"/>
    </row>
    <row r="47224" spans="45:45" x14ac:dyDescent="0.35">
      <c r="AS47224" s="40"/>
    </row>
    <row r="47225" spans="45:45" x14ac:dyDescent="0.35">
      <c r="AS47225" s="40"/>
    </row>
    <row r="47226" spans="45:45" x14ac:dyDescent="0.35">
      <c r="AS47226" s="40"/>
    </row>
    <row r="47227" spans="45:45" x14ac:dyDescent="0.35">
      <c r="AS47227" s="40"/>
    </row>
    <row r="47228" spans="45:45" x14ac:dyDescent="0.35">
      <c r="AS47228" s="40"/>
    </row>
    <row r="47229" spans="45:45" x14ac:dyDescent="0.35">
      <c r="AS47229" s="40"/>
    </row>
    <row r="47230" spans="45:45" x14ac:dyDescent="0.35">
      <c r="AS47230" s="40"/>
    </row>
    <row r="47231" spans="45:45" x14ac:dyDescent="0.35">
      <c r="AS47231" s="40"/>
    </row>
    <row r="47232" spans="45:45" x14ac:dyDescent="0.35">
      <c r="AS47232" s="40"/>
    </row>
    <row r="47233" spans="45:45" x14ac:dyDescent="0.35">
      <c r="AS47233" s="40"/>
    </row>
    <row r="47234" spans="45:45" x14ac:dyDescent="0.35">
      <c r="AS47234" s="40"/>
    </row>
    <row r="47235" spans="45:45" x14ac:dyDescent="0.35">
      <c r="AS47235" s="40"/>
    </row>
    <row r="47236" spans="45:45" x14ac:dyDescent="0.35">
      <c r="AS47236" s="40"/>
    </row>
    <row r="47237" spans="45:45" x14ac:dyDescent="0.35">
      <c r="AS47237" s="40"/>
    </row>
    <row r="47238" spans="45:45" x14ac:dyDescent="0.35">
      <c r="AS47238" s="40"/>
    </row>
    <row r="47239" spans="45:45" x14ac:dyDescent="0.35">
      <c r="AS47239" s="40"/>
    </row>
    <row r="47240" spans="45:45" x14ac:dyDescent="0.35">
      <c r="AS47240" s="40"/>
    </row>
    <row r="47241" spans="45:45" x14ac:dyDescent="0.35">
      <c r="AS47241" s="40"/>
    </row>
    <row r="47242" spans="45:45" x14ac:dyDescent="0.35">
      <c r="AS47242" s="40"/>
    </row>
    <row r="47243" spans="45:45" x14ac:dyDescent="0.35">
      <c r="AS47243" s="40"/>
    </row>
    <row r="47244" spans="45:45" x14ac:dyDescent="0.35">
      <c r="AS47244" s="40"/>
    </row>
    <row r="47245" spans="45:45" x14ac:dyDescent="0.35">
      <c r="AS47245" s="40"/>
    </row>
    <row r="47246" spans="45:45" x14ac:dyDescent="0.35">
      <c r="AS47246" s="40"/>
    </row>
    <row r="47247" spans="45:45" x14ac:dyDescent="0.35">
      <c r="AS47247" s="40"/>
    </row>
    <row r="47248" spans="45:45" x14ac:dyDescent="0.35">
      <c r="AS47248" s="40"/>
    </row>
    <row r="47249" spans="45:45" x14ac:dyDescent="0.35">
      <c r="AS47249" s="40"/>
    </row>
    <row r="47250" spans="45:45" x14ac:dyDescent="0.35">
      <c r="AS47250" s="40"/>
    </row>
    <row r="47251" spans="45:45" x14ac:dyDescent="0.35">
      <c r="AS47251" s="40"/>
    </row>
    <row r="47252" spans="45:45" x14ac:dyDescent="0.35">
      <c r="AS47252" s="40"/>
    </row>
    <row r="47253" spans="45:45" x14ac:dyDescent="0.35">
      <c r="AS47253" s="40"/>
    </row>
    <row r="47254" spans="45:45" x14ac:dyDescent="0.35">
      <c r="AS47254" s="40"/>
    </row>
    <row r="47255" spans="45:45" x14ac:dyDescent="0.35">
      <c r="AS47255" s="40"/>
    </row>
    <row r="47256" spans="45:45" x14ac:dyDescent="0.35">
      <c r="AS47256" s="40"/>
    </row>
    <row r="47257" spans="45:45" x14ac:dyDescent="0.35">
      <c r="AS47257" s="40"/>
    </row>
    <row r="47258" spans="45:45" x14ac:dyDescent="0.35">
      <c r="AS47258" s="40"/>
    </row>
    <row r="47259" spans="45:45" x14ac:dyDescent="0.35">
      <c r="AS47259" s="40"/>
    </row>
    <row r="47260" spans="45:45" x14ac:dyDescent="0.35">
      <c r="AS47260" s="40"/>
    </row>
    <row r="47261" spans="45:45" x14ac:dyDescent="0.35">
      <c r="AS47261" s="40"/>
    </row>
    <row r="47262" spans="45:45" x14ac:dyDescent="0.35">
      <c r="AS47262" s="40"/>
    </row>
    <row r="47263" spans="45:45" x14ac:dyDescent="0.35">
      <c r="AS47263" s="40"/>
    </row>
    <row r="47264" spans="45:45" x14ac:dyDescent="0.35">
      <c r="AS47264" s="40"/>
    </row>
    <row r="47265" spans="45:45" x14ac:dyDescent="0.35">
      <c r="AS47265" s="40"/>
    </row>
    <row r="47266" spans="45:45" x14ac:dyDescent="0.35">
      <c r="AS47266" s="40"/>
    </row>
    <row r="47267" spans="45:45" x14ac:dyDescent="0.35">
      <c r="AS47267" s="40"/>
    </row>
    <row r="47268" spans="45:45" x14ac:dyDescent="0.35">
      <c r="AS47268" s="40"/>
    </row>
    <row r="47269" spans="45:45" x14ac:dyDescent="0.35">
      <c r="AS47269" s="40"/>
    </row>
    <row r="47270" spans="45:45" x14ac:dyDescent="0.35">
      <c r="AS47270" s="40"/>
    </row>
    <row r="47271" spans="45:45" x14ac:dyDescent="0.35">
      <c r="AS47271" s="40"/>
    </row>
    <row r="47272" spans="45:45" x14ac:dyDescent="0.35">
      <c r="AS47272" s="40"/>
    </row>
    <row r="47273" spans="45:45" x14ac:dyDescent="0.35">
      <c r="AS47273" s="40"/>
    </row>
    <row r="47274" spans="45:45" x14ac:dyDescent="0.35">
      <c r="AS47274" s="40"/>
    </row>
    <row r="47275" spans="45:45" x14ac:dyDescent="0.35">
      <c r="AS47275" s="40"/>
    </row>
    <row r="47276" spans="45:45" x14ac:dyDescent="0.35">
      <c r="AS47276" s="40"/>
    </row>
    <row r="47277" spans="45:45" x14ac:dyDescent="0.35">
      <c r="AS47277" s="40"/>
    </row>
    <row r="47278" spans="45:45" x14ac:dyDescent="0.35">
      <c r="AS47278" s="40"/>
    </row>
    <row r="47279" spans="45:45" x14ac:dyDescent="0.35">
      <c r="AS47279" s="40"/>
    </row>
    <row r="47280" spans="45:45" x14ac:dyDescent="0.35">
      <c r="AS47280" s="40"/>
    </row>
    <row r="47281" spans="45:45" x14ac:dyDescent="0.35">
      <c r="AS47281" s="40"/>
    </row>
    <row r="47282" spans="45:45" x14ac:dyDescent="0.35">
      <c r="AS47282" s="40"/>
    </row>
    <row r="47283" spans="45:45" x14ac:dyDescent="0.35">
      <c r="AS47283" s="40"/>
    </row>
    <row r="47284" spans="45:45" x14ac:dyDescent="0.35">
      <c r="AS47284" s="40"/>
    </row>
    <row r="47285" spans="45:45" x14ac:dyDescent="0.35">
      <c r="AS47285" s="40"/>
    </row>
    <row r="47286" spans="45:45" x14ac:dyDescent="0.35">
      <c r="AS47286" s="40"/>
    </row>
    <row r="47287" spans="45:45" x14ac:dyDescent="0.35">
      <c r="AS47287" s="40"/>
    </row>
    <row r="47288" spans="45:45" x14ac:dyDescent="0.35">
      <c r="AS47288" s="40"/>
    </row>
    <row r="47289" spans="45:45" x14ac:dyDescent="0.35">
      <c r="AS47289" s="40"/>
    </row>
    <row r="47290" spans="45:45" x14ac:dyDescent="0.35">
      <c r="AS47290" s="40"/>
    </row>
    <row r="47291" spans="45:45" x14ac:dyDescent="0.35">
      <c r="AS47291" s="40"/>
    </row>
    <row r="47292" spans="45:45" x14ac:dyDescent="0.35">
      <c r="AS47292" s="40"/>
    </row>
    <row r="47293" spans="45:45" x14ac:dyDescent="0.35">
      <c r="AS47293" s="40"/>
    </row>
    <row r="47294" spans="45:45" x14ac:dyDescent="0.35">
      <c r="AS47294" s="40"/>
    </row>
    <row r="47295" spans="45:45" x14ac:dyDescent="0.35">
      <c r="AS47295" s="40"/>
    </row>
    <row r="47296" spans="45:45" x14ac:dyDescent="0.35">
      <c r="AS47296" s="40"/>
    </row>
    <row r="47297" spans="45:45" x14ac:dyDescent="0.35">
      <c r="AS47297" s="40"/>
    </row>
    <row r="47298" spans="45:45" x14ac:dyDescent="0.35">
      <c r="AS47298" s="40"/>
    </row>
    <row r="47299" spans="45:45" x14ac:dyDescent="0.35">
      <c r="AS47299" s="40"/>
    </row>
    <row r="47300" spans="45:45" x14ac:dyDescent="0.35">
      <c r="AS47300" s="40"/>
    </row>
    <row r="47301" spans="45:45" x14ac:dyDescent="0.35">
      <c r="AS47301" s="40"/>
    </row>
    <row r="47302" spans="45:45" x14ac:dyDescent="0.35">
      <c r="AS47302" s="40"/>
    </row>
    <row r="47303" spans="45:45" x14ac:dyDescent="0.35">
      <c r="AS47303" s="40"/>
    </row>
    <row r="47304" spans="45:45" x14ac:dyDescent="0.35">
      <c r="AS47304" s="40"/>
    </row>
    <row r="47305" spans="45:45" x14ac:dyDescent="0.35">
      <c r="AS47305" s="40"/>
    </row>
    <row r="47306" spans="45:45" x14ac:dyDescent="0.35">
      <c r="AS47306" s="40"/>
    </row>
    <row r="47307" spans="45:45" x14ac:dyDescent="0.35">
      <c r="AS47307" s="40"/>
    </row>
    <row r="47308" spans="45:45" x14ac:dyDescent="0.35">
      <c r="AS47308" s="40"/>
    </row>
    <row r="47309" spans="45:45" x14ac:dyDescent="0.35">
      <c r="AS47309" s="40"/>
    </row>
    <row r="47310" spans="45:45" x14ac:dyDescent="0.35">
      <c r="AS47310" s="40"/>
    </row>
    <row r="47311" spans="45:45" x14ac:dyDescent="0.35">
      <c r="AS47311" s="40"/>
    </row>
    <row r="47312" spans="45:45" x14ac:dyDescent="0.35">
      <c r="AS47312" s="40"/>
    </row>
    <row r="47313" spans="45:45" x14ac:dyDescent="0.35">
      <c r="AS47313" s="40"/>
    </row>
    <row r="47314" spans="45:45" x14ac:dyDescent="0.35">
      <c r="AS47314" s="40"/>
    </row>
    <row r="47315" spans="45:45" x14ac:dyDescent="0.35">
      <c r="AS47315" s="40"/>
    </row>
    <row r="47316" spans="45:45" x14ac:dyDescent="0.35">
      <c r="AS47316" s="40"/>
    </row>
    <row r="47317" spans="45:45" x14ac:dyDescent="0.35">
      <c r="AS47317" s="40"/>
    </row>
    <row r="47318" spans="45:45" x14ac:dyDescent="0.35">
      <c r="AS47318" s="40"/>
    </row>
    <row r="47319" spans="45:45" x14ac:dyDescent="0.35">
      <c r="AS47319" s="40"/>
    </row>
    <row r="47320" spans="45:45" x14ac:dyDescent="0.35">
      <c r="AS47320" s="40"/>
    </row>
    <row r="47321" spans="45:45" x14ac:dyDescent="0.35">
      <c r="AS47321" s="40"/>
    </row>
    <row r="47322" spans="45:45" x14ac:dyDescent="0.35">
      <c r="AS47322" s="40"/>
    </row>
    <row r="47323" spans="45:45" x14ac:dyDescent="0.35">
      <c r="AS47323" s="40"/>
    </row>
    <row r="47324" spans="45:45" x14ac:dyDescent="0.35">
      <c r="AS47324" s="40"/>
    </row>
    <row r="47325" spans="45:45" x14ac:dyDescent="0.35">
      <c r="AS47325" s="40"/>
    </row>
    <row r="47326" spans="45:45" x14ac:dyDescent="0.35">
      <c r="AS47326" s="40"/>
    </row>
    <row r="47327" spans="45:45" x14ac:dyDescent="0.35">
      <c r="AS47327" s="40"/>
    </row>
    <row r="47328" spans="45:45" x14ac:dyDescent="0.35">
      <c r="AS47328" s="40"/>
    </row>
    <row r="47329" spans="45:45" x14ac:dyDescent="0.35">
      <c r="AS47329" s="40"/>
    </row>
    <row r="47330" spans="45:45" x14ac:dyDescent="0.35">
      <c r="AS47330" s="40"/>
    </row>
    <row r="47331" spans="45:45" x14ac:dyDescent="0.35">
      <c r="AS47331" s="40"/>
    </row>
    <row r="47332" spans="45:45" x14ac:dyDescent="0.35">
      <c r="AS47332" s="40"/>
    </row>
    <row r="47333" spans="45:45" x14ac:dyDescent="0.35">
      <c r="AS47333" s="40"/>
    </row>
    <row r="47334" spans="45:45" x14ac:dyDescent="0.35">
      <c r="AS47334" s="40"/>
    </row>
    <row r="47335" spans="45:45" x14ac:dyDescent="0.35">
      <c r="AS47335" s="40"/>
    </row>
    <row r="47336" spans="45:45" x14ac:dyDescent="0.35">
      <c r="AS47336" s="40"/>
    </row>
    <row r="47337" spans="45:45" x14ac:dyDescent="0.35">
      <c r="AS47337" s="40"/>
    </row>
    <row r="47338" spans="45:45" x14ac:dyDescent="0.35">
      <c r="AS47338" s="40"/>
    </row>
    <row r="47339" spans="45:45" x14ac:dyDescent="0.35">
      <c r="AS47339" s="40"/>
    </row>
    <row r="47340" spans="45:45" x14ac:dyDescent="0.35">
      <c r="AS47340" s="40"/>
    </row>
    <row r="47341" spans="45:45" x14ac:dyDescent="0.35">
      <c r="AS47341" s="40"/>
    </row>
    <row r="47342" spans="45:45" x14ac:dyDescent="0.35">
      <c r="AS47342" s="40"/>
    </row>
    <row r="47343" spans="45:45" x14ac:dyDescent="0.35">
      <c r="AS47343" s="40"/>
    </row>
    <row r="47344" spans="45:45" x14ac:dyDescent="0.35">
      <c r="AS47344" s="40"/>
    </row>
    <row r="47345" spans="45:45" x14ac:dyDescent="0.35">
      <c r="AS47345" s="40"/>
    </row>
    <row r="47346" spans="45:45" x14ac:dyDescent="0.35">
      <c r="AS47346" s="40"/>
    </row>
    <row r="47347" spans="45:45" x14ac:dyDescent="0.35">
      <c r="AS47347" s="40"/>
    </row>
    <row r="47348" spans="45:45" x14ac:dyDescent="0.35">
      <c r="AS47348" s="40"/>
    </row>
    <row r="47349" spans="45:45" x14ac:dyDescent="0.35">
      <c r="AS47349" s="40"/>
    </row>
    <row r="47350" spans="45:45" x14ac:dyDescent="0.35">
      <c r="AS47350" s="40"/>
    </row>
    <row r="47351" spans="45:45" x14ac:dyDescent="0.35">
      <c r="AS47351" s="40"/>
    </row>
    <row r="47352" spans="45:45" x14ac:dyDescent="0.35">
      <c r="AS47352" s="40"/>
    </row>
    <row r="47353" spans="45:45" x14ac:dyDescent="0.35">
      <c r="AS47353" s="40"/>
    </row>
    <row r="47354" spans="45:45" x14ac:dyDescent="0.35">
      <c r="AS47354" s="40"/>
    </row>
    <row r="47355" spans="45:45" x14ac:dyDescent="0.35">
      <c r="AS47355" s="40"/>
    </row>
    <row r="47356" spans="45:45" x14ac:dyDescent="0.35">
      <c r="AS47356" s="40"/>
    </row>
    <row r="47357" spans="45:45" x14ac:dyDescent="0.35">
      <c r="AS47357" s="40"/>
    </row>
    <row r="47358" spans="45:45" x14ac:dyDescent="0.35">
      <c r="AS47358" s="40"/>
    </row>
    <row r="47359" spans="45:45" x14ac:dyDescent="0.35">
      <c r="AS47359" s="40"/>
    </row>
    <row r="47360" spans="45:45" x14ac:dyDescent="0.35">
      <c r="AS47360" s="40"/>
    </row>
    <row r="47361" spans="45:45" x14ac:dyDescent="0.35">
      <c r="AS47361" s="40"/>
    </row>
    <row r="47362" spans="45:45" x14ac:dyDescent="0.35">
      <c r="AS47362" s="40"/>
    </row>
    <row r="47363" spans="45:45" x14ac:dyDescent="0.35">
      <c r="AS47363" s="40"/>
    </row>
    <row r="47364" spans="45:45" x14ac:dyDescent="0.35">
      <c r="AS47364" s="40"/>
    </row>
    <row r="47365" spans="45:45" x14ac:dyDescent="0.35">
      <c r="AS47365" s="40"/>
    </row>
    <row r="47366" spans="45:45" x14ac:dyDescent="0.35">
      <c r="AS47366" s="40"/>
    </row>
    <row r="47367" spans="45:45" x14ac:dyDescent="0.35">
      <c r="AS47367" s="40"/>
    </row>
    <row r="47368" spans="45:45" x14ac:dyDescent="0.35">
      <c r="AS47368" s="40"/>
    </row>
    <row r="47369" spans="45:45" x14ac:dyDescent="0.35">
      <c r="AS47369" s="40"/>
    </row>
    <row r="47370" spans="45:45" x14ac:dyDescent="0.35">
      <c r="AS47370" s="40"/>
    </row>
    <row r="47371" spans="45:45" x14ac:dyDescent="0.35">
      <c r="AS47371" s="40"/>
    </row>
    <row r="47372" spans="45:45" x14ac:dyDescent="0.35">
      <c r="AS47372" s="40"/>
    </row>
    <row r="47373" spans="45:45" x14ac:dyDescent="0.35">
      <c r="AS47373" s="40"/>
    </row>
    <row r="47374" spans="45:45" x14ac:dyDescent="0.35">
      <c r="AS47374" s="40"/>
    </row>
    <row r="47375" spans="45:45" x14ac:dyDescent="0.35">
      <c r="AS47375" s="40"/>
    </row>
    <row r="47376" spans="45:45" x14ac:dyDescent="0.35">
      <c r="AS47376" s="40"/>
    </row>
    <row r="47377" spans="45:45" x14ac:dyDescent="0.35">
      <c r="AS47377" s="40"/>
    </row>
    <row r="47378" spans="45:45" x14ac:dyDescent="0.35">
      <c r="AS47378" s="40"/>
    </row>
    <row r="47379" spans="45:45" x14ac:dyDescent="0.35">
      <c r="AS47379" s="40"/>
    </row>
    <row r="47380" spans="45:45" x14ac:dyDescent="0.35">
      <c r="AS47380" s="40"/>
    </row>
    <row r="47381" spans="45:45" x14ac:dyDescent="0.35">
      <c r="AS47381" s="40"/>
    </row>
    <row r="47382" spans="45:45" x14ac:dyDescent="0.35">
      <c r="AS47382" s="40"/>
    </row>
    <row r="47383" spans="45:45" x14ac:dyDescent="0.35">
      <c r="AS47383" s="40"/>
    </row>
    <row r="47384" spans="45:45" x14ac:dyDescent="0.35">
      <c r="AS47384" s="40"/>
    </row>
    <row r="47385" spans="45:45" x14ac:dyDescent="0.35">
      <c r="AS47385" s="40"/>
    </row>
    <row r="47386" spans="45:45" x14ac:dyDescent="0.35">
      <c r="AS47386" s="40"/>
    </row>
    <row r="47387" spans="45:45" x14ac:dyDescent="0.35">
      <c r="AS47387" s="40"/>
    </row>
    <row r="47388" spans="45:45" x14ac:dyDescent="0.35">
      <c r="AS47388" s="40"/>
    </row>
    <row r="47389" spans="45:45" x14ac:dyDescent="0.35">
      <c r="AS47389" s="40"/>
    </row>
    <row r="47390" spans="45:45" x14ac:dyDescent="0.35">
      <c r="AS47390" s="40"/>
    </row>
    <row r="47391" spans="45:45" x14ac:dyDescent="0.35">
      <c r="AS47391" s="40"/>
    </row>
    <row r="47392" spans="45:45" x14ac:dyDescent="0.35">
      <c r="AS47392" s="40"/>
    </row>
    <row r="47393" spans="45:45" x14ac:dyDescent="0.35">
      <c r="AS47393" s="40"/>
    </row>
    <row r="47394" spans="45:45" x14ac:dyDescent="0.35">
      <c r="AS47394" s="40"/>
    </row>
    <row r="47395" spans="45:45" x14ac:dyDescent="0.35">
      <c r="AS47395" s="40"/>
    </row>
    <row r="47396" spans="45:45" x14ac:dyDescent="0.35">
      <c r="AS47396" s="40"/>
    </row>
    <row r="47397" spans="45:45" x14ac:dyDescent="0.35">
      <c r="AS47397" s="40"/>
    </row>
    <row r="47398" spans="45:45" x14ac:dyDescent="0.35">
      <c r="AS47398" s="40"/>
    </row>
    <row r="47399" spans="45:45" x14ac:dyDescent="0.35">
      <c r="AS47399" s="40"/>
    </row>
    <row r="47400" spans="45:45" x14ac:dyDescent="0.35">
      <c r="AS47400" s="40"/>
    </row>
    <row r="47401" spans="45:45" x14ac:dyDescent="0.35">
      <c r="AS47401" s="40"/>
    </row>
    <row r="47402" spans="45:45" x14ac:dyDescent="0.35">
      <c r="AS47402" s="40"/>
    </row>
    <row r="47403" spans="45:45" x14ac:dyDescent="0.35">
      <c r="AS47403" s="40"/>
    </row>
    <row r="47404" spans="45:45" x14ac:dyDescent="0.35">
      <c r="AS47404" s="40"/>
    </row>
    <row r="47405" spans="45:45" x14ac:dyDescent="0.35">
      <c r="AS47405" s="40"/>
    </row>
    <row r="47406" spans="45:45" x14ac:dyDescent="0.35">
      <c r="AS47406" s="40"/>
    </row>
    <row r="47407" spans="45:45" x14ac:dyDescent="0.35">
      <c r="AS47407" s="40"/>
    </row>
    <row r="47408" spans="45:45" x14ac:dyDescent="0.35">
      <c r="AS47408" s="40"/>
    </row>
    <row r="47409" spans="45:45" x14ac:dyDescent="0.35">
      <c r="AS47409" s="40"/>
    </row>
    <row r="47410" spans="45:45" x14ac:dyDescent="0.35">
      <c r="AS47410" s="40"/>
    </row>
    <row r="47411" spans="45:45" x14ac:dyDescent="0.35">
      <c r="AS47411" s="40"/>
    </row>
    <row r="47412" spans="45:45" x14ac:dyDescent="0.35">
      <c r="AS47412" s="40"/>
    </row>
    <row r="47413" spans="45:45" x14ac:dyDescent="0.35">
      <c r="AS47413" s="40"/>
    </row>
    <row r="47414" spans="45:45" x14ac:dyDescent="0.35">
      <c r="AS47414" s="40"/>
    </row>
    <row r="47415" spans="45:45" x14ac:dyDescent="0.35">
      <c r="AS47415" s="40"/>
    </row>
    <row r="47416" spans="45:45" x14ac:dyDescent="0.35">
      <c r="AS47416" s="40"/>
    </row>
    <row r="47417" spans="45:45" x14ac:dyDescent="0.35">
      <c r="AS47417" s="40"/>
    </row>
    <row r="47418" spans="45:45" x14ac:dyDescent="0.35">
      <c r="AS47418" s="40"/>
    </row>
    <row r="47419" spans="45:45" x14ac:dyDescent="0.35">
      <c r="AS47419" s="40"/>
    </row>
    <row r="47420" spans="45:45" x14ac:dyDescent="0.35">
      <c r="AS47420" s="40"/>
    </row>
    <row r="47421" spans="45:45" x14ac:dyDescent="0.35">
      <c r="AS47421" s="40"/>
    </row>
    <row r="47422" spans="45:45" x14ac:dyDescent="0.35">
      <c r="AS47422" s="40"/>
    </row>
    <row r="47423" spans="45:45" x14ac:dyDescent="0.35">
      <c r="AS47423" s="40"/>
    </row>
    <row r="47424" spans="45:45" x14ac:dyDescent="0.35">
      <c r="AS47424" s="40"/>
    </row>
    <row r="47425" spans="45:45" x14ac:dyDescent="0.35">
      <c r="AS47425" s="40"/>
    </row>
    <row r="47426" spans="45:45" x14ac:dyDescent="0.35">
      <c r="AS47426" s="40"/>
    </row>
    <row r="47427" spans="45:45" x14ac:dyDescent="0.35">
      <c r="AS47427" s="40"/>
    </row>
    <row r="47428" spans="45:45" x14ac:dyDescent="0.35">
      <c r="AS47428" s="40"/>
    </row>
    <row r="47429" spans="45:45" x14ac:dyDescent="0.35">
      <c r="AS47429" s="40"/>
    </row>
    <row r="47430" spans="45:45" x14ac:dyDescent="0.35">
      <c r="AS47430" s="40"/>
    </row>
    <row r="47431" spans="45:45" x14ac:dyDescent="0.35">
      <c r="AS47431" s="40"/>
    </row>
    <row r="47432" spans="45:45" x14ac:dyDescent="0.35">
      <c r="AS47432" s="40"/>
    </row>
    <row r="47433" spans="45:45" x14ac:dyDescent="0.35">
      <c r="AS47433" s="40"/>
    </row>
    <row r="47434" spans="45:45" x14ac:dyDescent="0.35">
      <c r="AS47434" s="40"/>
    </row>
    <row r="47435" spans="45:45" x14ac:dyDescent="0.35">
      <c r="AS47435" s="40"/>
    </row>
    <row r="47436" spans="45:45" x14ac:dyDescent="0.35">
      <c r="AS47436" s="40"/>
    </row>
    <row r="47437" spans="45:45" x14ac:dyDescent="0.35">
      <c r="AS47437" s="40"/>
    </row>
    <row r="47438" spans="45:45" x14ac:dyDescent="0.35">
      <c r="AS47438" s="40"/>
    </row>
    <row r="47439" spans="45:45" x14ac:dyDescent="0.35">
      <c r="AS47439" s="40"/>
    </row>
    <row r="47440" spans="45:45" x14ac:dyDescent="0.35">
      <c r="AS47440" s="40"/>
    </row>
    <row r="47441" spans="45:45" x14ac:dyDescent="0.35">
      <c r="AS47441" s="40"/>
    </row>
    <row r="47442" spans="45:45" x14ac:dyDescent="0.35">
      <c r="AS47442" s="40"/>
    </row>
    <row r="47443" spans="45:45" x14ac:dyDescent="0.35">
      <c r="AS47443" s="40"/>
    </row>
    <row r="47444" spans="45:45" x14ac:dyDescent="0.35">
      <c r="AS47444" s="40"/>
    </row>
    <row r="47445" spans="45:45" x14ac:dyDescent="0.35">
      <c r="AS47445" s="40"/>
    </row>
    <row r="47446" spans="45:45" x14ac:dyDescent="0.35">
      <c r="AS47446" s="40"/>
    </row>
    <row r="47447" spans="45:45" x14ac:dyDescent="0.35">
      <c r="AS47447" s="40"/>
    </row>
    <row r="47448" spans="45:45" x14ac:dyDescent="0.35">
      <c r="AS47448" s="40"/>
    </row>
    <row r="47449" spans="45:45" x14ac:dyDescent="0.35">
      <c r="AS47449" s="40"/>
    </row>
    <row r="47450" spans="45:45" x14ac:dyDescent="0.35">
      <c r="AS47450" s="40"/>
    </row>
    <row r="47451" spans="45:45" x14ac:dyDescent="0.35">
      <c r="AS47451" s="40"/>
    </row>
    <row r="47452" spans="45:45" x14ac:dyDescent="0.35">
      <c r="AS47452" s="40"/>
    </row>
    <row r="47453" spans="45:45" x14ac:dyDescent="0.35">
      <c r="AS47453" s="40"/>
    </row>
    <row r="47454" spans="45:45" x14ac:dyDescent="0.35">
      <c r="AS47454" s="40"/>
    </row>
    <row r="47455" spans="45:45" x14ac:dyDescent="0.35">
      <c r="AS47455" s="40"/>
    </row>
    <row r="47456" spans="45:45" x14ac:dyDescent="0.35">
      <c r="AS47456" s="40"/>
    </row>
    <row r="47457" spans="45:45" x14ac:dyDescent="0.35">
      <c r="AS47457" s="40"/>
    </row>
    <row r="47458" spans="45:45" x14ac:dyDescent="0.35">
      <c r="AS47458" s="40"/>
    </row>
    <row r="47459" spans="45:45" x14ac:dyDescent="0.35">
      <c r="AS47459" s="40"/>
    </row>
    <row r="47460" spans="45:45" x14ac:dyDescent="0.35">
      <c r="AS47460" s="40"/>
    </row>
    <row r="47461" spans="45:45" x14ac:dyDescent="0.35">
      <c r="AS47461" s="40"/>
    </row>
    <row r="47462" spans="45:45" x14ac:dyDescent="0.35">
      <c r="AS47462" s="40"/>
    </row>
    <row r="47463" spans="45:45" x14ac:dyDescent="0.35">
      <c r="AS47463" s="40"/>
    </row>
    <row r="47464" spans="45:45" x14ac:dyDescent="0.35">
      <c r="AS47464" s="40"/>
    </row>
    <row r="47465" spans="45:45" x14ac:dyDescent="0.35">
      <c r="AS47465" s="40"/>
    </row>
    <row r="47466" spans="45:45" x14ac:dyDescent="0.35">
      <c r="AS47466" s="40"/>
    </row>
    <row r="47467" spans="45:45" x14ac:dyDescent="0.35">
      <c r="AS47467" s="40"/>
    </row>
    <row r="47468" spans="45:45" x14ac:dyDescent="0.35">
      <c r="AS47468" s="40"/>
    </row>
    <row r="47469" spans="45:45" x14ac:dyDescent="0.35">
      <c r="AS47469" s="40"/>
    </row>
    <row r="47470" spans="45:45" x14ac:dyDescent="0.35">
      <c r="AS47470" s="40"/>
    </row>
    <row r="47471" spans="45:45" x14ac:dyDescent="0.35">
      <c r="AS47471" s="40"/>
    </row>
    <row r="47472" spans="45:45" x14ac:dyDescent="0.35">
      <c r="AS47472" s="40"/>
    </row>
    <row r="47473" spans="45:45" x14ac:dyDescent="0.35">
      <c r="AS47473" s="40"/>
    </row>
    <row r="47474" spans="45:45" x14ac:dyDescent="0.35">
      <c r="AS47474" s="40"/>
    </row>
    <row r="47475" spans="45:45" x14ac:dyDescent="0.35">
      <c r="AS47475" s="40"/>
    </row>
    <row r="47476" spans="45:45" x14ac:dyDescent="0.35">
      <c r="AS47476" s="40"/>
    </row>
    <row r="47477" spans="45:45" x14ac:dyDescent="0.35">
      <c r="AS47477" s="40"/>
    </row>
    <row r="47478" spans="45:45" x14ac:dyDescent="0.35">
      <c r="AS47478" s="40"/>
    </row>
    <row r="47479" spans="45:45" x14ac:dyDescent="0.35">
      <c r="AS47479" s="40"/>
    </row>
    <row r="47480" spans="45:45" x14ac:dyDescent="0.35">
      <c r="AS47480" s="40"/>
    </row>
    <row r="47481" spans="45:45" x14ac:dyDescent="0.35">
      <c r="AS47481" s="40"/>
    </row>
    <row r="47482" spans="45:45" x14ac:dyDescent="0.35">
      <c r="AS47482" s="40"/>
    </row>
    <row r="47483" spans="45:45" x14ac:dyDescent="0.35">
      <c r="AS47483" s="40"/>
    </row>
    <row r="47484" spans="45:45" x14ac:dyDescent="0.35">
      <c r="AS47484" s="40"/>
    </row>
    <row r="47485" spans="45:45" x14ac:dyDescent="0.35">
      <c r="AS47485" s="40"/>
    </row>
    <row r="47486" spans="45:45" x14ac:dyDescent="0.35">
      <c r="AS47486" s="40"/>
    </row>
    <row r="47487" spans="45:45" x14ac:dyDescent="0.35">
      <c r="AS47487" s="40"/>
    </row>
    <row r="47488" spans="45:45" x14ac:dyDescent="0.35">
      <c r="AS47488" s="40"/>
    </row>
    <row r="47489" spans="45:45" x14ac:dyDescent="0.35">
      <c r="AS47489" s="40"/>
    </row>
    <row r="47490" spans="45:45" x14ac:dyDescent="0.35">
      <c r="AS47490" s="40"/>
    </row>
    <row r="47491" spans="45:45" x14ac:dyDescent="0.35">
      <c r="AS47491" s="40"/>
    </row>
    <row r="47492" spans="45:45" x14ac:dyDescent="0.35">
      <c r="AS47492" s="40"/>
    </row>
    <row r="47493" spans="45:45" x14ac:dyDescent="0.35">
      <c r="AS47493" s="40"/>
    </row>
    <row r="47494" spans="45:45" x14ac:dyDescent="0.35">
      <c r="AS47494" s="40"/>
    </row>
    <row r="47495" spans="45:45" x14ac:dyDescent="0.35">
      <c r="AS47495" s="40"/>
    </row>
    <row r="47496" spans="45:45" x14ac:dyDescent="0.35">
      <c r="AS47496" s="40"/>
    </row>
    <row r="47497" spans="45:45" x14ac:dyDescent="0.35">
      <c r="AS47497" s="40"/>
    </row>
    <row r="47498" spans="45:45" x14ac:dyDescent="0.35">
      <c r="AS47498" s="40"/>
    </row>
    <row r="47499" spans="45:45" x14ac:dyDescent="0.35">
      <c r="AS47499" s="40"/>
    </row>
    <row r="47500" spans="45:45" x14ac:dyDescent="0.35">
      <c r="AS47500" s="40"/>
    </row>
    <row r="47501" spans="45:45" x14ac:dyDescent="0.35">
      <c r="AS47501" s="40"/>
    </row>
    <row r="47502" spans="45:45" x14ac:dyDescent="0.35">
      <c r="AS47502" s="40"/>
    </row>
    <row r="47503" spans="45:45" x14ac:dyDescent="0.35">
      <c r="AS47503" s="40"/>
    </row>
    <row r="47504" spans="45:45" x14ac:dyDescent="0.35">
      <c r="AS47504" s="40"/>
    </row>
    <row r="47505" spans="45:45" x14ac:dyDescent="0.35">
      <c r="AS47505" s="40"/>
    </row>
    <row r="47506" spans="45:45" x14ac:dyDescent="0.35">
      <c r="AS47506" s="40"/>
    </row>
    <row r="47507" spans="45:45" x14ac:dyDescent="0.35">
      <c r="AS47507" s="40"/>
    </row>
    <row r="47508" spans="45:45" x14ac:dyDescent="0.35">
      <c r="AS47508" s="40"/>
    </row>
    <row r="47509" spans="45:45" x14ac:dyDescent="0.35">
      <c r="AS47509" s="40"/>
    </row>
    <row r="47510" spans="45:45" x14ac:dyDescent="0.35">
      <c r="AS47510" s="40"/>
    </row>
    <row r="47511" spans="45:45" x14ac:dyDescent="0.35">
      <c r="AS47511" s="40"/>
    </row>
    <row r="47512" spans="45:45" x14ac:dyDescent="0.35">
      <c r="AS47512" s="40"/>
    </row>
    <row r="47513" spans="45:45" x14ac:dyDescent="0.35">
      <c r="AS47513" s="40"/>
    </row>
    <row r="47514" spans="45:45" x14ac:dyDescent="0.35">
      <c r="AS47514" s="40"/>
    </row>
    <row r="47515" spans="45:45" x14ac:dyDescent="0.35">
      <c r="AS47515" s="40"/>
    </row>
    <row r="47516" spans="45:45" x14ac:dyDescent="0.35">
      <c r="AS47516" s="40"/>
    </row>
    <row r="47517" spans="45:45" x14ac:dyDescent="0.35">
      <c r="AS47517" s="40"/>
    </row>
    <row r="47518" spans="45:45" x14ac:dyDescent="0.35">
      <c r="AS47518" s="40"/>
    </row>
    <row r="47519" spans="45:45" x14ac:dyDescent="0.35">
      <c r="AS47519" s="40"/>
    </row>
    <row r="47520" spans="45:45" x14ac:dyDescent="0.35">
      <c r="AS47520" s="40"/>
    </row>
    <row r="47521" spans="45:45" x14ac:dyDescent="0.35">
      <c r="AS47521" s="40"/>
    </row>
    <row r="47522" spans="45:45" x14ac:dyDescent="0.35">
      <c r="AS47522" s="40"/>
    </row>
    <row r="47523" spans="45:45" x14ac:dyDescent="0.35">
      <c r="AS47523" s="40"/>
    </row>
    <row r="47524" spans="45:45" x14ac:dyDescent="0.35">
      <c r="AS47524" s="40"/>
    </row>
    <row r="47525" spans="45:45" x14ac:dyDescent="0.35">
      <c r="AS47525" s="40"/>
    </row>
    <row r="47526" spans="45:45" x14ac:dyDescent="0.35">
      <c r="AS47526" s="40"/>
    </row>
    <row r="47527" spans="45:45" x14ac:dyDescent="0.35">
      <c r="AS47527" s="40"/>
    </row>
    <row r="47528" spans="45:45" x14ac:dyDescent="0.35">
      <c r="AS47528" s="40"/>
    </row>
    <row r="47529" spans="45:45" x14ac:dyDescent="0.35">
      <c r="AS47529" s="40"/>
    </row>
    <row r="47530" spans="45:45" x14ac:dyDescent="0.35">
      <c r="AS47530" s="40"/>
    </row>
    <row r="47531" spans="45:45" x14ac:dyDescent="0.35">
      <c r="AS47531" s="40"/>
    </row>
    <row r="47532" spans="45:45" x14ac:dyDescent="0.35">
      <c r="AS47532" s="40"/>
    </row>
    <row r="47533" spans="45:45" x14ac:dyDescent="0.35">
      <c r="AS47533" s="40"/>
    </row>
    <row r="47534" spans="45:45" x14ac:dyDescent="0.35">
      <c r="AS47534" s="40"/>
    </row>
    <row r="47535" spans="45:45" x14ac:dyDescent="0.35">
      <c r="AS47535" s="40"/>
    </row>
    <row r="47536" spans="45:45" x14ac:dyDescent="0.35">
      <c r="AS47536" s="40"/>
    </row>
    <row r="47537" spans="45:45" x14ac:dyDescent="0.35">
      <c r="AS47537" s="40"/>
    </row>
    <row r="47538" spans="45:45" x14ac:dyDescent="0.35">
      <c r="AS47538" s="40"/>
    </row>
    <row r="47539" spans="45:45" x14ac:dyDescent="0.35">
      <c r="AS47539" s="40"/>
    </row>
    <row r="47540" spans="45:45" x14ac:dyDescent="0.35">
      <c r="AS47540" s="40"/>
    </row>
    <row r="47541" spans="45:45" x14ac:dyDescent="0.35">
      <c r="AS47541" s="40"/>
    </row>
    <row r="47542" spans="45:45" x14ac:dyDescent="0.35">
      <c r="AS47542" s="40"/>
    </row>
    <row r="47543" spans="45:45" x14ac:dyDescent="0.35">
      <c r="AS47543" s="40"/>
    </row>
    <row r="47544" spans="45:45" x14ac:dyDescent="0.35">
      <c r="AS47544" s="40"/>
    </row>
    <row r="47545" spans="45:45" x14ac:dyDescent="0.35">
      <c r="AS47545" s="40"/>
    </row>
    <row r="47546" spans="45:45" x14ac:dyDescent="0.35">
      <c r="AS47546" s="40"/>
    </row>
    <row r="47547" spans="45:45" x14ac:dyDescent="0.35">
      <c r="AS47547" s="40"/>
    </row>
    <row r="47548" spans="45:45" x14ac:dyDescent="0.35">
      <c r="AS47548" s="40"/>
    </row>
    <row r="47549" spans="45:45" x14ac:dyDescent="0.35">
      <c r="AS47549" s="40"/>
    </row>
    <row r="47550" spans="45:45" x14ac:dyDescent="0.35">
      <c r="AS47550" s="40"/>
    </row>
    <row r="47551" spans="45:45" x14ac:dyDescent="0.35">
      <c r="AS47551" s="40"/>
    </row>
    <row r="47552" spans="45:45" x14ac:dyDescent="0.35">
      <c r="AS47552" s="40"/>
    </row>
    <row r="47553" spans="45:45" x14ac:dyDescent="0.35">
      <c r="AS47553" s="40"/>
    </row>
    <row r="47554" spans="45:45" x14ac:dyDescent="0.35">
      <c r="AS47554" s="40"/>
    </row>
    <row r="47555" spans="45:45" x14ac:dyDescent="0.35">
      <c r="AS47555" s="40"/>
    </row>
    <row r="47556" spans="45:45" x14ac:dyDescent="0.35">
      <c r="AS47556" s="40"/>
    </row>
    <row r="47557" spans="45:45" x14ac:dyDescent="0.35">
      <c r="AS47557" s="40"/>
    </row>
    <row r="47558" spans="45:45" x14ac:dyDescent="0.35">
      <c r="AS47558" s="40"/>
    </row>
    <row r="47559" spans="45:45" x14ac:dyDescent="0.35">
      <c r="AS47559" s="40"/>
    </row>
    <row r="47560" spans="45:45" x14ac:dyDescent="0.35">
      <c r="AS47560" s="40"/>
    </row>
    <row r="47561" spans="45:45" x14ac:dyDescent="0.35">
      <c r="AS47561" s="40"/>
    </row>
    <row r="47562" spans="45:45" x14ac:dyDescent="0.35">
      <c r="AS47562" s="40"/>
    </row>
    <row r="47563" spans="45:45" x14ac:dyDescent="0.35">
      <c r="AS47563" s="40"/>
    </row>
    <row r="47564" spans="45:45" x14ac:dyDescent="0.35">
      <c r="AS47564" s="40"/>
    </row>
    <row r="47565" spans="45:45" x14ac:dyDescent="0.35">
      <c r="AS47565" s="40"/>
    </row>
    <row r="47566" spans="45:45" x14ac:dyDescent="0.35">
      <c r="AS47566" s="40"/>
    </row>
    <row r="47567" spans="45:45" x14ac:dyDescent="0.35">
      <c r="AS47567" s="40"/>
    </row>
    <row r="47568" spans="45:45" x14ac:dyDescent="0.35">
      <c r="AS47568" s="40"/>
    </row>
    <row r="47569" spans="45:45" x14ac:dyDescent="0.35">
      <c r="AS47569" s="40"/>
    </row>
    <row r="47570" spans="45:45" x14ac:dyDescent="0.35">
      <c r="AS47570" s="40"/>
    </row>
    <row r="47571" spans="45:45" x14ac:dyDescent="0.35">
      <c r="AS47571" s="40"/>
    </row>
    <row r="47572" spans="45:45" x14ac:dyDescent="0.35">
      <c r="AS47572" s="40"/>
    </row>
    <row r="47573" spans="45:45" x14ac:dyDescent="0.35">
      <c r="AS47573" s="40"/>
    </row>
    <row r="47574" spans="45:45" x14ac:dyDescent="0.35">
      <c r="AS47574" s="40"/>
    </row>
    <row r="47575" spans="45:45" x14ac:dyDescent="0.35">
      <c r="AS47575" s="40"/>
    </row>
    <row r="47576" spans="45:45" x14ac:dyDescent="0.35">
      <c r="AS47576" s="40"/>
    </row>
    <row r="47577" spans="45:45" x14ac:dyDescent="0.35">
      <c r="AS47577" s="40"/>
    </row>
    <row r="47578" spans="45:45" x14ac:dyDescent="0.35">
      <c r="AS47578" s="40"/>
    </row>
    <row r="47579" spans="45:45" x14ac:dyDescent="0.35">
      <c r="AS47579" s="40"/>
    </row>
    <row r="47580" spans="45:45" x14ac:dyDescent="0.35">
      <c r="AS47580" s="40"/>
    </row>
    <row r="47581" spans="45:45" x14ac:dyDescent="0.35">
      <c r="AS47581" s="40"/>
    </row>
    <row r="47582" spans="45:45" x14ac:dyDescent="0.35">
      <c r="AS47582" s="40"/>
    </row>
    <row r="47583" spans="45:45" x14ac:dyDescent="0.35">
      <c r="AS47583" s="40"/>
    </row>
    <row r="47584" spans="45:45" x14ac:dyDescent="0.35">
      <c r="AS47584" s="40"/>
    </row>
    <row r="47585" spans="45:45" x14ac:dyDescent="0.35">
      <c r="AS47585" s="40"/>
    </row>
    <row r="47586" spans="45:45" x14ac:dyDescent="0.35">
      <c r="AS47586" s="40"/>
    </row>
    <row r="47587" spans="45:45" x14ac:dyDescent="0.35">
      <c r="AS47587" s="40"/>
    </row>
    <row r="47588" spans="45:45" x14ac:dyDescent="0.35">
      <c r="AS47588" s="40"/>
    </row>
    <row r="47589" spans="45:45" x14ac:dyDescent="0.35">
      <c r="AS47589" s="40"/>
    </row>
    <row r="47590" spans="45:45" x14ac:dyDescent="0.35">
      <c r="AS47590" s="40"/>
    </row>
    <row r="47591" spans="45:45" x14ac:dyDescent="0.35">
      <c r="AS47591" s="40"/>
    </row>
    <row r="47592" spans="45:45" x14ac:dyDescent="0.35">
      <c r="AS47592" s="40"/>
    </row>
    <row r="47593" spans="45:45" x14ac:dyDescent="0.35">
      <c r="AS47593" s="40"/>
    </row>
    <row r="47594" spans="45:45" x14ac:dyDescent="0.35">
      <c r="AS47594" s="40"/>
    </row>
    <row r="47595" spans="45:45" x14ac:dyDescent="0.35">
      <c r="AS47595" s="40"/>
    </row>
    <row r="47596" spans="45:45" x14ac:dyDescent="0.35">
      <c r="AS47596" s="40"/>
    </row>
    <row r="47597" spans="45:45" x14ac:dyDescent="0.35">
      <c r="AS47597" s="40"/>
    </row>
    <row r="47598" spans="45:45" x14ac:dyDescent="0.35">
      <c r="AS47598" s="40"/>
    </row>
    <row r="47599" spans="45:45" x14ac:dyDescent="0.35">
      <c r="AS47599" s="40"/>
    </row>
    <row r="47600" spans="45:45" x14ac:dyDescent="0.35">
      <c r="AS47600" s="40"/>
    </row>
    <row r="47601" spans="45:45" x14ac:dyDescent="0.35">
      <c r="AS47601" s="40"/>
    </row>
    <row r="47602" spans="45:45" x14ac:dyDescent="0.35">
      <c r="AS47602" s="40"/>
    </row>
    <row r="47603" spans="45:45" x14ac:dyDescent="0.35">
      <c r="AS47603" s="40"/>
    </row>
    <row r="47604" spans="45:45" x14ac:dyDescent="0.35">
      <c r="AS47604" s="40"/>
    </row>
    <row r="47605" spans="45:45" x14ac:dyDescent="0.35">
      <c r="AS47605" s="40"/>
    </row>
    <row r="47606" spans="45:45" x14ac:dyDescent="0.35">
      <c r="AS47606" s="40"/>
    </row>
    <row r="47607" spans="45:45" x14ac:dyDescent="0.35">
      <c r="AS47607" s="40"/>
    </row>
    <row r="47608" spans="45:45" x14ac:dyDescent="0.35">
      <c r="AS47608" s="40"/>
    </row>
    <row r="47609" spans="45:45" x14ac:dyDescent="0.35">
      <c r="AS47609" s="40"/>
    </row>
    <row r="47610" spans="45:45" x14ac:dyDescent="0.35">
      <c r="AS47610" s="40"/>
    </row>
    <row r="47611" spans="45:45" x14ac:dyDescent="0.35">
      <c r="AS47611" s="40"/>
    </row>
    <row r="47612" spans="45:45" x14ac:dyDescent="0.35">
      <c r="AS47612" s="40"/>
    </row>
    <row r="47613" spans="45:45" x14ac:dyDescent="0.35">
      <c r="AS47613" s="40"/>
    </row>
    <row r="47614" spans="45:45" x14ac:dyDescent="0.35">
      <c r="AS47614" s="40"/>
    </row>
    <row r="47615" spans="45:45" x14ac:dyDescent="0.35">
      <c r="AS47615" s="40"/>
    </row>
    <row r="47616" spans="45:45" x14ac:dyDescent="0.35">
      <c r="AS47616" s="40"/>
    </row>
    <row r="47617" spans="45:45" x14ac:dyDescent="0.35">
      <c r="AS47617" s="40"/>
    </row>
    <row r="47618" spans="45:45" x14ac:dyDescent="0.35">
      <c r="AS47618" s="40"/>
    </row>
    <row r="47619" spans="45:45" x14ac:dyDescent="0.35">
      <c r="AS47619" s="40"/>
    </row>
    <row r="47620" spans="45:45" x14ac:dyDescent="0.35">
      <c r="AS47620" s="40"/>
    </row>
    <row r="47621" spans="45:45" x14ac:dyDescent="0.35">
      <c r="AS47621" s="40"/>
    </row>
    <row r="47622" spans="45:45" x14ac:dyDescent="0.35">
      <c r="AS47622" s="40"/>
    </row>
    <row r="47623" spans="45:45" x14ac:dyDescent="0.35">
      <c r="AS47623" s="40"/>
    </row>
    <row r="47624" spans="45:45" x14ac:dyDescent="0.35">
      <c r="AS47624" s="40"/>
    </row>
    <row r="47625" spans="45:45" x14ac:dyDescent="0.35">
      <c r="AS47625" s="40"/>
    </row>
    <row r="47626" spans="45:45" x14ac:dyDescent="0.35">
      <c r="AS47626" s="40"/>
    </row>
    <row r="47627" spans="45:45" x14ac:dyDescent="0.35">
      <c r="AS47627" s="40"/>
    </row>
    <row r="47628" spans="45:45" x14ac:dyDescent="0.35">
      <c r="AS47628" s="40"/>
    </row>
    <row r="47629" spans="45:45" x14ac:dyDescent="0.35">
      <c r="AS47629" s="40"/>
    </row>
    <row r="47630" spans="45:45" x14ac:dyDescent="0.35">
      <c r="AS47630" s="40"/>
    </row>
    <row r="47631" spans="45:45" x14ac:dyDescent="0.35">
      <c r="AS47631" s="40"/>
    </row>
    <row r="47632" spans="45:45" x14ac:dyDescent="0.35">
      <c r="AS47632" s="40"/>
    </row>
    <row r="47633" spans="45:45" x14ac:dyDescent="0.35">
      <c r="AS47633" s="40"/>
    </row>
    <row r="47634" spans="45:45" x14ac:dyDescent="0.35">
      <c r="AS47634" s="40"/>
    </row>
    <row r="47635" spans="45:45" x14ac:dyDescent="0.35">
      <c r="AS47635" s="40"/>
    </row>
    <row r="47636" spans="45:45" x14ac:dyDescent="0.35">
      <c r="AS47636" s="40"/>
    </row>
    <row r="47637" spans="45:45" x14ac:dyDescent="0.35">
      <c r="AS47637" s="40"/>
    </row>
    <row r="47638" spans="45:45" x14ac:dyDescent="0.35">
      <c r="AS47638" s="40"/>
    </row>
    <row r="47639" spans="45:45" x14ac:dyDescent="0.35">
      <c r="AS47639" s="40"/>
    </row>
    <row r="47640" spans="45:45" x14ac:dyDescent="0.35">
      <c r="AS47640" s="40"/>
    </row>
    <row r="47641" spans="45:45" x14ac:dyDescent="0.35">
      <c r="AS47641" s="40"/>
    </row>
    <row r="47642" spans="45:45" x14ac:dyDescent="0.35">
      <c r="AS47642" s="40"/>
    </row>
    <row r="47643" spans="45:45" x14ac:dyDescent="0.35">
      <c r="AS47643" s="40"/>
    </row>
    <row r="47644" spans="45:45" x14ac:dyDescent="0.35">
      <c r="AS47644" s="40"/>
    </row>
    <row r="47645" spans="45:45" x14ac:dyDescent="0.35">
      <c r="AS47645" s="40"/>
    </row>
    <row r="47646" spans="45:45" x14ac:dyDescent="0.35">
      <c r="AS47646" s="40"/>
    </row>
    <row r="47647" spans="45:45" x14ac:dyDescent="0.35">
      <c r="AS47647" s="40"/>
    </row>
    <row r="47648" spans="45:45" x14ac:dyDescent="0.35">
      <c r="AS47648" s="40"/>
    </row>
    <row r="47649" spans="45:45" x14ac:dyDescent="0.35">
      <c r="AS47649" s="40"/>
    </row>
    <row r="47650" spans="45:45" x14ac:dyDescent="0.35">
      <c r="AS47650" s="40"/>
    </row>
    <row r="47651" spans="45:45" x14ac:dyDescent="0.35">
      <c r="AS47651" s="40"/>
    </row>
    <row r="47652" spans="45:45" x14ac:dyDescent="0.35">
      <c r="AS47652" s="40"/>
    </row>
    <row r="47653" spans="45:45" x14ac:dyDescent="0.35">
      <c r="AS47653" s="40"/>
    </row>
    <row r="47654" spans="45:45" x14ac:dyDescent="0.35">
      <c r="AS47654" s="40"/>
    </row>
    <row r="47655" spans="45:45" x14ac:dyDescent="0.35">
      <c r="AS47655" s="40"/>
    </row>
    <row r="47656" spans="45:45" x14ac:dyDescent="0.35">
      <c r="AS47656" s="40"/>
    </row>
    <row r="47657" spans="45:45" x14ac:dyDescent="0.35">
      <c r="AS47657" s="40"/>
    </row>
    <row r="47658" spans="45:45" x14ac:dyDescent="0.35">
      <c r="AS47658" s="40"/>
    </row>
    <row r="47659" spans="45:45" x14ac:dyDescent="0.35">
      <c r="AS47659" s="40"/>
    </row>
    <row r="47660" spans="45:45" x14ac:dyDescent="0.35">
      <c r="AS47660" s="40"/>
    </row>
    <row r="47661" spans="45:45" x14ac:dyDescent="0.35">
      <c r="AS47661" s="40"/>
    </row>
    <row r="47662" spans="45:45" x14ac:dyDescent="0.35">
      <c r="AS47662" s="40"/>
    </row>
    <row r="47663" spans="45:45" x14ac:dyDescent="0.35">
      <c r="AS47663" s="40"/>
    </row>
    <row r="47664" spans="45:45" x14ac:dyDescent="0.35">
      <c r="AS47664" s="40"/>
    </row>
    <row r="47665" spans="45:45" x14ac:dyDescent="0.35">
      <c r="AS47665" s="40"/>
    </row>
    <row r="47666" spans="45:45" x14ac:dyDescent="0.35">
      <c r="AS47666" s="40"/>
    </row>
    <row r="47667" spans="45:45" x14ac:dyDescent="0.35">
      <c r="AS47667" s="40"/>
    </row>
    <row r="47668" spans="45:45" x14ac:dyDescent="0.35">
      <c r="AS47668" s="40"/>
    </row>
    <row r="47669" spans="45:45" x14ac:dyDescent="0.35">
      <c r="AS47669" s="40"/>
    </row>
    <row r="47670" spans="45:45" x14ac:dyDescent="0.35">
      <c r="AS47670" s="40"/>
    </row>
    <row r="47671" spans="45:45" x14ac:dyDescent="0.35">
      <c r="AS47671" s="40"/>
    </row>
    <row r="47672" spans="45:45" x14ac:dyDescent="0.35">
      <c r="AS47672" s="40"/>
    </row>
    <row r="47673" spans="45:45" x14ac:dyDescent="0.35">
      <c r="AS47673" s="40"/>
    </row>
    <row r="47674" spans="45:45" x14ac:dyDescent="0.35">
      <c r="AS47674" s="40"/>
    </row>
    <row r="47675" spans="45:45" x14ac:dyDescent="0.35">
      <c r="AS47675" s="40"/>
    </row>
    <row r="47676" spans="45:45" x14ac:dyDescent="0.35">
      <c r="AS47676" s="40"/>
    </row>
    <row r="47677" spans="45:45" x14ac:dyDescent="0.35">
      <c r="AS47677" s="40"/>
    </row>
    <row r="47678" spans="45:45" x14ac:dyDescent="0.35">
      <c r="AS47678" s="40"/>
    </row>
    <row r="47679" spans="45:45" x14ac:dyDescent="0.35">
      <c r="AS47679" s="40"/>
    </row>
    <row r="47680" spans="45:45" x14ac:dyDescent="0.35">
      <c r="AS47680" s="40"/>
    </row>
    <row r="47681" spans="45:45" x14ac:dyDescent="0.35">
      <c r="AS47681" s="40"/>
    </row>
    <row r="47682" spans="45:45" x14ac:dyDescent="0.35">
      <c r="AS47682" s="40"/>
    </row>
    <row r="47683" spans="45:45" x14ac:dyDescent="0.35">
      <c r="AS47683" s="40"/>
    </row>
    <row r="47684" spans="45:45" x14ac:dyDescent="0.35">
      <c r="AS47684" s="40"/>
    </row>
    <row r="47685" spans="45:45" x14ac:dyDescent="0.35">
      <c r="AS47685" s="40"/>
    </row>
    <row r="47686" spans="45:45" x14ac:dyDescent="0.35">
      <c r="AS47686" s="40"/>
    </row>
    <row r="47687" spans="45:45" x14ac:dyDescent="0.35">
      <c r="AS47687" s="40"/>
    </row>
    <row r="47688" spans="45:45" x14ac:dyDescent="0.35">
      <c r="AS47688" s="40"/>
    </row>
    <row r="47689" spans="45:45" x14ac:dyDescent="0.35">
      <c r="AS47689" s="40"/>
    </row>
    <row r="47690" spans="45:45" x14ac:dyDescent="0.35">
      <c r="AS47690" s="40"/>
    </row>
    <row r="47691" spans="45:45" x14ac:dyDescent="0.35">
      <c r="AS47691" s="40"/>
    </row>
    <row r="47692" spans="45:45" x14ac:dyDescent="0.35">
      <c r="AS47692" s="40"/>
    </row>
    <row r="47693" spans="45:45" x14ac:dyDescent="0.35">
      <c r="AS47693" s="40"/>
    </row>
    <row r="47694" spans="45:45" x14ac:dyDescent="0.35">
      <c r="AS47694" s="40"/>
    </row>
    <row r="47695" spans="45:45" x14ac:dyDescent="0.35">
      <c r="AS47695" s="40"/>
    </row>
    <row r="47696" spans="45:45" x14ac:dyDescent="0.35">
      <c r="AS47696" s="40"/>
    </row>
    <row r="47697" spans="45:45" x14ac:dyDescent="0.35">
      <c r="AS47697" s="40"/>
    </row>
    <row r="47698" spans="45:45" x14ac:dyDescent="0.35">
      <c r="AS47698" s="40"/>
    </row>
    <row r="47699" spans="45:45" x14ac:dyDescent="0.35">
      <c r="AS47699" s="40"/>
    </row>
    <row r="47700" spans="45:45" x14ac:dyDescent="0.35">
      <c r="AS47700" s="40"/>
    </row>
    <row r="47701" spans="45:45" x14ac:dyDescent="0.35">
      <c r="AS47701" s="40"/>
    </row>
    <row r="47702" spans="45:45" x14ac:dyDescent="0.35">
      <c r="AS47702" s="40"/>
    </row>
    <row r="47703" spans="45:45" x14ac:dyDescent="0.35">
      <c r="AS47703" s="40"/>
    </row>
    <row r="47704" spans="45:45" x14ac:dyDescent="0.35">
      <c r="AS47704" s="40"/>
    </row>
    <row r="47705" spans="45:45" x14ac:dyDescent="0.35">
      <c r="AS47705" s="40"/>
    </row>
    <row r="47706" spans="45:45" x14ac:dyDescent="0.35">
      <c r="AS47706" s="40"/>
    </row>
    <row r="47707" spans="45:45" x14ac:dyDescent="0.35">
      <c r="AS47707" s="40"/>
    </row>
    <row r="47708" spans="45:45" x14ac:dyDescent="0.35">
      <c r="AS47708" s="40"/>
    </row>
    <row r="47709" spans="45:45" x14ac:dyDescent="0.35">
      <c r="AS47709" s="40"/>
    </row>
    <row r="47710" spans="45:45" x14ac:dyDescent="0.35">
      <c r="AS47710" s="40"/>
    </row>
    <row r="47711" spans="45:45" x14ac:dyDescent="0.35">
      <c r="AS47711" s="40"/>
    </row>
    <row r="47712" spans="45:45" x14ac:dyDescent="0.35">
      <c r="AS47712" s="40"/>
    </row>
    <row r="47713" spans="45:45" x14ac:dyDescent="0.35">
      <c r="AS47713" s="40"/>
    </row>
    <row r="47714" spans="45:45" x14ac:dyDescent="0.35">
      <c r="AS47714" s="40"/>
    </row>
    <row r="47715" spans="45:45" x14ac:dyDescent="0.35">
      <c r="AS47715" s="40"/>
    </row>
    <row r="47716" spans="45:45" x14ac:dyDescent="0.35">
      <c r="AS47716" s="40"/>
    </row>
    <row r="47717" spans="45:45" x14ac:dyDescent="0.35">
      <c r="AS47717" s="40"/>
    </row>
    <row r="47718" spans="45:45" x14ac:dyDescent="0.35">
      <c r="AS47718" s="40"/>
    </row>
    <row r="47719" spans="45:45" x14ac:dyDescent="0.35">
      <c r="AS47719" s="40"/>
    </row>
    <row r="47720" spans="45:45" x14ac:dyDescent="0.35">
      <c r="AS47720" s="40"/>
    </row>
    <row r="47721" spans="45:45" x14ac:dyDescent="0.35">
      <c r="AS47721" s="40"/>
    </row>
    <row r="47722" spans="45:45" x14ac:dyDescent="0.35">
      <c r="AS47722" s="40"/>
    </row>
    <row r="47723" spans="45:45" x14ac:dyDescent="0.35">
      <c r="AS47723" s="40"/>
    </row>
    <row r="47724" spans="45:45" x14ac:dyDescent="0.35">
      <c r="AS47724" s="40"/>
    </row>
    <row r="47725" spans="45:45" x14ac:dyDescent="0.35">
      <c r="AS47725" s="40"/>
    </row>
    <row r="47726" spans="45:45" x14ac:dyDescent="0.35">
      <c r="AS47726" s="40"/>
    </row>
    <row r="47727" spans="45:45" x14ac:dyDescent="0.35">
      <c r="AS47727" s="40"/>
    </row>
    <row r="47728" spans="45:45" x14ac:dyDescent="0.35">
      <c r="AS47728" s="40"/>
    </row>
    <row r="47729" spans="45:45" x14ac:dyDescent="0.35">
      <c r="AS47729" s="40"/>
    </row>
    <row r="47730" spans="45:45" x14ac:dyDescent="0.35">
      <c r="AS47730" s="40"/>
    </row>
    <row r="47731" spans="45:45" x14ac:dyDescent="0.35">
      <c r="AS47731" s="40"/>
    </row>
    <row r="47732" spans="45:45" x14ac:dyDescent="0.35">
      <c r="AS47732" s="40"/>
    </row>
    <row r="47733" spans="45:45" x14ac:dyDescent="0.35">
      <c r="AS47733" s="40"/>
    </row>
    <row r="47734" spans="45:45" x14ac:dyDescent="0.35">
      <c r="AS47734" s="40"/>
    </row>
    <row r="47735" spans="45:45" x14ac:dyDescent="0.35">
      <c r="AS47735" s="40"/>
    </row>
    <row r="47736" spans="45:45" x14ac:dyDescent="0.35">
      <c r="AS47736" s="40"/>
    </row>
    <row r="47737" spans="45:45" x14ac:dyDescent="0.35">
      <c r="AS47737" s="40"/>
    </row>
    <row r="47738" spans="45:45" x14ac:dyDescent="0.35">
      <c r="AS47738" s="40"/>
    </row>
    <row r="47739" spans="45:45" x14ac:dyDescent="0.35">
      <c r="AS47739" s="40"/>
    </row>
    <row r="47740" spans="45:45" x14ac:dyDescent="0.35">
      <c r="AS47740" s="40"/>
    </row>
    <row r="47741" spans="45:45" x14ac:dyDescent="0.35">
      <c r="AS47741" s="40"/>
    </row>
    <row r="47742" spans="45:45" x14ac:dyDescent="0.35">
      <c r="AS47742" s="40"/>
    </row>
    <row r="47743" spans="45:45" x14ac:dyDescent="0.35">
      <c r="AS47743" s="40"/>
    </row>
    <row r="47744" spans="45:45" x14ac:dyDescent="0.35">
      <c r="AS47744" s="40"/>
    </row>
    <row r="47745" spans="45:45" x14ac:dyDescent="0.35">
      <c r="AS47745" s="40"/>
    </row>
    <row r="47746" spans="45:45" x14ac:dyDescent="0.35">
      <c r="AS47746" s="40"/>
    </row>
    <row r="47747" spans="45:45" x14ac:dyDescent="0.35">
      <c r="AS47747" s="40"/>
    </row>
    <row r="47748" spans="45:45" x14ac:dyDescent="0.35">
      <c r="AS47748" s="40"/>
    </row>
    <row r="47749" spans="45:45" x14ac:dyDescent="0.35">
      <c r="AS47749" s="40"/>
    </row>
    <row r="47750" spans="45:45" x14ac:dyDescent="0.35">
      <c r="AS47750" s="40"/>
    </row>
    <row r="47751" spans="45:45" x14ac:dyDescent="0.35">
      <c r="AS47751" s="40"/>
    </row>
    <row r="47752" spans="45:45" x14ac:dyDescent="0.35">
      <c r="AS47752" s="40"/>
    </row>
    <row r="47753" spans="45:45" x14ac:dyDescent="0.35">
      <c r="AS47753" s="40"/>
    </row>
    <row r="47754" spans="45:45" x14ac:dyDescent="0.35">
      <c r="AS47754" s="40"/>
    </row>
    <row r="47755" spans="45:45" x14ac:dyDescent="0.35">
      <c r="AS47755" s="40"/>
    </row>
    <row r="47756" spans="45:45" x14ac:dyDescent="0.35">
      <c r="AS47756" s="40"/>
    </row>
    <row r="47757" spans="45:45" x14ac:dyDescent="0.35">
      <c r="AS47757" s="40"/>
    </row>
    <row r="47758" spans="45:45" x14ac:dyDescent="0.35">
      <c r="AS47758" s="40"/>
    </row>
    <row r="47759" spans="45:45" x14ac:dyDescent="0.35">
      <c r="AS47759" s="40"/>
    </row>
    <row r="47760" spans="45:45" x14ac:dyDescent="0.35">
      <c r="AS47760" s="40"/>
    </row>
    <row r="47761" spans="45:45" x14ac:dyDescent="0.35">
      <c r="AS47761" s="40"/>
    </row>
    <row r="47762" spans="45:45" x14ac:dyDescent="0.35">
      <c r="AS47762" s="40"/>
    </row>
    <row r="47763" spans="45:45" x14ac:dyDescent="0.35">
      <c r="AS47763" s="40"/>
    </row>
    <row r="47764" spans="45:45" x14ac:dyDescent="0.35">
      <c r="AS47764" s="40"/>
    </row>
    <row r="47765" spans="45:45" x14ac:dyDescent="0.35">
      <c r="AS47765" s="40"/>
    </row>
    <row r="47766" spans="45:45" x14ac:dyDescent="0.35">
      <c r="AS47766" s="40"/>
    </row>
    <row r="47767" spans="45:45" x14ac:dyDescent="0.35">
      <c r="AS47767" s="40"/>
    </row>
    <row r="47768" spans="45:45" x14ac:dyDescent="0.35">
      <c r="AS47768" s="40"/>
    </row>
    <row r="47769" spans="45:45" x14ac:dyDescent="0.35">
      <c r="AS47769" s="40"/>
    </row>
    <row r="47770" spans="45:45" x14ac:dyDescent="0.35">
      <c r="AS47770" s="40"/>
    </row>
    <row r="47771" spans="45:45" x14ac:dyDescent="0.35">
      <c r="AS47771" s="40"/>
    </row>
    <row r="47772" spans="45:45" x14ac:dyDescent="0.35">
      <c r="AS47772" s="40"/>
    </row>
    <row r="47773" spans="45:45" x14ac:dyDescent="0.35">
      <c r="AS47773" s="40"/>
    </row>
    <row r="47774" spans="45:45" x14ac:dyDescent="0.35">
      <c r="AS47774" s="40"/>
    </row>
    <row r="47775" spans="45:45" x14ac:dyDescent="0.35">
      <c r="AS47775" s="40"/>
    </row>
    <row r="47776" spans="45:45" x14ac:dyDescent="0.35">
      <c r="AS47776" s="40"/>
    </row>
    <row r="47777" spans="45:45" x14ac:dyDescent="0.35">
      <c r="AS47777" s="40"/>
    </row>
    <row r="47778" spans="45:45" x14ac:dyDescent="0.35">
      <c r="AS47778" s="40"/>
    </row>
    <row r="47779" spans="45:45" x14ac:dyDescent="0.35">
      <c r="AS47779" s="40"/>
    </row>
    <row r="47780" spans="45:45" x14ac:dyDescent="0.35">
      <c r="AS47780" s="40"/>
    </row>
    <row r="47781" spans="45:45" x14ac:dyDescent="0.35">
      <c r="AS47781" s="40"/>
    </row>
    <row r="47782" spans="45:45" x14ac:dyDescent="0.35">
      <c r="AS47782" s="40"/>
    </row>
    <row r="47783" spans="45:45" x14ac:dyDescent="0.35">
      <c r="AS47783" s="40"/>
    </row>
    <row r="47784" spans="45:45" x14ac:dyDescent="0.35">
      <c r="AS47784" s="40"/>
    </row>
    <row r="47785" spans="45:45" x14ac:dyDescent="0.35">
      <c r="AS47785" s="40"/>
    </row>
    <row r="47786" spans="45:45" x14ac:dyDescent="0.35">
      <c r="AS47786" s="40"/>
    </row>
    <row r="47787" spans="45:45" x14ac:dyDescent="0.35">
      <c r="AS47787" s="40"/>
    </row>
    <row r="47788" spans="45:45" x14ac:dyDescent="0.35">
      <c r="AS47788" s="40"/>
    </row>
    <row r="47789" spans="45:45" x14ac:dyDescent="0.35">
      <c r="AS47789" s="40"/>
    </row>
    <row r="47790" spans="45:45" x14ac:dyDescent="0.35">
      <c r="AS47790" s="40"/>
    </row>
    <row r="47791" spans="45:45" x14ac:dyDescent="0.35">
      <c r="AS47791" s="40"/>
    </row>
    <row r="47792" spans="45:45" x14ac:dyDescent="0.35">
      <c r="AS47792" s="40"/>
    </row>
    <row r="47793" spans="45:45" x14ac:dyDescent="0.35">
      <c r="AS47793" s="40"/>
    </row>
    <row r="47794" spans="45:45" x14ac:dyDescent="0.35">
      <c r="AS47794" s="40"/>
    </row>
    <row r="47795" spans="45:45" x14ac:dyDescent="0.35">
      <c r="AS47795" s="40"/>
    </row>
    <row r="47796" spans="45:45" x14ac:dyDescent="0.35">
      <c r="AS47796" s="40"/>
    </row>
    <row r="47797" spans="45:45" x14ac:dyDescent="0.35">
      <c r="AS47797" s="40"/>
    </row>
    <row r="47798" spans="45:45" x14ac:dyDescent="0.35">
      <c r="AS47798" s="40"/>
    </row>
    <row r="47799" spans="45:45" x14ac:dyDescent="0.35">
      <c r="AS47799" s="40"/>
    </row>
    <row r="47800" spans="45:45" x14ac:dyDescent="0.35">
      <c r="AS47800" s="40"/>
    </row>
    <row r="47801" spans="45:45" x14ac:dyDescent="0.35">
      <c r="AS47801" s="40"/>
    </row>
    <row r="47802" spans="45:45" x14ac:dyDescent="0.35">
      <c r="AS47802" s="40"/>
    </row>
    <row r="47803" spans="45:45" x14ac:dyDescent="0.35">
      <c r="AS47803" s="40"/>
    </row>
    <row r="47804" spans="45:45" x14ac:dyDescent="0.35">
      <c r="AS47804" s="40"/>
    </row>
    <row r="47805" spans="45:45" x14ac:dyDescent="0.35">
      <c r="AS47805" s="40"/>
    </row>
    <row r="47806" spans="45:45" x14ac:dyDescent="0.35">
      <c r="AS47806" s="40"/>
    </row>
    <row r="47807" spans="45:45" x14ac:dyDescent="0.35">
      <c r="AS47807" s="40"/>
    </row>
    <row r="47808" spans="45:45" x14ac:dyDescent="0.35">
      <c r="AS47808" s="40"/>
    </row>
    <row r="47809" spans="45:45" x14ac:dyDescent="0.35">
      <c r="AS47809" s="40"/>
    </row>
    <row r="47810" spans="45:45" x14ac:dyDescent="0.35">
      <c r="AS47810" s="40"/>
    </row>
    <row r="47811" spans="45:45" x14ac:dyDescent="0.35">
      <c r="AS47811" s="40"/>
    </row>
    <row r="47812" spans="45:45" x14ac:dyDescent="0.35">
      <c r="AS47812" s="40"/>
    </row>
    <row r="47813" spans="45:45" x14ac:dyDescent="0.35">
      <c r="AS47813" s="40"/>
    </row>
    <row r="47814" spans="45:45" x14ac:dyDescent="0.35">
      <c r="AS47814" s="40"/>
    </row>
    <row r="47815" spans="45:45" x14ac:dyDescent="0.35">
      <c r="AS47815" s="40"/>
    </row>
    <row r="47816" spans="45:45" x14ac:dyDescent="0.35">
      <c r="AS47816" s="40"/>
    </row>
    <row r="47817" spans="45:45" x14ac:dyDescent="0.35">
      <c r="AS47817" s="40"/>
    </row>
    <row r="47818" spans="45:45" x14ac:dyDescent="0.35">
      <c r="AS47818" s="40"/>
    </row>
    <row r="47819" spans="45:45" x14ac:dyDescent="0.35">
      <c r="AS47819" s="40"/>
    </row>
    <row r="47820" spans="45:45" x14ac:dyDescent="0.35">
      <c r="AS47820" s="40"/>
    </row>
    <row r="47821" spans="45:45" x14ac:dyDescent="0.35">
      <c r="AS47821" s="40"/>
    </row>
    <row r="47822" spans="45:45" x14ac:dyDescent="0.35">
      <c r="AS47822" s="40"/>
    </row>
    <row r="47823" spans="45:45" x14ac:dyDescent="0.35">
      <c r="AS47823" s="40"/>
    </row>
    <row r="47824" spans="45:45" x14ac:dyDescent="0.35">
      <c r="AS47824" s="40"/>
    </row>
    <row r="47825" spans="45:45" x14ac:dyDescent="0.35">
      <c r="AS47825" s="40"/>
    </row>
    <row r="47826" spans="45:45" x14ac:dyDescent="0.35">
      <c r="AS47826" s="40"/>
    </row>
    <row r="47827" spans="45:45" x14ac:dyDescent="0.35">
      <c r="AS47827" s="40"/>
    </row>
    <row r="47828" spans="45:45" x14ac:dyDescent="0.35">
      <c r="AS47828" s="40"/>
    </row>
    <row r="47829" spans="45:45" x14ac:dyDescent="0.35">
      <c r="AS47829" s="40"/>
    </row>
    <row r="47830" spans="45:45" x14ac:dyDescent="0.35">
      <c r="AS47830" s="40"/>
    </row>
    <row r="47831" spans="45:45" x14ac:dyDescent="0.35">
      <c r="AS47831" s="40"/>
    </row>
    <row r="47832" spans="45:45" x14ac:dyDescent="0.35">
      <c r="AS47832" s="40"/>
    </row>
    <row r="47833" spans="45:45" x14ac:dyDescent="0.35">
      <c r="AS47833" s="40"/>
    </row>
    <row r="47834" spans="45:45" x14ac:dyDescent="0.35">
      <c r="AS47834" s="40"/>
    </row>
    <row r="47835" spans="45:45" x14ac:dyDescent="0.35">
      <c r="AS47835" s="40"/>
    </row>
    <row r="47836" spans="45:45" x14ac:dyDescent="0.35">
      <c r="AS47836" s="40"/>
    </row>
    <row r="47837" spans="45:45" x14ac:dyDescent="0.35">
      <c r="AS47837" s="40"/>
    </row>
    <row r="47838" spans="45:45" x14ac:dyDescent="0.35">
      <c r="AS47838" s="40"/>
    </row>
    <row r="47839" spans="45:45" x14ac:dyDescent="0.35">
      <c r="AS47839" s="40"/>
    </row>
    <row r="47840" spans="45:45" x14ac:dyDescent="0.35">
      <c r="AS47840" s="40"/>
    </row>
    <row r="47841" spans="45:45" x14ac:dyDescent="0.35">
      <c r="AS47841" s="40"/>
    </row>
    <row r="47842" spans="45:45" x14ac:dyDescent="0.35">
      <c r="AS47842" s="40"/>
    </row>
    <row r="47843" spans="45:45" x14ac:dyDescent="0.35">
      <c r="AS47843" s="40"/>
    </row>
    <row r="47844" spans="45:45" x14ac:dyDescent="0.35">
      <c r="AS47844" s="40"/>
    </row>
    <row r="47845" spans="45:45" x14ac:dyDescent="0.35">
      <c r="AS47845" s="40"/>
    </row>
    <row r="47846" spans="45:45" x14ac:dyDescent="0.35">
      <c r="AS47846" s="40"/>
    </row>
    <row r="47847" spans="45:45" x14ac:dyDescent="0.35">
      <c r="AS47847" s="40"/>
    </row>
    <row r="47848" spans="45:45" x14ac:dyDescent="0.35">
      <c r="AS47848" s="40"/>
    </row>
    <row r="47849" spans="45:45" x14ac:dyDescent="0.35">
      <c r="AS47849" s="40"/>
    </row>
    <row r="47850" spans="45:45" x14ac:dyDescent="0.35">
      <c r="AS47850" s="40"/>
    </row>
    <row r="47851" spans="45:45" x14ac:dyDescent="0.35">
      <c r="AS47851" s="40"/>
    </row>
    <row r="47852" spans="45:45" x14ac:dyDescent="0.35">
      <c r="AS47852" s="40"/>
    </row>
    <row r="47853" spans="45:45" x14ac:dyDescent="0.35">
      <c r="AS47853" s="40"/>
    </row>
    <row r="47854" spans="45:45" x14ac:dyDescent="0.35">
      <c r="AS47854" s="40"/>
    </row>
    <row r="47855" spans="45:45" x14ac:dyDescent="0.35">
      <c r="AS47855" s="40"/>
    </row>
    <row r="47856" spans="45:45" x14ac:dyDescent="0.35">
      <c r="AS47856" s="40"/>
    </row>
    <row r="47857" spans="45:45" x14ac:dyDescent="0.35">
      <c r="AS47857" s="40"/>
    </row>
    <row r="47858" spans="45:45" x14ac:dyDescent="0.35">
      <c r="AS47858" s="40"/>
    </row>
    <row r="47859" spans="45:45" x14ac:dyDescent="0.35">
      <c r="AS47859" s="40"/>
    </row>
    <row r="47860" spans="45:45" x14ac:dyDescent="0.35">
      <c r="AS47860" s="40"/>
    </row>
    <row r="47861" spans="45:45" x14ac:dyDescent="0.35">
      <c r="AS47861" s="40"/>
    </row>
    <row r="47862" spans="45:45" x14ac:dyDescent="0.35">
      <c r="AS47862" s="40"/>
    </row>
    <row r="47863" spans="45:45" x14ac:dyDescent="0.35">
      <c r="AS47863" s="40"/>
    </row>
    <row r="47864" spans="45:45" x14ac:dyDescent="0.35">
      <c r="AS47864" s="40"/>
    </row>
    <row r="47865" spans="45:45" x14ac:dyDescent="0.35">
      <c r="AS47865" s="40"/>
    </row>
    <row r="47866" spans="45:45" x14ac:dyDescent="0.35">
      <c r="AS47866" s="40"/>
    </row>
    <row r="47867" spans="45:45" x14ac:dyDescent="0.35">
      <c r="AS47867" s="40"/>
    </row>
    <row r="47868" spans="45:45" x14ac:dyDescent="0.35">
      <c r="AS47868" s="40"/>
    </row>
    <row r="47869" spans="45:45" x14ac:dyDescent="0.35">
      <c r="AS47869" s="40"/>
    </row>
    <row r="47870" spans="45:45" x14ac:dyDescent="0.35">
      <c r="AS47870" s="40"/>
    </row>
    <row r="47871" spans="45:45" x14ac:dyDescent="0.35">
      <c r="AS47871" s="40"/>
    </row>
    <row r="47872" spans="45:45" x14ac:dyDescent="0.35">
      <c r="AS47872" s="40"/>
    </row>
    <row r="47873" spans="45:45" x14ac:dyDescent="0.35">
      <c r="AS47873" s="40"/>
    </row>
    <row r="47874" spans="45:45" x14ac:dyDescent="0.35">
      <c r="AS47874" s="40"/>
    </row>
    <row r="47875" spans="45:45" x14ac:dyDescent="0.35">
      <c r="AS47875" s="40"/>
    </row>
    <row r="47876" spans="45:45" x14ac:dyDescent="0.35">
      <c r="AS47876" s="40"/>
    </row>
    <row r="47877" spans="45:45" x14ac:dyDescent="0.35">
      <c r="AS47877" s="40"/>
    </row>
    <row r="47878" spans="45:45" x14ac:dyDescent="0.35">
      <c r="AS47878" s="40"/>
    </row>
    <row r="47879" spans="45:45" x14ac:dyDescent="0.35">
      <c r="AS47879" s="40"/>
    </row>
    <row r="47880" spans="45:45" x14ac:dyDescent="0.35">
      <c r="AS47880" s="40"/>
    </row>
    <row r="47881" spans="45:45" x14ac:dyDescent="0.35">
      <c r="AS47881" s="40"/>
    </row>
    <row r="47882" spans="45:45" x14ac:dyDescent="0.35">
      <c r="AS47882" s="40"/>
    </row>
    <row r="47883" spans="45:45" x14ac:dyDescent="0.35">
      <c r="AS47883" s="40"/>
    </row>
    <row r="47884" spans="45:45" x14ac:dyDescent="0.35">
      <c r="AS47884" s="40"/>
    </row>
    <row r="47885" spans="45:45" x14ac:dyDescent="0.35">
      <c r="AS47885" s="40"/>
    </row>
    <row r="47886" spans="45:45" x14ac:dyDescent="0.35">
      <c r="AS47886" s="40"/>
    </row>
    <row r="47887" spans="45:45" x14ac:dyDescent="0.35">
      <c r="AS47887" s="40"/>
    </row>
    <row r="47888" spans="45:45" x14ac:dyDescent="0.35">
      <c r="AS47888" s="40"/>
    </row>
    <row r="47889" spans="45:45" x14ac:dyDescent="0.35">
      <c r="AS47889" s="40"/>
    </row>
    <row r="47890" spans="45:45" x14ac:dyDescent="0.35">
      <c r="AS47890" s="40"/>
    </row>
    <row r="47891" spans="45:45" x14ac:dyDescent="0.35">
      <c r="AS47891" s="40"/>
    </row>
    <row r="47892" spans="45:45" x14ac:dyDescent="0.35">
      <c r="AS47892" s="40"/>
    </row>
    <row r="47893" spans="45:45" x14ac:dyDescent="0.35">
      <c r="AS47893" s="40"/>
    </row>
    <row r="47894" spans="45:45" x14ac:dyDescent="0.35">
      <c r="AS47894" s="40"/>
    </row>
    <row r="47895" spans="45:45" x14ac:dyDescent="0.35">
      <c r="AS47895" s="40"/>
    </row>
    <row r="47896" spans="45:45" x14ac:dyDescent="0.35">
      <c r="AS47896" s="40"/>
    </row>
    <row r="47897" spans="45:45" x14ac:dyDescent="0.35">
      <c r="AS47897" s="40"/>
    </row>
    <row r="47898" spans="45:45" x14ac:dyDescent="0.35">
      <c r="AS47898" s="40"/>
    </row>
    <row r="47899" spans="45:45" x14ac:dyDescent="0.35">
      <c r="AS47899" s="40"/>
    </row>
    <row r="47900" spans="45:45" x14ac:dyDescent="0.35">
      <c r="AS47900" s="40"/>
    </row>
    <row r="47901" spans="45:45" x14ac:dyDescent="0.35">
      <c r="AS47901" s="40"/>
    </row>
    <row r="47902" spans="45:45" x14ac:dyDescent="0.35">
      <c r="AS47902" s="40"/>
    </row>
    <row r="47903" spans="45:45" x14ac:dyDescent="0.35">
      <c r="AS47903" s="40"/>
    </row>
    <row r="47904" spans="45:45" x14ac:dyDescent="0.35">
      <c r="AS47904" s="40"/>
    </row>
    <row r="47905" spans="45:45" x14ac:dyDescent="0.35">
      <c r="AS47905" s="40"/>
    </row>
    <row r="47906" spans="45:45" x14ac:dyDescent="0.35">
      <c r="AS47906" s="40"/>
    </row>
    <row r="47907" spans="45:45" x14ac:dyDescent="0.35">
      <c r="AS47907" s="40"/>
    </row>
    <row r="47908" spans="45:45" x14ac:dyDescent="0.35">
      <c r="AS47908" s="40"/>
    </row>
    <row r="47909" spans="45:45" x14ac:dyDescent="0.35">
      <c r="AS47909" s="40"/>
    </row>
    <row r="47910" spans="45:45" x14ac:dyDescent="0.35">
      <c r="AS47910" s="40"/>
    </row>
    <row r="47911" spans="45:45" x14ac:dyDescent="0.35">
      <c r="AS47911" s="40"/>
    </row>
    <row r="47912" spans="45:45" x14ac:dyDescent="0.35">
      <c r="AS47912" s="40"/>
    </row>
    <row r="47913" spans="45:45" x14ac:dyDescent="0.35">
      <c r="AS47913" s="40"/>
    </row>
    <row r="47914" spans="45:45" x14ac:dyDescent="0.35">
      <c r="AS47914" s="40"/>
    </row>
    <row r="47915" spans="45:45" x14ac:dyDescent="0.35">
      <c r="AS47915" s="40"/>
    </row>
    <row r="47916" spans="45:45" x14ac:dyDescent="0.35">
      <c r="AS47916" s="40"/>
    </row>
    <row r="47917" spans="45:45" x14ac:dyDescent="0.35">
      <c r="AS47917" s="40"/>
    </row>
    <row r="47918" spans="45:45" x14ac:dyDescent="0.35">
      <c r="AS47918" s="40"/>
    </row>
    <row r="47919" spans="45:45" x14ac:dyDescent="0.35">
      <c r="AS47919" s="40"/>
    </row>
    <row r="47920" spans="45:45" x14ac:dyDescent="0.35">
      <c r="AS47920" s="40"/>
    </row>
    <row r="47921" spans="45:45" x14ac:dyDescent="0.35">
      <c r="AS47921" s="40"/>
    </row>
    <row r="47922" spans="45:45" x14ac:dyDescent="0.35">
      <c r="AS47922" s="40"/>
    </row>
    <row r="47923" spans="45:45" x14ac:dyDescent="0.35">
      <c r="AS47923" s="40"/>
    </row>
    <row r="47924" spans="45:45" x14ac:dyDescent="0.35">
      <c r="AS47924" s="40"/>
    </row>
    <row r="47925" spans="45:45" x14ac:dyDescent="0.35">
      <c r="AS47925" s="40"/>
    </row>
    <row r="47926" spans="45:45" x14ac:dyDescent="0.35">
      <c r="AS47926" s="40"/>
    </row>
    <row r="47927" spans="45:45" x14ac:dyDescent="0.35">
      <c r="AS47927" s="40"/>
    </row>
    <row r="47928" spans="45:45" x14ac:dyDescent="0.35">
      <c r="AS47928" s="40"/>
    </row>
    <row r="47929" spans="45:45" x14ac:dyDescent="0.35">
      <c r="AS47929" s="40"/>
    </row>
    <row r="47930" spans="45:45" x14ac:dyDescent="0.35">
      <c r="AS47930" s="40"/>
    </row>
    <row r="47931" spans="45:45" x14ac:dyDescent="0.35">
      <c r="AS47931" s="40"/>
    </row>
    <row r="47932" spans="45:45" x14ac:dyDescent="0.35">
      <c r="AS47932" s="40"/>
    </row>
    <row r="47933" spans="45:45" x14ac:dyDescent="0.35">
      <c r="AS47933" s="40"/>
    </row>
    <row r="47934" spans="45:45" x14ac:dyDescent="0.35">
      <c r="AS47934" s="40"/>
    </row>
    <row r="47935" spans="45:45" x14ac:dyDescent="0.35">
      <c r="AS47935" s="40"/>
    </row>
    <row r="47936" spans="45:45" x14ac:dyDescent="0.35">
      <c r="AS47936" s="40"/>
    </row>
    <row r="47937" spans="45:45" x14ac:dyDescent="0.35">
      <c r="AS47937" s="40"/>
    </row>
    <row r="47938" spans="45:45" x14ac:dyDescent="0.35">
      <c r="AS47938" s="40"/>
    </row>
    <row r="47939" spans="45:45" x14ac:dyDescent="0.35">
      <c r="AS47939" s="40"/>
    </row>
    <row r="47940" spans="45:45" x14ac:dyDescent="0.35">
      <c r="AS47940" s="40"/>
    </row>
    <row r="47941" spans="45:45" x14ac:dyDescent="0.35">
      <c r="AS47941" s="40"/>
    </row>
    <row r="47942" spans="45:45" x14ac:dyDescent="0.35">
      <c r="AS47942" s="40"/>
    </row>
    <row r="47943" spans="45:45" x14ac:dyDescent="0.35">
      <c r="AS47943" s="40"/>
    </row>
    <row r="47944" spans="45:45" x14ac:dyDescent="0.35">
      <c r="AS47944" s="40"/>
    </row>
    <row r="47945" spans="45:45" x14ac:dyDescent="0.35">
      <c r="AS47945" s="40"/>
    </row>
    <row r="47946" spans="45:45" x14ac:dyDescent="0.35">
      <c r="AS47946" s="40"/>
    </row>
    <row r="47947" spans="45:45" x14ac:dyDescent="0.35">
      <c r="AS47947" s="40"/>
    </row>
    <row r="47948" spans="45:45" x14ac:dyDescent="0.35">
      <c r="AS47948" s="40"/>
    </row>
    <row r="47949" spans="45:45" x14ac:dyDescent="0.35">
      <c r="AS47949" s="40"/>
    </row>
    <row r="47950" spans="45:45" x14ac:dyDescent="0.35">
      <c r="AS47950" s="40"/>
    </row>
    <row r="47951" spans="45:45" x14ac:dyDescent="0.35">
      <c r="AS47951" s="40"/>
    </row>
    <row r="47952" spans="45:45" x14ac:dyDescent="0.35">
      <c r="AS47952" s="40"/>
    </row>
    <row r="47953" spans="45:45" x14ac:dyDescent="0.35">
      <c r="AS47953" s="40"/>
    </row>
    <row r="47954" spans="45:45" x14ac:dyDescent="0.35">
      <c r="AS47954" s="40"/>
    </row>
    <row r="47955" spans="45:45" x14ac:dyDescent="0.35">
      <c r="AS47955" s="40"/>
    </row>
    <row r="47956" spans="45:45" x14ac:dyDescent="0.35">
      <c r="AS47956" s="40"/>
    </row>
    <row r="47957" spans="45:45" x14ac:dyDescent="0.35">
      <c r="AS47957" s="40"/>
    </row>
    <row r="47958" spans="45:45" x14ac:dyDescent="0.35">
      <c r="AS47958" s="40"/>
    </row>
    <row r="47959" spans="45:45" x14ac:dyDescent="0.35">
      <c r="AS47959" s="40"/>
    </row>
    <row r="47960" spans="45:45" x14ac:dyDescent="0.35">
      <c r="AS47960" s="40"/>
    </row>
    <row r="47961" spans="45:45" x14ac:dyDescent="0.35">
      <c r="AS47961" s="40"/>
    </row>
    <row r="47962" spans="45:45" x14ac:dyDescent="0.35">
      <c r="AS47962" s="40"/>
    </row>
    <row r="47963" spans="45:45" x14ac:dyDescent="0.35">
      <c r="AS47963" s="40"/>
    </row>
    <row r="47964" spans="45:45" x14ac:dyDescent="0.35">
      <c r="AS47964" s="40"/>
    </row>
    <row r="47965" spans="45:45" x14ac:dyDescent="0.35">
      <c r="AS47965" s="40"/>
    </row>
    <row r="47966" spans="45:45" x14ac:dyDescent="0.35">
      <c r="AS47966" s="40"/>
    </row>
    <row r="47967" spans="45:45" x14ac:dyDescent="0.35">
      <c r="AS47967" s="40"/>
    </row>
    <row r="47968" spans="45:45" x14ac:dyDescent="0.35">
      <c r="AS47968" s="40"/>
    </row>
    <row r="47969" spans="45:45" x14ac:dyDescent="0.35">
      <c r="AS47969" s="40"/>
    </row>
    <row r="47970" spans="45:45" x14ac:dyDescent="0.35">
      <c r="AS47970" s="40"/>
    </row>
    <row r="47971" spans="45:45" x14ac:dyDescent="0.35">
      <c r="AS47971" s="40"/>
    </row>
    <row r="47972" spans="45:45" x14ac:dyDescent="0.35">
      <c r="AS47972" s="40"/>
    </row>
    <row r="47973" spans="45:45" x14ac:dyDescent="0.35">
      <c r="AS47973" s="40"/>
    </row>
    <row r="47974" spans="45:45" x14ac:dyDescent="0.35">
      <c r="AS47974" s="40"/>
    </row>
    <row r="47975" spans="45:45" x14ac:dyDescent="0.35">
      <c r="AS47975" s="40"/>
    </row>
    <row r="47976" spans="45:45" x14ac:dyDescent="0.35">
      <c r="AS47976" s="40"/>
    </row>
    <row r="47977" spans="45:45" x14ac:dyDescent="0.35">
      <c r="AS47977" s="40"/>
    </row>
    <row r="47978" spans="45:45" x14ac:dyDescent="0.35">
      <c r="AS47978" s="40"/>
    </row>
    <row r="47979" spans="45:45" x14ac:dyDescent="0.35">
      <c r="AS47979" s="40"/>
    </row>
    <row r="47980" spans="45:45" x14ac:dyDescent="0.35">
      <c r="AS47980" s="40"/>
    </row>
    <row r="47981" spans="45:45" x14ac:dyDescent="0.35">
      <c r="AS47981" s="40"/>
    </row>
    <row r="47982" spans="45:45" x14ac:dyDescent="0.35">
      <c r="AS47982" s="40"/>
    </row>
    <row r="47983" spans="45:45" x14ac:dyDescent="0.35">
      <c r="AS47983" s="40"/>
    </row>
    <row r="47984" spans="45:45" x14ac:dyDescent="0.35">
      <c r="AS47984" s="40"/>
    </row>
    <row r="47985" spans="45:45" x14ac:dyDescent="0.35">
      <c r="AS47985" s="40"/>
    </row>
    <row r="47986" spans="45:45" x14ac:dyDescent="0.35">
      <c r="AS47986" s="40"/>
    </row>
    <row r="47987" spans="45:45" x14ac:dyDescent="0.35">
      <c r="AS47987" s="40"/>
    </row>
    <row r="47988" spans="45:45" x14ac:dyDescent="0.35">
      <c r="AS47988" s="40"/>
    </row>
    <row r="47989" spans="45:45" x14ac:dyDescent="0.35">
      <c r="AS47989" s="40"/>
    </row>
    <row r="47990" spans="45:45" x14ac:dyDescent="0.35">
      <c r="AS47990" s="40"/>
    </row>
    <row r="47991" spans="45:45" x14ac:dyDescent="0.35">
      <c r="AS47991" s="40"/>
    </row>
    <row r="47992" spans="45:45" x14ac:dyDescent="0.35">
      <c r="AS47992" s="40"/>
    </row>
    <row r="47993" spans="45:45" x14ac:dyDescent="0.35">
      <c r="AS47993" s="40"/>
    </row>
    <row r="47994" spans="45:45" x14ac:dyDescent="0.35">
      <c r="AS47994" s="40"/>
    </row>
    <row r="47995" spans="45:45" x14ac:dyDescent="0.35">
      <c r="AS47995" s="40"/>
    </row>
    <row r="47996" spans="45:45" x14ac:dyDescent="0.35">
      <c r="AS47996" s="40"/>
    </row>
    <row r="47997" spans="45:45" x14ac:dyDescent="0.35">
      <c r="AS47997" s="40"/>
    </row>
    <row r="47998" spans="45:45" x14ac:dyDescent="0.35">
      <c r="AS47998" s="40"/>
    </row>
    <row r="47999" spans="45:45" x14ac:dyDescent="0.35">
      <c r="AS47999" s="40"/>
    </row>
    <row r="48000" spans="45:45" x14ac:dyDescent="0.35">
      <c r="AS48000" s="40"/>
    </row>
    <row r="48001" spans="45:45" x14ac:dyDescent="0.35">
      <c r="AS48001" s="40"/>
    </row>
    <row r="48002" spans="45:45" x14ac:dyDescent="0.35">
      <c r="AS48002" s="40"/>
    </row>
    <row r="48003" spans="45:45" x14ac:dyDescent="0.35">
      <c r="AS48003" s="40"/>
    </row>
    <row r="48004" spans="45:45" x14ac:dyDescent="0.35">
      <c r="AS48004" s="40"/>
    </row>
    <row r="48005" spans="45:45" x14ac:dyDescent="0.35">
      <c r="AS48005" s="40"/>
    </row>
    <row r="48006" spans="45:45" x14ac:dyDescent="0.35">
      <c r="AS48006" s="40"/>
    </row>
    <row r="48007" spans="45:45" x14ac:dyDescent="0.35">
      <c r="AS48007" s="40"/>
    </row>
    <row r="48008" spans="45:45" x14ac:dyDescent="0.35">
      <c r="AS48008" s="40"/>
    </row>
    <row r="48009" spans="45:45" x14ac:dyDescent="0.35">
      <c r="AS48009" s="40"/>
    </row>
    <row r="48010" spans="45:45" x14ac:dyDescent="0.35">
      <c r="AS48010" s="40"/>
    </row>
    <row r="48011" spans="45:45" x14ac:dyDescent="0.35">
      <c r="AS48011" s="40"/>
    </row>
    <row r="48012" spans="45:45" x14ac:dyDescent="0.35">
      <c r="AS48012" s="40"/>
    </row>
    <row r="48013" spans="45:45" x14ac:dyDescent="0.35">
      <c r="AS48013" s="40"/>
    </row>
    <row r="48014" spans="45:45" x14ac:dyDescent="0.35">
      <c r="AS48014" s="40"/>
    </row>
    <row r="48015" spans="45:45" x14ac:dyDescent="0.35">
      <c r="AS48015" s="40"/>
    </row>
    <row r="48016" spans="45:45" x14ac:dyDescent="0.35">
      <c r="AS48016" s="40"/>
    </row>
    <row r="48017" spans="45:45" x14ac:dyDescent="0.35">
      <c r="AS48017" s="40"/>
    </row>
    <row r="48018" spans="45:45" x14ac:dyDescent="0.35">
      <c r="AS48018" s="40"/>
    </row>
    <row r="48019" spans="45:45" x14ac:dyDescent="0.35">
      <c r="AS48019" s="40"/>
    </row>
    <row r="48020" spans="45:45" x14ac:dyDescent="0.35">
      <c r="AS48020" s="40"/>
    </row>
    <row r="48021" spans="45:45" x14ac:dyDescent="0.35">
      <c r="AS48021" s="40"/>
    </row>
    <row r="48022" spans="45:45" x14ac:dyDescent="0.35">
      <c r="AS48022" s="40"/>
    </row>
    <row r="48023" spans="45:45" x14ac:dyDescent="0.35">
      <c r="AS48023" s="40"/>
    </row>
    <row r="48024" spans="45:45" x14ac:dyDescent="0.35">
      <c r="AS48024" s="40"/>
    </row>
    <row r="48025" spans="45:45" x14ac:dyDescent="0.35">
      <c r="AS48025" s="40"/>
    </row>
    <row r="48026" spans="45:45" x14ac:dyDescent="0.35">
      <c r="AS48026" s="40"/>
    </row>
    <row r="48027" spans="45:45" x14ac:dyDescent="0.35">
      <c r="AS48027" s="40"/>
    </row>
    <row r="48028" spans="45:45" x14ac:dyDescent="0.35">
      <c r="AS48028" s="40"/>
    </row>
    <row r="48029" spans="45:45" x14ac:dyDescent="0.35">
      <c r="AS48029" s="40"/>
    </row>
    <row r="48030" spans="45:45" x14ac:dyDescent="0.35">
      <c r="AS48030" s="40"/>
    </row>
    <row r="48031" spans="45:45" x14ac:dyDescent="0.35">
      <c r="AS48031" s="40"/>
    </row>
    <row r="48032" spans="45:45" x14ac:dyDescent="0.35">
      <c r="AS48032" s="40"/>
    </row>
    <row r="48033" spans="45:45" x14ac:dyDescent="0.35">
      <c r="AS48033" s="40"/>
    </row>
    <row r="48034" spans="45:45" x14ac:dyDescent="0.35">
      <c r="AS48034" s="40"/>
    </row>
    <row r="48035" spans="45:45" x14ac:dyDescent="0.35">
      <c r="AS48035" s="40"/>
    </row>
    <row r="48036" spans="45:45" x14ac:dyDescent="0.35">
      <c r="AS48036" s="40"/>
    </row>
    <row r="48037" spans="45:45" x14ac:dyDescent="0.35">
      <c r="AS48037" s="40"/>
    </row>
    <row r="48038" spans="45:45" x14ac:dyDescent="0.35">
      <c r="AS48038" s="40"/>
    </row>
    <row r="48039" spans="45:45" x14ac:dyDescent="0.35">
      <c r="AS48039" s="40"/>
    </row>
    <row r="48040" spans="45:45" x14ac:dyDescent="0.35">
      <c r="AS48040" s="40"/>
    </row>
    <row r="48041" spans="45:45" x14ac:dyDescent="0.35">
      <c r="AS48041" s="40"/>
    </row>
    <row r="48042" spans="45:45" x14ac:dyDescent="0.35">
      <c r="AS48042" s="40"/>
    </row>
    <row r="48043" spans="45:45" x14ac:dyDescent="0.35">
      <c r="AS48043" s="40"/>
    </row>
    <row r="48044" spans="45:45" x14ac:dyDescent="0.35">
      <c r="AS48044" s="40"/>
    </row>
    <row r="48045" spans="45:45" x14ac:dyDescent="0.35">
      <c r="AS48045" s="40"/>
    </row>
    <row r="48046" spans="45:45" x14ac:dyDescent="0.35">
      <c r="AS48046" s="40"/>
    </row>
    <row r="48047" spans="45:45" x14ac:dyDescent="0.35">
      <c r="AS48047" s="40"/>
    </row>
    <row r="48048" spans="45:45" x14ac:dyDescent="0.35">
      <c r="AS48048" s="40"/>
    </row>
    <row r="48049" spans="45:45" x14ac:dyDescent="0.35">
      <c r="AS48049" s="40"/>
    </row>
    <row r="48050" spans="45:45" x14ac:dyDescent="0.35">
      <c r="AS48050" s="40"/>
    </row>
    <row r="48051" spans="45:45" x14ac:dyDescent="0.35">
      <c r="AS48051" s="40"/>
    </row>
    <row r="48052" spans="45:45" x14ac:dyDescent="0.35">
      <c r="AS48052" s="40"/>
    </row>
    <row r="48053" spans="45:45" x14ac:dyDescent="0.35">
      <c r="AS48053" s="40"/>
    </row>
    <row r="48054" spans="45:45" x14ac:dyDescent="0.35">
      <c r="AS48054" s="40"/>
    </row>
    <row r="48055" spans="45:45" x14ac:dyDescent="0.35">
      <c r="AS48055" s="40"/>
    </row>
    <row r="48056" spans="45:45" x14ac:dyDescent="0.35">
      <c r="AS48056" s="40"/>
    </row>
    <row r="48057" spans="45:45" x14ac:dyDescent="0.35">
      <c r="AS48057" s="40"/>
    </row>
    <row r="48058" spans="45:45" x14ac:dyDescent="0.35">
      <c r="AS48058" s="40"/>
    </row>
    <row r="48059" spans="45:45" x14ac:dyDescent="0.35">
      <c r="AS48059" s="40"/>
    </row>
    <row r="48060" spans="45:45" x14ac:dyDescent="0.35">
      <c r="AS48060" s="40"/>
    </row>
    <row r="48061" spans="45:45" x14ac:dyDescent="0.35">
      <c r="AS48061" s="40"/>
    </row>
    <row r="48062" spans="45:45" x14ac:dyDescent="0.35">
      <c r="AS48062" s="40"/>
    </row>
    <row r="48063" spans="45:45" x14ac:dyDescent="0.35">
      <c r="AS48063" s="40"/>
    </row>
    <row r="48064" spans="45:45" x14ac:dyDescent="0.35">
      <c r="AS48064" s="40"/>
    </row>
    <row r="48065" spans="45:45" x14ac:dyDescent="0.35">
      <c r="AS48065" s="40"/>
    </row>
    <row r="48066" spans="45:45" x14ac:dyDescent="0.35">
      <c r="AS48066" s="40"/>
    </row>
    <row r="48067" spans="45:45" x14ac:dyDescent="0.35">
      <c r="AS48067" s="40"/>
    </row>
    <row r="48068" spans="45:45" x14ac:dyDescent="0.35">
      <c r="AS48068" s="40"/>
    </row>
    <row r="48069" spans="45:45" x14ac:dyDescent="0.35">
      <c r="AS48069" s="40"/>
    </row>
    <row r="48070" spans="45:45" x14ac:dyDescent="0.35">
      <c r="AS48070" s="40"/>
    </row>
    <row r="48071" spans="45:45" x14ac:dyDescent="0.35">
      <c r="AS48071" s="40"/>
    </row>
    <row r="48072" spans="45:45" x14ac:dyDescent="0.35">
      <c r="AS48072" s="40"/>
    </row>
    <row r="48073" spans="45:45" x14ac:dyDescent="0.35">
      <c r="AS48073" s="40"/>
    </row>
    <row r="48074" spans="45:45" x14ac:dyDescent="0.35">
      <c r="AS48074" s="40"/>
    </row>
    <row r="48075" spans="45:45" x14ac:dyDescent="0.35">
      <c r="AS48075" s="40"/>
    </row>
    <row r="48076" spans="45:45" x14ac:dyDescent="0.35">
      <c r="AS48076" s="40"/>
    </row>
    <row r="48077" spans="45:45" x14ac:dyDescent="0.35">
      <c r="AS48077" s="40"/>
    </row>
    <row r="48078" spans="45:45" x14ac:dyDescent="0.35">
      <c r="AS48078" s="40"/>
    </row>
    <row r="48079" spans="45:45" x14ac:dyDescent="0.35">
      <c r="AS48079" s="40"/>
    </row>
    <row r="48080" spans="45:45" x14ac:dyDescent="0.35">
      <c r="AS48080" s="40"/>
    </row>
    <row r="48081" spans="45:45" x14ac:dyDescent="0.35">
      <c r="AS48081" s="40"/>
    </row>
    <row r="48082" spans="45:45" x14ac:dyDescent="0.35">
      <c r="AS48082" s="40"/>
    </row>
    <row r="48083" spans="45:45" x14ac:dyDescent="0.35">
      <c r="AS48083" s="40"/>
    </row>
    <row r="48084" spans="45:45" x14ac:dyDescent="0.35">
      <c r="AS48084" s="40"/>
    </row>
    <row r="48085" spans="45:45" x14ac:dyDescent="0.35">
      <c r="AS48085" s="40"/>
    </row>
    <row r="48086" spans="45:45" x14ac:dyDescent="0.35">
      <c r="AS48086" s="40"/>
    </row>
    <row r="48087" spans="45:45" x14ac:dyDescent="0.35">
      <c r="AS48087" s="40"/>
    </row>
    <row r="48088" spans="45:45" x14ac:dyDescent="0.35">
      <c r="AS48088" s="40"/>
    </row>
    <row r="48089" spans="45:45" x14ac:dyDescent="0.35">
      <c r="AS48089" s="40"/>
    </row>
    <row r="48090" spans="45:45" x14ac:dyDescent="0.35">
      <c r="AS48090" s="40"/>
    </row>
    <row r="48091" spans="45:45" x14ac:dyDescent="0.35">
      <c r="AS48091" s="40"/>
    </row>
    <row r="48092" spans="45:45" x14ac:dyDescent="0.35">
      <c r="AS48092" s="40"/>
    </row>
    <row r="48093" spans="45:45" x14ac:dyDescent="0.35">
      <c r="AS48093" s="40"/>
    </row>
    <row r="48094" spans="45:45" x14ac:dyDescent="0.35">
      <c r="AS48094" s="40"/>
    </row>
    <row r="48095" spans="45:45" x14ac:dyDescent="0.35">
      <c r="AS48095" s="40"/>
    </row>
    <row r="48096" spans="45:45" x14ac:dyDescent="0.35">
      <c r="AS48096" s="40"/>
    </row>
    <row r="48097" spans="45:45" x14ac:dyDescent="0.35">
      <c r="AS48097" s="40"/>
    </row>
    <row r="48098" spans="45:45" x14ac:dyDescent="0.35">
      <c r="AS48098" s="40"/>
    </row>
    <row r="48099" spans="45:45" x14ac:dyDescent="0.35">
      <c r="AS48099" s="40"/>
    </row>
    <row r="48100" spans="45:45" x14ac:dyDescent="0.35">
      <c r="AS48100" s="40"/>
    </row>
    <row r="48101" spans="45:45" x14ac:dyDescent="0.35">
      <c r="AS48101" s="40"/>
    </row>
    <row r="48102" spans="45:45" x14ac:dyDescent="0.35">
      <c r="AS48102" s="40"/>
    </row>
    <row r="48103" spans="45:45" x14ac:dyDescent="0.35">
      <c r="AS48103" s="40"/>
    </row>
    <row r="48104" spans="45:45" x14ac:dyDescent="0.35">
      <c r="AS48104" s="40"/>
    </row>
    <row r="48105" spans="45:45" x14ac:dyDescent="0.35">
      <c r="AS48105" s="40"/>
    </row>
    <row r="48106" spans="45:45" x14ac:dyDescent="0.35">
      <c r="AS48106" s="40"/>
    </row>
    <row r="48107" spans="45:45" x14ac:dyDescent="0.35">
      <c r="AS48107" s="40"/>
    </row>
    <row r="48108" spans="45:45" x14ac:dyDescent="0.35">
      <c r="AS48108" s="40"/>
    </row>
    <row r="48109" spans="45:45" x14ac:dyDescent="0.35">
      <c r="AS48109" s="40"/>
    </row>
    <row r="48110" spans="45:45" x14ac:dyDescent="0.35">
      <c r="AS48110" s="40"/>
    </row>
    <row r="48111" spans="45:45" x14ac:dyDescent="0.35">
      <c r="AS48111" s="40"/>
    </row>
    <row r="48112" spans="45:45" x14ac:dyDescent="0.35">
      <c r="AS48112" s="40"/>
    </row>
    <row r="48113" spans="45:45" x14ac:dyDescent="0.35">
      <c r="AS48113" s="40"/>
    </row>
    <row r="48114" spans="45:45" x14ac:dyDescent="0.35">
      <c r="AS48114" s="40"/>
    </row>
    <row r="48115" spans="45:45" x14ac:dyDescent="0.35">
      <c r="AS48115" s="40"/>
    </row>
    <row r="48116" spans="45:45" x14ac:dyDescent="0.35">
      <c r="AS48116" s="40"/>
    </row>
    <row r="48117" spans="45:45" x14ac:dyDescent="0.35">
      <c r="AS48117" s="40"/>
    </row>
    <row r="48118" spans="45:45" x14ac:dyDescent="0.35">
      <c r="AS48118" s="40"/>
    </row>
    <row r="48119" spans="45:45" x14ac:dyDescent="0.35">
      <c r="AS48119" s="40"/>
    </row>
    <row r="48120" spans="45:45" x14ac:dyDescent="0.35">
      <c r="AS48120" s="40"/>
    </row>
    <row r="48121" spans="45:45" x14ac:dyDescent="0.35">
      <c r="AS48121" s="40"/>
    </row>
    <row r="48122" spans="45:45" x14ac:dyDescent="0.35">
      <c r="AS48122" s="40"/>
    </row>
    <row r="48123" spans="45:45" x14ac:dyDescent="0.35">
      <c r="AS48123" s="40"/>
    </row>
    <row r="48124" spans="45:45" x14ac:dyDescent="0.35">
      <c r="AS48124" s="40"/>
    </row>
    <row r="48125" spans="45:45" x14ac:dyDescent="0.35">
      <c r="AS48125" s="40"/>
    </row>
    <row r="48126" spans="45:45" x14ac:dyDescent="0.35">
      <c r="AS48126" s="40"/>
    </row>
    <row r="48127" spans="45:45" x14ac:dyDescent="0.35">
      <c r="AS48127" s="40"/>
    </row>
    <row r="48128" spans="45:45" x14ac:dyDescent="0.35">
      <c r="AS48128" s="40"/>
    </row>
    <row r="48129" spans="45:45" x14ac:dyDescent="0.35">
      <c r="AS48129" s="40"/>
    </row>
    <row r="48130" spans="45:45" x14ac:dyDescent="0.35">
      <c r="AS48130" s="40"/>
    </row>
    <row r="48131" spans="45:45" x14ac:dyDescent="0.35">
      <c r="AS48131" s="40"/>
    </row>
    <row r="48132" spans="45:45" x14ac:dyDescent="0.35">
      <c r="AS48132" s="40"/>
    </row>
    <row r="48133" spans="45:45" x14ac:dyDescent="0.35">
      <c r="AS48133" s="40"/>
    </row>
    <row r="48134" spans="45:45" x14ac:dyDescent="0.35">
      <c r="AS48134" s="40"/>
    </row>
    <row r="48135" spans="45:45" x14ac:dyDescent="0.35">
      <c r="AS48135" s="40"/>
    </row>
    <row r="48136" spans="45:45" x14ac:dyDescent="0.35">
      <c r="AS48136" s="40"/>
    </row>
    <row r="48137" spans="45:45" x14ac:dyDescent="0.35">
      <c r="AS48137" s="40"/>
    </row>
    <row r="48138" spans="45:45" x14ac:dyDescent="0.35">
      <c r="AS48138" s="40"/>
    </row>
    <row r="48139" spans="45:45" x14ac:dyDescent="0.35">
      <c r="AS48139" s="40"/>
    </row>
    <row r="48140" spans="45:45" x14ac:dyDescent="0.35">
      <c r="AS48140" s="40"/>
    </row>
    <row r="48141" spans="45:45" x14ac:dyDescent="0.35">
      <c r="AS48141" s="40"/>
    </row>
    <row r="48142" spans="45:45" x14ac:dyDescent="0.35">
      <c r="AS48142" s="40"/>
    </row>
    <row r="48143" spans="45:45" x14ac:dyDescent="0.35">
      <c r="AS48143" s="40"/>
    </row>
    <row r="48144" spans="45:45" x14ac:dyDescent="0.35">
      <c r="AS48144" s="40"/>
    </row>
    <row r="48145" spans="45:45" x14ac:dyDescent="0.35">
      <c r="AS48145" s="40"/>
    </row>
    <row r="48146" spans="45:45" x14ac:dyDescent="0.35">
      <c r="AS48146" s="40"/>
    </row>
    <row r="48147" spans="45:45" x14ac:dyDescent="0.35">
      <c r="AS48147" s="40"/>
    </row>
    <row r="48148" spans="45:45" x14ac:dyDescent="0.35">
      <c r="AS48148" s="40"/>
    </row>
    <row r="48149" spans="45:45" x14ac:dyDescent="0.35">
      <c r="AS48149" s="40"/>
    </row>
    <row r="48150" spans="45:45" x14ac:dyDescent="0.35">
      <c r="AS48150" s="40"/>
    </row>
    <row r="48151" spans="45:45" x14ac:dyDescent="0.35">
      <c r="AS48151" s="40"/>
    </row>
    <row r="48152" spans="45:45" x14ac:dyDescent="0.35">
      <c r="AS48152" s="40"/>
    </row>
    <row r="48153" spans="45:45" x14ac:dyDescent="0.35">
      <c r="AS48153" s="40"/>
    </row>
    <row r="48154" spans="45:45" x14ac:dyDescent="0.35">
      <c r="AS48154" s="40"/>
    </row>
    <row r="48155" spans="45:45" x14ac:dyDescent="0.35">
      <c r="AS48155" s="40"/>
    </row>
    <row r="48156" spans="45:45" x14ac:dyDescent="0.35">
      <c r="AS48156" s="40"/>
    </row>
    <row r="48157" spans="45:45" x14ac:dyDescent="0.35">
      <c r="AS48157" s="40"/>
    </row>
    <row r="48158" spans="45:45" x14ac:dyDescent="0.35">
      <c r="AS48158" s="40"/>
    </row>
    <row r="48159" spans="45:45" x14ac:dyDescent="0.35">
      <c r="AS48159" s="40"/>
    </row>
    <row r="48160" spans="45:45" x14ac:dyDescent="0.35">
      <c r="AS48160" s="40"/>
    </row>
    <row r="48161" spans="45:45" x14ac:dyDescent="0.35">
      <c r="AS48161" s="40"/>
    </row>
    <row r="48162" spans="45:45" x14ac:dyDescent="0.35">
      <c r="AS48162" s="40"/>
    </row>
    <row r="48163" spans="45:45" x14ac:dyDescent="0.35">
      <c r="AS48163" s="40"/>
    </row>
    <row r="48164" spans="45:45" x14ac:dyDescent="0.35">
      <c r="AS48164" s="40"/>
    </row>
    <row r="48165" spans="45:45" x14ac:dyDescent="0.35">
      <c r="AS48165" s="40"/>
    </row>
    <row r="48166" spans="45:45" x14ac:dyDescent="0.35">
      <c r="AS48166" s="40"/>
    </row>
    <row r="48167" spans="45:45" x14ac:dyDescent="0.35">
      <c r="AS48167" s="40"/>
    </row>
    <row r="48168" spans="45:45" x14ac:dyDescent="0.35">
      <c r="AS48168" s="40"/>
    </row>
    <row r="48169" spans="45:45" x14ac:dyDescent="0.35">
      <c r="AS48169" s="40"/>
    </row>
    <row r="48170" spans="45:45" x14ac:dyDescent="0.35">
      <c r="AS48170" s="40"/>
    </row>
    <row r="48171" spans="45:45" x14ac:dyDescent="0.35">
      <c r="AS48171" s="40"/>
    </row>
    <row r="48172" spans="45:45" x14ac:dyDescent="0.35">
      <c r="AS48172" s="40"/>
    </row>
    <row r="48173" spans="45:45" x14ac:dyDescent="0.35">
      <c r="AS48173" s="40"/>
    </row>
    <row r="48174" spans="45:45" x14ac:dyDescent="0.35">
      <c r="AS48174" s="40"/>
    </row>
    <row r="48175" spans="45:45" x14ac:dyDescent="0.35">
      <c r="AS48175" s="40"/>
    </row>
    <row r="48176" spans="45:45" x14ac:dyDescent="0.35">
      <c r="AS48176" s="40"/>
    </row>
    <row r="48177" spans="45:45" x14ac:dyDescent="0.35">
      <c r="AS48177" s="40"/>
    </row>
    <row r="48178" spans="45:45" x14ac:dyDescent="0.35">
      <c r="AS48178" s="40"/>
    </row>
    <row r="48179" spans="45:45" x14ac:dyDescent="0.35">
      <c r="AS48179" s="40"/>
    </row>
    <row r="48180" spans="45:45" x14ac:dyDescent="0.35">
      <c r="AS48180" s="40"/>
    </row>
    <row r="48181" spans="45:45" x14ac:dyDescent="0.35">
      <c r="AS48181" s="40"/>
    </row>
    <row r="48182" spans="45:45" x14ac:dyDescent="0.35">
      <c r="AS48182" s="40"/>
    </row>
    <row r="48183" spans="45:45" x14ac:dyDescent="0.35">
      <c r="AS48183" s="40"/>
    </row>
    <row r="48184" spans="45:45" x14ac:dyDescent="0.35">
      <c r="AS48184" s="40"/>
    </row>
    <row r="48185" spans="45:45" x14ac:dyDescent="0.35">
      <c r="AS48185" s="40"/>
    </row>
    <row r="48186" spans="45:45" x14ac:dyDescent="0.35">
      <c r="AS48186" s="40"/>
    </row>
    <row r="48187" spans="45:45" x14ac:dyDescent="0.35">
      <c r="AS48187" s="40"/>
    </row>
    <row r="48188" spans="45:45" x14ac:dyDescent="0.35">
      <c r="AS48188" s="40"/>
    </row>
    <row r="48189" spans="45:45" x14ac:dyDescent="0.35">
      <c r="AS48189" s="40"/>
    </row>
    <row r="48190" spans="45:45" x14ac:dyDescent="0.35">
      <c r="AS48190" s="40"/>
    </row>
    <row r="48191" spans="45:45" x14ac:dyDescent="0.35">
      <c r="AS48191" s="40"/>
    </row>
    <row r="48192" spans="45:45" x14ac:dyDescent="0.35">
      <c r="AS48192" s="40"/>
    </row>
    <row r="48193" spans="45:45" x14ac:dyDescent="0.35">
      <c r="AS48193" s="40"/>
    </row>
    <row r="48194" spans="45:45" x14ac:dyDescent="0.35">
      <c r="AS48194" s="40"/>
    </row>
    <row r="48195" spans="45:45" x14ac:dyDescent="0.35">
      <c r="AS48195" s="40"/>
    </row>
    <row r="48196" spans="45:45" x14ac:dyDescent="0.35">
      <c r="AS48196" s="40"/>
    </row>
    <row r="48197" spans="45:45" x14ac:dyDescent="0.35">
      <c r="AS48197" s="40"/>
    </row>
    <row r="48198" spans="45:45" x14ac:dyDescent="0.35">
      <c r="AS48198" s="40"/>
    </row>
    <row r="48199" spans="45:45" x14ac:dyDescent="0.35">
      <c r="AS48199" s="40"/>
    </row>
    <row r="48200" spans="45:45" x14ac:dyDescent="0.35">
      <c r="AS48200" s="40"/>
    </row>
    <row r="48201" spans="45:45" x14ac:dyDescent="0.35">
      <c r="AS48201" s="40"/>
    </row>
    <row r="48202" spans="45:45" x14ac:dyDescent="0.35">
      <c r="AS48202" s="40"/>
    </row>
    <row r="48203" spans="45:45" x14ac:dyDescent="0.35">
      <c r="AS48203" s="40"/>
    </row>
    <row r="48204" spans="45:45" x14ac:dyDescent="0.35">
      <c r="AS48204" s="40"/>
    </row>
    <row r="48205" spans="45:45" x14ac:dyDescent="0.35">
      <c r="AS48205" s="40"/>
    </row>
    <row r="48206" spans="45:45" x14ac:dyDescent="0.35">
      <c r="AS48206" s="40"/>
    </row>
    <row r="48207" spans="45:45" x14ac:dyDescent="0.35">
      <c r="AS48207" s="40"/>
    </row>
    <row r="48208" spans="45:45" x14ac:dyDescent="0.35">
      <c r="AS48208" s="40"/>
    </row>
    <row r="48209" spans="45:45" x14ac:dyDescent="0.35">
      <c r="AS48209" s="40"/>
    </row>
    <row r="48210" spans="45:45" x14ac:dyDescent="0.35">
      <c r="AS48210" s="40"/>
    </row>
    <row r="48211" spans="45:45" x14ac:dyDescent="0.35">
      <c r="AS48211" s="40"/>
    </row>
    <row r="48212" spans="45:45" x14ac:dyDescent="0.35">
      <c r="AS48212" s="40"/>
    </row>
    <row r="48213" spans="45:45" x14ac:dyDescent="0.35">
      <c r="AS48213" s="40"/>
    </row>
    <row r="48214" spans="45:45" x14ac:dyDescent="0.35">
      <c r="AS48214" s="40"/>
    </row>
    <row r="48215" spans="45:45" x14ac:dyDescent="0.35">
      <c r="AS48215" s="40"/>
    </row>
    <row r="48216" spans="45:45" x14ac:dyDescent="0.35">
      <c r="AS48216" s="40"/>
    </row>
    <row r="48217" spans="45:45" x14ac:dyDescent="0.35">
      <c r="AS48217" s="40"/>
    </row>
    <row r="48218" spans="45:45" x14ac:dyDescent="0.35">
      <c r="AS48218" s="40"/>
    </row>
    <row r="48219" spans="45:45" x14ac:dyDescent="0.35">
      <c r="AS48219" s="40"/>
    </row>
    <row r="48220" spans="45:45" x14ac:dyDescent="0.35">
      <c r="AS48220" s="40"/>
    </row>
    <row r="48221" spans="45:45" x14ac:dyDescent="0.35">
      <c r="AS48221" s="40"/>
    </row>
    <row r="48222" spans="45:45" x14ac:dyDescent="0.35">
      <c r="AS48222" s="40"/>
    </row>
    <row r="48223" spans="45:45" x14ac:dyDescent="0.35">
      <c r="AS48223" s="40"/>
    </row>
    <row r="48224" spans="45:45" x14ac:dyDescent="0.35">
      <c r="AS48224" s="40"/>
    </row>
    <row r="48225" spans="45:45" x14ac:dyDescent="0.35">
      <c r="AS48225" s="40"/>
    </row>
    <row r="48226" spans="45:45" x14ac:dyDescent="0.35">
      <c r="AS48226" s="40"/>
    </row>
    <row r="48227" spans="45:45" x14ac:dyDescent="0.35">
      <c r="AS48227" s="40"/>
    </row>
    <row r="48228" spans="45:45" x14ac:dyDescent="0.35">
      <c r="AS48228" s="40"/>
    </row>
    <row r="48229" spans="45:45" x14ac:dyDescent="0.35">
      <c r="AS48229" s="40"/>
    </row>
    <row r="48230" spans="45:45" x14ac:dyDescent="0.35">
      <c r="AS48230" s="40"/>
    </row>
    <row r="48231" spans="45:45" x14ac:dyDescent="0.35">
      <c r="AS48231" s="40"/>
    </row>
    <row r="48232" spans="45:45" x14ac:dyDescent="0.35">
      <c r="AS48232" s="40"/>
    </row>
    <row r="48233" spans="45:45" x14ac:dyDescent="0.35">
      <c r="AS48233" s="40"/>
    </row>
    <row r="48234" spans="45:45" x14ac:dyDescent="0.35">
      <c r="AS48234" s="40"/>
    </row>
    <row r="48235" spans="45:45" x14ac:dyDescent="0.35">
      <c r="AS48235" s="40"/>
    </row>
    <row r="48236" spans="45:45" x14ac:dyDescent="0.35">
      <c r="AS48236" s="40"/>
    </row>
    <row r="48237" spans="45:45" x14ac:dyDescent="0.35">
      <c r="AS48237" s="40"/>
    </row>
    <row r="48238" spans="45:45" x14ac:dyDescent="0.35">
      <c r="AS48238" s="40"/>
    </row>
    <row r="48239" spans="45:45" x14ac:dyDescent="0.35">
      <c r="AS48239" s="40"/>
    </row>
    <row r="48240" spans="45:45" x14ac:dyDescent="0.35">
      <c r="AS48240" s="40"/>
    </row>
    <row r="48241" spans="45:45" x14ac:dyDescent="0.35">
      <c r="AS48241" s="40"/>
    </row>
    <row r="48242" spans="45:45" x14ac:dyDescent="0.35">
      <c r="AS48242" s="40"/>
    </row>
    <row r="48243" spans="45:45" x14ac:dyDescent="0.35">
      <c r="AS48243" s="40"/>
    </row>
    <row r="48244" spans="45:45" x14ac:dyDescent="0.35">
      <c r="AS48244" s="40"/>
    </row>
    <row r="48245" spans="45:45" x14ac:dyDescent="0.35">
      <c r="AS48245" s="40"/>
    </row>
    <row r="48246" spans="45:45" x14ac:dyDescent="0.35">
      <c r="AS48246" s="40"/>
    </row>
    <row r="48247" spans="45:45" x14ac:dyDescent="0.35">
      <c r="AS48247" s="40"/>
    </row>
    <row r="48248" spans="45:45" x14ac:dyDescent="0.35">
      <c r="AS48248" s="40"/>
    </row>
    <row r="48249" spans="45:45" x14ac:dyDescent="0.35">
      <c r="AS48249" s="40"/>
    </row>
    <row r="48250" spans="45:45" x14ac:dyDescent="0.35">
      <c r="AS48250" s="40"/>
    </row>
    <row r="48251" spans="45:45" x14ac:dyDescent="0.35">
      <c r="AS48251" s="40"/>
    </row>
    <row r="48252" spans="45:45" x14ac:dyDescent="0.35">
      <c r="AS48252" s="40"/>
    </row>
    <row r="48253" spans="45:45" x14ac:dyDescent="0.35">
      <c r="AS48253" s="40"/>
    </row>
    <row r="48254" spans="45:45" x14ac:dyDescent="0.35">
      <c r="AS48254" s="40"/>
    </row>
    <row r="48255" spans="45:45" x14ac:dyDescent="0.35">
      <c r="AS48255" s="40"/>
    </row>
    <row r="48256" spans="45:45" x14ac:dyDescent="0.35">
      <c r="AS48256" s="40"/>
    </row>
    <row r="48257" spans="45:45" x14ac:dyDescent="0.35">
      <c r="AS48257" s="40"/>
    </row>
    <row r="48258" spans="45:45" x14ac:dyDescent="0.35">
      <c r="AS48258" s="40"/>
    </row>
    <row r="48259" spans="45:45" x14ac:dyDescent="0.35">
      <c r="AS48259" s="40"/>
    </row>
    <row r="48260" spans="45:45" x14ac:dyDescent="0.35">
      <c r="AS48260" s="40"/>
    </row>
    <row r="48261" spans="45:45" x14ac:dyDescent="0.35">
      <c r="AS48261" s="40"/>
    </row>
    <row r="48262" spans="45:45" x14ac:dyDescent="0.35">
      <c r="AS48262" s="40"/>
    </row>
    <row r="48263" spans="45:45" x14ac:dyDescent="0.35">
      <c r="AS48263" s="40"/>
    </row>
    <row r="48264" spans="45:45" x14ac:dyDescent="0.35">
      <c r="AS48264" s="40"/>
    </row>
    <row r="48265" spans="45:45" x14ac:dyDescent="0.35">
      <c r="AS48265" s="40"/>
    </row>
    <row r="48266" spans="45:45" x14ac:dyDescent="0.35">
      <c r="AS48266" s="40"/>
    </row>
    <row r="48267" spans="45:45" x14ac:dyDescent="0.35">
      <c r="AS48267" s="40"/>
    </row>
    <row r="48268" spans="45:45" x14ac:dyDescent="0.35">
      <c r="AS48268" s="40"/>
    </row>
    <row r="48269" spans="45:45" x14ac:dyDescent="0.35">
      <c r="AS48269" s="40"/>
    </row>
    <row r="48270" spans="45:45" x14ac:dyDescent="0.35">
      <c r="AS48270" s="40"/>
    </row>
    <row r="48271" spans="45:45" x14ac:dyDescent="0.35">
      <c r="AS48271" s="40"/>
    </row>
    <row r="48272" spans="45:45" x14ac:dyDescent="0.35">
      <c r="AS48272" s="40"/>
    </row>
    <row r="48273" spans="45:45" x14ac:dyDescent="0.35">
      <c r="AS48273" s="40"/>
    </row>
    <row r="48274" spans="45:45" x14ac:dyDescent="0.35">
      <c r="AS48274" s="40"/>
    </row>
    <row r="48275" spans="45:45" x14ac:dyDescent="0.35">
      <c r="AS48275" s="40"/>
    </row>
    <row r="48276" spans="45:45" x14ac:dyDescent="0.35">
      <c r="AS48276" s="40"/>
    </row>
    <row r="48277" spans="45:45" x14ac:dyDescent="0.35">
      <c r="AS48277" s="40"/>
    </row>
    <row r="48278" spans="45:45" x14ac:dyDescent="0.35">
      <c r="AS48278" s="40"/>
    </row>
    <row r="48279" spans="45:45" x14ac:dyDescent="0.35">
      <c r="AS48279" s="40"/>
    </row>
    <row r="48280" spans="45:45" x14ac:dyDescent="0.35">
      <c r="AS48280" s="40"/>
    </row>
    <row r="48281" spans="45:45" x14ac:dyDescent="0.35">
      <c r="AS48281" s="40"/>
    </row>
    <row r="48282" spans="45:45" x14ac:dyDescent="0.35">
      <c r="AS48282" s="40"/>
    </row>
    <row r="48283" spans="45:45" x14ac:dyDescent="0.35">
      <c r="AS48283" s="40"/>
    </row>
    <row r="48284" spans="45:45" x14ac:dyDescent="0.35">
      <c r="AS48284" s="40"/>
    </row>
    <row r="48285" spans="45:45" x14ac:dyDescent="0.35">
      <c r="AS48285" s="40"/>
    </row>
    <row r="48286" spans="45:45" x14ac:dyDescent="0.35">
      <c r="AS48286" s="40"/>
    </row>
    <row r="48287" spans="45:45" x14ac:dyDescent="0.35">
      <c r="AS48287" s="40"/>
    </row>
    <row r="48288" spans="45:45" x14ac:dyDescent="0.35">
      <c r="AS48288" s="40"/>
    </row>
    <row r="48289" spans="45:45" x14ac:dyDescent="0.35">
      <c r="AS48289" s="40"/>
    </row>
    <row r="48290" spans="45:45" x14ac:dyDescent="0.35">
      <c r="AS48290" s="40"/>
    </row>
    <row r="48291" spans="45:45" x14ac:dyDescent="0.35">
      <c r="AS48291" s="40"/>
    </row>
    <row r="48292" spans="45:45" x14ac:dyDescent="0.35">
      <c r="AS48292" s="40"/>
    </row>
    <row r="48293" spans="45:45" x14ac:dyDescent="0.35">
      <c r="AS48293" s="40"/>
    </row>
    <row r="48294" spans="45:45" x14ac:dyDescent="0.35">
      <c r="AS48294" s="40"/>
    </row>
    <row r="48295" spans="45:45" x14ac:dyDescent="0.35">
      <c r="AS48295" s="40"/>
    </row>
    <row r="48296" spans="45:45" x14ac:dyDescent="0.35">
      <c r="AS48296" s="40"/>
    </row>
    <row r="48297" spans="45:45" x14ac:dyDescent="0.35">
      <c r="AS48297" s="40"/>
    </row>
    <row r="48298" spans="45:45" x14ac:dyDescent="0.35">
      <c r="AS48298" s="40"/>
    </row>
    <row r="48299" spans="45:45" x14ac:dyDescent="0.35">
      <c r="AS48299" s="40"/>
    </row>
    <row r="48300" spans="45:45" x14ac:dyDescent="0.35">
      <c r="AS48300" s="40"/>
    </row>
    <row r="48301" spans="45:45" x14ac:dyDescent="0.35">
      <c r="AS48301" s="40"/>
    </row>
    <row r="48302" spans="45:45" x14ac:dyDescent="0.35">
      <c r="AS48302" s="40"/>
    </row>
    <row r="48303" spans="45:45" x14ac:dyDescent="0.35">
      <c r="AS48303" s="40"/>
    </row>
    <row r="48304" spans="45:45" x14ac:dyDescent="0.35">
      <c r="AS48304" s="40"/>
    </row>
    <row r="48305" spans="45:45" x14ac:dyDescent="0.35">
      <c r="AS48305" s="40"/>
    </row>
    <row r="48306" spans="45:45" x14ac:dyDescent="0.35">
      <c r="AS48306" s="40"/>
    </row>
    <row r="48307" spans="45:45" x14ac:dyDescent="0.35">
      <c r="AS48307" s="40"/>
    </row>
    <row r="48308" spans="45:45" x14ac:dyDescent="0.35">
      <c r="AS48308" s="40"/>
    </row>
    <row r="48309" spans="45:45" x14ac:dyDescent="0.35">
      <c r="AS48309" s="40"/>
    </row>
    <row r="48310" spans="45:45" x14ac:dyDescent="0.35">
      <c r="AS48310" s="40"/>
    </row>
    <row r="48311" spans="45:45" x14ac:dyDescent="0.35">
      <c r="AS48311" s="40"/>
    </row>
    <row r="48312" spans="45:45" x14ac:dyDescent="0.35">
      <c r="AS48312" s="40"/>
    </row>
    <row r="48313" spans="45:45" x14ac:dyDescent="0.35">
      <c r="AS48313" s="40"/>
    </row>
    <row r="48314" spans="45:45" x14ac:dyDescent="0.35">
      <c r="AS48314" s="40"/>
    </row>
    <row r="48315" spans="45:45" x14ac:dyDescent="0.35">
      <c r="AS48315" s="40"/>
    </row>
    <row r="48316" spans="45:45" x14ac:dyDescent="0.35">
      <c r="AS48316" s="40"/>
    </row>
    <row r="48317" spans="45:45" x14ac:dyDescent="0.35">
      <c r="AS48317" s="40"/>
    </row>
    <row r="48318" spans="45:45" x14ac:dyDescent="0.35">
      <c r="AS48318" s="40"/>
    </row>
    <row r="48319" spans="45:45" x14ac:dyDescent="0.35">
      <c r="AS48319" s="40"/>
    </row>
    <row r="48320" spans="45:45" x14ac:dyDescent="0.35">
      <c r="AS48320" s="40"/>
    </row>
    <row r="48321" spans="45:45" x14ac:dyDescent="0.35">
      <c r="AS48321" s="40"/>
    </row>
    <row r="48322" spans="45:45" x14ac:dyDescent="0.35">
      <c r="AS48322" s="40"/>
    </row>
    <row r="48323" spans="45:45" x14ac:dyDescent="0.35">
      <c r="AS48323" s="40"/>
    </row>
    <row r="48324" spans="45:45" x14ac:dyDescent="0.35">
      <c r="AS48324" s="40"/>
    </row>
    <row r="48325" spans="45:45" x14ac:dyDescent="0.35">
      <c r="AS48325" s="40"/>
    </row>
    <row r="48326" spans="45:45" x14ac:dyDescent="0.35">
      <c r="AS48326" s="40"/>
    </row>
    <row r="48327" spans="45:45" x14ac:dyDescent="0.35">
      <c r="AS48327" s="40"/>
    </row>
    <row r="48328" spans="45:45" x14ac:dyDescent="0.35">
      <c r="AS48328" s="40"/>
    </row>
    <row r="48329" spans="45:45" x14ac:dyDescent="0.35">
      <c r="AS48329" s="40"/>
    </row>
    <row r="48330" spans="45:45" x14ac:dyDescent="0.35">
      <c r="AS48330" s="40"/>
    </row>
    <row r="48331" spans="45:45" x14ac:dyDescent="0.35">
      <c r="AS48331" s="40"/>
    </row>
    <row r="48332" spans="45:45" x14ac:dyDescent="0.35">
      <c r="AS48332" s="40"/>
    </row>
    <row r="48333" spans="45:45" x14ac:dyDescent="0.35">
      <c r="AS48333" s="40"/>
    </row>
    <row r="48334" spans="45:45" x14ac:dyDescent="0.35">
      <c r="AS48334" s="40"/>
    </row>
    <row r="48335" spans="45:45" x14ac:dyDescent="0.35">
      <c r="AS48335" s="40"/>
    </row>
    <row r="48336" spans="45:45" x14ac:dyDescent="0.35">
      <c r="AS48336" s="40"/>
    </row>
    <row r="48337" spans="45:45" x14ac:dyDescent="0.35">
      <c r="AS48337" s="40"/>
    </row>
    <row r="48338" spans="45:45" x14ac:dyDescent="0.35">
      <c r="AS48338" s="40"/>
    </row>
    <row r="48339" spans="45:45" x14ac:dyDescent="0.35">
      <c r="AS48339" s="40"/>
    </row>
    <row r="48340" spans="45:45" x14ac:dyDescent="0.35">
      <c r="AS48340" s="40"/>
    </row>
    <row r="48341" spans="45:45" x14ac:dyDescent="0.35">
      <c r="AS48341" s="40"/>
    </row>
    <row r="48342" spans="45:45" x14ac:dyDescent="0.35">
      <c r="AS48342" s="40"/>
    </row>
    <row r="48343" spans="45:45" x14ac:dyDescent="0.35">
      <c r="AS48343" s="40"/>
    </row>
    <row r="48344" spans="45:45" x14ac:dyDescent="0.35">
      <c r="AS48344" s="40"/>
    </row>
    <row r="48345" spans="45:45" x14ac:dyDescent="0.35">
      <c r="AS48345" s="40"/>
    </row>
    <row r="48346" spans="45:45" x14ac:dyDescent="0.35">
      <c r="AS48346" s="40"/>
    </row>
    <row r="48347" spans="45:45" x14ac:dyDescent="0.35">
      <c r="AS48347" s="40"/>
    </row>
    <row r="48348" spans="45:45" x14ac:dyDescent="0.35">
      <c r="AS48348" s="40"/>
    </row>
    <row r="48349" spans="45:45" x14ac:dyDescent="0.35">
      <c r="AS48349" s="40"/>
    </row>
    <row r="48350" spans="45:45" x14ac:dyDescent="0.35">
      <c r="AS48350" s="40"/>
    </row>
    <row r="48351" spans="45:45" x14ac:dyDescent="0.35">
      <c r="AS48351" s="40"/>
    </row>
    <row r="48352" spans="45:45" x14ac:dyDescent="0.35">
      <c r="AS48352" s="40"/>
    </row>
    <row r="48353" spans="45:45" x14ac:dyDescent="0.35">
      <c r="AS48353" s="40"/>
    </row>
    <row r="48354" spans="45:45" x14ac:dyDescent="0.35">
      <c r="AS48354" s="40"/>
    </row>
    <row r="48355" spans="45:45" x14ac:dyDescent="0.35">
      <c r="AS48355" s="40"/>
    </row>
    <row r="48356" spans="45:45" x14ac:dyDescent="0.35">
      <c r="AS48356" s="40"/>
    </row>
    <row r="48357" spans="45:45" x14ac:dyDescent="0.35">
      <c r="AS48357" s="40"/>
    </row>
    <row r="48358" spans="45:45" x14ac:dyDescent="0.35">
      <c r="AS48358" s="40"/>
    </row>
    <row r="48359" spans="45:45" x14ac:dyDescent="0.35">
      <c r="AS48359" s="40"/>
    </row>
    <row r="48360" spans="45:45" x14ac:dyDescent="0.35">
      <c r="AS48360" s="40"/>
    </row>
    <row r="48361" spans="45:45" x14ac:dyDescent="0.35">
      <c r="AS48361" s="40"/>
    </row>
    <row r="48362" spans="45:45" x14ac:dyDescent="0.35">
      <c r="AS48362" s="40"/>
    </row>
    <row r="48363" spans="45:45" x14ac:dyDescent="0.35">
      <c r="AS48363" s="40"/>
    </row>
    <row r="48364" spans="45:45" x14ac:dyDescent="0.35">
      <c r="AS48364" s="40"/>
    </row>
    <row r="48365" spans="45:45" x14ac:dyDescent="0.35">
      <c r="AS48365" s="40"/>
    </row>
    <row r="48366" spans="45:45" x14ac:dyDescent="0.35">
      <c r="AS48366" s="40"/>
    </row>
    <row r="48367" spans="45:45" x14ac:dyDescent="0.35">
      <c r="AS48367" s="40"/>
    </row>
    <row r="48368" spans="45:45" x14ac:dyDescent="0.35">
      <c r="AS48368" s="40"/>
    </row>
    <row r="48369" spans="45:45" x14ac:dyDescent="0.35">
      <c r="AS48369" s="40"/>
    </row>
    <row r="48370" spans="45:45" x14ac:dyDescent="0.35">
      <c r="AS48370" s="40"/>
    </row>
    <row r="48371" spans="45:45" x14ac:dyDescent="0.35">
      <c r="AS48371" s="40"/>
    </row>
    <row r="48372" spans="45:45" x14ac:dyDescent="0.35">
      <c r="AS48372" s="40"/>
    </row>
    <row r="48373" spans="45:45" x14ac:dyDescent="0.35">
      <c r="AS48373" s="40"/>
    </row>
    <row r="48374" spans="45:45" x14ac:dyDescent="0.35">
      <c r="AS48374" s="40"/>
    </row>
    <row r="48375" spans="45:45" x14ac:dyDescent="0.35">
      <c r="AS48375" s="40"/>
    </row>
    <row r="48376" spans="45:45" x14ac:dyDescent="0.35">
      <c r="AS48376" s="40"/>
    </row>
    <row r="48377" spans="45:45" x14ac:dyDescent="0.35">
      <c r="AS48377" s="40"/>
    </row>
    <row r="48378" spans="45:45" x14ac:dyDescent="0.35">
      <c r="AS48378" s="40"/>
    </row>
    <row r="48379" spans="45:45" x14ac:dyDescent="0.35">
      <c r="AS48379" s="40"/>
    </row>
    <row r="48380" spans="45:45" x14ac:dyDescent="0.35">
      <c r="AS48380" s="40"/>
    </row>
    <row r="48381" spans="45:45" x14ac:dyDescent="0.35">
      <c r="AS48381" s="40"/>
    </row>
    <row r="48382" spans="45:45" x14ac:dyDescent="0.35">
      <c r="AS48382" s="40"/>
    </row>
    <row r="48383" spans="45:45" x14ac:dyDescent="0.35">
      <c r="AS48383" s="40"/>
    </row>
    <row r="48384" spans="45:45" x14ac:dyDescent="0.35">
      <c r="AS48384" s="40"/>
    </row>
    <row r="48385" spans="45:45" x14ac:dyDescent="0.35">
      <c r="AS48385" s="40"/>
    </row>
    <row r="48386" spans="45:45" x14ac:dyDescent="0.35">
      <c r="AS48386" s="40"/>
    </row>
    <row r="48387" spans="45:45" x14ac:dyDescent="0.35">
      <c r="AS48387" s="40"/>
    </row>
    <row r="48388" spans="45:45" x14ac:dyDescent="0.35">
      <c r="AS48388" s="40"/>
    </row>
    <row r="48389" spans="45:45" x14ac:dyDescent="0.35">
      <c r="AS48389" s="40"/>
    </row>
    <row r="48390" spans="45:45" x14ac:dyDescent="0.35">
      <c r="AS48390" s="40"/>
    </row>
    <row r="48391" spans="45:45" x14ac:dyDescent="0.35">
      <c r="AS48391" s="40"/>
    </row>
    <row r="48392" spans="45:45" x14ac:dyDescent="0.35">
      <c r="AS48392" s="40"/>
    </row>
    <row r="48393" spans="45:45" x14ac:dyDescent="0.35">
      <c r="AS48393" s="40"/>
    </row>
    <row r="48394" spans="45:45" x14ac:dyDescent="0.35">
      <c r="AS48394" s="40"/>
    </row>
    <row r="48395" spans="45:45" x14ac:dyDescent="0.35">
      <c r="AS48395" s="40"/>
    </row>
    <row r="48396" spans="45:45" x14ac:dyDescent="0.35">
      <c r="AS48396" s="40"/>
    </row>
    <row r="48397" spans="45:45" x14ac:dyDescent="0.35">
      <c r="AS48397" s="40"/>
    </row>
    <row r="48398" spans="45:45" x14ac:dyDescent="0.35">
      <c r="AS48398" s="40"/>
    </row>
    <row r="48399" spans="45:45" x14ac:dyDescent="0.35">
      <c r="AS48399" s="40"/>
    </row>
    <row r="48400" spans="45:45" x14ac:dyDescent="0.35">
      <c r="AS48400" s="40"/>
    </row>
    <row r="48401" spans="45:45" x14ac:dyDescent="0.35">
      <c r="AS48401" s="40"/>
    </row>
    <row r="48402" spans="45:45" x14ac:dyDescent="0.35">
      <c r="AS48402" s="40"/>
    </row>
    <row r="48403" spans="45:45" x14ac:dyDescent="0.35">
      <c r="AS48403" s="40"/>
    </row>
    <row r="48404" spans="45:45" x14ac:dyDescent="0.35">
      <c r="AS48404" s="40"/>
    </row>
    <row r="48405" spans="45:45" x14ac:dyDescent="0.35">
      <c r="AS48405" s="40"/>
    </row>
    <row r="48406" spans="45:45" x14ac:dyDescent="0.35">
      <c r="AS48406" s="40"/>
    </row>
    <row r="48407" spans="45:45" x14ac:dyDescent="0.35">
      <c r="AS48407" s="40"/>
    </row>
    <row r="48408" spans="45:45" x14ac:dyDescent="0.35">
      <c r="AS48408" s="40"/>
    </row>
    <row r="48409" spans="45:45" x14ac:dyDescent="0.35">
      <c r="AS48409" s="40"/>
    </row>
    <row r="48410" spans="45:45" x14ac:dyDescent="0.35">
      <c r="AS48410" s="40"/>
    </row>
    <row r="48411" spans="45:45" x14ac:dyDescent="0.35">
      <c r="AS48411" s="40"/>
    </row>
    <row r="48412" spans="45:45" x14ac:dyDescent="0.35">
      <c r="AS48412" s="40"/>
    </row>
    <row r="48413" spans="45:45" x14ac:dyDescent="0.35">
      <c r="AS48413" s="40"/>
    </row>
    <row r="48414" spans="45:45" x14ac:dyDescent="0.35">
      <c r="AS48414" s="40"/>
    </row>
    <row r="48415" spans="45:45" x14ac:dyDescent="0.35">
      <c r="AS48415" s="40"/>
    </row>
    <row r="48416" spans="45:45" x14ac:dyDescent="0.35">
      <c r="AS48416" s="40"/>
    </row>
    <row r="48417" spans="45:45" x14ac:dyDescent="0.35">
      <c r="AS48417" s="40"/>
    </row>
    <row r="48418" spans="45:45" x14ac:dyDescent="0.35">
      <c r="AS48418" s="40"/>
    </row>
    <row r="48419" spans="45:45" x14ac:dyDescent="0.35">
      <c r="AS48419" s="40"/>
    </row>
    <row r="48420" spans="45:45" x14ac:dyDescent="0.35">
      <c r="AS48420" s="40"/>
    </row>
    <row r="48421" spans="45:45" x14ac:dyDescent="0.35">
      <c r="AS48421" s="40"/>
    </row>
    <row r="48422" spans="45:45" x14ac:dyDescent="0.35">
      <c r="AS48422" s="40"/>
    </row>
    <row r="48423" spans="45:45" x14ac:dyDescent="0.35">
      <c r="AS48423" s="40"/>
    </row>
    <row r="48424" spans="45:45" x14ac:dyDescent="0.35">
      <c r="AS48424" s="40"/>
    </row>
    <row r="48425" spans="45:45" x14ac:dyDescent="0.35">
      <c r="AS48425" s="40"/>
    </row>
    <row r="48426" spans="45:45" x14ac:dyDescent="0.35">
      <c r="AS48426" s="40"/>
    </row>
    <row r="48427" spans="45:45" x14ac:dyDescent="0.35">
      <c r="AS48427" s="40"/>
    </row>
    <row r="48428" spans="45:45" x14ac:dyDescent="0.35">
      <c r="AS48428" s="40"/>
    </row>
    <row r="48429" spans="45:45" x14ac:dyDescent="0.35">
      <c r="AS48429" s="40"/>
    </row>
    <row r="48430" spans="45:45" x14ac:dyDescent="0.35">
      <c r="AS48430" s="40"/>
    </row>
    <row r="48431" spans="45:45" x14ac:dyDescent="0.35">
      <c r="AS48431" s="40"/>
    </row>
    <row r="48432" spans="45:45" x14ac:dyDescent="0.35">
      <c r="AS48432" s="40"/>
    </row>
    <row r="48433" spans="45:45" x14ac:dyDescent="0.35">
      <c r="AS48433" s="40"/>
    </row>
    <row r="48434" spans="45:45" x14ac:dyDescent="0.35">
      <c r="AS48434" s="40"/>
    </row>
    <row r="48435" spans="45:45" x14ac:dyDescent="0.35">
      <c r="AS48435" s="40"/>
    </row>
    <row r="48436" spans="45:45" x14ac:dyDescent="0.35">
      <c r="AS48436" s="40"/>
    </row>
    <row r="48437" spans="45:45" x14ac:dyDescent="0.35">
      <c r="AS48437" s="40"/>
    </row>
    <row r="48438" spans="45:45" x14ac:dyDescent="0.35">
      <c r="AS48438" s="40"/>
    </row>
    <row r="48439" spans="45:45" x14ac:dyDescent="0.35">
      <c r="AS48439" s="40"/>
    </row>
    <row r="48440" spans="45:45" x14ac:dyDescent="0.35">
      <c r="AS48440" s="40"/>
    </row>
    <row r="48441" spans="45:45" x14ac:dyDescent="0.35">
      <c r="AS48441" s="40"/>
    </row>
    <row r="48442" spans="45:45" x14ac:dyDescent="0.35">
      <c r="AS48442" s="40"/>
    </row>
    <row r="48443" spans="45:45" x14ac:dyDescent="0.35">
      <c r="AS48443" s="40"/>
    </row>
    <row r="48444" spans="45:45" x14ac:dyDescent="0.35">
      <c r="AS48444" s="40"/>
    </row>
    <row r="48445" spans="45:45" x14ac:dyDescent="0.35">
      <c r="AS48445" s="40"/>
    </row>
    <row r="48446" spans="45:45" x14ac:dyDescent="0.35">
      <c r="AS48446" s="40"/>
    </row>
    <row r="48447" spans="45:45" x14ac:dyDescent="0.35">
      <c r="AS48447" s="40"/>
    </row>
    <row r="48448" spans="45:45" x14ac:dyDescent="0.35">
      <c r="AS48448" s="40"/>
    </row>
    <row r="48449" spans="45:45" x14ac:dyDescent="0.35">
      <c r="AS48449" s="40"/>
    </row>
    <row r="48450" spans="45:45" x14ac:dyDescent="0.35">
      <c r="AS48450" s="40"/>
    </row>
    <row r="48451" spans="45:45" x14ac:dyDescent="0.35">
      <c r="AS48451" s="40"/>
    </row>
    <row r="48452" spans="45:45" x14ac:dyDescent="0.35">
      <c r="AS48452" s="40"/>
    </row>
    <row r="48453" spans="45:45" x14ac:dyDescent="0.35">
      <c r="AS48453" s="40"/>
    </row>
    <row r="48454" spans="45:45" x14ac:dyDescent="0.35">
      <c r="AS48454" s="40"/>
    </row>
    <row r="48455" spans="45:45" x14ac:dyDescent="0.35">
      <c r="AS48455" s="40"/>
    </row>
    <row r="48456" spans="45:45" x14ac:dyDescent="0.35">
      <c r="AS48456" s="40"/>
    </row>
    <row r="48457" spans="45:45" x14ac:dyDescent="0.35">
      <c r="AS48457" s="40"/>
    </row>
    <row r="48458" spans="45:45" x14ac:dyDescent="0.35">
      <c r="AS48458" s="40"/>
    </row>
    <row r="48459" spans="45:45" x14ac:dyDescent="0.35">
      <c r="AS48459" s="40"/>
    </row>
    <row r="48460" spans="45:45" x14ac:dyDescent="0.35">
      <c r="AS48460" s="40"/>
    </row>
    <row r="48461" spans="45:45" x14ac:dyDescent="0.35">
      <c r="AS48461" s="40"/>
    </row>
    <row r="48462" spans="45:45" x14ac:dyDescent="0.35">
      <c r="AS48462" s="40"/>
    </row>
    <row r="48463" spans="45:45" x14ac:dyDescent="0.35">
      <c r="AS48463" s="40"/>
    </row>
    <row r="48464" spans="45:45" x14ac:dyDescent="0.35">
      <c r="AS48464" s="40"/>
    </row>
    <row r="48465" spans="45:45" x14ac:dyDescent="0.35">
      <c r="AS48465" s="40"/>
    </row>
    <row r="48466" spans="45:45" x14ac:dyDescent="0.35">
      <c r="AS48466" s="40"/>
    </row>
    <row r="48467" spans="45:45" x14ac:dyDescent="0.35">
      <c r="AS48467" s="40"/>
    </row>
    <row r="48468" spans="45:45" x14ac:dyDescent="0.35">
      <c r="AS48468" s="40"/>
    </row>
    <row r="48469" spans="45:45" x14ac:dyDescent="0.35">
      <c r="AS48469" s="40"/>
    </row>
    <row r="48470" spans="45:45" x14ac:dyDescent="0.35">
      <c r="AS48470" s="40"/>
    </row>
    <row r="48471" spans="45:45" x14ac:dyDescent="0.35">
      <c r="AS48471" s="40"/>
    </row>
    <row r="48472" spans="45:45" x14ac:dyDescent="0.35">
      <c r="AS48472" s="40"/>
    </row>
    <row r="48473" spans="45:45" x14ac:dyDescent="0.35">
      <c r="AS48473" s="40"/>
    </row>
    <row r="48474" spans="45:45" x14ac:dyDescent="0.35">
      <c r="AS48474" s="40"/>
    </row>
    <row r="48475" spans="45:45" x14ac:dyDescent="0.35">
      <c r="AS48475" s="40"/>
    </row>
    <row r="48476" spans="45:45" x14ac:dyDescent="0.35">
      <c r="AS48476" s="40"/>
    </row>
    <row r="48477" spans="45:45" x14ac:dyDescent="0.35">
      <c r="AS48477" s="40"/>
    </row>
    <row r="48478" spans="45:45" x14ac:dyDescent="0.35">
      <c r="AS48478" s="40"/>
    </row>
    <row r="48479" spans="45:45" x14ac:dyDescent="0.35">
      <c r="AS48479" s="40"/>
    </row>
    <row r="48480" spans="45:45" x14ac:dyDescent="0.35">
      <c r="AS48480" s="40"/>
    </row>
    <row r="48481" spans="45:45" x14ac:dyDescent="0.35">
      <c r="AS48481" s="40"/>
    </row>
    <row r="48482" spans="45:45" x14ac:dyDescent="0.35">
      <c r="AS48482" s="40"/>
    </row>
    <row r="48483" spans="45:45" x14ac:dyDescent="0.35">
      <c r="AS48483" s="40"/>
    </row>
    <row r="48484" spans="45:45" x14ac:dyDescent="0.35">
      <c r="AS48484" s="40"/>
    </row>
    <row r="48485" spans="45:45" x14ac:dyDescent="0.35">
      <c r="AS48485" s="40"/>
    </row>
    <row r="48486" spans="45:45" x14ac:dyDescent="0.35">
      <c r="AS48486" s="40"/>
    </row>
    <row r="48487" spans="45:45" x14ac:dyDescent="0.35">
      <c r="AS48487" s="40"/>
    </row>
    <row r="48488" spans="45:45" x14ac:dyDescent="0.35">
      <c r="AS48488" s="40"/>
    </row>
    <row r="48489" spans="45:45" x14ac:dyDescent="0.35">
      <c r="AS48489" s="40"/>
    </row>
    <row r="48490" spans="45:45" x14ac:dyDescent="0.35">
      <c r="AS48490" s="40"/>
    </row>
    <row r="48491" spans="45:45" x14ac:dyDescent="0.35">
      <c r="AS48491" s="40"/>
    </row>
    <row r="48492" spans="45:45" x14ac:dyDescent="0.35">
      <c r="AS48492" s="40"/>
    </row>
    <row r="48493" spans="45:45" x14ac:dyDescent="0.35">
      <c r="AS48493" s="40"/>
    </row>
    <row r="48494" spans="45:45" x14ac:dyDescent="0.35">
      <c r="AS48494" s="40"/>
    </row>
    <row r="48495" spans="45:45" x14ac:dyDescent="0.35">
      <c r="AS48495" s="40"/>
    </row>
    <row r="48496" spans="45:45" x14ac:dyDescent="0.35">
      <c r="AS48496" s="40"/>
    </row>
    <row r="48497" spans="45:45" x14ac:dyDescent="0.35">
      <c r="AS48497" s="40"/>
    </row>
    <row r="48498" spans="45:45" x14ac:dyDescent="0.35">
      <c r="AS48498" s="40"/>
    </row>
    <row r="48499" spans="45:45" x14ac:dyDescent="0.35">
      <c r="AS48499" s="40"/>
    </row>
    <row r="48500" spans="45:45" x14ac:dyDescent="0.35">
      <c r="AS48500" s="40"/>
    </row>
    <row r="48501" spans="45:45" x14ac:dyDescent="0.35">
      <c r="AS48501" s="40"/>
    </row>
    <row r="48502" spans="45:45" x14ac:dyDescent="0.35">
      <c r="AS48502" s="40"/>
    </row>
    <row r="48503" spans="45:45" x14ac:dyDescent="0.35">
      <c r="AS48503" s="40"/>
    </row>
    <row r="48504" spans="45:45" x14ac:dyDescent="0.35">
      <c r="AS48504" s="40"/>
    </row>
    <row r="48505" spans="45:45" x14ac:dyDescent="0.35">
      <c r="AS48505" s="40"/>
    </row>
    <row r="48506" spans="45:45" x14ac:dyDescent="0.35">
      <c r="AS48506" s="40"/>
    </row>
    <row r="48507" spans="45:45" x14ac:dyDescent="0.35">
      <c r="AS48507" s="40"/>
    </row>
    <row r="48508" spans="45:45" x14ac:dyDescent="0.35">
      <c r="AS48508" s="40"/>
    </row>
    <row r="48509" spans="45:45" x14ac:dyDescent="0.35">
      <c r="AS48509" s="40"/>
    </row>
    <row r="48510" spans="45:45" x14ac:dyDescent="0.35">
      <c r="AS48510" s="40"/>
    </row>
    <row r="48511" spans="45:45" x14ac:dyDescent="0.35">
      <c r="AS48511" s="40"/>
    </row>
    <row r="48512" spans="45:45" x14ac:dyDescent="0.35">
      <c r="AS48512" s="40"/>
    </row>
    <row r="48513" spans="45:45" x14ac:dyDescent="0.35">
      <c r="AS48513" s="40"/>
    </row>
    <row r="48514" spans="45:45" x14ac:dyDescent="0.35">
      <c r="AS48514" s="40"/>
    </row>
    <row r="48515" spans="45:45" x14ac:dyDescent="0.35">
      <c r="AS48515" s="40"/>
    </row>
    <row r="48516" spans="45:45" x14ac:dyDescent="0.35">
      <c r="AS48516" s="40"/>
    </row>
    <row r="48517" spans="45:45" x14ac:dyDescent="0.35">
      <c r="AS48517" s="40"/>
    </row>
    <row r="48518" spans="45:45" x14ac:dyDescent="0.35">
      <c r="AS48518" s="40"/>
    </row>
    <row r="48519" spans="45:45" x14ac:dyDescent="0.35">
      <c r="AS48519" s="40"/>
    </row>
    <row r="48520" spans="45:45" x14ac:dyDescent="0.35">
      <c r="AS48520" s="40"/>
    </row>
    <row r="48521" spans="45:45" x14ac:dyDescent="0.35">
      <c r="AS48521" s="40"/>
    </row>
    <row r="48522" spans="45:45" x14ac:dyDescent="0.35">
      <c r="AS48522" s="40"/>
    </row>
    <row r="48523" spans="45:45" x14ac:dyDescent="0.35">
      <c r="AS48523" s="40"/>
    </row>
    <row r="48524" spans="45:45" x14ac:dyDescent="0.35">
      <c r="AS48524" s="40"/>
    </row>
    <row r="48525" spans="45:45" x14ac:dyDescent="0.35">
      <c r="AS48525" s="40"/>
    </row>
    <row r="48526" spans="45:45" x14ac:dyDescent="0.35">
      <c r="AS48526" s="40"/>
    </row>
    <row r="48527" spans="45:45" x14ac:dyDescent="0.35">
      <c r="AS48527" s="40"/>
    </row>
    <row r="48528" spans="45:45" x14ac:dyDescent="0.35">
      <c r="AS48528" s="40"/>
    </row>
    <row r="48529" spans="45:45" x14ac:dyDescent="0.35">
      <c r="AS48529" s="40"/>
    </row>
    <row r="48530" spans="45:45" x14ac:dyDescent="0.35">
      <c r="AS48530" s="40"/>
    </row>
    <row r="48531" spans="45:45" x14ac:dyDescent="0.35">
      <c r="AS48531" s="40"/>
    </row>
    <row r="48532" spans="45:45" x14ac:dyDescent="0.35">
      <c r="AS48532" s="40"/>
    </row>
    <row r="48533" spans="45:45" x14ac:dyDescent="0.35">
      <c r="AS48533" s="40"/>
    </row>
    <row r="48534" spans="45:45" x14ac:dyDescent="0.35">
      <c r="AS48534" s="40"/>
    </row>
    <row r="48535" spans="45:45" x14ac:dyDescent="0.35">
      <c r="AS48535" s="40"/>
    </row>
    <row r="48536" spans="45:45" x14ac:dyDescent="0.35">
      <c r="AS48536" s="40"/>
    </row>
    <row r="48537" spans="45:45" x14ac:dyDescent="0.35">
      <c r="AS48537" s="40"/>
    </row>
    <row r="48538" spans="45:45" x14ac:dyDescent="0.35">
      <c r="AS48538" s="40"/>
    </row>
    <row r="48539" spans="45:45" x14ac:dyDescent="0.35">
      <c r="AS48539" s="40"/>
    </row>
    <row r="48540" spans="45:45" x14ac:dyDescent="0.35">
      <c r="AS48540" s="40"/>
    </row>
    <row r="48541" spans="45:45" x14ac:dyDescent="0.35">
      <c r="AS48541" s="40"/>
    </row>
    <row r="48542" spans="45:45" x14ac:dyDescent="0.35">
      <c r="AS48542" s="40"/>
    </row>
    <row r="48543" spans="45:45" x14ac:dyDescent="0.35">
      <c r="AS48543" s="40"/>
    </row>
    <row r="48544" spans="45:45" x14ac:dyDescent="0.35">
      <c r="AS48544" s="40"/>
    </row>
    <row r="48545" spans="45:45" x14ac:dyDescent="0.35">
      <c r="AS48545" s="40"/>
    </row>
    <row r="48546" spans="45:45" x14ac:dyDescent="0.35">
      <c r="AS48546" s="40"/>
    </row>
    <row r="48547" spans="45:45" x14ac:dyDescent="0.35">
      <c r="AS48547" s="40"/>
    </row>
    <row r="48548" spans="45:45" x14ac:dyDescent="0.35">
      <c r="AS48548" s="40"/>
    </row>
    <row r="48549" spans="45:45" x14ac:dyDescent="0.35">
      <c r="AS48549" s="40"/>
    </row>
    <row r="48550" spans="45:45" x14ac:dyDescent="0.35">
      <c r="AS48550" s="40"/>
    </row>
    <row r="48551" spans="45:45" x14ac:dyDescent="0.35">
      <c r="AS48551" s="40"/>
    </row>
    <row r="48552" spans="45:45" x14ac:dyDescent="0.35">
      <c r="AS48552" s="40"/>
    </row>
    <row r="48553" spans="45:45" x14ac:dyDescent="0.35">
      <c r="AS48553" s="40"/>
    </row>
    <row r="48554" spans="45:45" x14ac:dyDescent="0.35">
      <c r="AS48554" s="40"/>
    </row>
    <row r="48555" spans="45:45" x14ac:dyDescent="0.35">
      <c r="AS48555" s="40"/>
    </row>
    <row r="48556" spans="45:45" x14ac:dyDescent="0.35">
      <c r="AS48556" s="40"/>
    </row>
    <row r="48557" spans="45:45" x14ac:dyDescent="0.35">
      <c r="AS48557" s="40"/>
    </row>
    <row r="48558" spans="45:45" x14ac:dyDescent="0.35">
      <c r="AS48558" s="40"/>
    </row>
    <row r="48559" spans="45:45" x14ac:dyDescent="0.35">
      <c r="AS48559" s="40"/>
    </row>
    <row r="48560" spans="45:45" x14ac:dyDescent="0.35">
      <c r="AS48560" s="40"/>
    </row>
    <row r="48561" spans="45:45" x14ac:dyDescent="0.35">
      <c r="AS48561" s="40"/>
    </row>
    <row r="48562" spans="45:45" x14ac:dyDescent="0.35">
      <c r="AS48562" s="40"/>
    </row>
    <row r="48563" spans="45:45" x14ac:dyDescent="0.35">
      <c r="AS48563" s="40"/>
    </row>
    <row r="48564" spans="45:45" x14ac:dyDescent="0.35">
      <c r="AS48564" s="40"/>
    </row>
    <row r="48565" spans="45:45" x14ac:dyDescent="0.35">
      <c r="AS48565" s="40"/>
    </row>
    <row r="48566" spans="45:45" x14ac:dyDescent="0.35">
      <c r="AS48566" s="40"/>
    </row>
    <row r="48567" spans="45:45" x14ac:dyDescent="0.35">
      <c r="AS48567" s="40"/>
    </row>
    <row r="48568" spans="45:45" x14ac:dyDescent="0.35">
      <c r="AS48568" s="40"/>
    </row>
    <row r="48569" spans="45:45" x14ac:dyDescent="0.35">
      <c r="AS48569" s="40"/>
    </row>
    <row r="48570" spans="45:45" x14ac:dyDescent="0.35">
      <c r="AS48570" s="40"/>
    </row>
    <row r="48571" spans="45:45" x14ac:dyDescent="0.35">
      <c r="AS48571" s="40"/>
    </row>
    <row r="48572" spans="45:45" x14ac:dyDescent="0.35">
      <c r="AS48572" s="40"/>
    </row>
    <row r="48573" spans="45:45" x14ac:dyDescent="0.35">
      <c r="AS48573" s="40"/>
    </row>
    <row r="48574" spans="45:45" x14ac:dyDescent="0.35">
      <c r="AS48574" s="40"/>
    </row>
    <row r="48575" spans="45:45" x14ac:dyDescent="0.35">
      <c r="AS48575" s="40"/>
    </row>
    <row r="48576" spans="45:45" x14ac:dyDescent="0.35">
      <c r="AS48576" s="40"/>
    </row>
    <row r="48577" spans="45:45" x14ac:dyDescent="0.35">
      <c r="AS48577" s="40"/>
    </row>
    <row r="48578" spans="45:45" x14ac:dyDescent="0.35">
      <c r="AS48578" s="40"/>
    </row>
    <row r="48579" spans="45:45" x14ac:dyDescent="0.35">
      <c r="AS48579" s="40"/>
    </row>
    <row r="48580" spans="45:45" x14ac:dyDescent="0.35">
      <c r="AS48580" s="40"/>
    </row>
    <row r="48581" spans="45:45" x14ac:dyDescent="0.35">
      <c r="AS48581" s="40"/>
    </row>
    <row r="48582" spans="45:45" x14ac:dyDescent="0.35">
      <c r="AS48582" s="40"/>
    </row>
    <row r="48583" spans="45:45" x14ac:dyDescent="0.35">
      <c r="AS48583" s="40"/>
    </row>
    <row r="48584" spans="45:45" x14ac:dyDescent="0.35">
      <c r="AS48584" s="40"/>
    </row>
    <row r="48585" spans="45:45" x14ac:dyDescent="0.35">
      <c r="AS48585" s="40"/>
    </row>
    <row r="48586" spans="45:45" x14ac:dyDescent="0.35">
      <c r="AS48586" s="40"/>
    </row>
    <row r="48587" spans="45:45" x14ac:dyDescent="0.35">
      <c r="AS48587" s="40"/>
    </row>
    <row r="48588" spans="45:45" x14ac:dyDescent="0.35">
      <c r="AS48588" s="40"/>
    </row>
    <row r="48589" spans="45:45" x14ac:dyDescent="0.35">
      <c r="AS48589" s="40"/>
    </row>
    <row r="48590" spans="45:45" x14ac:dyDescent="0.35">
      <c r="AS48590" s="40"/>
    </row>
    <row r="48591" spans="45:45" x14ac:dyDescent="0.35">
      <c r="AS48591" s="40"/>
    </row>
    <row r="48592" spans="45:45" x14ac:dyDescent="0.35">
      <c r="AS48592" s="40"/>
    </row>
    <row r="48593" spans="45:45" x14ac:dyDescent="0.35">
      <c r="AS48593" s="40"/>
    </row>
    <row r="48594" spans="45:45" x14ac:dyDescent="0.35">
      <c r="AS48594" s="40"/>
    </row>
    <row r="48595" spans="45:45" x14ac:dyDescent="0.35">
      <c r="AS48595" s="40"/>
    </row>
    <row r="48596" spans="45:45" x14ac:dyDescent="0.35">
      <c r="AS48596" s="40"/>
    </row>
    <row r="48597" spans="45:45" x14ac:dyDescent="0.35">
      <c r="AS48597" s="40"/>
    </row>
    <row r="48598" spans="45:45" x14ac:dyDescent="0.35">
      <c r="AS48598" s="40"/>
    </row>
    <row r="48599" spans="45:45" x14ac:dyDescent="0.35">
      <c r="AS48599" s="40"/>
    </row>
    <row r="48600" spans="45:45" x14ac:dyDescent="0.35">
      <c r="AS48600" s="40"/>
    </row>
    <row r="48601" spans="45:45" x14ac:dyDescent="0.35">
      <c r="AS48601" s="40"/>
    </row>
    <row r="48602" spans="45:45" x14ac:dyDescent="0.35">
      <c r="AS48602" s="40"/>
    </row>
    <row r="48603" spans="45:45" x14ac:dyDescent="0.35">
      <c r="AS48603" s="40"/>
    </row>
    <row r="48604" spans="45:45" x14ac:dyDescent="0.35">
      <c r="AS48604" s="40"/>
    </row>
    <row r="48605" spans="45:45" x14ac:dyDescent="0.35">
      <c r="AS48605" s="40"/>
    </row>
    <row r="48606" spans="45:45" x14ac:dyDescent="0.35">
      <c r="AS48606" s="40"/>
    </row>
    <row r="48607" spans="45:45" x14ac:dyDescent="0.35">
      <c r="AS48607" s="40"/>
    </row>
    <row r="48608" spans="45:45" x14ac:dyDescent="0.35">
      <c r="AS48608" s="40"/>
    </row>
    <row r="48609" spans="45:45" x14ac:dyDescent="0.35">
      <c r="AS48609" s="40"/>
    </row>
    <row r="48610" spans="45:45" x14ac:dyDescent="0.35">
      <c r="AS48610" s="40"/>
    </row>
    <row r="48611" spans="45:45" x14ac:dyDescent="0.35">
      <c r="AS48611" s="40"/>
    </row>
    <row r="48612" spans="45:45" x14ac:dyDescent="0.35">
      <c r="AS48612" s="40"/>
    </row>
    <row r="48613" spans="45:45" x14ac:dyDescent="0.35">
      <c r="AS48613" s="40"/>
    </row>
    <row r="48614" spans="45:45" x14ac:dyDescent="0.35">
      <c r="AS48614" s="40"/>
    </row>
    <row r="48615" spans="45:45" x14ac:dyDescent="0.35">
      <c r="AS48615" s="40"/>
    </row>
    <row r="48616" spans="45:45" x14ac:dyDescent="0.35">
      <c r="AS48616" s="40"/>
    </row>
    <row r="48617" spans="45:45" x14ac:dyDescent="0.35">
      <c r="AS48617" s="40"/>
    </row>
    <row r="48618" spans="45:45" x14ac:dyDescent="0.35">
      <c r="AS48618" s="40"/>
    </row>
    <row r="48619" spans="45:45" x14ac:dyDescent="0.35">
      <c r="AS48619" s="40"/>
    </row>
    <row r="48620" spans="45:45" x14ac:dyDescent="0.35">
      <c r="AS48620" s="40"/>
    </row>
    <row r="48621" spans="45:45" x14ac:dyDescent="0.35">
      <c r="AS48621" s="40"/>
    </row>
    <row r="48622" spans="45:45" x14ac:dyDescent="0.35">
      <c r="AS48622" s="40"/>
    </row>
    <row r="48623" spans="45:45" x14ac:dyDescent="0.35">
      <c r="AS48623" s="40"/>
    </row>
    <row r="48624" spans="45:45" x14ac:dyDescent="0.35">
      <c r="AS48624" s="40"/>
    </row>
    <row r="48625" spans="45:45" x14ac:dyDescent="0.35">
      <c r="AS48625" s="40"/>
    </row>
    <row r="48626" spans="45:45" x14ac:dyDescent="0.35">
      <c r="AS48626" s="40"/>
    </row>
    <row r="48627" spans="45:45" x14ac:dyDescent="0.35">
      <c r="AS48627" s="40"/>
    </row>
    <row r="48628" spans="45:45" x14ac:dyDescent="0.35">
      <c r="AS48628" s="40"/>
    </row>
    <row r="48629" spans="45:45" x14ac:dyDescent="0.35">
      <c r="AS48629" s="40"/>
    </row>
    <row r="48630" spans="45:45" x14ac:dyDescent="0.35">
      <c r="AS48630" s="40"/>
    </row>
    <row r="48631" spans="45:45" x14ac:dyDescent="0.35">
      <c r="AS48631" s="40"/>
    </row>
    <row r="48632" spans="45:45" x14ac:dyDescent="0.35">
      <c r="AS48632" s="40"/>
    </row>
    <row r="48633" spans="45:45" x14ac:dyDescent="0.35">
      <c r="AS48633" s="40"/>
    </row>
    <row r="48634" spans="45:45" x14ac:dyDescent="0.35">
      <c r="AS48634" s="40"/>
    </row>
    <row r="48635" spans="45:45" x14ac:dyDescent="0.35">
      <c r="AS48635" s="40"/>
    </row>
    <row r="48636" spans="45:45" x14ac:dyDescent="0.35">
      <c r="AS48636" s="40"/>
    </row>
    <row r="48637" spans="45:45" x14ac:dyDescent="0.35">
      <c r="AS48637" s="40"/>
    </row>
    <row r="48638" spans="45:45" x14ac:dyDescent="0.35">
      <c r="AS48638" s="40"/>
    </row>
    <row r="48639" spans="45:45" x14ac:dyDescent="0.35">
      <c r="AS48639" s="40"/>
    </row>
    <row r="48640" spans="45:45" x14ac:dyDescent="0.35">
      <c r="AS48640" s="40"/>
    </row>
    <row r="48641" spans="45:45" x14ac:dyDescent="0.35">
      <c r="AS48641" s="40"/>
    </row>
    <row r="48642" spans="45:45" x14ac:dyDescent="0.35">
      <c r="AS48642" s="40"/>
    </row>
    <row r="48643" spans="45:45" x14ac:dyDescent="0.35">
      <c r="AS48643" s="40"/>
    </row>
    <row r="48644" spans="45:45" x14ac:dyDescent="0.35">
      <c r="AS48644" s="40"/>
    </row>
    <row r="48645" spans="45:45" x14ac:dyDescent="0.35">
      <c r="AS48645" s="40"/>
    </row>
    <row r="48646" spans="45:45" x14ac:dyDescent="0.35">
      <c r="AS48646" s="40"/>
    </row>
    <row r="48647" spans="45:45" x14ac:dyDescent="0.35">
      <c r="AS48647" s="40"/>
    </row>
    <row r="48648" spans="45:45" x14ac:dyDescent="0.35">
      <c r="AS48648" s="40"/>
    </row>
    <row r="48649" spans="45:45" x14ac:dyDescent="0.35">
      <c r="AS48649" s="40"/>
    </row>
    <row r="48650" spans="45:45" x14ac:dyDescent="0.35">
      <c r="AS48650" s="40"/>
    </row>
    <row r="48651" spans="45:45" x14ac:dyDescent="0.35">
      <c r="AS48651" s="40"/>
    </row>
    <row r="48652" spans="45:45" x14ac:dyDescent="0.35">
      <c r="AS48652" s="40"/>
    </row>
    <row r="48653" spans="45:45" x14ac:dyDescent="0.35">
      <c r="AS48653" s="40"/>
    </row>
    <row r="48654" spans="45:45" x14ac:dyDescent="0.35">
      <c r="AS48654" s="40"/>
    </row>
    <row r="48655" spans="45:45" x14ac:dyDescent="0.35">
      <c r="AS48655" s="40"/>
    </row>
    <row r="48656" spans="45:45" x14ac:dyDescent="0.35">
      <c r="AS48656" s="40"/>
    </row>
    <row r="48657" spans="45:45" x14ac:dyDescent="0.35">
      <c r="AS48657" s="40"/>
    </row>
    <row r="48658" spans="45:45" x14ac:dyDescent="0.35">
      <c r="AS48658" s="40"/>
    </row>
    <row r="48659" spans="45:45" x14ac:dyDescent="0.35">
      <c r="AS48659" s="40"/>
    </row>
    <row r="48660" spans="45:45" x14ac:dyDescent="0.35">
      <c r="AS48660" s="40"/>
    </row>
    <row r="48661" spans="45:45" x14ac:dyDescent="0.35">
      <c r="AS48661" s="40"/>
    </row>
    <row r="48662" spans="45:45" x14ac:dyDescent="0.35">
      <c r="AS48662" s="40"/>
    </row>
    <row r="48663" spans="45:45" x14ac:dyDescent="0.35">
      <c r="AS48663" s="40"/>
    </row>
    <row r="48664" spans="45:45" x14ac:dyDescent="0.35">
      <c r="AS48664" s="40"/>
    </row>
    <row r="48665" spans="45:45" x14ac:dyDescent="0.35">
      <c r="AS48665" s="40"/>
    </row>
    <row r="48666" spans="45:45" x14ac:dyDescent="0.35">
      <c r="AS48666" s="40"/>
    </row>
    <row r="48667" spans="45:45" x14ac:dyDescent="0.35">
      <c r="AS48667" s="40"/>
    </row>
    <row r="48668" spans="45:45" x14ac:dyDescent="0.35">
      <c r="AS48668" s="40"/>
    </row>
    <row r="48669" spans="45:45" x14ac:dyDescent="0.35">
      <c r="AS48669" s="40"/>
    </row>
    <row r="48670" spans="45:45" x14ac:dyDescent="0.35">
      <c r="AS48670" s="40"/>
    </row>
    <row r="48671" spans="45:45" x14ac:dyDescent="0.35">
      <c r="AS48671" s="40"/>
    </row>
    <row r="48672" spans="45:45" x14ac:dyDescent="0.35">
      <c r="AS48672" s="40"/>
    </row>
    <row r="48673" spans="45:45" x14ac:dyDescent="0.35">
      <c r="AS48673" s="40"/>
    </row>
    <row r="48674" spans="45:45" x14ac:dyDescent="0.35">
      <c r="AS48674" s="40"/>
    </row>
    <row r="48675" spans="45:45" x14ac:dyDescent="0.35">
      <c r="AS48675" s="40"/>
    </row>
    <row r="48676" spans="45:45" x14ac:dyDescent="0.35">
      <c r="AS48676" s="40"/>
    </row>
    <row r="48677" spans="45:45" x14ac:dyDescent="0.35">
      <c r="AS48677" s="40"/>
    </row>
    <row r="48678" spans="45:45" x14ac:dyDescent="0.35">
      <c r="AS48678" s="40"/>
    </row>
    <row r="48679" spans="45:45" x14ac:dyDescent="0.35">
      <c r="AS48679" s="40"/>
    </row>
    <row r="48680" spans="45:45" x14ac:dyDescent="0.35">
      <c r="AS48680" s="40"/>
    </row>
    <row r="48681" spans="45:45" x14ac:dyDescent="0.35">
      <c r="AS48681" s="40"/>
    </row>
    <row r="48682" spans="45:45" x14ac:dyDescent="0.35">
      <c r="AS48682" s="40"/>
    </row>
    <row r="48683" spans="45:45" x14ac:dyDescent="0.35">
      <c r="AS48683" s="40"/>
    </row>
    <row r="48684" spans="45:45" x14ac:dyDescent="0.35">
      <c r="AS48684" s="40"/>
    </row>
    <row r="48685" spans="45:45" x14ac:dyDescent="0.35">
      <c r="AS48685" s="40"/>
    </row>
    <row r="48686" spans="45:45" x14ac:dyDescent="0.35">
      <c r="AS48686" s="40"/>
    </row>
    <row r="48687" spans="45:45" x14ac:dyDescent="0.35">
      <c r="AS48687" s="40"/>
    </row>
    <row r="48688" spans="45:45" x14ac:dyDescent="0.35">
      <c r="AS48688" s="40"/>
    </row>
    <row r="48689" spans="45:45" x14ac:dyDescent="0.35">
      <c r="AS48689" s="40"/>
    </row>
    <row r="48690" spans="45:45" x14ac:dyDescent="0.35">
      <c r="AS48690" s="40"/>
    </row>
    <row r="48691" spans="45:45" x14ac:dyDescent="0.35">
      <c r="AS48691" s="40"/>
    </row>
    <row r="48692" spans="45:45" x14ac:dyDescent="0.35">
      <c r="AS48692" s="40"/>
    </row>
    <row r="48693" spans="45:45" x14ac:dyDescent="0.35">
      <c r="AS48693" s="40"/>
    </row>
    <row r="48694" spans="45:45" x14ac:dyDescent="0.35">
      <c r="AS48694" s="40"/>
    </row>
    <row r="48695" spans="45:45" x14ac:dyDescent="0.35">
      <c r="AS48695" s="40"/>
    </row>
    <row r="48696" spans="45:45" x14ac:dyDescent="0.35">
      <c r="AS48696" s="40"/>
    </row>
    <row r="48697" spans="45:45" x14ac:dyDescent="0.35">
      <c r="AS48697" s="40"/>
    </row>
    <row r="48698" spans="45:45" x14ac:dyDescent="0.35">
      <c r="AS48698" s="40"/>
    </row>
    <row r="48699" spans="45:45" x14ac:dyDescent="0.35">
      <c r="AS48699" s="40"/>
    </row>
    <row r="48700" spans="45:45" x14ac:dyDescent="0.35">
      <c r="AS48700" s="40"/>
    </row>
    <row r="48701" spans="45:45" x14ac:dyDescent="0.35">
      <c r="AS48701" s="40"/>
    </row>
    <row r="48702" spans="45:45" x14ac:dyDescent="0.35">
      <c r="AS48702" s="40"/>
    </row>
    <row r="48703" spans="45:45" x14ac:dyDescent="0.35">
      <c r="AS48703" s="40"/>
    </row>
    <row r="48704" spans="45:45" x14ac:dyDescent="0.35">
      <c r="AS48704" s="40"/>
    </row>
    <row r="48705" spans="45:45" x14ac:dyDescent="0.35">
      <c r="AS48705" s="40"/>
    </row>
    <row r="48706" spans="45:45" x14ac:dyDescent="0.35">
      <c r="AS48706" s="40"/>
    </row>
    <row r="48707" spans="45:45" x14ac:dyDescent="0.35">
      <c r="AS48707" s="40"/>
    </row>
    <row r="48708" spans="45:45" x14ac:dyDescent="0.35">
      <c r="AS48708" s="40"/>
    </row>
    <row r="48709" spans="45:45" x14ac:dyDescent="0.35">
      <c r="AS48709" s="40"/>
    </row>
    <row r="48710" spans="45:45" x14ac:dyDescent="0.35">
      <c r="AS48710" s="40"/>
    </row>
    <row r="48711" spans="45:45" x14ac:dyDescent="0.35">
      <c r="AS48711" s="40"/>
    </row>
    <row r="48712" spans="45:45" x14ac:dyDescent="0.35">
      <c r="AS48712" s="40"/>
    </row>
    <row r="48713" spans="45:45" x14ac:dyDescent="0.35">
      <c r="AS48713" s="40"/>
    </row>
    <row r="48714" spans="45:45" x14ac:dyDescent="0.35">
      <c r="AS48714" s="40"/>
    </row>
    <row r="48715" spans="45:45" x14ac:dyDescent="0.35">
      <c r="AS48715" s="40"/>
    </row>
    <row r="48716" spans="45:45" x14ac:dyDescent="0.35">
      <c r="AS48716" s="40"/>
    </row>
    <row r="48717" spans="45:45" x14ac:dyDescent="0.35">
      <c r="AS48717" s="40"/>
    </row>
    <row r="48718" spans="45:45" x14ac:dyDescent="0.35">
      <c r="AS48718" s="40"/>
    </row>
    <row r="48719" spans="45:45" x14ac:dyDescent="0.35">
      <c r="AS48719" s="40"/>
    </row>
    <row r="48720" spans="45:45" x14ac:dyDescent="0.35">
      <c r="AS48720" s="40"/>
    </row>
    <row r="48721" spans="45:45" x14ac:dyDescent="0.35">
      <c r="AS48721" s="40"/>
    </row>
    <row r="48722" spans="45:45" x14ac:dyDescent="0.35">
      <c r="AS48722" s="40"/>
    </row>
    <row r="48723" spans="45:45" x14ac:dyDescent="0.35">
      <c r="AS48723" s="40"/>
    </row>
    <row r="48724" spans="45:45" x14ac:dyDescent="0.35">
      <c r="AS48724" s="40"/>
    </row>
    <row r="48725" spans="45:45" x14ac:dyDescent="0.35">
      <c r="AS48725" s="40"/>
    </row>
    <row r="48726" spans="45:45" x14ac:dyDescent="0.35">
      <c r="AS48726" s="40"/>
    </row>
    <row r="48727" spans="45:45" x14ac:dyDescent="0.35">
      <c r="AS48727" s="40"/>
    </row>
    <row r="48728" spans="45:45" x14ac:dyDescent="0.35">
      <c r="AS48728" s="40"/>
    </row>
    <row r="48729" spans="45:45" x14ac:dyDescent="0.35">
      <c r="AS48729" s="40"/>
    </row>
    <row r="48730" spans="45:45" x14ac:dyDescent="0.35">
      <c r="AS48730" s="40"/>
    </row>
    <row r="48731" spans="45:45" x14ac:dyDescent="0.35">
      <c r="AS48731" s="40"/>
    </row>
    <row r="48732" spans="45:45" x14ac:dyDescent="0.35">
      <c r="AS48732" s="40"/>
    </row>
    <row r="48733" spans="45:45" x14ac:dyDescent="0.35">
      <c r="AS48733" s="40"/>
    </row>
    <row r="48734" spans="45:45" x14ac:dyDescent="0.35">
      <c r="AS48734" s="40"/>
    </row>
    <row r="48735" spans="45:45" x14ac:dyDescent="0.35">
      <c r="AS48735" s="40"/>
    </row>
    <row r="48736" spans="45:45" x14ac:dyDescent="0.35">
      <c r="AS48736" s="40"/>
    </row>
    <row r="48737" spans="45:45" x14ac:dyDescent="0.35">
      <c r="AS48737" s="40"/>
    </row>
    <row r="48738" spans="45:45" x14ac:dyDescent="0.35">
      <c r="AS48738" s="40"/>
    </row>
    <row r="48739" spans="45:45" x14ac:dyDescent="0.35">
      <c r="AS48739" s="40"/>
    </row>
    <row r="48740" spans="45:45" x14ac:dyDescent="0.35">
      <c r="AS48740" s="40"/>
    </row>
    <row r="48741" spans="45:45" x14ac:dyDescent="0.35">
      <c r="AS48741" s="40"/>
    </row>
    <row r="48742" spans="45:45" x14ac:dyDescent="0.35">
      <c r="AS48742" s="40"/>
    </row>
    <row r="48743" spans="45:45" x14ac:dyDescent="0.35">
      <c r="AS48743" s="40"/>
    </row>
    <row r="48744" spans="45:45" x14ac:dyDescent="0.35">
      <c r="AS48744" s="40"/>
    </row>
    <row r="48745" spans="45:45" x14ac:dyDescent="0.35">
      <c r="AS48745" s="40"/>
    </row>
    <row r="48746" spans="45:45" x14ac:dyDescent="0.35">
      <c r="AS48746" s="40"/>
    </row>
    <row r="48747" spans="45:45" x14ac:dyDescent="0.35">
      <c r="AS48747" s="40"/>
    </row>
    <row r="48748" spans="45:45" x14ac:dyDescent="0.35">
      <c r="AS48748" s="40"/>
    </row>
    <row r="48749" spans="45:45" x14ac:dyDescent="0.35">
      <c r="AS48749" s="40"/>
    </row>
    <row r="48750" spans="45:45" x14ac:dyDescent="0.35">
      <c r="AS48750" s="40"/>
    </row>
    <row r="48751" spans="45:45" x14ac:dyDescent="0.35">
      <c r="AS48751" s="40"/>
    </row>
    <row r="48752" spans="45:45" x14ac:dyDescent="0.35">
      <c r="AS48752" s="40"/>
    </row>
    <row r="48753" spans="45:45" x14ac:dyDescent="0.35">
      <c r="AS48753" s="40"/>
    </row>
    <row r="48754" spans="45:45" x14ac:dyDescent="0.35">
      <c r="AS48754" s="40"/>
    </row>
    <row r="48755" spans="45:45" x14ac:dyDescent="0.35">
      <c r="AS48755" s="40"/>
    </row>
    <row r="48756" spans="45:45" x14ac:dyDescent="0.35">
      <c r="AS48756" s="40"/>
    </row>
    <row r="48757" spans="45:45" x14ac:dyDescent="0.35">
      <c r="AS48757" s="40"/>
    </row>
    <row r="48758" spans="45:45" x14ac:dyDescent="0.35">
      <c r="AS48758" s="40"/>
    </row>
    <row r="48759" spans="45:45" x14ac:dyDescent="0.35">
      <c r="AS48759" s="40"/>
    </row>
    <row r="48760" spans="45:45" x14ac:dyDescent="0.35">
      <c r="AS48760" s="40"/>
    </row>
    <row r="48761" spans="45:45" x14ac:dyDescent="0.35">
      <c r="AS48761" s="40"/>
    </row>
    <row r="48762" spans="45:45" x14ac:dyDescent="0.35">
      <c r="AS48762" s="40"/>
    </row>
    <row r="48763" spans="45:45" x14ac:dyDescent="0.35">
      <c r="AS48763" s="40"/>
    </row>
    <row r="48764" spans="45:45" x14ac:dyDescent="0.35">
      <c r="AS48764" s="40"/>
    </row>
    <row r="48765" spans="45:45" x14ac:dyDescent="0.35">
      <c r="AS48765" s="40"/>
    </row>
    <row r="48766" spans="45:45" x14ac:dyDescent="0.35">
      <c r="AS48766" s="40"/>
    </row>
    <row r="48767" spans="45:45" x14ac:dyDescent="0.35">
      <c r="AS48767" s="40"/>
    </row>
    <row r="48768" spans="45:45" x14ac:dyDescent="0.35">
      <c r="AS48768" s="40"/>
    </row>
    <row r="48769" spans="45:45" x14ac:dyDescent="0.35">
      <c r="AS48769" s="40"/>
    </row>
    <row r="48770" spans="45:45" x14ac:dyDescent="0.35">
      <c r="AS48770" s="40"/>
    </row>
    <row r="48771" spans="45:45" x14ac:dyDescent="0.35">
      <c r="AS48771" s="40"/>
    </row>
    <row r="48772" spans="45:45" x14ac:dyDescent="0.35">
      <c r="AS48772" s="40"/>
    </row>
    <row r="48773" spans="45:45" x14ac:dyDescent="0.35">
      <c r="AS48773" s="40"/>
    </row>
    <row r="48774" spans="45:45" x14ac:dyDescent="0.35">
      <c r="AS48774" s="40"/>
    </row>
    <row r="48775" spans="45:45" x14ac:dyDescent="0.35">
      <c r="AS48775" s="40"/>
    </row>
    <row r="48776" spans="45:45" x14ac:dyDescent="0.35">
      <c r="AS48776" s="40"/>
    </row>
    <row r="48777" spans="45:45" x14ac:dyDescent="0.35">
      <c r="AS48777" s="40"/>
    </row>
    <row r="48778" spans="45:45" x14ac:dyDescent="0.35">
      <c r="AS48778" s="40"/>
    </row>
    <row r="48779" spans="45:45" x14ac:dyDescent="0.35">
      <c r="AS48779" s="40"/>
    </row>
    <row r="48780" spans="45:45" x14ac:dyDescent="0.35">
      <c r="AS48780" s="40"/>
    </row>
    <row r="48781" spans="45:45" x14ac:dyDescent="0.35">
      <c r="AS48781" s="40"/>
    </row>
    <row r="48782" spans="45:45" x14ac:dyDescent="0.35">
      <c r="AS48782" s="40"/>
    </row>
    <row r="48783" spans="45:45" x14ac:dyDescent="0.35">
      <c r="AS48783" s="40"/>
    </row>
    <row r="48784" spans="45:45" x14ac:dyDescent="0.35">
      <c r="AS48784" s="40"/>
    </row>
    <row r="48785" spans="45:45" x14ac:dyDescent="0.35">
      <c r="AS48785" s="40"/>
    </row>
    <row r="48786" spans="45:45" x14ac:dyDescent="0.35">
      <c r="AS48786" s="40"/>
    </row>
    <row r="48787" spans="45:45" x14ac:dyDescent="0.35">
      <c r="AS48787" s="40"/>
    </row>
    <row r="48788" spans="45:45" x14ac:dyDescent="0.35">
      <c r="AS48788" s="40"/>
    </row>
    <row r="48789" spans="45:45" x14ac:dyDescent="0.35">
      <c r="AS48789" s="40"/>
    </row>
    <row r="48790" spans="45:45" x14ac:dyDescent="0.35">
      <c r="AS48790" s="40"/>
    </row>
    <row r="48791" spans="45:45" x14ac:dyDescent="0.35">
      <c r="AS48791" s="40"/>
    </row>
    <row r="48792" spans="45:45" x14ac:dyDescent="0.35">
      <c r="AS48792" s="40"/>
    </row>
    <row r="48793" spans="45:45" x14ac:dyDescent="0.35">
      <c r="AS48793" s="40"/>
    </row>
    <row r="48794" spans="45:45" x14ac:dyDescent="0.35">
      <c r="AS48794" s="40"/>
    </row>
    <row r="48795" spans="45:45" x14ac:dyDescent="0.35">
      <c r="AS48795" s="40"/>
    </row>
    <row r="48796" spans="45:45" x14ac:dyDescent="0.35">
      <c r="AS48796" s="40"/>
    </row>
    <row r="48797" spans="45:45" x14ac:dyDescent="0.35">
      <c r="AS48797" s="40"/>
    </row>
    <row r="48798" spans="45:45" x14ac:dyDescent="0.35">
      <c r="AS48798" s="40"/>
    </row>
    <row r="48799" spans="45:45" x14ac:dyDescent="0.35">
      <c r="AS48799" s="40"/>
    </row>
    <row r="48800" spans="45:45" x14ac:dyDescent="0.35">
      <c r="AS48800" s="40"/>
    </row>
    <row r="48801" spans="45:45" x14ac:dyDescent="0.35">
      <c r="AS48801" s="40"/>
    </row>
    <row r="48802" spans="45:45" x14ac:dyDescent="0.35">
      <c r="AS48802" s="40"/>
    </row>
    <row r="48803" spans="45:45" x14ac:dyDescent="0.35">
      <c r="AS48803" s="40"/>
    </row>
    <row r="48804" spans="45:45" x14ac:dyDescent="0.35">
      <c r="AS48804" s="40"/>
    </row>
    <row r="48805" spans="45:45" x14ac:dyDescent="0.35">
      <c r="AS48805" s="40"/>
    </row>
    <row r="48806" spans="45:45" x14ac:dyDescent="0.35">
      <c r="AS48806" s="40"/>
    </row>
    <row r="48807" spans="45:45" x14ac:dyDescent="0.35">
      <c r="AS48807" s="40"/>
    </row>
    <row r="48808" spans="45:45" x14ac:dyDescent="0.35">
      <c r="AS48808" s="40"/>
    </row>
    <row r="48809" spans="45:45" x14ac:dyDescent="0.35">
      <c r="AS48809" s="40"/>
    </row>
    <row r="48810" spans="45:45" x14ac:dyDescent="0.35">
      <c r="AS48810" s="40"/>
    </row>
    <row r="48811" spans="45:45" x14ac:dyDescent="0.35">
      <c r="AS48811" s="40"/>
    </row>
    <row r="48812" spans="45:45" x14ac:dyDescent="0.35">
      <c r="AS48812" s="40"/>
    </row>
    <row r="48813" spans="45:45" x14ac:dyDescent="0.35">
      <c r="AS48813" s="40"/>
    </row>
    <row r="48814" spans="45:45" x14ac:dyDescent="0.35">
      <c r="AS48814" s="40"/>
    </row>
    <row r="48815" spans="45:45" x14ac:dyDescent="0.35">
      <c r="AS48815" s="40"/>
    </row>
    <row r="48816" spans="45:45" x14ac:dyDescent="0.35">
      <c r="AS48816" s="40"/>
    </row>
    <row r="48817" spans="45:45" x14ac:dyDescent="0.35">
      <c r="AS48817" s="40"/>
    </row>
    <row r="48818" spans="45:45" x14ac:dyDescent="0.35">
      <c r="AS48818" s="40"/>
    </row>
    <row r="48819" spans="45:45" x14ac:dyDescent="0.35">
      <c r="AS48819" s="40"/>
    </row>
    <row r="48820" spans="45:45" x14ac:dyDescent="0.35">
      <c r="AS48820" s="40"/>
    </row>
    <row r="48821" spans="45:45" x14ac:dyDescent="0.35">
      <c r="AS48821" s="40"/>
    </row>
    <row r="48822" spans="45:45" x14ac:dyDescent="0.35">
      <c r="AS48822" s="40"/>
    </row>
    <row r="48823" spans="45:45" x14ac:dyDescent="0.35">
      <c r="AS48823" s="40"/>
    </row>
    <row r="48824" spans="45:45" x14ac:dyDescent="0.35">
      <c r="AS48824" s="40"/>
    </row>
    <row r="48825" spans="45:45" x14ac:dyDescent="0.35">
      <c r="AS48825" s="40"/>
    </row>
    <row r="48826" spans="45:45" x14ac:dyDescent="0.35">
      <c r="AS48826" s="40"/>
    </row>
    <row r="48827" spans="45:45" x14ac:dyDescent="0.35">
      <c r="AS48827" s="40"/>
    </row>
    <row r="48828" spans="45:45" x14ac:dyDescent="0.35">
      <c r="AS48828" s="40"/>
    </row>
    <row r="48829" spans="45:45" x14ac:dyDescent="0.35">
      <c r="AS48829" s="40"/>
    </row>
    <row r="48830" spans="45:45" x14ac:dyDescent="0.35">
      <c r="AS48830" s="40"/>
    </row>
    <row r="48831" spans="45:45" x14ac:dyDescent="0.35">
      <c r="AS48831" s="40"/>
    </row>
    <row r="48832" spans="45:45" x14ac:dyDescent="0.35">
      <c r="AS48832" s="40"/>
    </row>
    <row r="48833" spans="45:45" x14ac:dyDescent="0.35">
      <c r="AS48833" s="40"/>
    </row>
    <row r="48834" spans="45:45" x14ac:dyDescent="0.35">
      <c r="AS48834" s="40"/>
    </row>
    <row r="48835" spans="45:45" x14ac:dyDescent="0.35">
      <c r="AS48835" s="40"/>
    </row>
    <row r="48836" spans="45:45" x14ac:dyDescent="0.35">
      <c r="AS48836" s="40"/>
    </row>
    <row r="48837" spans="45:45" x14ac:dyDescent="0.35">
      <c r="AS48837" s="40"/>
    </row>
    <row r="48838" spans="45:45" x14ac:dyDescent="0.35">
      <c r="AS48838" s="40"/>
    </row>
    <row r="48839" spans="45:45" x14ac:dyDescent="0.35">
      <c r="AS48839" s="40"/>
    </row>
    <row r="48840" spans="45:45" x14ac:dyDescent="0.35">
      <c r="AS48840" s="40"/>
    </row>
    <row r="48841" spans="45:45" x14ac:dyDescent="0.35">
      <c r="AS48841" s="40"/>
    </row>
    <row r="48842" spans="45:45" x14ac:dyDescent="0.35">
      <c r="AS48842" s="40"/>
    </row>
    <row r="48843" spans="45:45" x14ac:dyDescent="0.35">
      <c r="AS48843" s="40"/>
    </row>
    <row r="48844" spans="45:45" x14ac:dyDescent="0.35">
      <c r="AS48844" s="40"/>
    </row>
    <row r="48845" spans="45:45" x14ac:dyDescent="0.35">
      <c r="AS48845" s="40"/>
    </row>
    <row r="48846" spans="45:45" x14ac:dyDescent="0.35">
      <c r="AS48846" s="40"/>
    </row>
    <row r="48847" spans="45:45" x14ac:dyDescent="0.35">
      <c r="AS48847" s="40"/>
    </row>
    <row r="48848" spans="45:45" x14ac:dyDescent="0.35">
      <c r="AS48848" s="40"/>
    </row>
    <row r="48849" spans="45:45" x14ac:dyDescent="0.35">
      <c r="AS48849" s="40"/>
    </row>
    <row r="48850" spans="45:45" x14ac:dyDescent="0.35">
      <c r="AS48850" s="40"/>
    </row>
    <row r="48851" spans="45:45" x14ac:dyDescent="0.35">
      <c r="AS48851" s="40"/>
    </row>
    <row r="48852" spans="45:45" x14ac:dyDescent="0.35">
      <c r="AS48852" s="40"/>
    </row>
    <row r="48853" spans="45:45" x14ac:dyDescent="0.35">
      <c r="AS48853" s="40"/>
    </row>
    <row r="48854" spans="45:45" x14ac:dyDescent="0.35">
      <c r="AS48854" s="40"/>
    </row>
    <row r="48855" spans="45:45" x14ac:dyDescent="0.35">
      <c r="AS48855" s="40"/>
    </row>
    <row r="48856" spans="45:45" x14ac:dyDescent="0.35">
      <c r="AS48856" s="40"/>
    </row>
    <row r="48857" spans="45:45" x14ac:dyDescent="0.35">
      <c r="AS48857" s="40"/>
    </row>
    <row r="48858" spans="45:45" x14ac:dyDescent="0.35">
      <c r="AS48858" s="40"/>
    </row>
    <row r="48859" spans="45:45" x14ac:dyDescent="0.35">
      <c r="AS48859" s="40"/>
    </row>
    <row r="48860" spans="45:45" x14ac:dyDescent="0.35">
      <c r="AS48860" s="40"/>
    </row>
    <row r="48861" spans="45:45" x14ac:dyDescent="0.35">
      <c r="AS48861" s="40"/>
    </row>
    <row r="48862" spans="45:45" x14ac:dyDescent="0.35">
      <c r="AS48862" s="40"/>
    </row>
    <row r="48863" spans="45:45" x14ac:dyDescent="0.35">
      <c r="AS48863" s="40"/>
    </row>
    <row r="48864" spans="45:45" x14ac:dyDescent="0.35">
      <c r="AS48864" s="40"/>
    </row>
    <row r="48865" spans="45:45" x14ac:dyDescent="0.35">
      <c r="AS48865" s="40"/>
    </row>
    <row r="48866" spans="45:45" x14ac:dyDescent="0.35">
      <c r="AS48866" s="40"/>
    </row>
    <row r="48867" spans="45:45" x14ac:dyDescent="0.35">
      <c r="AS48867" s="40"/>
    </row>
    <row r="48868" spans="45:45" x14ac:dyDescent="0.35">
      <c r="AS48868" s="40"/>
    </row>
    <row r="48869" spans="45:45" x14ac:dyDescent="0.35">
      <c r="AS48869" s="40"/>
    </row>
    <row r="48870" spans="45:45" x14ac:dyDescent="0.35">
      <c r="AS48870" s="40"/>
    </row>
    <row r="48871" spans="45:45" x14ac:dyDescent="0.35">
      <c r="AS48871" s="40"/>
    </row>
    <row r="48872" spans="45:45" x14ac:dyDescent="0.35">
      <c r="AS48872" s="40"/>
    </row>
    <row r="48873" spans="45:45" x14ac:dyDescent="0.35">
      <c r="AS48873" s="40"/>
    </row>
    <row r="48874" spans="45:45" x14ac:dyDescent="0.35">
      <c r="AS48874" s="40"/>
    </row>
    <row r="48875" spans="45:45" x14ac:dyDescent="0.35">
      <c r="AS48875" s="40"/>
    </row>
    <row r="48876" spans="45:45" x14ac:dyDescent="0.35">
      <c r="AS48876" s="40"/>
    </row>
    <row r="48877" spans="45:45" x14ac:dyDescent="0.35">
      <c r="AS48877" s="40"/>
    </row>
    <row r="48878" spans="45:45" x14ac:dyDescent="0.35">
      <c r="AS48878" s="40"/>
    </row>
    <row r="48879" spans="45:45" x14ac:dyDescent="0.35">
      <c r="AS48879" s="40"/>
    </row>
    <row r="48880" spans="45:45" x14ac:dyDescent="0.35">
      <c r="AS48880" s="40"/>
    </row>
    <row r="48881" spans="45:45" x14ac:dyDescent="0.35">
      <c r="AS48881" s="40"/>
    </row>
    <row r="48882" spans="45:45" x14ac:dyDescent="0.35">
      <c r="AS48882" s="40"/>
    </row>
    <row r="48883" spans="45:45" x14ac:dyDescent="0.35">
      <c r="AS48883" s="40"/>
    </row>
    <row r="48884" spans="45:45" x14ac:dyDescent="0.35">
      <c r="AS48884" s="40"/>
    </row>
    <row r="48885" spans="45:45" x14ac:dyDescent="0.35">
      <c r="AS48885" s="40"/>
    </row>
    <row r="48886" spans="45:45" x14ac:dyDescent="0.35">
      <c r="AS48886" s="40"/>
    </row>
    <row r="48887" spans="45:45" x14ac:dyDescent="0.35">
      <c r="AS48887" s="40"/>
    </row>
    <row r="48888" spans="45:45" x14ac:dyDescent="0.35">
      <c r="AS48888" s="40"/>
    </row>
    <row r="48889" spans="45:45" x14ac:dyDescent="0.35">
      <c r="AS48889" s="40"/>
    </row>
    <row r="48890" spans="45:45" x14ac:dyDescent="0.35">
      <c r="AS48890" s="40"/>
    </row>
    <row r="48891" spans="45:45" x14ac:dyDescent="0.35">
      <c r="AS48891" s="40"/>
    </row>
    <row r="48892" spans="45:45" x14ac:dyDescent="0.35">
      <c r="AS48892" s="40"/>
    </row>
    <row r="48893" spans="45:45" x14ac:dyDescent="0.35">
      <c r="AS48893" s="40"/>
    </row>
    <row r="48894" spans="45:45" x14ac:dyDescent="0.35">
      <c r="AS48894" s="40"/>
    </row>
    <row r="48895" spans="45:45" x14ac:dyDescent="0.35">
      <c r="AS48895" s="40"/>
    </row>
    <row r="48896" spans="45:45" x14ac:dyDescent="0.35">
      <c r="AS48896" s="40"/>
    </row>
    <row r="48897" spans="45:45" x14ac:dyDescent="0.35">
      <c r="AS48897" s="40"/>
    </row>
    <row r="48898" spans="45:45" x14ac:dyDescent="0.35">
      <c r="AS48898" s="40"/>
    </row>
    <row r="48899" spans="45:45" x14ac:dyDescent="0.35">
      <c r="AS48899" s="40"/>
    </row>
    <row r="48900" spans="45:45" x14ac:dyDescent="0.35">
      <c r="AS48900" s="40"/>
    </row>
    <row r="48901" spans="45:45" x14ac:dyDescent="0.35">
      <c r="AS48901" s="40"/>
    </row>
    <row r="48902" spans="45:45" x14ac:dyDescent="0.35">
      <c r="AS48902" s="40"/>
    </row>
    <row r="48903" spans="45:45" x14ac:dyDescent="0.35">
      <c r="AS48903" s="40"/>
    </row>
    <row r="48904" spans="45:45" x14ac:dyDescent="0.35">
      <c r="AS48904" s="40"/>
    </row>
    <row r="48905" spans="45:45" x14ac:dyDescent="0.35">
      <c r="AS48905" s="40"/>
    </row>
    <row r="48906" spans="45:45" x14ac:dyDescent="0.35">
      <c r="AS48906" s="40"/>
    </row>
    <row r="48907" spans="45:45" x14ac:dyDescent="0.35">
      <c r="AS48907" s="40"/>
    </row>
    <row r="48908" spans="45:45" x14ac:dyDescent="0.35">
      <c r="AS48908" s="40"/>
    </row>
    <row r="48909" spans="45:45" x14ac:dyDescent="0.35">
      <c r="AS48909" s="40"/>
    </row>
    <row r="48910" spans="45:45" x14ac:dyDescent="0.35">
      <c r="AS48910" s="40"/>
    </row>
    <row r="48911" spans="45:45" x14ac:dyDescent="0.35">
      <c r="AS48911" s="40"/>
    </row>
    <row r="48912" spans="45:45" x14ac:dyDescent="0.35">
      <c r="AS48912" s="40"/>
    </row>
    <row r="48913" spans="45:45" x14ac:dyDescent="0.35">
      <c r="AS48913" s="40"/>
    </row>
    <row r="48914" spans="45:45" x14ac:dyDescent="0.35">
      <c r="AS48914" s="40"/>
    </row>
    <row r="48915" spans="45:45" x14ac:dyDescent="0.35">
      <c r="AS48915" s="40"/>
    </row>
    <row r="48916" spans="45:45" x14ac:dyDescent="0.35">
      <c r="AS48916" s="40"/>
    </row>
    <row r="48917" spans="45:45" x14ac:dyDescent="0.35">
      <c r="AS48917" s="40"/>
    </row>
    <row r="48918" spans="45:45" x14ac:dyDescent="0.35">
      <c r="AS48918" s="40"/>
    </row>
    <row r="48919" spans="45:45" x14ac:dyDescent="0.35">
      <c r="AS48919" s="40"/>
    </row>
    <row r="48920" spans="45:45" x14ac:dyDescent="0.35">
      <c r="AS48920" s="40"/>
    </row>
    <row r="48921" spans="45:45" x14ac:dyDescent="0.35">
      <c r="AS48921" s="40"/>
    </row>
    <row r="48922" spans="45:45" x14ac:dyDescent="0.35">
      <c r="AS48922" s="40"/>
    </row>
    <row r="48923" spans="45:45" x14ac:dyDescent="0.35">
      <c r="AS48923" s="40"/>
    </row>
    <row r="48924" spans="45:45" x14ac:dyDescent="0.35">
      <c r="AS48924" s="40"/>
    </row>
    <row r="48925" spans="45:45" x14ac:dyDescent="0.35">
      <c r="AS48925" s="40"/>
    </row>
    <row r="48926" spans="45:45" x14ac:dyDescent="0.35">
      <c r="AS48926" s="40"/>
    </row>
    <row r="48927" spans="45:45" x14ac:dyDescent="0.35">
      <c r="AS48927" s="40"/>
    </row>
    <row r="48928" spans="45:45" x14ac:dyDescent="0.35">
      <c r="AS48928" s="40"/>
    </row>
    <row r="48929" spans="45:45" x14ac:dyDescent="0.35">
      <c r="AS48929" s="40"/>
    </row>
    <row r="48930" spans="45:45" x14ac:dyDescent="0.35">
      <c r="AS48930" s="40"/>
    </row>
    <row r="48931" spans="45:45" x14ac:dyDescent="0.35">
      <c r="AS48931" s="40"/>
    </row>
    <row r="48932" spans="45:45" x14ac:dyDescent="0.35">
      <c r="AS48932" s="40"/>
    </row>
    <row r="48933" spans="45:45" x14ac:dyDescent="0.35">
      <c r="AS48933" s="40"/>
    </row>
    <row r="48934" spans="45:45" x14ac:dyDescent="0.35">
      <c r="AS48934" s="40"/>
    </row>
    <row r="48935" spans="45:45" x14ac:dyDescent="0.35">
      <c r="AS48935" s="40"/>
    </row>
    <row r="48936" spans="45:45" x14ac:dyDescent="0.35">
      <c r="AS48936" s="40"/>
    </row>
    <row r="48937" spans="45:45" x14ac:dyDescent="0.35">
      <c r="AS48937" s="40"/>
    </row>
    <row r="48938" spans="45:45" x14ac:dyDescent="0.35">
      <c r="AS48938" s="40"/>
    </row>
    <row r="48939" spans="45:45" x14ac:dyDescent="0.35">
      <c r="AS48939" s="40"/>
    </row>
    <row r="48940" spans="45:45" x14ac:dyDescent="0.35">
      <c r="AS48940" s="40"/>
    </row>
    <row r="48941" spans="45:45" x14ac:dyDescent="0.35">
      <c r="AS48941" s="40"/>
    </row>
    <row r="48942" spans="45:45" x14ac:dyDescent="0.35">
      <c r="AS48942" s="40"/>
    </row>
    <row r="48943" spans="45:45" x14ac:dyDescent="0.35">
      <c r="AS48943" s="40"/>
    </row>
    <row r="48944" spans="45:45" x14ac:dyDescent="0.35">
      <c r="AS48944" s="40"/>
    </row>
    <row r="48945" spans="45:45" x14ac:dyDescent="0.35">
      <c r="AS48945" s="40"/>
    </row>
    <row r="48946" spans="45:45" x14ac:dyDescent="0.35">
      <c r="AS48946" s="40"/>
    </row>
    <row r="48947" spans="45:45" x14ac:dyDescent="0.35">
      <c r="AS48947" s="40"/>
    </row>
    <row r="48948" spans="45:45" x14ac:dyDescent="0.35">
      <c r="AS48948" s="40"/>
    </row>
    <row r="48949" spans="45:45" x14ac:dyDescent="0.35">
      <c r="AS48949" s="40"/>
    </row>
    <row r="48950" spans="45:45" x14ac:dyDescent="0.35">
      <c r="AS48950" s="40"/>
    </row>
    <row r="48951" spans="45:45" x14ac:dyDescent="0.35">
      <c r="AS48951" s="40"/>
    </row>
    <row r="48952" spans="45:45" x14ac:dyDescent="0.35">
      <c r="AS48952" s="40"/>
    </row>
    <row r="48953" spans="45:45" x14ac:dyDescent="0.35">
      <c r="AS48953" s="40"/>
    </row>
    <row r="48954" spans="45:45" x14ac:dyDescent="0.35">
      <c r="AS48954" s="40"/>
    </row>
    <row r="48955" spans="45:45" x14ac:dyDescent="0.35">
      <c r="AS48955" s="40"/>
    </row>
    <row r="48956" spans="45:45" x14ac:dyDescent="0.35">
      <c r="AS48956" s="40"/>
    </row>
    <row r="48957" spans="45:45" x14ac:dyDescent="0.35">
      <c r="AS48957" s="40"/>
    </row>
    <row r="48958" spans="45:45" x14ac:dyDescent="0.35">
      <c r="AS48958" s="40"/>
    </row>
    <row r="48959" spans="45:45" x14ac:dyDescent="0.35">
      <c r="AS48959" s="40"/>
    </row>
    <row r="48960" spans="45:45" x14ac:dyDescent="0.35">
      <c r="AS48960" s="40"/>
    </row>
    <row r="48961" spans="45:45" x14ac:dyDescent="0.35">
      <c r="AS48961" s="40"/>
    </row>
    <row r="48962" spans="45:45" x14ac:dyDescent="0.35">
      <c r="AS48962" s="40"/>
    </row>
    <row r="48963" spans="45:45" x14ac:dyDescent="0.35">
      <c r="AS48963" s="40"/>
    </row>
    <row r="48964" spans="45:45" x14ac:dyDescent="0.35">
      <c r="AS48964" s="40"/>
    </row>
    <row r="48965" spans="45:45" x14ac:dyDescent="0.35">
      <c r="AS48965" s="40"/>
    </row>
    <row r="48966" spans="45:45" x14ac:dyDescent="0.35">
      <c r="AS48966" s="40"/>
    </row>
    <row r="48967" spans="45:45" x14ac:dyDescent="0.35">
      <c r="AS48967" s="40"/>
    </row>
    <row r="48968" spans="45:45" x14ac:dyDescent="0.35">
      <c r="AS48968" s="40"/>
    </row>
    <row r="48969" spans="45:45" x14ac:dyDescent="0.35">
      <c r="AS48969" s="40"/>
    </row>
    <row r="48970" spans="45:45" x14ac:dyDescent="0.35">
      <c r="AS48970" s="40"/>
    </row>
    <row r="48971" spans="45:45" x14ac:dyDescent="0.35">
      <c r="AS48971" s="40"/>
    </row>
    <row r="48972" spans="45:45" x14ac:dyDescent="0.35">
      <c r="AS48972" s="40"/>
    </row>
    <row r="48973" spans="45:45" x14ac:dyDescent="0.35">
      <c r="AS48973" s="40"/>
    </row>
    <row r="48974" spans="45:45" x14ac:dyDescent="0.35">
      <c r="AS48974" s="40"/>
    </row>
    <row r="48975" spans="45:45" x14ac:dyDescent="0.35">
      <c r="AS48975" s="40"/>
    </row>
    <row r="48976" spans="45:45" x14ac:dyDescent="0.35">
      <c r="AS48976" s="40"/>
    </row>
    <row r="48977" spans="45:45" x14ac:dyDescent="0.35">
      <c r="AS48977" s="40"/>
    </row>
    <row r="48978" spans="45:45" x14ac:dyDescent="0.35">
      <c r="AS48978" s="40"/>
    </row>
    <row r="48979" spans="45:45" x14ac:dyDescent="0.35">
      <c r="AS48979" s="40"/>
    </row>
    <row r="48980" spans="45:45" x14ac:dyDescent="0.35">
      <c r="AS48980" s="40"/>
    </row>
    <row r="48981" spans="45:45" x14ac:dyDescent="0.35">
      <c r="AS48981" s="40"/>
    </row>
    <row r="48982" spans="45:45" x14ac:dyDescent="0.35">
      <c r="AS48982" s="40"/>
    </row>
    <row r="48983" spans="45:45" x14ac:dyDescent="0.35">
      <c r="AS48983" s="40"/>
    </row>
    <row r="48984" spans="45:45" x14ac:dyDescent="0.35">
      <c r="AS48984" s="40"/>
    </row>
    <row r="48985" spans="45:45" x14ac:dyDescent="0.35">
      <c r="AS48985" s="40"/>
    </row>
    <row r="48986" spans="45:45" x14ac:dyDescent="0.35">
      <c r="AS48986" s="40"/>
    </row>
    <row r="48987" spans="45:45" x14ac:dyDescent="0.35">
      <c r="AS48987" s="40"/>
    </row>
    <row r="48988" spans="45:45" x14ac:dyDescent="0.35">
      <c r="AS48988" s="40"/>
    </row>
    <row r="48989" spans="45:45" x14ac:dyDescent="0.35">
      <c r="AS48989" s="40"/>
    </row>
    <row r="48990" spans="45:45" x14ac:dyDescent="0.35">
      <c r="AS48990" s="40"/>
    </row>
    <row r="48991" spans="45:45" x14ac:dyDescent="0.35">
      <c r="AS48991" s="40"/>
    </row>
    <row r="48992" spans="45:45" x14ac:dyDescent="0.35">
      <c r="AS48992" s="40"/>
    </row>
    <row r="48993" spans="45:45" x14ac:dyDescent="0.35">
      <c r="AS48993" s="40"/>
    </row>
    <row r="48994" spans="45:45" x14ac:dyDescent="0.35">
      <c r="AS48994" s="40"/>
    </row>
    <row r="48995" spans="45:45" x14ac:dyDescent="0.35">
      <c r="AS48995" s="40"/>
    </row>
    <row r="48996" spans="45:45" x14ac:dyDescent="0.35">
      <c r="AS48996" s="40"/>
    </row>
    <row r="48997" spans="45:45" x14ac:dyDescent="0.35">
      <c r="AS48997" s="40"/>
    </row>
    <row r="48998" spans="45:45" x14ac:dyDescent="0.35">
      <c r="AS48998" s="40"/>
    </row>
    <row r="48999" spans="45:45" x14ac:dyDescent="0.35">
      <c r="AS48999" s="40"/>
    </row>
    <row r="49000" spans="45:45" x14ac:dyDescent="0.35">
      <c r="AS49000" s="40"/>
    </row>
    <row r="49001" spans="45:45" x14ac:dyDescent="0.35">
      <c r="AS49001" s="40"/>
    </row>
    <row r="49002" spans="45:45" x14ac:dyDescent="0.35">
      <c r="AS49002" s="40"/>
    </row>
    <row r="49003" spans="45:45" x14ac:dyDescent="0.35">
      <c r="AS49003" s="40"/>
    </row>
    <row r="49004" spans="45:45" x14ac:dyDescent="0.35">
      <c r="AS49004" s="40"/>
    </row>
    <row r="49005" spans="45:45" x14ac:dyDescent="0.35">
      <c r="AS49005" s="40"/>
    </row>
    <row r="49006" spans="45:45" x14ac:dyDescent="0.35">
      <c r="AS49006" s="40"/>
    </row>
    <row r="49007" spans="45:45" x14ac:dyDescent="0.35">
      <c r="AS49007" s="40"/>
    </row>
    <row r="49008" spans="45:45" x14ac:dyDescent="0.35">
      <c r="AS49008" s="40"/>
    </row>
    <row r="49009" spans="45:45" x14ac:dyDescent="0.35">
      <c r="AS49009" s="40"/>
    </row>
    <row r="49010" spans="45:45" x14ac:dyDescent="0.35">
      <c r="AS49010" s="40"/>
    </row>
    <row r="49011" spans="45:45" x14ac:dyDescent="0.35">
      <c r="AS49011" s="40"/>
    </row>
    <row r="49012" spans="45:45" x14ac:dyDescent="0.35">
      <c r="AS49012" s="40"/>
    </row>
    <row r="49013" spans="45:45" x14ac:dyDescent="0.35">
      <c r="AS49013" s="40"/>
    </row>
    <row r="49014" spans="45:45" x14ac:dyDescent="0.35">
      <c r="AS49014" s="40"/>
    </row>
    <row r="49015" spans="45:45" x14ac:dyDescent="0.35">
      <c r="AS49015" s="40"/>
    </row>
    <row r="49016" spans="45:45" x14ac:dyDescent="0.35">
      <c r="AS49016" s="40"/>
    </row>
    <row r="49017" spans="45:45" x14ac:dyDescent="0.35">
      <c r="AS49017" s="40"/>
    </row>
    <row r="49018" spans="45:45" x14ac:dyDescent="0.35">
      <c r="AS49018" s="40"/>
    </row>
    <row r="49019" spans="45:45" x14ac:dyDescent="0.35">
      <c r="AS49019" s="40"/>
    </row>
    <row r="49020" spans="45:45" x14ac:dyDescent="0.35">
      <c r="AS49020" s="40"/>
    </row>
    <row r="49021" spans="45:45" x14ac:dyDescent="0.35">
      <c r="AS49021" s="40"/>
    </row>
    <row r="49022" spans="45:45" x14ac:dyDescent="0.35">
      <c r="AS49022" s="40"/>
    </row>
    <row r="49023" spans="45:45" x14ac:dyDescent="0.35">
      <c r="AS49023" s="40"/>
    </row>
    <row r="49024" spans="45:45" x14ac:dyDescent="0.35">
      <c r="AS49024" s="40"/>
    </row>
    <row r="49025" spans="45:45" x14ac:dyDescent="0.35">
      <c r="AS49025" s="40"/>
    </row>
    <row r="49026" spans="45:45" x14ac:dyDescent="0.35">
      <c r="AS49026" s="40"/>
    </row>
    <row r="49027" spans="45:45" x14ac:dyDescent="0.35">
      <c r="AS49027" s="40"/>
    </row>
    <row r="49028" spans="45:45" x14ac:dyDescent="0.35">
      <c r="AS49028" s="40"/>
    </row>
    <row r="49029" spans="45:45" x14ac:dyDescent="0.35">
      <c r="AS49029" s="40"/>
    </row>
    <row r="49030" spans="45:45" x14ac:dyDescent="0.35">
      <c r="AS49030" s="40"/>
    </row>
    <row r="49031" spans="45:45" x14ac:dyDescent="0.35">
      <c r="AS49031" s="40"/>
    </row>
    <row r="49032" spans="45:45" x14ac:dyDescent="0.35">
      <c r="AS49032" s="40"/>
    </row>
    <row r="49033" spans="45:45" x14ac:dyDescent="0.35">
      <c r="AS49033" s="40"/>
    </row>
    <row r="49034" spans="45:45" x14ac:dyDescent="0.35">
      <c r="AS49034" s="40"/>
    </row>
    <row r="49035" spans="45:45" x14ac:dyDescent="0.35">
      <c r="AS49035" s="40"/>
    </row>
    <row r="49036" spans="45:45" x14ac:dyDescent="0.35">
      <c r="AS49036" s="40"/>
    </row>
    <row r="49037" spans="45:45" x14ac:dyDescent="0.35">
      <c r="AS49037" s="40"/>
    </row>
    <row r="49038" spans="45:45" x14ac:dyDescent="0.35">
      <c r="AS49038" s="40"/>
    </row>
    <row r="49039" spans="45:45" x14ac:dyDescent="0.35">
      <c r="AS49039" s="40"/>
    </row>
    <row r="49040" spans="45:45" x14ac:dyDescent="0.35">
      <c r="AS49040" s="40"/>
    </row>
    <row r="49041" spans="45:45" x14ac:dyDescent="0.35">
      <c r="AS49041" s="40"/>
    </row>
    <row r="49042" spans="45:45" x14ac:dyDescent="0.35">
      <c r="AS49042" s="40"/>
    </row>
    <row r="49043" spans="45:45" x14ac:dyDescent="0.35">
      <c r="AS49043" s="40"/>
    </row>
    <row r="49044" spans="45:45" x14ac:dyDescent="0.35">
      <c r="AS49044" s="40"/>
    </row>
    <row r="49045" spans="45:45" x14ac:dyDescent="0.35">
      <c r="AS49045" s="40"/>
    </row>
    <row r="49046" spans="45:45" x14ac:dyDescent="0.35">
      <c r="AS49046" s="40"/>
    </row>
    <row r="49047" spans="45:45" x14ac:dyDescent="0.35">
      <c r="AS49047" s="40"/>
    </row>
    <row r="49048" spans="45:45" x14ac:dyDescent="0.35">
      <c r="AS49048" s="40"/>
    </row>
    <row r="49049" spans="45:45" x14ac:dyDescent="0.35">
      <c r="AS49049" s="40"/>
    </row>
    <row r="49050" spans="45:45" x14ac:dyDescent="0.35">
      <c r="AS49050" s="40"/>
    </row>
    <row r="49051" spans="45:45" x14ac:dyDescent="0.35">
      <c r="AS49051" s="40"/>
    </row>
    <row r="49052" spans="45:45" x14ac:dyDescent="0.35">
      <c r="AS49052" s="40"/>
    </row>
    <row r="49053" spans="45:45" x14ac:dyDescent="0.35">
      <c r="AS49053" s="40"/>
    </row>
    <row r="49054" spans="45:45" x14ac:dyDescent="0.35">
      <c r="AS49054" s="40"/>
    </row>
    <row r="49055" spans="45:45" x14ac:dyDescent="0.35">
      <c r="AS49055" s="40"/>
    </row>
    <row r="49056" spans="45:45" x14ac:dyDescent="0.35">
      <c r="AS49056" s="40"/>
    </row>
    <row r="49057" spans="45:45" x14ac:dyDescent="0.35">
      <c r="AS49057" s="40"/>
    </row>
    <row r="49058" spans="45:45" x14ac:dyDescent="0.35">
      <c r="AS49058" s="40"/>
    </row>
    <row r="49059" spans="45:45" x14ac:dyDescent="0.35">
      <c r="AS49059" s="40"/>
    </row>
    <row r="49060" spans="45:45" x14ac:dyDescent="0.35">
      <c r="AS49060" s="40"/>
    </row>
    <row r="49061" spans="45:45" x14ac:dyDescent="0.35">
      <c r="AS49061" s="40"/>
    </row>
    <row r="49062" spans="45:45" x14ac:dyDescent="0.35">
      <c r="AS49062" s="40"/>
    </row>
    <row r="49063" spans="45:45" x14ac:dyDescent="0.35">
      <c r="AS49063" s="40"/>
    </row>
    <row r="49064" spans="45:45" x14ac:dyDescent="0.35">
      <c r="AS49064" s="40"/>
    </row>
    <row r="49065" spans="45:45" x14ac:dyDescent="0.35">
      <c r="AS49065" s="40"/>
    </row>
    <row r="49066" spans="45:45" x14ac:dyDescent="0.35">
      <c r="AS49066" s="40"/>
    </row>
    <row r="49067" spans="45:45" x14ac:dyDescent="0.35">
      <c r="AS49067" s="40"/>
    </row>
    <row r="49068" spans="45:45" x14ac:dyDescent="0.35">
      <c r="AS49068" s="40"/>
    </row>
    <row r="49069" spans="45:45" x14ac:dyDescent="0.35">
      <c r="AS49069" s="40"/>
    </row>
    <row r="49070" spans="45:45" x14ac:dyDescent="0.35">
      <c r="AS49070" s="40"/>
    </row>
    <row r="49071" spans="45:45" x14ac:dyDescent="0.35">
      <c r="AS49071" s="40"/>
    </row>
    <row r="49072" spans="45:45" x14ac:dyDescent="0.35">
      <c r="AS49072" s="40"/>
    </row>
    <row r="49073" spans="45:45" x14ac:dyDescent="0.35">
      <c r="AS49073" s="40"/>
    </row>
    <row r="49074" spans="45:45" x14ac:dyDescent="0.35">
      <c r="AS49074" s="40"/>
    </row>
    <row r="49075" spans="45:45" x14ac:dyDescent="0.35">
      <c r="AS49075" s="40"/>
    </row>
    <row r="49076" spans="45:45" x14ac:dyDescent="0.35">
      <c r="AS49076" s="40"/>
    </row>
    <row r="49077" spans="45:45" x14ac:dyDescent="0.35">
      <c r="AS49077" s="40"/>
    </row>
    <row r="49078" spans="45:45" x14ac:dyDescent="0.35">
      <c r="AS49078" s="40"/>
    </row>
    <row r="49079" spans="45:45" x14ac:dyDescent="0.35">
      <c r="AS49079" s="40"/>
    </row>
    <row r="49080" spans="45:45" x14ac:dyDescent="0.35">
      <c r="AS49080" s="40"/>
    </row>
    <row r="49081" spans="45:45" x14ac:dyDescent="0.35">
      <c r="AS49081" s="40"/>
    </row>
    <row r="49082" spans="45:45" x14ac:dyDescent="0.35">
      <c r="AS49082" s="40"/>
    </row>
    <row r="49083" spans="45:45" x14ac:dyDescent="0.35">
      <c r="AS49083" s="40"/>
    </row>
    <row r="49084" spans="45:45" x14ac:dyDescent="0.35">
      <c r="AS49084" s="40"/>
    </row>
    <row r="49085" spans="45:45" x14ac:dyDescent="0.35">
      <c r="AS49085" s="40"/>
    </row>
    <row r="49086" spans="45:45" x14ac:dyDescent="0.35">
      <c r="AS49086" s="40"/>
    </row>
    <row r="49087" spans="45:45" x14ac:dyDescent="0.35">
      <c r="AS49087" s="40"/>
    </row>
    <row r="49088" spans="45:45" x14ac:dyDescent="0.35">
      <c r="AS49088" s="40"/>
    </row>
    <row r="49089" spans="45:45" x14ac:dyDescent="0.35">
      <c r="AS49089" s="40"/>
    </row>
    <row r="49090" spans="45:45" x14ac:dyDescent="0.35">
      <c r="AS49090" s="40"/>
    </row>
    <row r="49091" spans="45:45" x14ac:dyDescent="0.35">
      <c r="AS49091" s="40"/>
    </row>
    <row r="49092" spans="45:45" x14ac:dyDescent="0.35">
      <c r="AS49092" s="40"/>
    </row>
    <row r="49093" spans="45:45" x14ac:dyDescent="0.35">
      <c r="AS49093" s="40"/>
    </row>
    <row r="49094" spans="45:45" x14ac:dyDescent="0.35">
      <c r="AS49094" s="40"/>
    </row>
    <row r="49095" spans="45:45" x14ac:dyDescent="0.35">
      <c r="AS49095" s="40"/>
    </row>
    <row r="49096" spans="45:45" x14ac:dyDescent="0.35">
      <c r="AS49096" s="40"/>
    </row>
    <row r="49097" spans="45:45" x14ac:dyDescent="0.35">
      <c r="AS49097" s="40"/>
    </row>
    <row r="49098" spans="45:45" x14ac:dyDescent="0.35">
      <c r="AS49098" s="40"/>
    </row>
    <row r="49099" spans="45:45" x14ac:dyDescent="0.35">
      <c r="AS49099" s="40"/>
    </row>
    <row r="49100" spans="45:45" x14ac:dyDescent="0.35">
      <c r="AS49100" s="40"/>
    </row>
    <row r="49101" spans="45:45" x14ac:dyDescent="0.35">
      <c r="AS49101" s="40"/>
    </row>
    <row r="49102" spans="45:45" x14ac:dyDescent="0.35">
      <c r="AS49102" s="40"/>
    </row>
    <row r="49103" spans="45:45" x14ac:dyDescent="0.35">
      <c r="AS49103" s="40"/>
    </row>
    <row r="49104" spans="45:45" x14ac:dyDescent="0.35">
      <c r="AS49104" s="40"/>
    </row>
    <row r="49105" spans="45:45" x14ac:dyDescent="0.35">
      <c r="AS49105" s="40"/>
    </row>
    <row r="49106" spans="45:45" x14ac:dyDescent="0.35">
      <c r="AS49106" s="40"/>
    </row>
    <row r="49107" spans="45:45" x14ac:dyDescent="0.35">
      <c r="AS49107" s="40"/>
    </row>
    <row r="49108" spans="45:45" x14ac:dyDescent="0.35">
      <c r="AS49108" s="40"/>
    </row>
    <row r="49109" spans="45:45" x14ac:dyDescent="0.35">
      <c r="AS49109" s="40"/>
    </row>
    <row r="49110" spans="45:45" x14ac:dyDescent="0.35">
      <c r="AS49110" s="40"/>
    </row>
    <row r="49111" spans="45:45" x14ac:dyDescent="0.35">
      <c r="AS49111" s="40"/>
    </row>
    <row r="49112" spans="45:45" x14ac:dyDescent="0.35">
      <c r="AS49112" s="40"/>
    </row>
    <row r="49113" spans="45:45" x14ac:dyDescent="0.35">
      <c r="AS49113" s="40"/>
    </row>
    <row r="49114" spans="45:45" x14ac:dyDescent="0.35">
      <c r="AS49114" s="40"/>
    </row>
    <row r="49115" spans="45:45" x14ac:dyDescent="0.35">
      <c r="AS49115" s="40"/>
    </row>
    <row r="49116" spans="45:45" x14ac:dyDescent="0.35">
      <c r="AS49116" s="40"/>
    </row>
    <row r="49117" spans="45:45" x14ac:dyDescent="0.35">
      <c r="AS49117" s="40"/>
    </row>
    <row r="49118" spans="45:45" x14ac:dyDescent="0.35">
      <c r="AS49118" s="40"/>
    </row>
    <row r="49119" spans="45:45" x14ac:dyDescent="0.35">
      <c r="AS49119" s="40"/>
    </row>
    <row r="49120" spans="45:45" x14ac:dyDescent="0.35">
      <c r="AS49120" s="40"/>
    </row>
    <row r="49121" spans="45:45" x14ac:dyDescent="0.35">
      <c r="AS49121" s="40"/>
    </row>
    <row r="49122" spans="45:45" x14ac:dyDescent="0.35">
      <c r="AS49122" s="40"/>
    </row>
    <row r="49123" spans="45:45" x14ac:dyDescent="0.35">
      <c r="AS49123" s="40"/>
    </row>
    <row r="49124" spans="45:45" x14ac:dyDescent="0.35">
      <c r="AS49124" s="40"/>
    </row>
    <row r="49125" spans="45:45" x14ac:dyDescent="0.35">
      <c r="AS49125" s="40"/>
    </row>
    <row r="49126" spans="45:45" x14ac:dyDescent="0.35">
      <c r="AS49126" s="40"/>
    </row>
    <row r="49127" spans="45:45" x14ac:dyDescent="0.35">
      <c r="AS49127" s="40"/>
    </row>
    <row r="49128" spans="45:45" x14ac:dyDescent="0.35">
      <c r="AS49128" s="40"/>
    </row>
    <row r="49129" spans="45:45" x14ac:dyDescent="0.35">
      <c r="AS49129" s="40"/>
    </row>
    <row r="49130" spans="45:45" x14ac:dyDescent="0.35">
      <c r="AS49130" s="40"/>
    </row>
    <row r="49131" spans="45:45" x14ac:dyDescent="0.35">
      <c r="AS49131" s="40"/>
    </row>
    <row r="49132" spans="45:45" x14ac:dyDescent="0.35">
      <c r="AS49132" s="40"/>
    </row>
    <row r="49133" spans="45:45" x14ac:dyDescent="0.35">
      <c r="AS49133" s="40"/>
    </row>
    <row r="49134" spans="45:45" x14ac:dyDescent="0.35">
      <c r="AS49134" s="40"/>
    </row>
    <row r="49135" spans="45:45" x14ac:dyDescent="0.35">
      <c r="AS49135" s="40"/>
    </row>
    <row r="49136" spans="45:45" x14ac:dyDescent="0.35">
      <c r="AS49136" s="40"/>
    </row>
    <row r="49137" spans="45:45" x14ac:dyDescent="0.35">
      <c r="AS49137" s="40"/>
    </row>
    <row r="49138" spans="45:45" x14ac:dyDescent="0.35">
      <c r="AS49138" s="40"/>
    </row>
    <row r="49139" spans="45:45" x14ac:dyDescent="0.35">
      <c r="AS49139" s="40"/>
    </row>
    <row r="49140" spans="45:45" x14ac:dyDescent="0.35">
      <c r="AS49140" s="40"/>
    </row>
    <row r="49141" spans="45:45" x14ac:dyDescent="0.35">
      <c r="AS49141" s="40"/>
    </row>
    <row r="49142" spans="45:45" x14ac:dyDescent="0.35">
      <c r="AS49142" s="40"/>
    </row>
    <row r="49143" spans="45:45" x14ac:dyDescent="0.35">
      <c r="AS49143" s="40"/>
    </row>
    <row r="49144" spans="45:45" x14ac:dyDescent="0.35">
      <c r="AS49144" s="40"/>
    </row>
    <row r="49145" spans="45:45" x14ac:dyDescent="0.35">
      <c r="AS49145" s="40"/>
    </row>
    <row r="49146" spans="45:45" x14ac:dyDescent="0.35">
      <c r="AS49146" s="40"/>
    </row>
    <row r="49147" spans="45:45" x14ac:dyDescent="0.35">
      <c r="AS49147" s="40"/>
    </row>
    <row r="49148" spans="45:45" x14ac:dyDescent="0.35">
      <c r="AS49148" s="40"/>
    </row>
    <row r="49149" spans="45:45" x14ac:dyDescent="0.35">
      <c r="AS49149" s="40"/>
    </row>
    <row r="49150" spans="45:45" x14ac:dyDescent="0.35">
      <c r="AS49150" s="40"/>
    </row>
    <row r="49151" spans="45:45" x14ac:dyDescent="0.35">
      <c r="AS49151" s="40"/>
    </row>
    <row r="49152" spans="45:45" x14ac:dyDescent="0.35">
      <c r="AS49152" s="40"/>
    </row>
    <row r="49153" spans="45:45" x14ac:dyDescent="0.35">
      <c r="AS49153" s="40"/>
    </row>
    <row r="49154" spans="45:45" x14ac:dyDescent="0.35">
      <c r="AS49154" s="40"/>
    </row>
    <row r="49155" spans="45:45" x14ac:dyDescent="0.35">
      <c r="AS49155" s="40"/>
    </row>
    <row r="49156" spans="45:45" x14ac:dyDescent="0.35">
      <c r="AS49156" s="40"/>
    </row>
    <row r="49157" spans="45:45" x14ac:dyDescent="0.35">
      <c r="AS49157" s="40"/>
    </row>
    <row r="49158" spans="45:45" x14ac:dyDescent="0.35">
      <c r="AS49158" s="40"/>
    </row>
    <row r="49159" spans="45:45" x14ac:dyDescent="0.35">
      <c r="AS49159" s="40"/>
    </row>
    <row r="49160" spans="45:45" x14ac:dyDescent="0.35">
      <c r="AS49160" s="40"/>
    </row>
    <row r="49161" spans="45:45" x14ac:dyDescent="0.35">
      <c r="AS49161" s="40"/>
    </row>
    <row r="49162" spans="45:45" x14ac:dyDescent="0.35">
      <c r="AS49162" s="40"/>
    </row>
    <row r="49163" spans="45:45" x14ac:dyDescent="0.35">
      <c r="AS49163" s="40"/>
    </row>
    <row r="49164" spans="45:45" x14ac:dyDescent="0.35">
      <c r="AS49164" s="40"/>
    </row>
    <row r="49165" spans="45:45" x14ac:dyDescent="0.35">
      <c r="AS49165" s="40"/>
    </row>
    <row r="49166" spans="45:45" x14ac:dyDescent="0.35">
      <c r="AS49166" s="40"/>
    </row>
    <row r="49167" spans="45:45" x14ac:dyDescent="0.35">
      <c r="AS49167" s="40"/>
    </row>
    <row r="49168" spans="45:45" x14ac:dyDescent="0.35">
      <c r="AS49168" s="40"/>
    </row>
    <row r="49169" spans="45:45" x14ac:dyDescent="0.35">
      <c r="AS49169" s="40"/>
    </row>
    <row r="49170" spans="45:45" x14ac:dyDescent="0.35">
      <c r="AS49170" s="40"/>
    </row>
    <row r="49171" spans="45:45" x14ac:dyDescent="0.35">
      <c r="AS49171" s="40"/>
    </row>
    <row r="49172" spans="45:45" x14ac:dyDescent="0.35">
      <c r="AS49172" s="40"/>
    </row>
    <row r="49173" spans="45:45" x14ac:dyDescent="0.35">
      <c r="AS49173" s="40"/>
    </row>
    <row r="49174" spans="45:45" x14ac:dyDescent="0.35">
      <c r="AS49174" s="40"/>
    </row>
    <row r="49175" spans="45:45" x14ac:dyDescent="0.35">
      <c r="AS49175" s="40"/>
    </row>
    <row r="49176" spans="45:45" x14ac:dyDescent="0.35">
      <c r="AS49176" s="40"/>
    </row>
    <row r="49177" spans="45:45" x14ac:dyDescent="0.35">
      <c r="AS49177" s="40"/>
    </row>
    <row r="49178" spans="45:45" x14ac:dyDescent="0.35">
      <c r="AS49178" s="40"/>
    </row>
    <row r="49179" spans="45:45" x14ac:dyDescent="0.35">
      <c r="AS49179" s="40"/>
    </row>
    <row r="49180" spans="45:45" x14ac:dyDescent="0.35">
      <c r="AS49180" s="40"/>
    </row>
    <row r="49181" spans="45:45" x14ac:dyDescent="0.35">
      <c r="AS49181" s="40"/>
    </row>
    <row r="49182" spans="45:45" x14ac:dyDescent="0.35">
      <c r="AS49182" s="40"/>
    </row>
    <row r="49183" spans="45:45" x14ac:dyDescent="0.35">
      <c r="AS49183" s="40"/>
    </row>
    <row r="49184" spans="45:45" x14ac:dyDescent="0.35">
      <c r="AS49184" s="40"/>
    </row>
    <row r="49185" spans="45:45" x14ac:dyDescent="0.35">
      <c r="AS49185" s="40"/>
    </row>
    <row r="49186" spans="45:45" x14ac:dyDescent="0.35">
      <c r="AS49186" s="40"/>
    </row>
    <row r="49187" spans="45:45" x14ac:dyDescent="0.35">
      <c r="AS49187" s="40"/>
    </row>
    <row r="49188" spans="45:45" x14ac:dyDescent="0.35">
      <c r="AS49188" s="40"/>
    </row>
    <row r="49189" spans="45:45" x14ac:dyDescent="0.35">
      <c r="AS49189" s="40"/>
    </row>
    <row r="49190" spans="45:45" x14ac:dyDescent="0.35">
      <c r="AS49190" s="40"/>
    </row>
    <row r="49191" spans="45:45" x14ac:dyDescent="0.35">
      <c r="AS49191" s="40"/>
    </row>
    <row r="49192" spans="45:45" x14ac:dyDescent="0.35">
      <c r="AS49192" s="40"/>
    </row>
    <row r="49193" spans="45:45" x14ac:dyDescent="0.35">
      <c r="AS49193" s="40"/>
    </row>
    <row r="49194" spans="45:45" x14ac:dyDescent="0.35">
      <c r="AS49194" s="40"/>
    </row>
    <row r="49195" spans="45:45" x14ac:dyDescent="0.35">
      <c r="AS49195" s="40"/>
    </row>
    <row r="49196" spans="45:45" x14ac:dyDescent="0.35">
      <c r="AS49196" s="40"/>
    </row>
    <row r="49197" spans="45:45" x14ac:dyDescent="0.35">
      <c r="AS49197" s="40"/>
    </row>
    <row r="49198" spans="45:45" x14ac:dyDescent="0.35">
      <c r="AS49198" s="40"/>
    </row>
    <row r="49199" spans="45:45" x14ac:dyDescent="0.35">
      <c r="AS49199" s="40"/>
    </row>
    <row r="49200" spans="45:45" x14ac:dyDescent="0.35">
      <c r="AS49200" s="40"/>
    </row>
    <row r="49201" spans="45:45" x14ac:dyDescent="0.35">
      <c r="AS49201" s="40"/>
    </row>
    <row r="49202" spans="45:45" x14ac:dyDescent="0.35">
      <c r="AS49202" s="40"/>
    </row>
    <row r="49203" spans="45:45" x14ac:dyDescent="0.35">
      <c r="AS49203" s="40"/>
    </row>
    <row r="49204" spans="45:45" x14ac:dyDescent="0.35">
      <c r="AS49204" s="40"/>
    </row>
    <row r="49205" spans="45:45" x14ac:dyDescent="0.35">
      <c r="AS49205" s="40"/>
    </row>
    <row r="49206" spans="45:45" x14ac:dyDescent="0.35">
      <c r="AS49206" s="40"/>
    </row>
    <row r="49207" spans="45:45" x14ac:dyDescent="0.35">
      <c r="AS49207" s="40"/>
    </row>
    <row r="49208" spans="45:45" x14ac:dyDescent="0.35">
      <c r="AS49208" s="40"/>
    </row>
    <row r="49209" spans="45:45" x14ac:dyDescent="0.35">
      <c r="AS49209" s="40"/>
    </row>
    <row r="49210" spans="45:45" x14ac:dyDescent="0.35">
      <c r="AS49210" s="40"/>
    </row>
    <row r="49211" spans="45:45" x14ac:dyDescent="0.35">
      <c r="AS49211" s="40"/>
    </row>
    <row r="49212" spans="45:45" x14ac:dyDescent="0.35">
      <c r="AS49212" s="40"/>
    </row>
    <row r="49213" spans="45:45" x14ac:dyDescent="0.35">
      <c r="AS49213" s="40"/>
    </row>
    <row r="49214" spans="45:45" x14ac:dyDescent="0.35">
      <c r="AS49214" s="40"/>
    </row>
    <row r="49215" spans="45:45" x14ac:dyDescent="0.35">
      <c r="AS49215" s="40"/>
    </row>
    <row r="49216" spans="45:45" x14ac:dyDescent="0.35">
      <c r="AS49216" s="40"/>
    </row>
    <row r="49217" spans="45:45" x14ac:dyDescent="0.35">
      <c r="AS49217" s="40"/>
    </row>
    <row r="49218" spans="45:45" x14ac:dyDescent="0.35">
      <c r="AS49218" s="40"/>
    </row>
    <row r="49219" spans="45:45" x14ac:dyDescent="0.35">
      <c r="AS49219" s="40"/>
    </row>
    <row r="49220" spans="45:45" x14ac:dyDescent="0.35">
      <c r="AS49220" s="40"/>
    </row>
    <row r="49221" spans="45:45" x14ac:dyDescent="0.35">
      <c r="AS49221" s="40"/>
    </row>
    <row r="49222" spans="45:45" x14ac:dyDescent="0.35">
      <c r="AS49222" s="40"/>
    </row>
    <row r="49223" spans="45:45" x14ac:dyDescent="0.35">
      <c r="AS49223" s="40"/>
    </row>
    <row r="49224" spans="45:45" x14ac:dyDescent="0.35">
      <c r="AS49224" s="40"/>
    </row>
    <row r="49225" spans="45:45" x14ac:dyDescent="0.35">
      <c r="AS49225" s="40"/>
    </row>
    <row r="49226" spans="45:45" x14ac:dyDescent="0.35">
      <c r="AS49226" s="40"/>
    </row>
    <row r="49227" spans="45:45" x14ac:dyDescent="0.35">
      <c r="AS49227" s="40"/>
    </row>
    <row r="49228" spans="45:45" x14ac:dyDescent="0.35">
      <c r="AS49228" s="40"/>
    </row>
    <row r="49229" spans="45:45" x14ac:dyDescent="0.35">
      <c r="AS49229" s="40"/>
    </row>
    <row r="49230" spans="45:45" x14ac:dyDescent="0.35">
      <c r="AS49230" s="40"/>
    </row>
    <row r="49231" spans="45:45" x14ac:dyDescent="0.35">
      <c r="AS49231" s="40"/>
    </row>
    <row r="49232" spans="45:45" x14ac:dyDescent="0.35">
      <c r="AS49232" s="40"/>
    </row>
    <row r="49233" spans="45:45" x14ac:dyDescent="0.35">
      <c r="AS49233" s="40"/>
    </row>
    <row r="49234" spans="45:45" x14ac:dyDescent="0.35">
      <c r="AS49234" s="40"/>
    </row>
    <row r="49235" spans="45:45" x14ac:dyDescent="0.35">
      <c r="AS49235" s="40"/>
    </row>
    <row r="49236" spans="45:45" x14ac:dyDescent="0.35">
      <c r="AS49236" s="40"/>
    </row>
    <row r="49237" spans="45:45" x14ac:dyDescent="0.35">
      <c r="AS49237" s="40"/>
    </row>
    <row r="49238" spans="45:45" x14ac:dyDescent="0.35">
      <c r="AS49238" s="40"/>
    </row>
    <row r="49239" spans="45:45" x14ac:dyDescent="0.35">
      <c r="AS49239" s="40"/>
    </row>
    <row r="49240" spans="45:45" x14ac:dyDescent="0.35">
      <c r="AS49240" s="40"/>
    </row>
    <row r="49241" spans="45:45" x14ac:dyDescent="0.35">
      <c r="AS49241" s="40"/>
    </row>
    <row r="49242" spans="45:45" x14ac:dyDescent="0.35">
      <c r="AS49242" s="40"/>
    </row>
    <row r="49243" spans="45:45" x14ac:dyDescent="0.35">
      <c r="AS49243" s="40"/>
    </row>
    <row r="49244" spans="45:45" x14ac:dyDescent="0.35">
      <c r="AS49244" s="40"/>
    </row>
    <row r="49245" spans="45:45" x14ac:dyDescent="0.35">
      <c r="AS49245" s="40"/>
    </row>
    <row r="49246" spans="45:45" x14ac:dyDescent="0.35">
      <c r="AS49246" s="40"/>
    </row>
    <row r="49247" spans="45:45" x14ac:dyDescent="0.35">
      <c r="AS49247" s="40"/>
    </row>
    <row r="49248" spans="45:45" x14ac:dyDescent="0.35">
      <c r="AS49248" s="40"/>
    </row>
    <row r="49249" spans="45:45" x14ac:dyDescent="0.35">
      <c r="AS49249" s="40"/>
    </row>
    <row r="49250" spans="45:45" x14ac:dyDescent="0.35">
      <c r="AS49250" s="40"/>
    </row>
    <row r="49251" spans="45:45" x14ac:dyDescent="0.35">
      <c r="AS49251" s="40"/>
    </row>
    <row r="49252" spans="45:45" x14ac:dyDescent="0.35">
      <c r="AS49252" s="40"/>
    </row>
    <row r="49253" spans="45:45" x14ac:dyDescent="0.35">
      <c r="AS49253" s="40"/>
    </row>
    <row r="49254" spans="45:45" x14ac:dyDescent="0.35">
      <c r="AS49254" s="40"/>
    </row>
    <row r="49255" spans="45:45" x14ac:dyDescent="0.35">
      <c r="AS49255" s="40"/>
    </row>
    <row r="49256" spans="45:45" x14ac:dyDescent="0.35">
      <c r="AS49256" s="40"/>
    </row>
    <row r="49257" spans="45:45" x14ac:dyDescent="0.35">
      <c r="AS49257" s="40"/>
    </row>
    <row r="49258" spans="45:45" x14ac:dyDescent="0.35">
      <c r="AS49258" s="40"/>
    </row>
    <row r="49259" spans="45:45" x14ac:dyDescent="0.35">
      <c r="AS49259" s="40"/>
    </row>
    <row r="49260" spans="45:45" x14ac:dyDescent="0.35">
      <c r="AS49260" s="40"/>
    </row>
    <row r="49261" spans="45:45" x14ac:dyDescent="0.35">
      <c r="AS49261" s="40"/>
    </row>
    <row r="49262" spans="45:45" x14ac:dyDescent="0.35">
      <c r="AS49262" s="40"/>
    </row>
    <row r="49263" spans="45:45" x14ac:dyDescent="0.35">
      <c r="AS49263" s="40"/>
    </row>
    <row r="49264" spans="45:45" x14ac:dyDescent="0.35">
      <c r="AS49264" s="40"/>
    </row>
    <row r="49265" spans="45:45" x14ac:dyDescent="0.35">
      <c r="AS49265" s="40"/>
    </row>
    <row r="49266" spans="45:45" x14ac:dyDescent="0.35">
      <c r="AS49266" s="40"/>
    </row>
    <row r="49267" spans="45:45" x14ac:dyDescent="0.35">
      <c r="AS49267" s="40"/>
    </row>
    <row r="49268" spans="45:45" x14ac:dyDescent="0.35">
      <c r="AS49268" s="40"/>
    </row>
    <row r="49269" spans="45:45" x14ac:dyDescent="0.35">
      <c r="AS49269" s="40"/>
    </row>
    <row r="49270" spans="45:45" x14ac:dyDescent="0.35">
      <c r="AS49270" s="40"/>
    </row>
    <row r="49271" spans="45:45" x14ac:dyDescent="0.35">
      <c r="AS49271" s="40"/>
    </row>
    <row r="49272" spans="45:45" x14ac:dyDescent="0.35">
      <c r="AS49272" s="40"/>
    </row>
    <row r="49273" spans="45:45" x14ac:dyDescent="0.35">
      <c r="AS49273" s="40"/>
    </row>
    <row r="49274" spans="45:45" x14ac:dyDescent="0.35">
      <c r="AS49274" s="40"/>
    </row>
    <row r="49275" spans="45:45" x14ac:dyDescent="0.35">
      <c r="AS49275" s="40"/>
    </row>
    <row r="49276" spans="45:45" x14ac:dyDescent="0.35">
      <c r="AS49276" s="40"/>
    </row>
    <row r="49277" spans="45:45" x14ac:dyDescent="0.35">
      <c r="AS49277" s="40"/>
    </row>
    <row r="49278" spans="45:45" x14ac:dyDescent="0.35">
      <c r="AS49278" s="40"/>
    </row>
    <row r="49279" spans="45:45" x14ac:dyDescent="0.35">
      <c r="AS49279" s="40"/>
    </row>
    <row r="49280" spans="45:45" x14ac:dyDescent="0.35">
      <c r="AS49280" s="40"/>
    </row>
    <row r="49281" spans="45:45" x14ac:dyDescent="0.35">
      <c r="AS49281" s="40"/>
    </row>
    <row r="49282" spans="45:45" x14ac:dyDescent="0.35">
      <c r="AS49282" s="40"/>
    </row>
    <row r="49283" spans="45:45" x14ac:dyDescent="0.35">
      <c r="AS49283" s="40"/>
    </row>
    <row r="49284" spans="45:45" x14ac:dyDescent="0.35">
      <c r="AS49284" s="40"/>
    </row>
    <row r="49285" spans="45:45" x14ac:dyDescent="0.35">
      <c r="AS49285" s="40"/>
    </row>
    <row r="49286" spans="45:45" x14ac:dyDescent="0.35">
      <c r="AS49286" s="40"/>
    </row>
    <row r="49287" spans="45:45" x14ac:dyDescent="0.35">
      <c r="AS49287" s="40"/>
    </row>
    <row r="49288" spans="45:45" x14ac:dyDescent="0.35">
      <c r="AS49288" s="40"/>
    </row>
    <row r="49289" spans="45:45" x14ac:dyDescent="0.35">
      <c r="AS49289" s="40"/>
    </row>
    <row r="49290" spans="45:45" x14ac:dyDescent="0.35">
      <c r="AS49290" s="40"/>
    </row>
    <row r="49291" spans="45:45" x14ac:dyDescent="0.35">
      <c r="AS49291" s="40"/>
    </row>
    <row r="49292" spans="45:45" x14ac:dyDescent="0.35">
      <c r="AS49292" s="40"/>
    </row>
    <row r="49293" spans="45:45" x14ac:dyDescent="0.35">
      <c r="AS49293" s="40"/>
    </row>
    <row r="49294" spans="45:45" x14ac:dyDescent="0.35">
      <c r="AS49294" s="40"/>
    </row>
    <row r="49295" spans="45:45" x14ac:dyDescent="0.35">
      <c r="AS49295" s="40"/>
    </row>
    <row r="49296" spans="45:45" x14ac:dyDescent="0.35">
      <c r="AS49296" s="40"/>
    </row>
    <row r="49297" spans="45:45" x14ac:dyDescent="0.35">
      <c r="AS49297" s="40"/>
    </row>
    <row r="49298" spans="45:45" x14ac:dyDescent="0.35">
      <c r="AS49298" s="40"/>
    </row>
    <row r="49299" spans="45:45" x14ac:dyDescent="0.35">
      <c r="AS49299" s="40"/>
    </row>
    <row r="49300" spans="45:45" x14ac:dyDescent="0.35">
      <c r="AS49300" s="40"/>
    </row>
    <row r="49301" spans="45:45" x14ac:dyDescent="0.35">
      <c r="AS49301" s="40"/>
    </row>
    <row r="49302" spans="45:45" x14ac:dyDescent="0.35">
      <c r="AS49302" s="40"/>
    </row>
    <row r="49303" spans="45:45" x14ac:dyDescent="0.35">
      <c r="AS49303" s="40"/>
    </row>
    <row r="49304" spans="45:45" x14ac:dyDescent="0.35">
      <c r="AS49304" s="40"/>
    </row>
    <row r="49305" spans="45:45" x14ac:dyDescent="0.35">
      <c r="AS49305" s="40"/>
    </row>
    <row r="49306" spans="45:45" x14ac:dyDescent="0.35">
      <c r="AS49306" s="40"/>
    </row>
    <row r="49307" spans="45:45" x14ac:dyDescent="0.35">
      <c r="AS49307" s="40"/>
    </row>
    <row r="49308" spans="45:45" x14ac:dyDescent="0.35">
      <c r="AS49308" s="40"/>
    </row>
    <row r="49309" spans="45:45" x14ac:dyDescent="0.35">
      <c r="AS49309" s="40"/>
    </row>
    <row r="49310" spans="45:45" x14ac:dyDescent="0.35">
      <c r="AS49310" s="40"/>
    </row>
    <row r="49311" spans="45:45" x14ac:dyDescent="0.35">
      <c r="AS49311" s="40"/>
    </row>
    <row r="49312" spans="45:45" x14ac:dyDescent="0.35">
      <c r="AS49312" s="40"/>
    </row>
    <row r="49313" spans="45:45" x14ac:dyDescent="0.35">
      <c r="AS49313" s="40"/>
    </row>
    <row r="49314" spans="45:45" x14ac:dyDescent="0.35">
      <c r="AS49314" s="40"/>
    </row>
    <row r="49315" spans="45:45" x14ac:dyDescent="0.35">
      <c r="AS49315" s="40"/>
    </row>
    <row r="49316" spans="45:45" x14ac:dyDescent="0.35">
      <c r="AS49316" s="40"/>
    </row>
    <row r="49317" spans="45:45" x14ac:dyDescent="0.35">
      <c r="AS49317" s="40"/>
    </row>
    <row r="49318" spans="45:45" x14ac:dyDescent="0.35">
      <c r="AS49318" s="40"/>
    </row>
    <row r="49319" spans="45:45" x14ac:dyDescent="0.35">
      <c r="AS49319" s="40"/>
    </row>
    <row r="49320" spans="45:45" x14ac:dyDescent="0.35">
      <c r="AS49320" s="40"/>
    </row>
    <row r="49321" spans="45:45" x14ac:dyDescent="0.35">
      <c r="AS49321" s="40"/>
    </row>
    <row r="49322" spans="45:45" x14ac:dyDescent="0.35">
      <c r="AS49322" s="40"/>
    </row>
    <row r="49323" spans="45:45" x14ac:dyDescent="0.35">
      <c r="AS49323" s="40"/>
    </row>
    <row r="49324" spans="45:45" x14ac:dyDescent="0.35">
      <c r="AS49324" s="40"/>
    </row>
    <row r="49325" spans="45:45" x14ac:dyDescent="0.35">
      <c r="AS49325" s="40"/>
    </row>
    <row r="49326" spans="45:45" x14ac:dyDescent="0.35">
      <c r="AS49326" s="40"/>
    </row>
    <row r="49327" spans="45:45" x14ac:dyDescent="0.35">
      <c r="AS49327" s="40"/>
    </row>
    <row r="49328" spans="45:45" x14ac:dyDescent="0.35">
      <c r="AS49328" s="40"/>
    </row>
    <row r="49329" spans="45:45" x14ac:dyDescent="0.35">
      <c r="AS49329" s="40"/>
    </row>
    <row r="49330" spans="45:45" x14ac:dyDescent="0.35">
      <c r="AS49330" s="40"/>
    </row>
    <row r="49331" spans="45:45" x14ac:dyDescent="0.35">
      <c r="AS49331" s="40"/>
    </row>
    <row r="49332" spans="45:45" x14ac:dyDescent="0.35">
      <c r="AS49332" s="40"/>
    </row>
    <row r="49333" spans="45:45" x14ac:dyDescent="0.35">
      <c r="AS49333" s="40"/>
    </row>
    <row r="49334" spans="45:45" x14ac:dyDescent="0.35">
      <c r="AS49334" s="40"/>
    </row>
    <row r="49335" spans="45:45" x14ac:dyDescent="0.35">
      <c r="AS49335" s="40"/>
    </row>
    <row r="49336" spans="45:45" x14ac:dyDescent="0.35">
      <c r="AS49336" s="40"/>
    </row>
    <row r="49337" spans="45:45" x14ac:dyDescent="0.35">
      <c r="AS49337" s="40"/>
    </row>
    <row r="49338" spans="45:45" x14ac:dyDescent="0.35">
      <c r="AS49338" s="40"/>
    </row>
    <row r="49339" spans="45:45" x14ac:dyDescent="0.35">
      <c r="AS49339" s="40"/>
    </row>
    <row r="49340" spans="45:45" x14ac:dyDescent="0.35">
      <c r="AS49340" s="40"/>
    </row>
    <row r="49341" spans="45:45" x14ac:dyDescent="0.35">
      <c r="AS49341" s="40"/>
    </row>
    <row r="49342" spans="45:45" x14ac:dyDescent="0.35">
      <c r="AS49342" s="40"/>
    </row>
    <row r="49343" spans="45:45" x14ac:dyDescent="0.35">
      <c r="AS49343" s="40"/>
    </row>
    <row r="49344" spans="45:45" x14ac:dyDescent="0.35">
      <c r="AS49344" s="40"/>
    </row>
    <row r="49345" spans="45:45" x14ac:dyDescent="0.35">
      <c r="AS49345" s="40"/>
    </row>
    <row r="49346" spans="45:45" x14ac:dyDescent="0.35">
      <c r="AS49346" s="40"/>
    </row>
    <row r="49347" spans="45:45" x14ac:dyDescent="0.35">
      <c r="AS49347" s="40"/>
    </row>
    <row r="49348" spans="45:45" x14ac:dyDescent="0.35">
      <c r="AS49348" s="40"/>
    </row>
    <row r="49349" spans="45:45" x14ac:dyDescent="0.35">
      <c r="AS49349" s="40"/>
    </row>
    <row r="49350" spans="45:45" x14ac:dyDescent="0.35">
      <c r="AS49350" s="40"/>
    </row>
    <row r="49351" spans="45:45" x14ac:dyDescent="0.35">
      <c r="AS49351" s="40"/>
    </row>
    <row r="49352" spans="45:45" x14ac:dyDescent="0.35">
      <c r="AS49352" s="40"/>
    </row>
    <row r="49353" spans="45:45" x14ac:dyDescent="0.35">
      <c r="AS49353" s="40"/>
    </row>
    <row r="49354" spans="45:45" x14ac:dyDescent="0.35">
      <c r="AS49354" s="40"/>
    </row>
    <row r="49355" spans="45:45" x14ac:dyDescent="0.35">
      <c r="AS49355" s="40"/>
    </row>
    <row r="49356" spans="45:45" x14ac:dyDescent="0.35">
      <c r="AS49356" s="40"/>
    </row>
    <row r="49357" spans="45:45" x14ac:dyDescent="0.35">
      <c r="AS49357" s="40"/>
    </row>
    <row r="49358" spans="45:45" x14ac:dyDescent="0.35">
      <c r="AS49358" s="40"/>
    </row>
    <row r="49359" spans="45:45" x14ac:dyDescent="0.35">
      <c r="AS49359" s="40"/>
    </row>
    <row r="49360" spans="45:45" x14ac:dyDescent="0.35">
      <c r="AS49360" s="40"/>
    </row>
    <row r="49361" spans="45:45" x14ac:dyDescent="0.35">
      <c r="AS49361" s="40"/>
    </row>
    <row r="49362" spans="45:45" x14ac:dyDescent="0.35">
      <c r="AS49362" s="40"/>
    </row>
    <row r="49363" spans="45:45" x14ac:dyDescent="0.35">
      <c r="AS49363" s="40"/>
    </row>
    <row r="49364" spans="45:45" x14ac:dyDescent="0.35">
      <c r="AS49364" s="40"/>
    </row>
    <row r="49365" spans="45:45" x14ac:dyDescent="0.35">
      <c r="AS49365" s="40"/>
    </row>
    <row r="49366" spans="45:45" x14ac:dyDescent="0.35">
      <c r="AS49366" s="40"/>
    </row>
    <row r="49367" spans="45:45" x14ac:dyDescent="0.35">
      <c r="AS49367" s="40"/>
    </row>
    <row r="49368" spans="45:45" x14ac:dyDescent="0.35">
      <c r="AS49368" s="40"/>
    </row>
    <row r="49369" spans="45:45" x14ac:dyDescent="0.35">
      <c r="AS49369" s="40"/>
    </row>
    <row r="49370" spans="45:45" x14ac:dyDescent="0.35">
      <c r="AS49370" s="40"/>
    </row>
    <row r="49371" spans="45:45" x14ac:dyDescent="0.35">
      <c r="AS49371" s="40"/>
    </row>
    <row r="49372" spans="45:45" x14ac:dyDescent="0.35">
      <c r="AS49372" s="40"/>
    </row>
    <row r="49373" spans="45:45" x14ac:dyDescent="0.35">
      <c r="AS49373" s="40"/>
    </row>
    <row r="49374" spans="45:45" x14ac:dyDescent="0.35">
      <c r="AS49374" s="40"/>
    </row>
    <row r="49375" spans="45:45" x14ac:dyDescent="0.35">
      <c r="AS49375" s="40"/>
    </row>
    <row r="49376" spans="45:45" x14ac:dyDescent="0.35">
      <c r="AS49376" s="40"/>
    </row>
    <row r="49377" spans="45:45" x14ac:dyDescent="0.35">
      <c r="AS49377" s="40"/>
    </row>
    <row r="49378" spans="45:45" x14ac:dyDescent="0.35">
      <c r="AS49378" s="40"/>
    </row>
    <row r="49379" spans="45:45" x14ac:dyDescent="0.35">
      <c r="AS49379" s="40"/>
    </row>
    <row r="49380" spans="45:45" x14ac:dyDescent="0.35">
      <c r="AS49380" s="40"/>
    </row>
    <row r="49381" spans="45:45" x14ac:dyDescent="0.35">
      <c r="AS49381" s="40"/>
    </row>
    <row r="49382" spans="45:45" x14ac:dyDescent="0.35">
      <c r="AS49382" s="40"/>
    </row>
    <row r="49383" spans="45:45" x14ac:dyDescent="0.35">
      <c r="AS49383" s="40"/>
    </row>
    <row r="49384" spans="45:45" x14ac:dyDescent="0.35">
      <c r="AS49384" s="40"/>
    </row>
    <row r="49385" spans="45:45" x14ac:dyDescent="0.35">
      <c r="AS49385" s="40"/>
    </row>
    <row r="49386" spans="45:45" x14ac:dyDescent="0.35">
      <c r="AS49386" s="40"/>
    </row>
    <row r="49387" spans="45:45" x14ac:dyDescent="0.35">
      <c r="AS49387" s="40"/>
    </row>
    <row r="49388" spans="45:45" x14ac:dyDescent="0.35">
      <c r="AS49388" s="40"/>
    </row>
    <row r="49389" spans="45:45" x14ac:dyDescent="0.35">
      <c r="AS49389" s="40"/>
    </row>
    <row r="49390" spans="45:45" x14ac:dyDescent="0.35">
      <c r="AS49390" s="40"/>
    </row>
    <row r="49391" spans="45:45" x14ac:dyDescent="0.35">
      <c r="AS49391" s="40"/>
    </row>
    <row r="49392" spans="45:45" x14ac:dyDescent="0.35">
      <c r="AS49392" s="40"/>
    </row>
    <row r="49393" spans="45:45" x14ac:dyDescent="0.35">
      <c r="AS49393" s="40"/>
    </row>
    <row r="49394" spans="45:45" x14ac:dyDescent="0.35">
      <c r="AS49394" s="40"/>
    </row>
    <row r="49395" spans="45:45" x14ac:dyDescent="0.35">
      <c r="AS49395" s="40"/>
    </row>
    <row r="49396" spans="45:45" x14ac:dyDescent="0.35">
      <c r="AS49396" s="40"/>
    </row>
    <row r="49397" spans="45:45" x14ac:dyDescent="0.35">
      <c r="AS49397" s="40"/>
    </row>
    <row r="49398" spans="45:45" x14ac:dyDescent="0.35">
      <c r="AS49398" s="40"/>
    </row>
    <row r="49399" spans="45:45" x14ac:dyDescent="0.35">
      <c r="AS49399" s="40"/>
    </row>
    <row r="49400" spans="45:45" x14ac:dyDescent="0.35">
      <c r="AS49400" s="40"/>
    </row>
    <row r="49401" spans="45:45" x14ac:dyDescent="0.35">
      <c r="AS49401" s="40"/>
    </row>
    <row r="49402" spans="45:45" x14ac:dyDescent="0.35">
      <c r="AS49402" s="40"/>
    </row>
    <row r="49403" spans="45:45" x14ac:dyDescent="0.35">
      <c r="AS49403" s="40"/>
    </row>
    <row r="49404" spans="45:45" x14ac:dyDescent="0.35">
      <c r="AS49404" s="40"/>
    </row>
    <row r="49405" spans="45:45" x14ac:dyDescent="0.35">
      <c r="AS49405" s="40"/>
    </row>
    <row r="49406" spans="45:45" x14ac:dyDescent="0.35">
      <c r="AS49406" s="40"/>
    </row>
    <row r="49407" spans="45:45" x14ac:dyDescent="0.35">
      <c r="AS49407" s="40"/>
    </row>
    <row r="49408" spans="45:45" x14ac:dyDescent="0.35">
      <c r="AS49408" s="40"/>
    </row>
    <row r="49409" spans="45:45" x14ac:dyDescent="0.35">
      <c r="AS49409" s="40"/>
    </row>
    <row r="49410" spans="45:45" x14ac:dyDescent="0.35">
      <c r="AS49410" s="40"/>
    </row>
    <row r="49411" spans="45:45" x14ac:dyDescent="0.35">
      <c r="AS49411" s="40"/>
    </row>
    <row r="49412" spans="45:45" x14ac:dyDescent="0.35">
      <c r="AS49412" s="40"/>
    </row>
    <row r="49413" spans="45:45" x14ac:dyDescent="0.35">
      <c r="AS49413" s="40"/>
    </row>
    <row r="49414" spans="45:45" x14ac:dyDescent="0.35">
      <c r="AS49414" s="40"/>
    </row>
    <row r="49415" spans="45:45" x14ac:dyDescent="0.35">
      <c r="AS49415" s="40"/>
    </row>
    <row r="49416" spans="45:45" x14ac:dyDescent="0.35">
      <c r="AS49416" s="40"/>
    </row>
    <row r="49417" spans="45:45" x14ac:dyDescent="0.35">
      <c r="AS49417" s="40"/>
    </row>
    <row r="49418" spans="45:45" x14ac:dyDescent="0.35">
      <c r="AS49418" s="40"/>
    </row>
    <row r="49419" spans="45:45" x14ac:dyDescent="0.35">
      <c r="AS49419" s="40"/>
    </row>
    <row r="49420" spans="45:45" x14ac:dyDescent="0.35">
      <c r="AS49420" s="40"/>
    </row>
    <row r="49421" spans="45:45" x14ac:dyDescent="0.35">
      <c r="AS49421" s="40"/>
    </row>
    <row r="49422" spans="45:45" x14ac:dyDescent="0.35">
      <c r="AS49422" s="40"/>
    </row>
    <row r="49423" spans="45:45" x14ac:dyDescent="0.35">
      <c r="AS49423" s="40"/>
    </row>
    <row r="49424" spans="45:45" x14ac:dyDescent="0.35">
      <c r="AS49424" s="40"/>
    </row>
    <row r="49425" spans="45:45" x14ac:dyDescent="0.35">
      <c r="AS49425" s="40"/>
    </row>
    <row r="49426" spans="45:45" x14ac:dyDescent="0.35">
      <c r="AS49426" s="40"/>
    </row>
    <row r="49427" spans="45:45" x14ac:dyDescent="0.35">
      <c r="AS49427" s="40"/>
    </row>
    <row r="49428" spans="45:45" x14ac:dyDescent="0.35">
      <c r="AS49428" s="40"/>
    </row>
    <row r="49429" spans="45:45" x14ac:dyDescent="0.35">
      <c r="AS49429" s="40"/>
    </row>
    <row r="49430" spans="45:45" x14ac:dyDescent="0.35">
      <c r="AS49430" s="40"/>
    </row>
    <row r="49431" spans="45:45" x14ac:dyDescent="0.35">
      <c r="AS49431" s="40"/>
    </row>
    <row r="49432" spans="45:45" x14ac:dyDescent="0.35">
      <c r="AS49432" s="40"/>
    </row>
    <row r="49433" spans="45:45" x14ac:dyDescent="0.35">
      <c r="AS49433" s="40"/>
    </row>
    <row r="49434" spans="45:45" x14ac:dyDescent="0.35">
      <c r="AS49434" s="40"/>
    </row>
    <row r="49435" spans="45:45" x14ac:dyDescent="0.35">
      <c r="AS49435" s="40"/>
    </row>
    <row r="49436" spans="45:45" x14ac:dyDescent="0.35">
      <c r="AS49436" s="40"/>
    </row>
    <row r="49437" spans="45:45" x14ac:dyDescent="0.35">
      <c r="AS49437" s="40"/>
    </row>
    <row r="49438" spans="45:45" x14ac:dyDescent="0.35">
      <c r="AS49438" s="40"/>
    </row>
    <row r="49439" spans="45:45" x14ac:dyDescent="0.35">
      <c r="AS49439" s="40"/>
    </row>
    <row r="49440" spans="45:45" x14ac:dyDescent="0.35">
      <c r="AS49440" s="40"/>
    </row>
    <row r="49441" spans="45:45" x14ac:dyDescent="0.35">
      <c r="AS49441" s="40"/>
    </row>
    <row r="49442" spans="45:45" x14ac:dyDescent="0.35">
      <c r="AS49442" s="40"/>
    </row>
    <row r="49443" spans="45:45" x14ac:dyDescent="0.35">
      <c r="AS49443" s="40"/>
    </row>
    <row r="49444" spans="45:45" x14ac:dyDescent="0.35">
      <c r="AS49444" s="40"/>
    </row>
    <row r="49445" spans="45:45" x14ac:dyDescent="0.35">
      <c r="AS49445" s="40"/>
    </row>
    <row r="49446" spans="45:45" x14ac:dyDescent="0.35">
      <c r="AS49446" s="40"/>
    </row>
    <row r="49447" spans="45:45" x14ac:dyDescent="0.35">
      <c r="AS49447" s="40"/>
    </row>
    <row r="49448" spans="45:45" x14ac:dyDescent="0.35">
      <c r="AS49448" s="40"/>
    </row>
    <row r="49449" spans="45:45" x14ac:dyDescent="0.35">
      <c r="AS49449" s="40"/>
    </row>
    <row r="49450" spans="45:45" x14ac:dyDescent="0.35">
      <c r="AS49450" s="40"/>
    </row>
    <row r="49451" spans="45:45" x14ac:dyDescent="0.35">
      <c r="AS49451" s="40"/>
    </row>
    <row r="49452" spans="45:45" x14ac:dyDescent="0.35">
      <c r="AS49452" s="40"/>
    </row>
    <row r="49453" spans="45:45" x14ac:dyDescent="0.35">
      <c r="AS49453" s="40"/>
    </row>
    <row r="49454" spans="45:45" x14ac:dyDescent="0.35">
      <c r="AS49454" s="40"/>
    </row>
    <row r="49455" spans="45:45" x14ac:dyDescent="0.35">
      <c r="AS49455" s="40"/>
    </row>
    <row r="49456" spans="45:45" x14ac:dyDescent="0.35">
      <c r="AS49456" s="40"/>
    </row>
    <row r="49457" spans="45:45" x14ac:dyDescent="0.35">
      <c r="AS49457" s="40"/>
    </row>
    <row r="49458" spans="45:45" x14ac:dyDescent="0.35">
      <c r="AS49458" s="40"/>
    </row>
    <row r="49459" spans="45:45" x14ac:dyDescent="0.35">
      <c r="AS49459" s="40"/>
    </row>
    <row r="49460" spans="45:45" x14ac:dyDescent="0.35">
      <c r="AS49460" s="40"/>
    </row>
    <row r="49461" spans="45:45" x14ac:dyDescent="0.35">
      <c r="AS49461" s="40"/>
    </row>
    <row r="49462" spans="45:45" x14ac:dyDescent="0.35">
      <c r="AS49462" s="40"/>
    </row>
    <row r="49463" spans="45:45" x14ac:dyDescent="0.35">
      <c r="AS49463" s="40"/>
    </row>
    <row r="49464" spans="45:45" x14ac:dyDescent="0.35">
      <c r="AS49464" s="40"/>
    </row>
    <row r="49465" spans="45:45" x14ac:dyDescent="0.35">
      <c r="AS49465" s="40"/>
    </row>
    <row r="49466" spans="45:45" x14ac:dyDescent="0.35">
      <c r="AS49466" s="40"/>
    </row>
    <row r="49467" spans="45:45" x14ac:dyDescent="0.35">
      <c r="AS49467" s="40"/>
    </row>
    <row r="49468" spans="45:45" x14ac:dyDescent="0.35">
      <c r="AS49468" s="40"/>
    </row>
    <row r="49469" spans="45:45" x14ac:dyDescent="0.35">
      <c r="AS49469" s="40"/>
    </row>
    <row r="49470" spans="45:45" x14ac:dyDescent="0.35">
      <c r="AS49470" s="40"/>
    </row>
    <row r="49471" spans="45:45" x14ac:dyDescent="0.35">
      <c r="AS49471" s="40"/>
    </row>
    <row r="49472" spans="45:45" x14ac:dyDescent="0.35">
      <c r="AS49472" s="40"/>
    </row>
    <row r="49473" spans="45:45" x14ac:dyDescent="0.35">
      <c r="AS49473" s="40"/>
    </row>
    <row r="49474" spans="45:45" x14ac:dyDescent="0.35">
      <c r="AS49474" s="40"/>
    </row>
    <row r="49475" spans="45:45" x14ac:dyDescent="0.35">
      <c r="AS49475" s="40"/>
    </row>
    <row r="49476" spans="45:45" x14ac:dyDescent="0.35">
      <c r="AS49476" s="40"/>
    </row>
    <row r="49477" spans="45:45" x14ac:dyDescent="0.35">
      <c r="AS49477" s="40"/>
    </row>
    <row r="49478" spans="45:45" x14ac:dyDescent="0.35">
      <c r="AS49478" s="40"/>
    </row>
    <row r="49479" spans="45:45" x14ac:dyDescent="0.35">
      <c r="AS49479" s="40"/>
    </row>
    <row r="49480" spans="45:45" x14ac:dyDescent="0.35">
      <c r="AS49480" s="40"/>
    </row>
    <row r="49481" spans="45:45" x14ac:dyDescent="0.35">
      <c r="AS49481" s="40"/>
    </row>
    <row r="49482" spans="45:45" x14ac:dyDescent="0.35">
      <c r="AS49482" s="40"/>
    </row>
    <row r="49483" spans="45:45" x14ac:dyDescent="0.35">
      <c r="AS49483" s="40"/>
    </row>
    <row r="49484" spans="45:45" x14ac:dyDescent="0.35">
      <c r="AS49484" s="40"/>
    </row>
    <row r="49485" spans="45:45" x14ac:dyDescent="0.35">
      <c r="AS49485" s="40"/>
    </row>
    <row r="49486" spans="45:45" x14ac:dyDescent="0.35">
      <c r="AS49486" s="40"/>
    </row>
    <row r="49487" spans="45:45" x14ac:dyDescent="0.35">
      <c r="AS49487" s="40"/>
    </row>
    <row r="49488" spans="45:45" x14ac:dyDescent="0.35">
      <c r="AS49488" s="40"/>
    </row>
    <row r="49489" spans="45:45" x14ac:dyDescent="0.35">
      <c r="AS49489" s="40"/>
    </row>
    <row r="49490" spans="45:45" x14ac:dyDescent="0.35">
      <c r="AS49490" s="40"/>
    </row>
    <row r="49491" spans="45:45" x14ac:dyDescent="0.35">
      <c r="AS49491" s="40"/>
    </row>
    <row r="49492" spans="45:45" x14ac:dyDescent="0.35">
      <c r="AS49492" s="40"/>
    </row>
    <row r="49493" spans="45:45" x14ac:dyDescent="0.35">
      <c r="AS49493" s="40"/>
    </row>
    <row r="49494" spans="45:45" x14ac:dyDescent="0.35">
      <c r="AS49494" s="40"/>
    </row>
    <row r="49495" spans="45:45" x14ac:dyDescent="0.35">
      <c r="AS49495" s="40"/>
    </row>
    <row r="49496" spans="45:45" x14ac:dyDescent="0.35">
      <c r="AS49496" s="40"/>
    </row>
    <row r="49497" spans="45:45" x14ac:dyDescent="0.35">
      <c r="AS49497" s="40"/>
    </row>
    <row r="49498" spans="45:45" x14ac:dyDescent="0.35">
      <c r="AS49498" s="40"/>
    </row>
    <row r="49499" spans="45:45" x14ac:dyDescent="0.35">
      <c r="AS49499" s="40"/>
    </row>
    <row r="49500" spans="45:45" x14ac:dyDescent="0.35">
      <c r="AS49500" s="40"/>
    </row>
    <row r="49501" spans="45:45" x14ac:dyDescent="0.35">
      <c r="AS49501" s="40"/>
    </row>
    <row r="49502" spans="45:45" x14ac:dyDescent="0.35">
      <c r="AS49502" s="40"/>
    </row>
    <row r="49503" spans="45:45" x14ac:dyDescent="0.35">
      <c r="AS49503" s="40"/>
    </row>
    <row r="49504" spans="45:45" x14ac:dyDescent="0.35">
      <c r="AS49504" s="40"/>
    </row>
    <row r="49505" spans="45:45" x14ac:dyDescent="0.35">
      <c r="AS49505" s="40"/>
    </row>
    <row r="49506" spans="45:45" x14ac:dyDescent="0.35">
      <c r="AS49506" s="40"/>
    </row>
    <row r="49507" spans="45:45" x14ac:dyDescent="0.35">
      <c r="AS49507" s="40"/>
    </row>
    <row r="49508" spans="45:45" x14ac:dyDescent="0.35">
      <c r="AS49508" s="40"/>
    </row>
    <row r="49509" spans="45:45" x14ac:dyDescent="0.35">
      <c r="AS49509" s="40"/>
    </row>
    <row r="49510" spans="45:45" x14ac:dyDescent="0.35">
      <c r="AS49510" s="40"/>
    </row>
    <row r="49511" spans="45:45" x14ac:dyDescent="0.35">
      <c r="AS49511" s="40"/>
    </row>
    <row r="49512" spans="45:45" x14ac:dyDescent="0.35">
      <c r="AS49512" s="40"/>
    </row>
    <row r="49513" spans="45:45" x14ac:dyDescent="0.35">
      <c r="AS49513" s="40"/>
    </row>
    <row r="49514" spans="45:45" x14ac:dyDescent="0.35">
      <c r="AS49514" s="40"/>
    </row>
    <row r="49515" spans="45:45" x14ac:dyDescent="0.35">
      <c r="AS49515" s="40"/>
    </row>
    <row r="49516" spans="45:45" x14ac:dyDescent="0.35">
      <c r="AS49516" s="40"/>
    </row>
    <row r="49517" spans="45:45" x14ac:dyDescent="0.35">
      <c r="AS49517" s="40"/>
    </row>
    <row r="49518" spans="45:45" x14ac:dyDescent="0.35">
      <c r="AS49518" s="40"/>
    </row>
    <row r="49519" spans="45:45" x14ac:dyDescent="0.35">
      <c r="AS49519" s="40"/>
    </row>
    <row r="49520" spans="45:45" x14ac:dyDescent="0.35">
      <c r="AS49520" s="40"/>
    </row>
    <row r="49521" spans="45:45" x14ac:dyDescent="0.35">
      <c r="AS49521" s="40"/>
    </row>
    <row r="49522" spans="45:45" x14ac:dyDescent="0.35">
      <c r="AS49522" s="40"/>
    </row>
    <row r="49523" spans="45:45" x14ac:dyDescent="0.35">
      <c r="AS49523" s="40"/>
    </row>
    <row r="49524" spans="45:45" x14ac:dyDescent="0.35">
      <c r="AS49524" s="40"/>
    </row>
    <row r="49525" spans="45:45" x14ac:dyDescent="0.35">
      <c r="AS49525" s="40"/>
    </row>
    <row r="49526" spans="45:45" x14ac:dyDescent="0.35">
      <c r="AS49526" s="40"/>
    </row>
    <row r="49527" spans="45:45" x14ac:dyDescent="0.35">
      <c r="AS49527" s="40"/>
    </row>
    <row r="49528" spans="45:45" x14ac:dyDescent="0.35">
      <c r="AS49528" s="40"/>
    </row>
    <row r="49529" spans="45:45" x14ac:dyDescent="0.35">
      <c r="AS49529" s="40"/>
    </row>
    <row r="49530" spans="45:45" x14ac:dyDescent="0.35">
      <c r="AS49530" s="40"/>
    </row>
    <row r="49531" spans="45:45" x14ac:dyDescent="0.35">
      <c r="AS49531" s="40"/>
    </row>
    <row r="49532" spans="45:45" x14ac:dyDescent="0.35">
      <c r="AS49532" s="40"/>
    </row>
    <row r="49533" spans="45:45" x14ac:dyDescent="0.35">
      <c r="AS49533" s="40"/>
    </row>
    <row r="49534" spans="45:45" x14ac:dyDescent="0.35">
      <c r="AS49534" s="40"/>
    </row>
    <row r="49535" spans="45:45" x14ac:dyDescent="0.35">
      <c r="AS49535" s="40"/>
    </row>
    <row r="49536" spans="45:45" x14ac:dyDescent="0.35">
      <c r="AS49536" s="40"/>
    </row>
    <row r="49537" spans="45:45" x14ac:dyDescent="0.35">
      <c r="AS49537" s="40"/>
    </row>
    <row r="49538" spans="45:45" x14ac:dyDescent="0.35">
      <c r="AS49538" s="40"/>
    </row>
    <row r="49539" spans="45:45" x14ac:dyDescent="0.35">
      <c r="AS49539" s="40"/>
    </row>
    <row r="49540" spans="45:45" x14ac:dyDescent="0.35">
      <c r="AS49540" s="40"/>
    </row>
    <row r="49541" spans="45:45" x14ac:dyDescent="0.35">
      <c r="AS49541" s="40"/>
    </row>
    <row r="49542" spans="45:45" x14ac:dyDescent="0.35">
      <c r="AS49542" s="40"/>
    </row>
    <row r="49543" spans="45:45" x14ac:dyDescent="0.35">
      <c r="AS49543" s="40"/>
    </row>
    <row r="49544" spans="45:45" x14ac:dyDescent="0.35">
      <c r="AS49544" s="40"/>
    </row>
    <row r="49545" spans="45:45" x14ac:dyDescent="0.35">
      <c r="AS49545" s="40"/>
    </row>
    <row r="49546" spans="45:45" x14ac:dyDescent="0.35">
      <c r="AS49546" s="40"/>
    </row>
    <row r="49547" spans="45:45" x14ac:dyDescent="0.35">
      <c r="AS49547" s="40"/>
    </row>
    <row r="49548" spans="45:45" x14ac:dyDescent="0.35">
      <c r="AS49548" s="40"/>
    </row>
    <row r="49549" spans="45:45" x14ac:dyDescent="0.35">
      <c r="AS49549" s="40"/>
    </row>
    <row r="49550" spans="45:45" x14ac:dyDescent="0.35">
      <c r="AS49550" s="40"/>
    </row>
    <row r="49551" spans="45:45" x14ac:dyDescent="0.35">
      <c r="AS49551" s="40"/>
    </row>
    <row r="49552" spans="45:45" x14ac:dyDescent="0.35">
      <c r="AS49552" s="40"/>
    </row>
    <row r="49553" spans="45:45" x14ac:dyDescent="0.35">
      <c r="AS49553" s="40"/>
    </row>
    <row r="49554" spans="45:45" x14ac:dyDescent="0.35">
      <c r="AS49554" s="40"/>
    </row>
    <row r="49555" spans="45:45" x14ac:dyDescent="0.35">
      <c r="AS49555" s="40"/>
    </row>
    <row r="49556" spans="45:45" x14ac:dyDescent="0.35">
      <c r="AS49556" s="40"/>
    </row>
    <row r="49557" spans="45:45" x14ac:dyDescent="0.35">
      <c r="AS49557" s="40"/>
    </row>
    <row r="49558" spans="45:45" x14ac:dyDescent="0.35">
      <c r="AS49558" s="40"/>
    </row>
    <row r="49559" spans="45:45" x14ac:dyDescent="0.35">
      <c r="AS49559" s="40"/>
    </row>
    <row r="49560" spans="45:45" x14ac:dyDescent="0.35">
      <c r="AS49560" s="40"/>
    </row>
    <row r="49561" spans="45:45" x14ac:dyDescent="0.35">
      <c r="AS49561" s="40"/>
    </row>
    <row r="49562" spans="45:45" x14ac:dyDescent="0.35">
      <c r="AS49562" s="40"/>
    </row>
    <row r="49563" spans="45:45" x14ac:dyDescent="0.35">
      <c r="AS49563" s="40"/>
    </row>
    <row r="49564" spans="45:45" x14ac:dyDescent="0.35">
      <c r="AS49564" s="40"/>
    </row>
    <row r="49565" spans="45:45" x14ac:dyDescent="0.35">
      <c r="AS49565" s="40"/>
    </row>
    <row r="49566" spans="45:45" x14ac:dyDescent="0.35">
      <c r="AS49566" s="40"/>
    </row>
    <row r="49567" spans="45:45" x14ac:dyDescent="0.35">
      <c r="AS49567" s="40"/>
    </row>
    <row r="49568" spans="45:45" x14ac:dyDescent="0.35">
      <c r="AS49568" s="40"/>
    </row>
    <row r="49569" spans="45:45" x14ac:dyDescent="0.35">
      <c r="AS49569" s="40"/>
    </row>
    <row r="49570" spans="45:45" x14ac:dyDescent="0.35">
      <c r="AS49570" s="40"/>
    </row>
    <row r="49571" spans="45:45" x14ac:dyDescent="0.35">
      <c r="AS49571" s="40"/>
    </row>
    <row r="49572" spans="45:45" x14ac:dyDescent="0.35">
      <c r="AS49572" s="40"/>
    </row>
    <row r="49573" spans="45:45" x14ac:dyDescent="0.35">
      <c r="AS49573" s="40"/>
    </row>
    <row r="49574" spans="45:45" x14ac:dyDescent="0.35">
      <c r="AS49574" s="40"/>
    </row>
    <row r="49575" spans="45:45" x14ac:dyDescent="0.35">
      <c r="AS49575" s="40"/>
    </row>
    <row r="49576" spans="45:45" x14ac:dyDescent="0.35">
      <c r="AS49576" s="40"/>
    </row>
    <row r="49577" spans="45:45" x14ac:dyDescent="0.35">
      <c r="AS49577" s="40"/>
    </row>
    <row r="49578" spans="45:45" x14ac:dyDescent="0.35">
      <c r="AS49578" s="40"/>
    </row>
    <row r="49579" spans="45:45" x14ac:dyDescent="0.35">
      <c r="AS49579" s="40"/>
    </row>
    <row r="49580" spans="45:45" x14ac:dyDescent="0.35">
      <c r="AS49580" s="40"/>
    </row>
    <row r="49581" spans="45:45" x14ac:dyDescent="0.35">
      <c r="AS49581" s="40"/>
    </row>
    <row r="49582" spans="45:45" x14ac:dyDescent="0.35">
      <c r="AS49582" s="40"/>
    </row>
    <row r="49583" spans="45:45" x14ac:dyDescent="0.35">
      <c r="AS49583" s="40"/>
    </row>
    <row r="49584" spans="45:45" x14ac:dyDescent="0.35">
      <c r="AS49584" s="40"/>
    </row>
    <row r="49585" spans="45:45" x14ac:dyDescent="0.35">
      <c r="AS49585" s="40"/>
    </row>
    <row r="49586" spans="45:45" x14ac:dyDescent="0.35">
      <c r="AS49586" s="40"/>
    </row>
    <row r="49587" spans="45:45" x14ac:dyDescent="0.35">
      <c r="AS49587" s="40"/>
    </row>
    <row r="49588" spans="45:45" x14ac:dyDescent="0.35">
      <c r="AS49588" s="40"/>
    </row>
    <row r="49589" spans="45:45" x14ac:dyDescent="0.35">
      <c r="AS49589" s="40"/>
    </row>
    <row r="49590" spans="45:45" x14ac:dyDescent="0.35">
      <c r="AS49590" s="40"/>
    </row>
    <row r="49591" spans="45:45" x14ac:dyDescent="0.35">
      <c r="AS49591" s="40"/>
    </row>
    <row r="49592" spans="45:45" x14ac:dyDescent="0.35">
      <c r="AS49592" s="40"/>
    </row>
    <row r="49593" spans="45:45" x14ac:dyDescent="0.35">
      <c r="AS49593" s="40"/>
    </row>
    <row r="49594" spans="45:45" x14ac:dyDescent="0.35">
      <c r="AS49594" s="40"/>
    </row>
    <row r="49595" spans="45:45" x14ac:dyDescent="0.35">
      <c r="AS49595" s="40"/>
    </row>
    <row r="49596" spans="45:45" x14ac:dyDescent="0.35">
      <c r="AS49596" s="40"/>
    </row>
    <row r="49597" spans="45:45" x14ac:dyDescent="0.35">
      <c r="AS49597" s="40"/>
    </row>
    <row r="49598" spans="45:45" x14ac:dyDescent="0.35">
      <c r="AS49598" s="40"/>
    </row>
    <row r="49599" spans="45:45" x14ac:dyDescent="0.35">
      <c r="AS49599" s="40"/>
    </row>
    <row r="49600" spans="45:45" x14ac:dyDescent="0.35">
      <c r="AS49600" s="40"/>
    </row>
    <row r="49601" spans="45:45" x14ac:dyDescent="0.35">
      <c r="AS49601" s="40"/>
    </row>
    <row r="49602" spans="45:45" x14ac:dyDescent="0.35">
      <c r="AS49602" s="40"/>
    </row>
    <row r="49603" spans="45:45" x14ac:dyDescent="0.35">
      <c r="AS49603" s="40"/>
    </row>
    <row r="49604" spans="45:45" x14ac:dyDescent="0.35">
      <c r="AS49604" s="40"/>
    </row>
    <row r="49605" spans="45:45" x14ac:dyDescent="0.35">
      <c r="AS49605" s="40"/>
    </row>
    <row r="49606" spans="45:45" x14ac:dyDescent="0.35">
      <c r="AS49606" s="40"/>
    </row>
    <row r="49607" spans="45:45" x14ac:dyDescent="0.35">
      <c r="AS49607" s="40"/>
    </row>
    <row r="49608" spans="45:45" x14ac:dyDescent="0.35">
      <c r="AS49608" s="40"/>
    </row>
    <row r="49609" spans="45:45" x14ac:dyDescent="0.35">
      <c r="AS49609" s="40"/>
    </row>
    <row r="49610" spans="45:45" x14ac:dyDescent="0.35">
      <c r="AS49610" s="40"/>
    </row>
    <row r="49611" spans="45:45" x14ac:dyDescent="0.35">
      <c r="AS49611" s="40"/>
    </row>
    <row r="49612" spans="45:45" x14ac:dyDescent="0.35">
      <c r="AS49612" s="40"/>
    </row>
    <row r="49613" spans="45:45" x14ac:dyDescent="0.35">
      <c r="AS49613" s="40"/>
    </row>
    <row r="49614" spans="45:45" x14ac:dyDescent="0.35">
      <c r="AS49614" s="40"/>
    </row>
    <row r="49615" spans="45:45" x14ac:dyDescent="0.35">
      <c r="AS49615" s="40"/>
    </row>
    <row r="49616" spans="45:45" x14ac:dyDescent="0.35">
      <c r="AS49616" s="40"/>
    </row>
    <row r="49617" spans="45:45" x14ac:dyDescent="0.35">
      <c r="AS49617" s="40"/>
    </row>
    <row r="49618" spans="45:45" x14ac:dyDescent="0.35">
      <c r="AS49618" s="40"/>
    </row>
    <row r="49619" spans="45:45" x14ac:dyDescent="0.35">
      <c r="AS49619" s="40"/>
    </row>
    <row r="49620" spans="45:45" x14ac:dyDescent="0.35">
      <c r="AS49620" s="40"/>
    </row>
    <row r="49621" spans="45:45" x14ac:dyDescent="0.35">
      <c r="AS49621" s="40"/>
    </row>
    <row r="49622" spans="45:45" x14ac:dyDescent="0.35">
      <c r="AS49622" s="40"/>
    </row>
    <row r="49623" spans="45:45" x14ac:dyDescent="0.35">
      <c r="AS49623" s="40"/>
    </row>
    <row r="49624" spans="45:45" x14ac:dyDescent="0.35">
      <c r="AS49624" s="40"/>
    </row>
    <row r="49625" spans="45:45" x14ac:dyDescent="0.35">
      <c r="AS49625" s="40"/>
    </row>
    <row r="49626" spans="45:45" x14ac:dyDescent="0.35">
      <c r="AS49626" s="40"/>
    </row>
    <row r="49627" spans="45:45" x14ac:dyDescent="0.35">
      <c r="AS49627" s="40"/>
    </row>
    <row r="49628" spans="45:45" x14ac:dyDescent="0.35">
      <c r="AS49628" s="40"/>
    </row>
    <row r="49629" spans="45:45" x14ac:dyDescent="0.35">
      <c r="AS49629" s="40"/>
    </row>
    <row r="49630" spans="45:45" x14ac:dyDescent="0.35">
      <c r="AS49630" s="40"/>
    </row>
    <row r="49631" spans="45:45" x14ac:dyDescent="0.35">
      <c r="AS49631" s="40"/>
    </row>
    <row r="49632" spans="45:45" x14ac:dyDescent="0.35">
      <c r="AS49632" s="40"/>
    </row>
    <row r="49633" spans="45:45" x14ac:dyDescent="0.35">
      <c r="AS49633" s="40"/>
    </row>
    <row r="49634" spans="45:45" x14ac:dyDescent="0.35">
      <c r="AS49634" s="40"/>
    </row>
    <row r="49635" spans="45:45" x14ac:dyDescent="0.35">
      <c r="AS49635" s="40"/>
    </row>
    <row r="49636" spans="45:45" x14ac:dyDescent="0.35">
      <c r="AS49636" s="40"/>
    </row>
    <row r="49637" spans="45:45" x14ac:dyDescent="0.35">
      <c r="AS49637" s="40"/>
    </row>
    <row r="49638" spans="45:45" x14ac:dyDescent="0.35">
      <c r="AS49638" s="40"/>
    </row>
    <row r="49639" spans="45:45" x14ac:dyDescent="0.35">
      <c r="AS49639" s="40"/>
    </row>
    <row r="49640" spans="45:45" x14ac:dyDescent="0.35">
      <c r="AS49640" s="40"/>
    </row>
    <row r="49641" spans="45:45" x14ac:dyDescent="0.35">
      <c r="AS49641" s="40"/>
    </row>
    <row r="49642" spans="45:45" x14ac:dyDescent="0.35">
      <c r="AS49642" s="40"/>
    </row>
    <row r="49643" spans="45:45" x14ac:dyDescent="0.35">
      <c r="AS49643" s="40"/>
    </row>
    <row r="49644" spans="45:45" x14ac:dyDescent="0.35">
      <c r="AS49644" s="40"/>
    </row>
    <row r="49645" spans="45:45" x14ac:dyDescent="0.35">
      <c r="AS49645" s="40"/>
    </row>
    <row r="49646" spans="45:45" x14ac:dyDescent="0.35">
      <c r="AS49646" s="40"/>
    </row>
    <row r="49647" spans="45:45" x14ac:dyDescent="0.35">
      <c r="AS49647" s="40"/>
    </row>
    <row r="49648" spans="45:45" x14ac:dyDescent="0.35">
      <c r="AS49648" s="40"/>
    </row>
    <row r="49649" spans="45:45" x14ac:dyDescent="0.35">
      <c r="AS49649" s="40"/>
    </row>
    <row r="49650" spans="45:45" x14ac:dyDescent="0.35">
      <c r="AS49650" s="40"/>
    </row>
    <row r="49651" spans="45:45" x14ac:dyDescent="0.35">
      <c r="AS49651" s="40"/>
    </row>
    <row r="49652" spans="45:45" x14ac:dyDescent="0.35">
      <c r="AS49652" s="40"/>
    </row>
    <row r="49653" spans="45:45" x14ac:dyDescent="0.35">
      <c r="AS49653" s="40"/>
    </row>
    <row r="49654" spans="45:45" x14ac:dyDescent="0.35">
      <c r="AS49654" s="40"/>
    </row>
    <row r="49655" spans="45:45" x14ac:dyDescent="0.35">
      <c r="AS49655" s="40"/>
    </row>
    <row r="49656" spans="45:45" x14ac:dyDescent="0.35">
      <c r="AS49656" s="40"/>
    </row>
    <row r="49657" spans="45:45" x14ac:dyDescent="0.35">
      <c r="AS49657" s="40"/>
    </row>
    <row r="49658" spans="45:45" x14ac:dyDescent="0.35">
      <c r="AS49658" s="40"/>
    </row>
    <row r="49659" spans="45:45" x14ac:dyDescent="0.35">
      <c r="AS49659" s="40"/>
    </row>
    <row r="49660" spans="45:45" x14ac:dyDescent="0.35">
      <c r="AS49660" s="40"/>
    </row>
    <row r="49661" spans="45:45" x14ac:dyDescent="0.35">
      <c r="AS49661" s="40"/>
    </row>
    <row r="49662" spans="45:45" x14ac:dyDescent="0.35">
      <c r="AS49662" s="40"/>
    </row>
    <row r="49663" spans="45:45" x14ac:dyDescent="0.35">
      <c r="AS49663" s="40"/>
    </row>
    <row r="49664" spans="45:45" x14ac:dyDescent="0.35">
      <c r="AS49664" s="40"/>
    </row>
    <row r="49665" spans="45:45" x14ac:dyDescent="0.35">
      <c r="AS49665" s="40"/>
    </row>
    <row r="49666" spans="45:45" x14ac:dyDescent="0.35">
      <c r="AS49666" s="40"/>
    </row>
    <row r="49667" spans="45:45" x14ac:dyDescent="0.35">
      <c r="AS49667" s="40"/>
    </row>
    <row r="49668" spans="45:45" x14ac:dyDescent="0.35">
      <c r="AS49668" s="40"/>
    </row>
    <row r="49669" spans="45:45" x14ac:dyDescent="0.35">
      <c r="AS49669" s="40"/>
    </row>
    <row r="49670" spans="45:45" x14ac:dyDescent="0.35">
      <c r="AS49670" s="40"/>
    </row>
    <row r="49671" spans="45:45" x14ac:dyDescent="0.35">
      <c r="AS49671" s="40"/>
    </row>
    <row r="49672" spans="45:45" x14ac:dyDescent="0.35">
      <c r="AS49672" s="40"/>
    </row>
    <row r="49673" spans="45:45" x14ac:dyDescent="0.35">
      <c r="AS49673" s="40"/>
    </row>
    <row r="49674" spans="45:45" x14ac:dyDescent="0.35">
      <c r="AS49674" s="40"/>
    </row>
    <row r="49675" spans="45:45" x14ac:dyDescent="0.35">
      <c r="AS49675" s="40"/>
    </row>
    <row r="49676" spans="45:45" x14ac:dyDescent="0.35">
      <c r="AS49676" s="40"/>
    </row>
    <row r="49677" spans="45:45" x14ac:dyDescent="0.35">
      <c r="AS49677" s="40"/>
    </row>
    <row r="49678" spans="45:45" x14ac:dyDescent="0.35">
      <c r="AS49678" s="40"/>
    </row>
    <row r="49679" spans="45:45" x14ac:dyDescent="0.35">
      <c r="AS49679" s="40"/>
    </row>
    <row r="49680" spans="45:45" x14ac:dyDescent="0.35">
      <c r="AS49680" s="40"/>
    </row>
    <row r="49681" spans="45:45" x14ac:dyDescent="0.35">
      <c r="AS49681" s="40"/>
    </row>
    <row r="49682" spans="45:45" x14ac:dyDescent="0.35">
      <c r="AS49682" s="40"/>
    </row>
    <row r="49683" spans="45:45" x14ac:dyDescent="0.35">
      <c r="AS49683" s="40"/>
    </row>
    <row r="49684" spans="45:45" x14ac:dyDescent="0.35">
      <c r="AS49684" s="40"/>
    </row>
    <row r="49685" spans="45:45" x14ac:dyDescent="0.35">
      <c r="AS49685" s="40"/>
    </row>
    <row r="49686" spans="45:45" x14ac:dyDescent="0.35">
      <c r="AS49686" s="40"/>
    </row>
    <row r="49687" spans="45:45" x14ac:dyDescent="0.35">
      <c r="AS49687" s="40"/>
    </row>
    <row r="49688" spans="45:45" x14ac:dyDescent="0.35">
      <c r="AS49688" s="40"/>
    </row>
    <row r="49689" spans="45:45" x14ac:dyDescent="0.35">
      <c r="AS49689" s="40"/>
    </row>
    <row r="49690" spans="45:45" x14ac:dyDescent="0.35">
      <c r="AS49690" s="40"/>
    </row>
    <row r="49691" spans="45:45" x14ac:dyDescent="0.35">
      <c r="AS49691" s="40"/>
    </row>
    <row r="49692" spans="45:45" x14ac:dyDescent="0.35">
      <c r="AS49692" s="40"/>
    </row>
    <row r="49693" spans="45:45" x14ac:dyDescent="0.35">
      <c r="AS49693" s="40"/>
    </row>
    <row r="49694" spans="45:45" x14ac:dyDescent="0.35">
      <c r="AS49694" s="40"/>
    </row>
    <row r="49695" spans="45:45" x14ac:dyDescent="0.35">
      <c r="AS49695" s="40"/>
    </row>
    <row r="49696" spans="45:45" x14ac:dyDescent="0.35">
      <c r="AS49696" s="40"/>
    </row>
    <row r="49697" spans="45:45" x14ac:dyDescent="0.35">
      <c r="AS49697" s="40"/>
    </row>
    <row r="49698" spans="45:45" x14ac:dyDescent="0.35">
      <c r="AS49698" s="40"/>
    </row>
    <row r="49699" spans="45:45" x14ac:dyDescent="0.35">
      <c r="AS49699" s="40"/>
    </row>
    <row r="49700" spans="45:45" x14ac:dyDescent="0.35">
      <c r="AS49700" s="40"/>
    </row>
    <row r="49701" spans="45:45" x14ac:dyDescent="0.35">
      <c r="AS49701" s="40"/>
    </row>
    <row r="49702" spans="45:45" x14ac:dyDescent="0.35">
      <c r="AS49702" s="40"/>
    </row>
    <row r="49703" spans="45:45" x14ac:dyDescent="0.35">
      <c r="AS49703" s="40"/>
    </row>
    <row r="49704" spans="45:45" x14ac:dyDescent="0.35">
      <c r="AS49704" s="40"/>
    </row>
    <row r="49705" spans="45:45" x14ac:dyDescent="0.35">
      <c r="AS49705" s="40"/>
    </row>
    <row r="49706" spans="45:45" x14ac:dyDescent="0.35">
      <c r="AS49706" s="40"/>
    </row>
    <row r="49707" spans="45:45" x14ac:dyDescent="0.35">
      <c r="AS49707" s="40"/>
    </row>
    <row r="49708" spans="45:45" x14ac:dyDescent="0.35">
      <c r="AS49708" s="40"/>
    </row>
    <row r="49709" spans="45:45" x14ac:dyDescent="0.35">
      <c r="AS49709" s="40"/>
    </row>
    <row r="49710" spans="45:45" x14ac:dyDescent="0.35">
      <c r="AS49710" s="40"/>
    </row>
    <row r="49711" spans="45:45" x14ac:dyDescent="0.35">
      <c r="AS49711" s="40"/>
    </row>
    <row r="49712" spans="45:45" x14ac:dyDescent="0.35">
      <c r="AS49712" s="40"/>
    </row>
    <row r="49713" spans="45:45" x14ac:dyDescent="0.35">
      <c r="AS49713" s="40"/>
    </row>
    <row r="49714" spans="45:45" x14ac:dyDescent="0.35">
      <c r="AS49714" s="40"/>
    </row>
    <row r="49715" spans="45:45" x14ac:dyDescent="0.35">
      <c r="AS49715" s="40"/>
    </row>
    <row r="49716" spans="45:45" x14ac:dyDescent="0.35">
      <c r="AS49716" s="40"/>
    </row>
    <row r="49717" spans="45:45" x14ac:dyDescent="0.35">
      <c r="AS49717" s="40"/>
    </row>
    <row r="49718" spans="45:45" x14ac:dyDescent="0.35">
      <c r="AS49718" s="40"/>
    </row>
    <row r="49719" spans="45:45" x14ac:dyDescent="0.35">
      <c r="AS49719" s="40"/>
    </row>
    <row r="49720" spans="45:45" x14ac:dyDescent="0.35">
      <c r="AS49720" s="40"/>
    </row>
    <row r="49721" spans="45:45" x14ac:dyDescent="0.35">
      <c r="AS49721" s="40"/>
    </row>
    <row r="49722" spans="45:45" x14ac:dyDescent="0.35">
      <c r="AS49722" s="40"/>
    </row>
    <row r="49723" spans="45:45" x14ac:dyDescent="0.35">
      <c r="AS49723" s="40"/>
    </row>
    <row r="49724" spans="45:45" x14ac:dyDescent="0.35">
      <c r="AS49724" s="40"/>
    </row>
    <row r="49725" spans="45:45" x14ac:dyDescent="0.35">
      <c r="AS49725" s="40"/>
    </row>
    <row r="49726" spans="45:45" x14ac:dyDescent="0.35">
      <c r="AS49726" s="40"/>
    </row>
    <row r="49727" spans="45:45" x14ac:dyDescent="0.35">
      <c r="AS49727" s="40"/>
    </row>
    <row r="49728" spans="45:45" x14ac:dyDescent="0.35">
      <c r="AS49728" s="40"/>
    </row>
    <row r="49729" spans="45:45" x14ac:dyDescent="0.35">
      <c r="AS49729" s="40"/>
    </row>
    <row r="49730" spans="45:45" x14ac:dyDescent="0.35">
      <c r="AS49730" s="40"/>
    </row>
    <row r="49731" spans="45:45" x14ac:dyDescent="0.35">
      <c r="AS49731" s="40"/>
    </row>
    <row r="49732" spans="45:45" x14ac:dyDescent="0.35">
      <c r="AS49732" s="40"/>
    </row>
    <row r="49733" spans="45:45" x14ac:dyDescent="0.35">
      <c r="AS49733" s="40"/>
    </row>
    <row r="49734" spans="45:45" x14ac:dyDescent="0.35">
      <c r="AS49734" s="40"/>
    </row>
    <row r="49735" spans="45:45" x14ac:dyDescent="0.35">
      <c r="AS49735" s="40"/>
    </row>
    <row r="49736" spans="45:45" x14ac:dyDescent="0.35">
      <c r="AS49736" s="40"/>
    </row>
    <row r="49737" spans="45:45" x14ac:dyDescent="0.35">
      <c r="AS49737" s="40"/>
    </row>
    <row r="49738" spans="45:45" x14ac:dyDescent="0.35">
      <c r="AS49738" s="40"/>
    </row>
    <row r="49739" spans="45:45" x14ac:dyDescent="0.35">
      <c r="AS49739" s="40"/>
    </row>
    <row r="49740" spans="45:45" x14ac:dyDescent="0.35">
      <c r="AS49740" s="40"/>
    </row>
    <row r="49741" spans="45:45" x14ac:dyDescent="0.35">
      <c r="AS49741" s="40"/>
    </row>
    <row r="49742" spans="45:45" x14ac:dyDescent="0.35">
      <c r="AS49742" s="40"/>
    </row>
    <row r="49743" spans="45:45" x14ac:dyDescent="0.35">
      <c r="AS49743" s="40"/>
    </row>
    <row r="49744" spans="45:45" x14ac:dyDescent="0.35">
      <c r="AS49744" s="40"/>
    </row>
    <row r="49745" spans="45:45" x14ac:dyDescent="0.35">
      <c r="AS49745" s="40"/>
    </row>
    <row r="49746" spans="45:45" x14ac:dyDescent="0.35">
      <c r="AS49746" s="40"/>
    </row>
    <row r="49747" spans="45:45" x14ac:dyDescent="0.35">
      <c r="AS49747" s="40"/>
    </row>
    <row r="49748" spans="45:45" x14ac:dyDescent="0.35">
      <c r="AS49748" s="40"/>
    </row>
    <row r="49749" spans="45:45" x14ac:dyDescent="0.35">
      <c r="AS49749" s="40"/>
    </row>
    <row r="49750" spans="45:45" x14ac:dyDescent="0.35">
      <c r="AS49750" s="40"/>
    </row>
    <row r="49751" spans="45:45" x14ac:dyDescent="0.35">
      <c r="AS49751" s="40"/>
    </row>
    <row r="49752" spans="45:45" x14ac:dyDescent="0.35">
      <c r="AS49752" s="40"/>
    </row>
    <row r="49753" spans="45:45" x14ac:dyDescent="0.35">
      <c r="AS49753" s="40"/>
    </row>
    <row r="49754" spans="45:45" x14ac:dyDescent="0.35">
      <c r="AS49754" s="40"/>
    </row>
    <row r="49755" spans="45:45" x14ac:dyDescent="0.35">
      <c r="AS49755" s="40"/>
    </row>
    <row r="49756" spans="45:45" x14ac:dyDescent="0.35">
      <c r="AS49756" s="40"/>
    </row>
    <row r="49757" spans="45:45" x14ac:dyDescent="0.35">
      <c r="AS49757" s="40"/>
    </row>
    <row r="49758" spans="45:45" x14ac:dyDescent="0.35">
      <c r="AS49758" s="40"/>
    </row>
    <row r="49759" spans="45:45" x14ac:dyDescent="0.35">
      <c r="AS49759" s="40"/>
    </row>
    <row r="49760" spans="45:45" x14ac:dyDescent="0.35">
      <c r="AS49760" s="40"/>
    </row>
    <row r="49761" spans="45:45" x14ac:dyDescent="0.35">
      <c r="AS49761" s="40"/>
    </row>
    <row r="49762" spans="45:45" x14ac:dyDescent="0.35">
      <c r="AS49762" s="40"/>
    </row>
    <row r="49763" spans="45:45" x14ac:dyDescent="0.35">
      <c r="AS49763" s="40"/>
    </row>
    <row r="49764" spans="45:45" x14ac:dyDescent="0.35">
      <c r="AS49764" s="40"/>
    </row>
    <row r="49765" spans="45:45" x14ac:dyDescent="0.35">
      <c r="AS49765" s="40"/>
    </row>
    <row r="49766" spans="45:45" x14ac:dyDescent="0.35">
      <c r="AS49766" s="40"/>
    </row>
    <row r="49767" spans="45:45" x14ac:dyDescent="0.35">
      <c r="AS49767" s="40"/>
    </row>
    <row r="49768" spans="45:45" x14ac:dyDescent="0.35">
      <c r="AS49768" s="40"/>
    </row>
    <row r="49769" spans="45:45" x14ac:dyDescent="0.35">
      <c r="AS49769" s="40"/>
    </row>
    <row r="49770" spans="45:45" x14ac:dyDescent="0.35">
      <c r="AS49770" s="40"/>
    </row>
    <row r="49771" spans="45:45" x14ac:dyDescent="0.35">
      <c r="AS49771" s="40"/>
    </row>
    <row r="49772" spans="45:45" x14ac:dyDescent="0.35">
      <c r="AS49772" s="40"/>
    </row>
    <row r="49773" spans="45:45" x14ac:dyDescent="0.35">
      <c r="AS49773" s="40"/>
    </row>
    <row r="49774" spans="45:45" x14ac:dyDescent="0.35">
      <c r="AS49774" s="40"/>
    </row>
    <row r="49775" spans="45:45" x14ac:dyDescent="0.35">
      <c r="AS49775" s="40"/>
    </row>
    <row r="49776" spans="45:45" x14ac:dyDescent="0.35">
      <c r="AS49776" s="40"/>
    </row>
    <row r="49777" spans="45:45" x14ac:dyDescent="0.35">
      <c r="AS49777" s="40"/>
    </row>
    <row r="49778" spans="45:45" x14ac:dyDescent="0.35">
      <c r="AS49778" s="40"/>
    </row>
    <row r="49779" spans="45:45" x14ac:dyDescent="0.35">
      <c r="AS49779" s="40"/>
    </row>
    <row r="49780" spans="45:45" x14ac:dyDescent="0.35">
      <c r="AS49780" s="40"/>
    </row>
    <row r="49781" spans="45:45" x14ac:dyDescent="0.35">
      <c r="AS49781" s="40"/>
    </row>
    <row r="49782" spans="45:45" x14ac:dyDescent="0.35">
      <c r="AS49782" s="40"/>
    </row>
    <row r="49783" spans="45:45" x14ac:dyDescent="0.35">
      <c r="AS49783" s="40"/>
    </row>
    <row r="49784" spans="45:45" x14ac:dyDescent="0.35">
      <c r="AS49784" s="40"/>
    </row>
    <row r="49785" spans="45:45" x14ac:dyDescent="0.35">
      <c r="AS49785" s="40"/>
    </row>
    <row r="49786" spans="45:45" x14ac:dyDescent="0.35">
      <c r="AS49786" s="40"/>
    </row>
    <row r="49787" spans="45:45" x14ac:dyDescent="0.35">
      <c r="AS49787" s="40"/>
    </row>
    <row r="49788" spans="45:45" x14ac:dyDescent="0.35">
      <c r="AS49788" s="40"/>
    </row>
    <row r="49789" spans="45:45" x14ac:dyDescent="0.35">
      <c r="AS49789" s="40"/>
    </row>
    <row r="49790" spans="45:45" x14ac:dyDescent="0.35">
      <c r="AS49790" s="40"/>
    </row>
    <row r="49791" spans="45:45" x14ac:dyDescent="0.35">
      <c r="AS49791" s="40"/>
    </row>
    <row r="49792" spans="45:45" x14ac:dyDescent="0.35">
      <c r="AS49792" s="40"/>
    </row>
    <row r="49793" spans="45:45" x14ac:dyDescent="0.35">
      <c r="AS49793" s="40"/>
    </row>
    <row r="49794" spans="45:45" x14ac:dyDescent="0.35">
      <c r="AS49794" s="40"/>
    </row>
    <row r="49795" spans="45:45" x14ac:dyDescent="0.35">
      <c r="AS49795" s="40"/>
    </row>
    <row r="49796" spans="45:45" x14ac:dyDescent="0.35">
      <c r="AS49796" s="40"/>
    </row>
    <row r="49797" spans="45:45" x14ac:dyDescent="0.35">
      <c r="AS49797" s="40"/>
    </row>
    <row r="49798" spans="45:45" x14ac:dyDescent="0.35">
      <c r="AS49798" s="40"/>
    </row>
    <row r="49799" spans="45:45" x14ac:dyDescent="0.35">
      <c r="AS49799" s="40"/>
    </row>
    <row r="49800" spans="45:45" x14ac:dyDescent="0.35">
      <c r="AS49800" s="40"/>
    </row>
    <row r="49801" spans="45:45" x14ac:dyDescent="0.35">
      <c r="AS49801" s="40"/>
    </row>
    <row r="49802" spans="45:45" x14ac:dyDescent="0.35">
      <c r="AS49802" s="40"/>
    </row>
    <row r="49803" spans="45:45" x14ac:dyDescent="0.35">
      <c r="AS49803" s="40"/>
    </row>
    <row r="49804" spans="45:45" x14ac:dyDescent="0.35">
      <c r="AS49804" s="40"/>
    </row>
    <row r="49805" spans="45:45" x14ac:dyDescent="0.35">
      <c r="AS49805" s="40"/>
    </row>
    <row r="49806" spans="45:45" x14ac:dyDescent="0.35">
      <c r="AS49806" s="40"/>
    </row>
    <row r="49807" spans="45:45" x14ac:dyDescent="0.35">
      <c r="AS49807" s="40"/>
    </row>
    <row r="49808" spans="45:45" x14ac:dyDescent="0.35">
      <c r="AS49808" s="40"/>
    </row>
    <row r="49809" spans="45:45" x14ac:dyDescent="0.35">
      <c r="AS49809" s="40"/>
    </row>
    <row r="49810" spans="45:45" x14ac:dyDescent="0.35">
      <c r="AS49810" s="40"/>
    </row>
    <row r="49811" spans="45:45" x14ac:dyDescent="0.35">
      <c r="AS49811" s="40"/>
    </row>
    <row r="49812" spans="45:45" x14ac:dyDescent="0.35">
      <c r="AS49812" s="40"/>
    </row>
    <row r="49813" spans="45:45" x14ac:dyDescent="0.35">
      <c r="AS49813" s="40"/>
    </row>
    <row r="49814" spans="45:45" x14ac:dyDescent="0.35">
      <c r="AS49814" s="40"/>
    </row>
    <row r="49815" spans="45:45" x14ac:dyDescent="0.35">
      <c r="AS49815" s="40"/>
    </row>
    <row r="49816" spans="45:45" x14ac:dyDescent="0.35">
      <c r="AS49816" s="40"/>
    </row>
    <row r="49817" spans="45:45" x14ac:dyDescent="0.35">
      <c r="AS49817" s="40"/>
    </row>
    <row r="49818" spans="45:45" x14ac:dyDescent="0.35">
      <c r="AS49818" s="40"/>
    </row>
    <row r="49819" spans="45:45" x14ac:dyDescent="0.35">
      <c r="AS49819" s="40"/>
    </row>
    <row r="49820" spans="45:45" x14ac:dyDescent="0.35">
      <c r="AS49820" s="40"/>
    </row>
    <row r="49821" spans="45:45" x14ac:dyDescent="0.35">
      <c r="AS49821" s="40"/>
    </row>
    <row r="49822" spans="45:45" x14ac:dyDescent="0.35">
      <c r="AS49822" s="40"/>
    </row>
    <row r="49823" spans="45:45" x14ac:dyDescent="0.35">
      <c r="AS49823" s="40"/>
    </row>
    <row r="49824" spans="45:45" x14ac:dyDescent="0.35">
      <c r="AS49824" s="40"/>
    </row>
    <row r="49825" spans="45:45" x14ac:dyDescent="0.35">
      <c r="AS49825" s="40"/>
    </row>
    <row r="49826" spans="45:45" x14ac:dyDescent="0.35">
      <c r="AS49826" s="40"/>
    </row>
    <row r="49827" spans="45:45" x14ac:dyDescent="0.35">
      <c r="AS49827" s="40"/>
    </row>
    <row r="49828" spans="45:45" x14ac:dyDescent="0.35">
      <c r="AS49828" s="40"/>
    </row>
    <row r="49829" spans="45:45" x14ac:dyDescent="0.35">
      <c r="AS49829" s="40"/>
    </row>
    <row r="49830" spans="45:45" x14ac:dyDescent="0.35">
      <c r="AS49830" s="40"/>
    </row>
    <row r="49831" spans="45:45" x14ac:dyDescent="0.35">
      <c r="AS49831" s="40"/>
    </row>
    <row r="49832" spans="45:45" x14ac:dyDescent="0.35">
      <c r="AS49832" s="40"/>
    </row>
    <row r="49833" spans="45:45" x14ac:dyDescent="0.35">
      <c r="AS49833" s="40"/>
    </row>
    <row r="49834" spans="45:45" x14ac:dyDescent="0.35">
      <c r="AS49834" s="40"/>
    </row>
    <row r="49835" spans="45:45" x14ac:dyDescent="0.35">
      <c r="AS49835" s="40"/>
    </row>
    <row r="49836" spans="45:45" x14ac:dyDescent="0.35">
      <c r="AS49836" s="40"/>
    </row>
    <row r="49837" spans="45:45" x14ac:dyDescent="0.35">
      <c r="AS49837" s="40"/>
    </row>
    <row r="49838" spans="45:45" x14ac:dyDescent="0.35">
      <c r="AS49838" s="40"/>
    </row>
    <row r="49839" spans="45:45" x14ac:dyDescent="0.35">
      <c r="AS49839" s="40"/>
    </row>
    <row r="49840" spans="45:45" x14ac:dyDescent="0.35">
      <c r="AS49840" s="40"/>
    </row>
    <row r="49841" spans="45:45" x14ac:dyDescent="0.35">
      <c r="AS49841" s="40"/>
    </row>
    <row r="49842" spans="45:45" x14ac:dyDescent="0.35">
      <c r="AS49842" s="40"/>
    </row>
    <row r="49843" spans="45:45" x14ac:dyDescent="0.35">
      <c r="AS49843" s="40"/>
    </row>
    <row r="49844" spans="45:45" x14ac:dyDescent="0.35">
      <c r="AS49844" s="40"/>
    </row>
    <row r="49845" spans="45:45" x14ac:dyDescent="0.35">
      <c r="AS49845" s="40"/>
    </row>
    <row r="49846" spans="45:45" x14ac:dyDescent="0.35">
      <c r="AS49846" s="40"/>
    </row>
    <row r="49847" spans="45:45" x14ac:dyDescent="0.35">
      <c r="AS49847" s="40"/>
    </row>
    <row r="49848" spans="45:45" x14ac:dyDescent="0.35">
      <c r="AS49848" s="40"/>
    </row>
    <row r="49849" spans="45:45" x14ac:dyDescent="0.35">
      <c r="AS49849" s="40"/>
    </row>
    <row r="49850" spans="45:45" x14ac:dyDescent="0.35">
      <c r="AS49850" s="40"/>
    </row>
    <row r="49851" spans="45:45" x14ac:dyDescent="0.35">
      <c r="AS49851" s="40"/>
    </row>
    <row r="49852" spans="45:45" x14ac:dyDescent="0.35">
      <c r="AS49852" s="40"/>
    </row>
    <row r="49853" spans="45:45" x14ac:dyDescent="0.35">
      <c r="AS49853" s="40"/>
    </row>
    <row r="49854" spans="45:45" x14ac:dyDescent="0.35">
      <c r="AS49854" s="40"/>
    </row>
    <row r="49855" spans="45:45" x14ac:dyDescent="0.35">
      <c r="AS49855" s="40"/>
    </row>
    <row r="49856" spans="45:45" x14ac:dyDescent="0.35">
      <c r="AS49856" s="40"/>
    </row>
    <row r="49857" spans="45:45" x14ac:dyDescent="0.35">
      <c r="AS49857" s="40"/>
    </row>
    <row r="49858" spans="45:45" x14ac:dyDescent="0.35">
      <c r="AS49858" s="40"/>
    </row>
    <row r="49859" spans="45:45" x14ac:dyDescent="0.35">
      <c r="AS49859" s="40"/>
    </row>
    <row r="49860" spans="45:45" x14ac:dyDescent="0.35">
      <c r="AS49860" s="40"/>
    </row>
    <row r="49861" spans="45:45" x14ac:dyDescent="0.35">
      <c r="AS49861" s="40"/>
    </row>
    <row r="49862" spans="45:45" x14ac:dyDescent="0.35">
      <c r="AS49862" s="40"/>
    </row>
    <row r="49863" spans="45:45" x14ac:dyDescent="0.35">
      <c r="AS49863" s="40"/>
    </row>
    <row r="49864" spans="45:45" x14ac:dyDescent="0.35">
      <c r="AS49864" s="40"/>
    </row>
    <row r="49865" spans="45:45" x14ac:dyDescent="0.35">
      <c r="AS49865" s="40"/>
    </row>
    <row r="49866" spans="45:45" x14ac:dyDescent="0.35">
      <c r="AS49866" s="40"/>
    </row>
    <row r="49867" spans="45:45" x14ac:dyDescent="0.35">
      <c r="AS49867" s="40"/>
    </row>
    <row r="49868" spans="45:45" x14ac:dyDescent="0.35">
      <c r="AS49868" s="40"/>
    </row>
    <row r="49869" spans="45:45" x14ac:dyDescent="0.35">
      <c r="AS49869" s="40"/>
    </row>
    <row r="49870" spans="45:45" x14ac:dyDescent="0.35">
      <c r="AS49870" s="40"/>
    </row>
    <row r="49871" spans="45:45" x14ac:dyDescent="0.35">
      <c r="AS49871" s="40"/>
    </row>
    <row r="49872" spans="45:45" x14ac:dyDescent="0.35">
      <c r="AS49872" s="40"/>
    </row>
    <row r="49873" spans="45:45" x14ac:dyDescent="0.35">
      <c r="AS49873" s="40"/>
    </row>
    <row r="49874" spans="45:45" x14ac:dyDescent="0.35">
      <c r="AS49874" s="40"/>
    </row>
    <row r="49875" spans="45:45" x14ac:dyDescent="0.35">
      <c r="AS49875" s="40"/>
    </row>
    <row r="49876" spans="45:45" x14ac:dyDescent="0.35">
      <c r="AS49876" s="40"/>
    </row>
    <row r="49877" spans="45:45" x14ac:dyDescent="0.35">
      <c r="AS49877" s="40"/>
    </row>
    <row r="49878" spans="45:45" x14ac:dyDescent="0.35">
      <c r="AS49878" s="40"/>
    </row>
    <row r="49879" spans="45:45" x14ac:dyDescent="0.35">
      <c r="AS49879" s="40"/>
    </row>
    <row r="49880" spans="45:45" x14ac:dyDescent="0.35">
      <c r="AS49880" s="40"/>
    </row>
    <row r="49881" spans="45:45" x14ac:dyDescent="0.35">
      <c r="AS49881" s="40"/>
    </row>
    <row r="49882" spans="45:45" x14ac:dyDescent="0.35">
      <c r="AS49882" s="40"/>
    </row>
    <row r="49883" spans="45:45" x14ac:dyDescent="0.35">
      <c r="AS49883" s="40"/>
    </row>
    <row r="49884" spans="45:45" x14ac:dyDescent="0.35">
      <c r="AS49884" s="40"/>
    </row>
    <row r="49885" spans="45:45" x14ac:dyDescent="0.35">
      <c r="AS49885" s="40"/>
    </row>
    <row r="49886" spans="45:45" x14ac:dyDescent="0.35">
      <c r="AS49886" s="40"/>
    </row>
    <row r="49887" spans="45:45" x14ac:dyDescent="0.35">
      <c r="AS49887" s="40"/>
    </row>
    <row r="49888" spans="45:45" x14ac:dyDescent="0.35">
      <c r="AS49888" s="40"/>
    </row>
    <row r="49889" spans="45:45" x14ac:dyDescent="0.35">
      <c r="AS49889" s="40"/>
    </row>
    <row r="49890" spans="45:45" x14ac:dyDescent="0.35">
      <c r="AS49890" s="40"/>
    </row>
    <row r="49891" spans="45:45" x14ac:dyDescent="0.35">
      <c r="AS49891" s="40"/>
    </row>
    <row r="49892" spans="45:45" x14ac:dyDescent="0.35">
      <c r="AS49892" s="40"/>
    </row>
    <row r="49893" spans="45:45" x14ac:dyDescent="0.35">
      <c r="AS49893" s="40"/>
    </row>
    <row r="49894" spans="45:45" x14ac:dyDescent="0.35">
      <c r="AS49894" s="40"/>
    </row>
    <row r="49895" spans="45:45" x14ac:dyDescent="0.35">
      <c r="AS49895" s="40"/>
    </row>
    <row r="49896" spans="45:45" x14ac:dyDescent="0.35">
      <c r="AS49896" s="40"/>
    </row>
    <row r="49897" spans="45:45" x14ac:dyDescent="0.35">
      <c r="AS49897" s="40"/>
    </row>
    <row r="49898" spans="45:45" x14ac:dyDescent="0.35">
      <c r="AS49898" s="40"/>
    </row>
    <row r="49899" spans="45:45" x14ac:dyDescent="0.35">
      <c r="AS49899" s="40"/>
    </row>
    <row r="49900" spans="45:45" x14ac:dyDescent="0.35">
      <c r="AS49900" s="40"/>
    </row>
    <row r="49901" spans="45:45" x14ac:dyDescent="0.35">
      <c r="AS49901" s="40"/>
    </row>
    <row r="49902" spans="45:45" x14ac:dyDescent="0.35">
      <c r="AS49902" s="40"/>
    </row>
    <row r="49903" spans="45:45" x14ac:dyDescent="0.35">
      <c r="AS49903" s="40"/>
    </row>
    <row r="49904" spans="45:45" x14ac:dyDescent="0.35">
      <c r="AS49904" s="40"/>
    </row>
    <row r="49905" spans="45:45" x14ac:dyDescent="0.35">
      <c r="AS49905" s="40"/>
    </row>
    <row r="49906" spans="45:45" x14ac:dyDescent="0.35">
      <c r="AS49906" s="40"/>
    </row>
    <row r="49907" spans="45:45" x14ac:dyDescent="0.35">
      <c r="AS49907" s="40"/>
    </row>
    <row r="49908" spans="45:45" x14ac:dyDescent="0.35">
      <c r="AS49908" s="40"/>
    </row>
    <row r="49909" spans="45:45" x14ac:dyDescent="0.35">
      <c r="AS49909" s="40"/>
    </row>
    <row r="49910" spans="45:45" x14ac:dyDescent="0.35">
      <c r="AS49910" s="40"/>
    </row>
    <row r="49911" spans="45:45" x14ac:dyDescent="0.35">
      <c r="AS49911" s="40"/>
    </row>
    <row r="49912" spans="45:45" x14ac:dyDescent="0.35">
      <c r="AS49912" s="40"/>
    </row>
    <row r="49913" spans="45:45" x14ac:dyDescent="0.35">
      <c r="AS49913" s="40"/>
    </row>
    <row r="49914" spans="45:45" x14ac:dyDescent="0.35">
      <c r="AS49914" s="40"/>
    </row>
    <row r="49915" spans="45:45" x14ac:dyDescent="0.35">
      <c r="AS49915" s="40"/>
    </row>
    <row r="49916" spans="45:45" x14ac:dyDescent="0.35">
      <c r="AS49916" s="40"/>
    </row>
    <row r="49917" spans="45:45" x14ac:dyDescent="0.35">
      <c r="AS49917" s="40"/>
    </row>
    <row r="49918" spans="45:45" x14ac:dyDescent="0.35">
      <c r="AS49918" s="40"/>
    </row>
    <row r="49919" spans="45:45" x14ac:dyDescent="0.35">
      <c r="AS49919" s="40"/>
    </row>
    <row r="49920" spans="45:45" x14ac:dyDescent="0.35">
      <c r="AS49920" s="40"/>
    </row>
    <row r="49921" spans="45:45" x14ac:dyDescent="0.35">
      <c r="AS49921" s="40"/>
    </row>
    <row r="49922" spans="45:45" x14ac:dyDescent="0.35">
      <c r="AS49922" s="40"/>
    </row>
    <row r="49923" spans="45:45" x14ac:dyDescent="0.35">
      <c r="AS49923" s="40"/>
    </row>
    <row r="49924" spans="45:45" x14ac:dyDescent="0.35">
      <c r="AS49924" s="40"/>
    </row>
    <row r="49925" spans="45:45" x14ac:dyDescent="0.35">
      <c r="AS49925" s="40"/>
    </row>
    <row r="49926" spans="45:45" x14ac:dyDescent="0.35">
      <c r="AS49926" s="40"/>
    </row>
    <row r="49927" spans="45:45" x14ac:dyDescent="0.35">
      <c r="AS49927" s="40"/>
    </row>
    <row r="49928" spans="45:45" x14ac:dyDescent="0.35">
      <c r="AS49928" s="40"/>
    </row>
    <row r="49929" spans="45:45" x14ac:dyDescent="0.35">
      <c r="AS49929" s="40"/>
    </row>
    <row r="49930" spans="45:45" x14ac:dyDescent="0.35">
      <c r="AS49930" s="40"/>
    </row>
    <row r="49931" spans="45:45" x14ac:dyDescent="0.35">
      <c r="AS49931" s="40"/>
    </row>
    <row r="49932" spans="45:45" x14ac:dyDescent="0.35">
      <c r="AS49932" s="40"/>
    </row>
    <row r="49933" spans="45:45" x14ac:dyDescent="0.35">
      <c r="AS49933" s="40"/>
    </row>
    <row r="49934" spans="45:45" x14ac:dyDescent="0.35">
      <c r="AS49934" s="40"/>
    </row>
    <row r="49935" spans="45:45" x14ac:dyDescent="0.35">
      <c r="AS49935" s="40"/>
    </row>
    <row r="49936" spans="45:45" x14ac:dyDescent="0.35">
      <c r="AS49936" s="40"/>
    </row>
    <row r="49937" spans="45:45" x14ac:dyDescent="0.35">
      <c r="AS49937" s="40"/>
    </row>
    <row r="49938" spans="45:45" x14ac:dyDescent="0.35">
      <c r="AS49938" s="40"/>
    </row>
    <row r="49939" spans="45:45" x14ac:dyDescent="0.35">
      <c r="AS49939" s="40"/>
    </row>
    <row r="49940" spans="45:45" x14ac:dyDescent="0.35">
      <c r="AS49940" s="40"/>
    </row>
    <row r="49941" spans="45:45" x14ac:dyDescent="0.35">
      <c r="AS49941" s="40"/>
    </row>
    <row r="49942" spans="45:45" x14ac:dyDescent="0.35">
      <c r="AS49942" s="40"/>
    </row>
    <row r="49943" spans="45:45" x14ac:dyDescent="0.35">
      <c r="AS49943" s="40"/>
    </row>
    <row r="49944" spans="45:45" x14ac:dyDescent="0.35">
      <c r="AS49944" s="40"/>
    </row>
    <row r="49945" spans="45:45" x14ac:dyDescent="0.35">
      <c r="AS49945" s="40"/>
    </row>
    <row r="49946" spans="45:45" x14ac:dyDescent="0.35">
      <c r="AS49946" s="40"/>
    </row>
    <row r="49947" spans="45:45" x14ac:dyDescent="0.35">
      <c r="AS49947" s="40"/>
    </row>
    <row r="49948" spans="45:45" x14ac:dyDescent="0.35">
      <c r="AS49948" s="40"/>
    </row>
    <row r="49949" spans="45:45" x14ac:dyDescent="0.35">
      <c r="AS49949" s="40"/>
    </row>
    <row r="49950" spans="45:45" x14ac:dyDescent="0.35">
      <c r="AS49950" s="40"/>
    </row>
    <row r="49951" spans="45:45" x14ac:dyDescent="0.35">
      <c r="AS49951" s="40"/>
    </row>
    <row r="49952" spans="45:45" x14ac:dyDescent="0.35">
      <c r="AS49952" s="40"/>
    </row>
    <row r="49953" spans="45:45" x14ac:dyDescent="0.35">
      <c r="AS49953" s="40"/>
    </row>
    <row r="49954" spans="45:45" x14ac:dyDescent="0.35">
      <c r="AS49954" s="40"/>
    </row>
    <row r="49955" spans="45:45" x14ac:dyDescent="0.35">
      <c r="AS49955" s="40"/>
    </row>
    <row r="49956" spans="45:45" x14ac:dyDescent="0.35">
      <c r="AS49956" s="40"/>
    </row>
    <row r="49957" spans="45:45" x14ac:dyDescent="0.35">
      <c r="AS49957" s="40"/>
    </row>
    <row r="49958" spans="45:45" x14ac:dyDescent="0.35">
      <c r="AS49958" s="40"/>
    </row>
    <row r="49959" spans="45:45" x14ac:dyDescent="0.35">
      <c r="AS49959" s="40"/>
    </row>
    <row r="49960" spans="45:45" x14ac:dyDescent="0.35">
      <c r="AS49960" s="40"/>
    </row>
    <row r="49961" spans="45:45" x14ac:dyDescent="0.35">
      <c r="AS49961" s="40"/>
    </row>
    <row r="49962" spans="45:45" x14ac:dyDescent="0.35">
      <c r="AS49962" s="40"/>
    </row>
    <row r="49963" spans="45:45" x14ac:dyDescent="0.35">
      <c r="AS49963" s="40"/>
    </row>
    <row r="49964" spans="45:45" x14ac:dyDescent="0.35">
      <c r="AS49964" s="40"/>
    </row>
    <row r="49965" spans="45:45" x14ac:dyDescent="0.35">
      <c r="AS49965" s="40"/>
    </row>
    <row r="49966" spans="45:45" x14ac:dyDescent="0.35">
      <c r="AS49966" s="40"/>
    </row>
    <row r="49967" spans="45:45" x14ac:dyDescent="0.35">
      <c r="AS49967" s="40"/>
    </row>
    <row r="49968" spans="45:45" x14ac:dyDescent="0.35">
      <c r="AS49968" s="40"/>
    </row>
    <row r="49969" spans="45:45" x14ac:dyDescent="0.35">
      <c r="AS49969" s="40"/>
    </row>
    <row r="49970" spans="45:45" x14ac:dyDescent="0.35">
      <c r="AS49970" s="40"/>
    </row>
    <row r="49971" spans="45:45" x14ac:dyDescent="0.35">
      <c r="AS49971" s="40"/>
    </row>
    <row r="49972" spans="45:45" x14ac:dyDescent="0.35">
      <c r="AS49972" s="40"/>
    </row>
    <row r="49973" spans="45:45" x14ac:dyDescent="0.35">
      <c r="AS49973" s="40"/>
    </row>
    <row r="49974" spans="45:45" x14ac:dyDescent="0.35">
      <c r="AS49974" s="40"/>
    </row>
    <row r="49975" spans="45:45" x14ac:dyDescent="0.35">
      <c r="AS49975" s="40"/>
    </row>
    <row r="49976" spans="45:45" x14ac:dyDescent="0.35">
      <c r="AS49976" s="40"/>
    </row>
    <row r="49977" spans="45:45" x14ac:dyDescent="0.35">
      <c r="AS49977" s="40"/>
    </row>
    <row r="49978" spans="45:45" x14ac:dyDescent="0.35">
      <c r="AS49978" s="40"/>
    </row>
    <row r="49979" spans="45:45" x14ac:dyDescent="0.35">
      <c r="AS49979" s="40"/>
    </row>
    <row r="49980" spans="45:45" x14ac:dyDescent="0.35">
      <c r="AS49980" s="40"/>
    </row>
    <row r="49981" spans="45:45" x14ac:dyDescent="0.35">
      <c r="AS49981" s="40"/>
    </row>
    <row r="49982" spans="45:45" x14ac:dyDescent="0.35">
      <c r="AS49982" s="40"/>
    </row>
    <row r="49983" spans="45:45" x14ac:dyDescent="0.35">
      <c r="AS49983" s="40"/>
    </row>
    <row r="49984" spans="45:45" x14ac:dyDescent="0.35">
      <c r="AS49984" s="40"/>
    </row>
    <row r="49985" spans="45:45" x14ac:dyDescent="0.35">
      <c r="AS49985" s="40"/>
    </row>
    <row r="49986" spans="45:45" x14ac:dyDescent="0.35">
      <c r="AS49986" s="40"/>
    </row>
    <row r="49987" spans="45:45" x14ac:dyDescent="0.35">
      <c r="AS49987" s="40"/>
    </row>
    <row r="49988" spans="45:45" x14ac:dyDescent="0.35">
      <c r="AS49988" s="40"/>
    </row>
    <row r="49989" spans="45:45" x14ac:dyDescent="0.35">
      <c r="AS49989" s="40"/>
    </row>
    <row r="49990" spans="45:45" x14ac:dyDescent="0.35">
      <c r="AS49990" s="40"/>
    </row>
    <row r="49991" spans="45:45" x14ac:dyDescent="0.35">
      <c r="AS49991" s="40"/>
    </row>
    <row r="49992" spans="45:45" x14ac:dyDescent="0.35">
      <c r="AS49992" s="40"/>
    </row>
    <row r="49993" spans="45:45" x14ac:dyDescent="0.35">
      <c r="AS49993" s="40"/>
    </row>
    <row r="49994" spans="45:45" x14ac:dyDescent="0.35">
      <c r="AS49994" s="40"/>
    </row>
    <row r="49995" spans="45:45" x14ac:dyDescent="0.35">
      <c r="AS49995" s="40"/>
    </row>
    <row r="49996" spans="45:45" x14ac:dyDescent="0.35">
      <c r="AS49996" s="40"/>
    </row>
    <row r="49997" spans="45:45" x14ac:dyDescent="0.35">
      <c r="AS49997" s="40"/>
    </row>
    <row r="49998" spans="45:45" x14ac:dyDescent="0.35">
      <c r="AS49998" s="40"/>
    </row>
    <row r="49999" spans="45:45" x14ac:dyDescent="0.35">
      <c r="AS49999" s="40"/>
    </row>
    <row r="50000" spans="45:45" x14ac:dyDescent="0.35">
      <c r="AS50000" s="40"/>
    </row>
    <row r="50001" spans="45:45" x14ac:dyDescent="0.35">
      <c r="AS50001" s="40"/>
    </row>
    <row r="50002" spans="45:45" x14ac:dyDescent="0.35">
      <c r="AS50002" s="40"/>
    </row>
    <row r="50003" spans="45:45" x14ac:dyDescent="0.35">
      <c r="AS50003" s="40"/>
    </row>
    <row r="50004" spans="45:45" x14ac:dyDescent="0.35">
      <c r="AS50004" s="40"/>
    </row>
    <row r="50005" spans="45:45" x14ac:dyDescent="0.35">
      <c r="AS50005" s="40"/>
    </row>
    <row r="50006" spans="45:45" x14ac:dyDescent="0.35">
      <c r="AS50006" s="40"/>
    </row>
    <row r="50007" spans="45:45" x14ac:dyDescent="0.35">
      <c r="AS50007" s="40"/>
    </row>
    <row r="50008" spans="45:45" x14ac:dyDescent="0.35">
      <c r="AS50008" s="40"/>
    </row>
    <row r="50009" spans="45:45" x14ac:dyDescent="0.35">
      <c r="AS50009" s="40"/>
    </row>
    <row r="50010" spans="45:45" x14ac:dyDescent="0.35">
      <c r="AS50010" s="40"/>
    </row>
    <row r="50011" spans="45:45" x14ac:dyDescent="0.35">
      <c r="AS50011" s="40"/>
    </row>
    <row r="50012" spans="45:45" x14ac:dyDescent="0.35">
      <c r="AS50012" s="40"/>
    </row>
    <row r="50013" spans="45:45" x14ac:dyDescent="0.35">
      <c r="AS50013" s="40"/>
    </row>
    <row r="50014" spans="45:45" x14ac:dyDescent="0.35">
      <c r="AS50014" s="40"/>
    </row>
    <row r="50015" spans="45:45" x14ac:dyDescent="0.35">
      <c r="AS50015" s="40"/>
    </row>
    <row r="50016" spans="45:45" x14ac:dyDescent="0.35">
      <c r="AS50016" s="40"/>
    </row>
    <row r="50017" spans="45:45" x14ac:dyDescent="0.35">
      <c r="AS50017" s="40"/>
    </row>
    <row r="50018" spans="45:45" x14ac:dyDescent="0.35">
      <c r="AS50018" s="40"/>
    </row>
    <row r="50019" spans="45:45" x14ac:dyDescent="0.35">
      <c r="AS50019" s="40"/>
    </row>
    <row r="50020" spans="45:45" x14ac:dyDescent="0.35">
      <c r="AS50020" s="40"/>
    </row>
    <row r="50021" spans="45:45" x14ac:dyDescent="0.35">
      <c r="AS50021" s="40"/>
    </row>
    <row r="50022" spans="45:45" x14ac:dyDescent="0.35">
      <c r="AS50022" s="40"/>
    </row>
    <row r="50023" spans="45:45" x14ac:dyDescent="0.35">
      <c r="AS50023" s="40"/>
    </row>
    <row r="50024" spans="45:45" x14ac:dyDescent="0.35">
      <c r="AS50024" s="40"/>
    </row>
    <row r="50025" spans="45:45" x14ac:dyDescent="0.35">
      <c r="AS50025" s="40"/>
    </row>
    <row r="50026" spans="45:45" x14ac:dyDescent="0.35">
      <c r="AS50026" s="40"/>
    </row>
    <row r="50027" spans="45:45" x14ac:dyDescent="0.35">
      <c r="AS50027" s="40"/>
    </row>
    <row r="50028" spans="45:45" x14ac:dyDescent="0.35">
      <c r="AS50028" s="40"/>
    </row>
    <row r="50029" spans="45:45" x14ac:dyDescent="0.35">
      <c r="AS50029" s="40"/>
    </row>
    <row r="50030" spans="45:45" x14ac:dyDescent="0.35">
      <c r="AS50030" s="40"/>
    </row>
    <row r="50031" spans="45:45" x14ac:dyDescent="0.35">
      <c r="AS50031" s="40"/>
    </row>
    <row r="50032" spans="45:45" x14ac:dyDescent="0.35">
      <c r="AS50032" s="40"/>
    </row>
    <row r="50033" spans="45:45" x14ac:dyDescent="0.35">
      <c r="AS50033" s="40"/>
    </row>
    <row r="50034" spans="45:45" x14ac:dyDescent="0.35">
      <c r="AS50034" s="40"/>
    </row>
    <row r="50035" spans="45:45" x14ac:dyDescent="0.35">
      <c r="AS50035" s="40"/>
    </row>
    <row r="50036" spans="45:45" x14ac:dyDescent="0.35">
      <c r="AS50036" s="40"/>
    </row>
    <row r="50037" spans="45:45" x14ac:dyDescent="0.35">
      <c r="AS50037" s="40"/>
    </row>
    <row r="50038" spans="45:45" x14ac:dyDescent="0.35">
      <c r="AS50038" s="40"/>
    </row>
    <row r="50039" spans="45:45" x14ac:dyDescent="0.35">
      <c r="AS50039" s="40"/>
    </row>
    <row r="50040" spans="45:45" x14ac:dyDescent="0.35">
      <c r="AS50040" s="40"/>
    </row>
    <row r="50041" spans="45:45" x14ac:dyDescent="0.35">
      <c r="AS50041" s="40"/>
    </row>
    <row r="50042" spans="45:45" x14ac:dyDescent="0.35">
      <c r="AS50042" s="40"/>
    </row>
    <row r="50043" spans="45:45" x14ac:dyDescent="0.35">
      <c r="AS50043" s="40"/>
    </row>
    <row r="50044" spans="45:45" x14ac:dyDescent="0.35">
      <c r="AS50044" s="40"/>
    </row>
    <row r="50045" spans="45:45" x14ac:dyDescent="0.35">
      <c r="AS50045" s="40"/>
    </row>
    <row r="50046" spans="45:45" x14ac:dyDescent="0.35">
      <c r="AS50046" s="40"/>
    </row>
    <row r="50047" spans="45:45" x14ac:dyDescent="0.35">
      <c r="AS50047" s="40"/>
    </row>
    <row r="50048" spans="45:45" x14ac:dyDescent="0.35">
      <c r="AS50048" s="40"/>
    </row>
    <row r="50049" spans="45:45" x14ac:dyDescent="0.35">
      <c r="AS50049" s="40"/>
    </row>
    <row r="50050" spans="45:45" x14ac:dyDescent="0.35">
      <c r="AS50050" s="40"/>
    </row>
    <row r="50051" spans="45:45" x14ac:dyDescent="0.35">
      <c r="AS50051" s="40"/>
    </row>
    <row r="50052" spans="45:45" x14ac:dyDescent="0.35">
      <c r="AS50052" s="40"/>
    </row>
    <row r="50053" spans="45:45" x14ac:dyDescent="0.35">
      <c r="AS50053" s="40"/>
    </row>
    <row r="50054" spans="45:45" x14ac:dyDescent="0.35">
      <c r="AS50054" s="40"/>
    </row>
    <row r="50055" spans="45:45" x14ac:dyDescent="0.35">
      <c r="AS50055" s="40"/>
    </row>
    <row r="50056" spans="45:45" x14ac:dyDescent="0.35">
      <c r="AS50056" s="40"/>
    </row>
    <row r="50057" spans="45:45" x14ac:dyDescent="0.35">
      <c r="AS50057" s="40"/>
    </row>
    <row r="50058" spans="45:45" x14ac:dyDescent="0.35">
      <c r="AS50058" s="40"/>
    </row>
    <row r="50059" spans="45:45" x14ac:dyDescent="0.35">
      <c r="AS50059" s="40"/>
    </row>
    <row r="50060" spans="45:45" x14ac:dyDescent="0.35">
      <c r="AS50060" s="40"/>
    </row>
    <row r="50061" spans="45:45" x14ac:dyDescent="0.35">
      <c r="AS50061" s="40"/>
    </row>
    <row r="50062" spans="45:45" x14ac:dyDescent="0.35">
      <c r="AS50062" s="40"/>
    </row>
    <row r="50063" spans="45:45" x14ac:dyDescent="0.35">
      <c r="AS50063" s="40"/>
    </row>
    <row r="50064" spans="45:45" x14ac:dyDescent="0.35">
      <c r="AS50064" s="40"/>
    </row>
    <row r="50065" spans="45:45" x14ac:dyDescent="0.35">
      <c r="AS50065" s="40"/>
    </row>
    <row r="50066" spans="45:45" x14ac:dyDescent="0.35">
      <c r="AS50066" s="40"/>
    </row>
    <row r="50067" spans="45:45" x14ac:dyDescent="0.35">
      <c r="AS50067" s="40"/>
    </row>
    <row r="50068" spans="45:45" x14ac:dyDescent="0.35">
      <c r="AS50068" s="40"/>
    </row>
    <row r="50069" spans="45:45" x14ac:dyDescent="0.35">
      <c r="AS50069" s="40"/>
    </row>
    <row r="50070" spans="45:45" x14ac:dyDescent="0.35">
      <c r="AS50070" s="40"/>
    </row>
    <row r="50071" spans="45:45" x14ac:dyDescent="0.35">
      <c r="AS50071" s="40"/>
    </row>
    <row r="50072" spans="45:45" x14ac:dyDescent="0.35">
      <c r="AS50072" s="40"/>
    </row>
    <row r="50073" spans="45:45" x14ac:dyDescent="0.35">
      <c r="AS50073" s="40"/>
    </row>
    <row r="50074" spans="45:45" x14ac:dyDescent="0.35">
      <c r="AS50074" s="40"/>
    </row>
    <row r="50075" spans="45:45" x14ac:dyDescent="0.35">
      <c r="AS50075" s="40"/>
    </row>
    <row r="50076" spans="45:45" x14ac:dyDescent="0.35">
      <c r="AS50076" s="40"/>
    </row>
    <row r="50077" spans="45:45" x14ac:dyDescent="0.35">
      <c r="AS50077" s="40"/>
    </row>
    <row r="50078" spans="45:45" x14ac:dyDescent="0.35">
      <c r="AS50078" s="40"/>
    </row>
    <row r="50079" spans="45:45" x14ac:dyDescent="0.35">
      <c r="AS50079" s="40"/>
    </row>
    <row r="50080" spans="45:45" x14ac:dyDescent="0.35">
      <c r="AS50080" s="40"/>
    </row>
    <row r="50081" spans="45:45" x14ac:dyDescent="0.35">
      <c r="AS50081" s="40"/>
    </row>
    <row r="50082" spans="45:45" x14ac:dyDescent="0.35">
      <c r="AS50082" s="40"/>
    </row>
    <row r="50083" spans="45:45" x14ac:dyDescent="0.35">
      <c r="AS50083" s="40"/>
    </row>
    <row r="50084" spans="45:45" x14ac:dyDescent="0.35">
      <c r="AS50084" s="40"/>
    </row>
    <row r="50085" spans="45:45" x14ac:dyDescent="0.35">
      <c r="AS50085" s="40"/>
    </row>
    <row r="50086" spans="45:45" x14ac:dyDescent="0.35">
      <c r="AS50086" s="40"/>
    </row>
    <row r="50087" spans="45:45" x14ac:dyDescent="0.35">
      <c r="AS50087" s="40"/>
    </row>
    <row r="50088" spans="45:45" x14ac:dyDescent="0.35">
      <c r="AS50088" s="40"/>
    </row>
    <row r="50089" spans="45:45" x14ac:dyDescent="0.35">
      <c r="AS50089" s="40"/>
    </row>
    <row r="50090" spans="45:45" x14ac:dyDescent="0.35">
      <c r="AS50090" s="40"/>
    </row>
    <row r="50091" spans="45:45" x14ac:dyDescent="0.35">
      <c r="AS50091" s="40"/>
    </row>
    <row r="50092" spans="45:45" x14ac:dyDescent="0.35">
      <c r="AS50092" s="40"/>
    </row>
    <row r="50093" spans="45:45" x14ac:dyDescent="0.35">
      <c r="AS50093" s="40"/>
    </row>
    <row r="50094" spans="45:45" x14ac:dyDescent="0.35">
      <c r="AS50094" s="40"/>
    </row>
    <row r="50095" spans="45:45" x14ac:dyDescent="0.35">
      <c r="AS50095" s="40"/>
    </row>
    <row r="50096" spans="45:45" x14ac:dyDescent="0.35">
      <c r="AS50096" s="40"/>
    </row>
    <row r="50097" spans="45:45" x14ac:dyDescent="0.35">
      <c r="AS50097" s="40"/>
    </row>
    <row r="50098" spans="45:45" x14ac:dyDescent="0.35">
      <c r="AS50098" s="40"/>
    </row>
    <row r="50099" spans="45:45" x14ac:dyDescent="0.35">
      <c r="AS50099" s="40"/>
    </row>
    <row r="50100" spans="45:45" x14ac:dyDescent="0.35">
      <c r="AS50100" s="40"/>
    </row>
    <row r="50101" spans="45:45" x14ac:dyDescent="0.35">
      <c r="AS50101" s="40"/>
    </row>
    <row r="50102" spans="45:45" x14ac:dyDescent="0.35">
      <c r="AS50102" s="40"/>
    </row>
    <row r="50103" spans="45:45" x14ac:dyDescent="0.35">
      <c r="AS50103" s="40"/>
    </row>
    <row r="50104" spans="45:45" x14ac:dyDescent="0.35">
      <c r="AS50104" s="40"/>
    </row>
    <row r="50105" spans="45:45" x14ac:dyDescent="0.35">
      <c r="AS50105" s="40"/>
    </row>
    <row r="50106" spans="45:45" x14ac:dyDescent="0.35">
      <c r="AS50106" s="40"/>
    </row>
    <row r="50107" spans="45:45" x14ac:dyDescent="0.35">
      <c r="AS50107" s="40"/>
    </row>
    <row r="50108" spans="45:45" x14ac:dyDescent="0.35">
      <c r="AS50108" s="40"/>
    </row>
    <row r="50109" spans="45:45" x14ac:dyDescent="0.35">
      <c r="AS50109" s="40"/>
    </row>
    <row r="50110" spans="45:45" x14ac:dyDescent="0.35">
      <c r="AS50110" s="40"/>
    </row>
    <row r="50111" spans="45:45" x14ac:dyDescent="0.35">
      <c r="AS50111" s="40"/>
    </row>
    <row r="50112" spans="45:45" x14ac:dyDescent="0.35">
      <c r="AS50112" s="40"/>
    </row>
    <row r="50113" spans="45:45" x14ac:dyDescent="0.35">
      <c r="AS50113" s="40"/>
    </row>
    <row r="50114" spans="45:45" x14ac:dyDescent="0.35">
      <c r="AS50114" s="40"/>
    </row>
    <row r="50115" spans="45:45" x14ac:dyDescent="0.35">
      <c r="AS50115" s="40"/>
    </row>
    <row r="50116" spans="45:45" x14ac:dyDescent="0.35">
      <c r="AS50116" s="40"/>
    </row>
    <row r="50117" spans="45:45" x14ac:dyDescent="0.35">
      <c r="AS50117" s="40"/>
    </row>
    <row r="50118" spans="45:45" x14ac:dyDescent="0.35">
      <c r="AS50118" s="40"/>
    </row>
    <row r="50119" spans="45:45" x14ac:dyDescent="0.35">
      <c r="AS50119" s="40"/>
    </row>
    <row r="50120" spans="45:45" x14ac:dyDescent="0.35">
      <c r="AS50120" s="40"/>
    </row>
    <row r="50121" spans="45:45" x14ac:dyDescent="0.35">
      <c r="AS50121" s="40"/>
    </row>
    <row r="50122" spans="45:45" x14ac:dyDescent="0.35">
      <c r="AS50122" s="40"/>
    </row>
    <row r="50123" spans="45:45" x14ac:dyDescent="0.35">
      <c r="AS50123" s="40"/>
    </row>
    <row r="50124" spans="45:45" x14ac:dyDescent="0.35">
      <c r="AS50124" s="40"/>
    </row>
    <row r="50125" spans="45:45" x14ac:dyDescent="0.35">
      <c r="AS50125" s="40"/>
    </row>
    <row r="50126" spans="45:45" x14ac:dyDescent="0.35">
      <c r="AS50126" s="40"/>
    </row>
    <row r="50127" spans="45:45" x14ac:dyDescent="0.35">
      <c r="AS50127" s="40"/>
    </row>
    <row r="50128" spans="45:45" x14ac:dyDescent="0.35">
      <c r="AS50128" s="40"/>
    </row>
    <row r="50129" spans="45:45" x14ac:dyDescent="0.35">
      <c r="AS50129" s="40"/>
    </row>
    <row r="50130" spans="45:45" x14ac:dyDescent="0.35">
      <c r="AS50130" s="40"/>
    </row>
    <row r="50131" spans="45:45" x14ac:dyDescent="0.35">
      <c r="AS50131" s="40"/>
    </row>
    <row r="50132" spans="45:45" x14ac:dyDescent="0.35">
      <c r="AS50132" s="40"/>
    </row>
    <row r="50133" spans="45:45" x14ac:dyDescent="0.35">
      <c r="AS50133" s="40"/>
    </row>
    <row r="50134" spans="45:45" x14ac:dyDescent="0.35">
      <c r="AS50134" s="40"/>
    </row>
    <row r="50135" spans="45:45" x14ac:dyDescent="0.35">
      <c r="AS50135" s="40"/>
    </row>
    <row r="50136" spans="45:45" x14ac:dyDescent="0.35">
      <c r="AS50136" s="40"/>
    </row>
    <row r="50137" spans="45:45" x14ac:dyDescent="0.35">
      <c r="AS50137" s="40"/>
    </row>
    <row r="50138" spans="45:45" x14ac:dyDescent="0.35">
      <c r="AS50138" s="40"/>
    </row>
    <row r="50139" spans="45:45" x14ac:dyDescent="0.35">
      <c r="AS50139" s="40"/>
    </row>
    <row r="50140" spans="45:45" x14ac:dyDescent="0.35">
      <c r="AS50140" s="40"/>
    </row>
    <row r="50141" spans="45:45" x14ac:dyDescent="0.35">
      <c r="AS50141" s="40"/>
    </row>
    <row r="50142" spans="45:45" x14ac:dyDescent="0.35">
      <c r="AS50142" s="40"/>
    </row>
    <row r="50143" spans="45:45" x14ac:dyDescent="0.35">
      <c r="AS50143" s="40"/>
    </row>
    <row r="50144" spans="45:45" x14ac:dyDescent="0.35">
      <c r="AS50144" s="40"/>
    </row>
    <row r="50145" spans="45:45" x14ac:dyDescent="0.35">
      <c r="AS50145" s="40"/>
    </row>
    <row r="50146" spans="45:45" x14ac:dyDescent="0.35">
      <c r="AS50146" s="40"/>
    </row>
    <row r="50147" spans="45:45" x14ac:dyDescent="0.35">
      <c r="AS50147" s="40"/>
    </row>
    <row r="50148" spans="45:45" x14ac:dyDescent="0.35">
      <c r="AS50148" s="40"/>
    </row>
    <row r="50149" spans="45:45" x14ac:dyDescent="0.35">
      <c r="AS50149" s="40"/>
    </row>
    <row r="50150" spans="45:45" x14ac:dyDescent="0.35">
      <c r="AS50150" s="40"/>
    </row>
    <row r="50151" spans="45:45" x14ac:dyDescent="0.35">
      <c r="AS50151" s="40"/>
    </row>
    <row r="50152" spans="45:45" x14ac:dyDescent="0.35">
      <c r="AS50152" s="40"/>
    </row>
    <row r="50153" spans="45:45" x14ac:dyDescent="0.35">
      <c r="AS50153" s="40"/>
    </row>
    <row r="50154" spans="45:45" x14ac:dyDescent="0.35">
      <c r="AS50154" s="40"/>
    </row>
    <row r="50155" spans="45:45" x14ac:dyDescent="0.35">
      <c r="AS50155" s="40"/>
    </row>
    <row r="50156" spans="45:45" x14ac:dyDescent="0.35">
      <c r="AS50156" s="40"/>
    </row>
    <row r="50157" spans="45:45" x14ac:dyDescent="0.35">
      <c r="AS50157" s="40"/>
    </row>
    <row r="50158" spans="45:45" x14ac:dyDescent="0.35">
      <c r="AS50158" s="40"/>
    </row>
    <row r="50159" spans="45:45" x14ac:dyDescent="0.35">
      <c r="AS50159" s="40"/>
    </row>
    <row r="50160" spans="45:45" x14ac:dyDescent="0.35">
      <c r="AS50160" s="40"/>
    </row>
    <row r="50161" spans="45:45" x14ac:dyDescent="0.35">
      <c r="AS50161" s="40"/>
    </row>
    <row r="50162" spans="45:45" x14ac:dyDescent="0.35">
      <c r="AS50162" s="40"/>
    </row>
    <row r="50163" spans="45:45" x14ac:dyDescent="0.35">
      <c r="AS50163" s="40"/>
    </row>
    <row r="50164" spans="45:45" x14ac:dyDescent="0.35">
      <c r="AS50164" s="40"/>
    </row>
    <row r="50165" spans="45:45" x14ac:dyDescent="0.35">
      <c r="AS50165" s="40"/>
    </row>
    <row r="50166" spans="45:45" x14ac:dyDescent="0.35">
      <c r="AS50166" s="40"/>
    </row>
    <row r="50167" spans="45:45" x14ac:dyDescent="0.35">
      <c r="AS50167" s="40"/>
    </row>
    <row r="50168" spans="45:45" x14ac:dyDescent="0.35">
      <c r="AS50168" s="40"/>
    </row>
    <row r="50169" spans="45:45" x14ac:dyDescent="0.35">
      <c r="AS50169" s="40"/>
    </row>
    <row r="50170" spans="45:45" x14ac:dyDescent="0.35">
      <c r="AS50170" s="40"/>
    </row>
    <row r="50171" spans="45:45" x14ac:dyDescent="0.35">
      <c r="AS50171" s="40"/>
    </row>
    <row r="50172" spans="45:45" x14ac:dyDescent="0.35">
      <c r="AS50172" s="40"/>
    </row>
    <row r="50173" spans="45:45" x14ac:dyDescent="0.35">
      <c r="AS50173" s="40"/>
    </row>
    <row r="50174" spans="45:45" x14ac:dyDescent="0.35">
      <c r="AS50174" s="40"/>
    </row>
    <row r="50175" spans="45:45" x14ac:dyDescent="0.35">
      <c r="AS50175" s="40"/>
    </row>
    <row r="50176" spans="45:45" x14ac:dyDescent="0.35">
      <c r="AS50176" s="40"/>
    </row>
    <row r="50177" spans="45:45" x14ac:dyDescent="0.35">
      <c r="AS50177" s="40"/>
    </row>
    <row r="50178" spans="45:45" x14ac:dyDescent="0.35">
      <c r="AS50178" s="40"/>
    </row>
    <row r="50179" spans="45:45" x14ac:dyDescent="0.35">
      <c r="AS50179" s="40"/>
    </row>
    <row r="50180" spans="45:45" x14ac:dyDescent="0.35">
      <c r="AS50180" s="40"/>
    </row>
    <row r="50181" spans="45:45" x14ac:dyDescent="0.35">
      <c r="AS50181" s="40"/>
    </row>
    <row r="50182" spans="45:45" x14ac:dyDescent="0.35">
      <c r="AS50182" s="40"/>
    </row>
    <row r="50183" spans="45:45" x14ac:dyDescent="0.35">
      <c r="AS50183" s="40"/>
    </row>
    <row r="50184" spans="45:45" x14ac:dyDescent="0.35">
      <c r="AS50184" s="40"/>
    </row>
    <row r="50185" spans="45:45" x14ac:dyDescent="0.35">
      <c r="AS50185" s="40"/>
    </row>
    <row r="50186" spans="45:45" x14ac:dyDescent="0.35">
      <c r="AS50186" s="40"/>
    </row>
    <row r="50187" spans="45:45" x14ac:dyDescent="0.35">
      <c r="AS50187" s="40"/>
    </row>
    <row r="50188" spans="45:45" x14ac:dyDescent="0.35">
      <c r="AS50188" s="40"/>
    </row>
    <row r="50189" spans="45:45" x14ac:dyDescent="0.35">
      <c r="AS50189" s="40"/>
    </row>
    <row r="50190" spans="45:45" x14ac:dyDescent="0.35">
      <c r="AS50190" s="40"/>
    </row>
    <row r="50191" spans="45:45" x14ac:dyDescent="0.35">
      <c r="AS50191" s="40"/>
    </row>
    <row r="50192" spans="45:45" x14ac:dyDescent="0.35">
      <c r="AS50192" s="40"/>
    </row>
    <row r="50193" spans="45:45" x14ac:dyDescent="0.35">
      <c r="AS50193" s="40"/>
    </row>
    <row r="50194" spans="45:45" x14ac:dyDescent="0.35">
      <c r="AS50194" s="40"/>
    </row>
    <row r="50195" spans="45:45" x14ac:dyDescent="0.35">
      <c r="AS50195" s="40"/>
    </row>
    <row r="50196" spans="45:45" x14ac:dyDescent="0.35">
      <c r="AS50196" s="40"/>
    </row>
    <row r="50197" spans="45:45" x14ac:dyDescent="0.35">
      <c r="AS50197" s="40"/>
    </row>
    <row r="50198" spans="45:45" x14ac:dyDescent="0.35">
      <c r="AS50198" s="40"/>
    </row>
    <row r="50199" spans="45:45" x14ac:dyDescent="0.35">
      <c r="AS50199" s="40"/>
    </row>
    <row r="50200" spans="45:45" x14ac:dyDescent="0.35">
      <c r="AS50200" s="40"/>
    </row>
    <row r="50201" spans="45:45" x14ac:dyDescent="0.35">
      <c r="AS50201" s="40"/>
    </row>
    <row r="50202" spans="45:45" x14ac:dyDescent="0.35">
      <c r="AS50202" s="40"/>
    </row>
    <row r="50203" spans="45:45" x14ac:dyDescent="0.35">
      <c r="AS50203" s="40"/>
    </row>
    <row r="50204" spans="45:45" x14ac:dyDescent="0.35">
      <c r="AS50204" s="40"/>
    </row>
    <row r="50205" spans="45:45" x14ac:dyDescent="0.35">
      <c r="AS50205" s="40"/>
    </row>
    <row r="50206" spans="45:45" x14ac:dyDescent="0.35">
      <c r="AS50206" s="40"/>
    </row>
    <row r="50207" spans="45:45" x14ac:dyDescent="0.35">
      <c r="AS50207" s="40"/>
    </row>
    <row r="50208" spans="45:45" x14ac:dyDescent="0.35">
      <c r="AS50208" s="40"/>
    </row>
    <row r="50209" spans="45:45" x14ac:dyDescent="0.35">
      <c r="AS50209" s="40"/>
    </row>
    <row r="50210" spans="45:45" x14ac:dyDescent="0.35">
      <c r="AS50210" s="40"/>
    </row>
    <row r="50211" spans="45:45" x14ac:dyDescent="0.35">
      <c r="AS50211" s="40"/>
    </row>
    <row r="50212" spans="45:45" x14ac:dyDescent="0.35">
      <c r="AS50212" s="40"/>
    </row>
    <row r="50213" spans="45:45" x14ac:dyDescent="0.35">
      <c r="AS50213" s="40"/>
    </row>
    <row r="50214" spans="45:45" x14ac:dyDescent="0.35">
      <c r="AS50214" s="40"/>
    </row>
    <row r="50215" spans="45:45" x14ac:dyDescent="0.35">
      <c r="AS50215" s="40"/>
    </row>
    <row r="50216" spans="45:45" x14ac:dyDescent="0.35">
      <c r="AS50216" s="40"/>
    </row>
    <row r="50217" spans="45:45" x14ac:dyDescent="0.35">
      <c r="AS50217" s="40"/>
    </row>
    <row r="50218" spans="45:45" x14ac:dyDescent="0.35">
      <c r="AS50218" s="40"/>
    </row>
    <row r="50219" spans="45:45" x14ac:dyDescent="0.35">
      <c r="AS50219" s="40"/>
    </row>
    <row r="50220" spans="45:45" x14ac:dyDescent="0.35">
      <c r="AS50220" s="40"/>
    </row>
    <row r="50221" spans="45:45" x14ac:dyDescent="0.35">
      <c r="AS50221" s="40"/>
    </row>
    <row r="50222" spans="45:45" x14ac:dyDescent="0.35">
      <c r="AS50222" s="40"/>
    </row>
    <row r="50223" spans="45:45" x14ac:dyDescent="0.35">
      <c r="AS50223" s="40"/>
    </row>
    <row r="50224" spans="45:45" x14ac:dyDescent="0.35">
      <c r="AS50224" s="40"/>
    </row>
    <row r="50225" spans="45:45" x14ac:dyDescent="0.35">
      <c r="AS50225" s="40"/>
    </row>
    <row r="50226" spans="45:45" x14ac:dyDescent="0.35">
      <c r="AS50226" s="40"/>
    </row>
    <row r="50227" spans="45:45" x14ac:dyDescent="0.35">
      <c r="AS50227" s="40"/>
    </row>
    <row r="50228" spans="45:45" x14ac:dyDescent="0.35">
      <c r="AS50228" s="40"/>
    </row>
    <row r="50229" spans="45:45" x14ac:dyDescent="0.35">
      <c r="AS50229" s="40"/>
    </row>
    <row r="50230" spans="45:45" x14ac:dyDescent="0.35">
      <c r="AS50230" s="40"/>
    </row>
    <row r="50231" spans="45:45" x14ac:dyDescent="0.35">
      <c r="AS50231" s="40"/>
    </row>
    <row r="50232" spans="45:45" x14ac:dyDescent="0.35">
      <c r="AS50232" s="40"/>
    </row>
    <row r="50233" spans="45:45" x14ac:dyDescent="0.35">
      <c r="AS50233" s="40"/>
    </row>
    <row r="50234" spans="45:45" x14ac:dyDescent="0.35">
      <c r="AS50234" s="40"/>
    </row>
    <row r="50235" spans="45:45" x14ac:dyDescent="0.35">
      <c r="AS50235" s="40"/>
    </row>
    <row r="50236" spans="45:45" x14ac:dyDescent="0.35">
      <c r="AS50236" s="40"/>
    </row>
    <row r="50237" spans="45:45" x14ac:dyDescent="0.35">
      <c r="AS50237" s="40"/>
    </row>
    <row r="50238" spans="45:45" x14ac:dyDescent="0.35">
      <c r="AS50238" s="40"/>
    </row>
    <row r="50239" spans="45:45" x14ac:dyDescent="0.35">
      <c r="AS50239" s="40"/>
    </row>
    <row r="50240" spans="45:45" x14ac:dyDescent="0.35">
      <c r="AS50240" s="40"/>
    </row>
    <row r="50241" spans="45:45" x14ac:dyDescent="0.35">
      <c r="AS50241" s="40"/>
    </row>
    <row r="50242" spans="45:45" x14ac:dyDescent="0.35">
      <c r="AS50242" s="40"/>
    </row>
    <row r="50243" spans="45:45" x14ac:dyDescent="0.35">
      <c r="AS50243" s="40"/>
    </row>
    <row r="50244" spans="45:45" x14ac:dyDescent="0.35">
      <c r="AS50244" s="40"/>
    </row>
    <row r="50245" spans="45:45" x14ac:dyDescent="0.35">
      <c r="AS50245" s="40"/>
    </row>
    <row r="50246" spans="45:45" x14ac:dyDescent="0.35">
      <c r="AS50246" s="40"/>
    </row>
    <row r="50247" spans="45:45" x14ac:dyDescent="0.35">
      <c r="AS50247" s="40"/>
    </row>
    <row r="50248" spans="45:45" x14ac:dyDescent="0.35">
      <c r="AS50248" s="40"/>
    </row>
    <row r="50249" spans="45:45" x14ac:dyDescent="0.35">
      <c r="AS50249" s="40"/>
    </row>
    <row r="50250" spans="45:45" x14ac:dyDescent="0.35">
      <c r="AS50250" s="40"/>
    </row>
    <row r="50251" spans="45:45" x14ac:dyDescent="0.35">
      <c r="AS50251" s="40"/>
    </row>
    <row r="50252" spans="45:45" x14ac:dyDescent="0.35">
      <c r="AS50252" s="40"/>
    </row>
    <row r="50253" spans="45:45" x14ac:dyDescent="0.35">
      <c r="AS50253" s="40"/>
    </row>
    <row r="50254" spans="45:45" x14ac:dyDescent="0.35">
      <c r="AS50254" s="40"/>
    </row>
    <row r="50255" spans="45:45" x14ac:dyDescent="0.35">
      <c r="AS50255" s="40"/>
    </row>
    <row r="50256" spans="45:45" x14ac:dyDescent="0.35">
      <c r="AS50256" s="40"/>
    </row>
    <row r="50257" spans="45:45" x14ac:dyDescent="0.35">
      <c r="AS50257" s="40"/>
    </row>
    <row r="50258" spans="45:45" x14ac:dyDescent="0.35">
      <c r="AS50258" s="40"/>
    </row>
    <row r="50259" spans="45:45" x14ac:dyDescent="0.35">
      <c r="AS50259" s="40"/>
    </row>
    <row r="50260" spans="45:45" x14ac:dyDescent="0.35">
      <c r="AS50260" s="40"/>
    </row>
    <row r="50261" spans="45:45" x14ac:dyDescent="0.35">
      <c r="AS50261" s="40"/>
    </row>
    <row r="50262" spans="45:45" x14ac:dyDescent="0.35">
      <c r="AS50262" s="40"/>
    </row>
    <row r="50263" spans="45:45" x14ac:dyDescent="0.35">
      <c r="AS50263" s="40"/>
    </row>
    <row r="50264" spans="45:45" x14ac:dyDescent="0.35">
      <c r="AS50264" s="40"/>
    </row>
    <row r="50265" spans="45:45" x14ac:dyDescent="0.35">
      <c r="AS50265" s="40"/>
    </row>
    <row r="50266" spans="45:45" x14ac:dyDescent="0.35">
      <c r="AS50266" s="40"/>
    </row>
    <row r="50267" spans="45:45" x14ac:dyDescent="0.35">
      <c r="AS50267" s="40"/>
    </row>
    <row r="50268" spans="45:45" x14ac:dyDescent="0.35">
      <c r="AS50268" s="40"/>
    </row>
    <row r="50269" spans="45:45" x14ac:dyDescent="0.35">
      <c r="AS50269" s="40"/>
    </row>
    <row r="50270" spans="45:45" x14ac:dyDescent="0.35">
      <c r="AS50270" s="40"/>
    </row>
    <row r="50271" spans="45:45" x14ac:dyDescent="0.35">
      <c r="AS50271" s="40"/>
    </row>
    <row r="50272" spans="45:45" x14ac:dyDescent="0.35">
      <c r="AS50272" s="40"/>
    </row>
    <row r="50273" spans="45:45" x14ac:dyDescent="0.35">
      <c r="AS50273" s="40"/>
    </row>
    <row r="50274" spans="45:45" x14ac:dyDescent="0.35">
      <c r="AS50274" s="40"/>
    </row>
    <row r="50275" spans="45:45" x14ac:dyDescent="0.35">
      <c r="AS50275" s="40"/>
    </row>
    <row r="50276" spans="45:45" x14ac:dyDescent="0.35">
      <c r="AS50276" s="40"/>
    </row>
    <row r="50277" spans="45:45" x14ac:dyDescent="0.35">
      <c r="AS50277" s="40"/>
    </row>
    <row r="50278" spans="45:45" x14ac:dyDescent="0.35">
      <c r="AS50278" s="40"/>
    </row>
    <row r="50279" spans="45:45" x14ac:dyDescent="0.35">
      <c r="AS50279" s="40"/>
    </row>
    <row r="50280" spans="45:45" x14ac:dyDescent="0.35">
      <c r="AS50280" s="40"/>
    </row>
    <row r="50281" spans="45:45" x14ac:dyDescent="0.35">
      <c r="AS50281" s="40"/>
    </row>
    <row r="50282" spans="45:45" x14ac:dyDescent="0.35">
      <c r="AS50282" s="40"/>
    </row>
    <row r="50283" spans="45:45" x14ac:dyDescent="0.35">
      <c r="AS50283" s="40"/>
    </row>
    <row r="50284" spans="45:45" x14ac:dyDescent="0.35">
      <c r="AS50284" s="40"/>
    </row>
    <row r="50285" spans="45:45" x14ac:dyDescent="0.35">
      <c r="AS50285" s="40"/>
    </row>
    <row r="50286" spans="45:45" x14ac:dyDescent="0.35">
      <c r="AS50286" s="40"/>
    </row>
    <row r="50287" spans="45:45" x14ac:dyDescent="0.35">
      <c r="AS50287" s="40"/>
    </row>
    <row r="50288" spans="45:45" x14ac:dyDescent="0.35">
      <c r="AS50288" s="40"/>
    </row>
    <row r="50289" spans="45:45" x14ac:dyDescent="0.35">
      <c r="AS50289" s="40"/>
    </row>
    <row r="50290" spans="45:45" x14ac:dyDescent="0.35">
      <c r="AS50290" s="40"/>
    </row>
    <row r="50291" spans="45:45" x14ac:dyDescent="0.35">
      <c r="AS50291" s="40"/>
    </row>
    <row r="50292" spans="45:45" x14ac:dyDescent="0.35">
      <c r="AS50292" s="40"/>
    </row>
    <row r="50293" spans="45:45" x14ac:dyDescent="0.35">
      <c r="AS50293" s="40"/>
    </row>
    <row r="50294" spans="45:45" x14ac:dyDescent="0.35">
      <c r="AS50294" s="40"/>
    </row>
    <row r="50295" spans="45:45" x14ac:dyDescent="0.35">
      <c r="AS50295" s="40"/>
    </row>
    <row r="50296" spans="45:45" x14ac:dyDescent="0.35">
      <c r="AS50296" s="40"/>
    </row>
    <row r="50297" spans="45:45" x14ac:dyDescent="0.35">
      <c r="AS50297" s="40"/>
    </row>
    <row r="50298" spans="45:45" x14ac:dyDescent="0.35">
      <c r="AS50298" s="40"/>
    </row>
    <row r="50299" spans="45:45" x14ac:dyDescent="0.35">
      <c r="AS50299" s="40"/>
    </row>
    <row r="50300" spans="45:45" x14ac:dyDescent="0.35">
      <c r="AS50300" s="40"/>
    </row>
    <row r="50301" spans="45:45" x14ac:dyDescent="0.35">
      <c r="AS50301" s="40"/>
    </row>
    <row r="50302" spans="45:45" x14ac:dyDescent="0.35">
      <c r="AS50302" s="40"/>
    </row>
    <row r="50303" spans="45:45" x14ac:dyDescent="0.35">
      <c r="AS50303" s="40"/>
    </row>
    <row r="50304" spans="45:45" x14ac:dyDescent="0.35">
      <c r="AS50304" s="40"/>
    </row>
    <row r="50305" spans="45:45" x14ac:dyDescent="0.35">
      <c r="AS50305" s="40"/>
    </row>
    <row r="50306" spans="45:45" x14ac:dyDescent="0.35">
      <c r="AS50306" s="40"/>
    </row>
    <row r="50307" spans="45:45" x14ac:dyDescent="0.35">
      <c r="AS50307" s="40"/>
    </row>
    <row r="50308" spans="45:45" x14ac:dyDescent="0.35">
      <c r="AS50308" s="40"/>
    </row>
    <row r="50309" spans="45:45" x14ac:dyDescent="0.35">
      <c r="AS50309" s="40"/>
    </row>
    <row r="50310" spans="45:45" x14ac:dyDescent="0.35">
      <c r="AS50310" s="40"/>
    </row>
    <row r="50311" spans="45:45" x14ac:dyDescent="0.35">
      <c r="AS50311" s="40"/>
    </row>
    <row r="50312" spans="45:45" x14ac:dyDescent="0.35">
      <c r="AS50312" s="40"/>
    </row>
    <row r="50313" spans="45:45" x14ac:dyDescent="0.35">
      <c r="AS50313" s="40"/>
    </row>
    <row r="50314" spans="45:45" x14ac:dyDescent="0.35">
      <c r="AS50314" s="40"/>
    </row>
    <row r="50315" spans="45:45" x14ac:dyDescent="0.35">
      <c r="AS50315" s="40"/>
    </row>
    <row r="50316" spans="45:45" x14ac:dyDescent="0.35">
      <c r="AS50316" s="40"/>
    </row>
    <row r="50317" spans="45:45" x14ac:dyDescent="0.35">
      <c r="AS50317" s="40"/>
    </row>
    <row r="50318" spans="45:45" x14ac:dyDescent="0.35">
      <c r="AS50318" s="40"/>
    </row>
    <row r="50319" spans="45:45" x14ac:dyDescent="0.35">
      <c r="AS50319" s="40"/>
    </row>
    <row r="50320" spans="45:45" x14ac:dyDescent="0.35">
      <c r="AS50320" s="40"/>
    </row>
    <row r="50321" spans="45:45" x14ac:dyDescent="0.35">
      <c r="AS50321" s="40"/>
    </row>
    <row r="50322" spans="45:45" x14ac:dyDescent="0.35">
      <c r="AS50322" s="40"/>
    </row>
    <row r="50323" spans="45:45" x14ac:dyDescent="0.35">
      <c r="AS50323" s="40"/>
    </row>
    <row r="50324" spans="45:45" x14ac:dyDescent="0.35">
      <c r="AS50324" s="40"/>
    </row>
    <row r="50325" spans="45:45" x14ac:dyDescent="0.35">
      <c r="AS50325" s="40"/>
    </row>
    <row r="50326" spans="45:45" x14ac:dyDescent="0.35">
      <c r="AS50326" s="40"/>
    </row>
    <row r="50327" spans="45:45" x14ac:dyDescent="0.35">
      <c r="AS50327" s="40"/>
    </row>
    <row r="50328" spans="45:45" x14ac:dyDescent="0.35">
      <c r="AS50328" s="40"/>
    </row>
    <row r="50329" spans="45:45" x14ac:dyDescent="0.35">
      <c r="AS50329" s="40"/>
    </row>
    <row r="50330" spans="45:45" x14ac:dyDescent="0.35">
      <c r="AS50330" s="40"/>
    </row>
    <row r="50331" spans="45:45" x14ac:dyDescent="0.35">
      <c r="AS50331" s="40"/>
    </row>
    <row r="50332" spans="45:45" x14ac:dyDescent="0.35">
      <c r="AS50332" s="40"/>
    </row>
    <row r="50333" spans="45:45" x14ac:dyDescent="0.35">
      <c r="AS50333" s="40"/>
    </row>
    <row r="50334" spans="45:45" x14ac:dyDescent="0.35">
      <c r="AS50334" s="40"/>
    </row>
    <row r="50335" spans="45:45" x14ac:dyDescent="0.35">
      <c r="AS50335" s="40"/>
    </row>
    <row r="50336" spans="45:45" x14ac:dyDescent="0.35">
      <c r="AS50336" s="40"/>
    </row>
    <row r="50337" spans="45:45" x14ac:dyDescent="0.35">
      <c r="AS50337" s="40"/>
    </row>
    <row r="50338" spans="45:45" x14ac:dyDescent="0.35">
      <c r="AS50338" s="40"/>
    </row>
    <row r="50339" spans="45:45" x14ac:dyDescent="0.35">
      <c r="AS50339" s="40"/>
    </row>
    <row r="50340" spans="45:45" x14ac:dyDescent="0.35">
      <c r="AS50340" s="40"/>
    </row>
    <row r="50341" spans="45:45" x14ac:dyDescent="0.35">
      <c r="AS50341" s="40"/>
    </row>
    <row r="50342" spans="45:45" x14ac:dyDescent="0.35">
      <c r="AS50342" s="40"/>
    </row>
    <row r="50343" spans="45:45" x14ac:dyDescent="0.35">
      <c r="AS50343" s="40"/>
    </row>
    <row r="50344" spans="45:45" x14ac:dyDescent="0.35">
      <c r="AS50344" s="40"/>
    </row>
    <row r="50345" spans="45:45" x14ac:dyDescent="0.35">
      <c r="AS50345" s="40"/>
    </row>
    <row r="50346" spans="45:45" x14ac:dyDescent="0.35">
      <c r="AS50346" s="40"/>
    </row>
    <row r="50347" spans="45:45" x14ac:dyDescent="0.35">
      <c r="AS50347" s="40"/>
    </row>
    <row r="50348" spans="45:45" x14ac:dyDescent="0.35">
      <c r="AS50348" s="40"/>
    </row>
    <row r="50349" spans="45:45" x14ac:dyDescent="0.35">
      <c r="AS50349" s="40"/>
    </row>
    <row r="50350" spans="45:45" x14ac:dyDescent="0.35">
      <c r="AS50350" s="40"/>
    </row>
    <row r="50351" spans="45:45" x14ac:dyDescent="0.35">
      <c r="AS50351" s="40"/>
    </row>
    <row r="50352" spans="45:45" x14ac:dyDescent="0.35">
      <c r="AS50352" s="40"/>
    </row>
    <row r="50353" spans="45:45" x14ac:dyDescent="0.35">
      <c r="AS50353" s="40"/>
    </row>
    <row r="50354" spans="45:45" x14ac:dyDescent="0.35">
      <c r="AS50354" s="40"/>
    </row>
    <row r="50355" spans="45:45" x14ac:dyDescent="0.35">
      <c r="AS50355" s="40"/>
    </row>
    <row r="50356" spans="45:45" x14ac:dyDescent="0.35">
      <c r="AS50356" s="40"/>
    </row>
    <row r="50357" spans="45:45" x14ac:dyDescent="0.35">
      <c r="AS50357" s="40"/>
    </row>
    <row r="50358" spans="45:45" x14ac:dyDescent="0.35">
      <c r="AS50358" s="40"/>
    </row>
    <row r="50359" spans="45:45" x14ac:dyDescent="0.35">
      <c r="AS50359" s="40"/>
    </row>
    <row r="50360" spans="45:45" x14ac:dyDescent="0.35">
      <c r="AS50360" s="40"/>
    </row>
    <row r="50361" spans="45:45" x14ac:dyDescent="0.35">
      <c r="AS50361" s="40"/>
    </row>
    <row r="50362" spans="45:45" x14ac:dyDescent="0.35">
      <c r="AS50362" s="40"/>
    </row>
    <row r="50363" spans="45:45" x14ac:dyDescent="0.35">
      <c r="AS50363" s="40"/>
    </row>
    <row r="50364" spans="45:45" x14ac:dyDescent="0.35">
      <c r="AS50364" s="40"/>
    </row>
    <row r="50365" spans="45:45" x14ac:dyDescent="0.35">
      <c r="AS50365" s="40"/>
    </row>
    <row r="50366" spans="45:45" x14ac:dyDescent="0.35">
      <c r="AS50366" s="40"/>
    </row>
    <row r="50367" spans="45:45" x14ac:dyDescent="0.35">
      <c r="AS50367" s="40"/>
    </row>
    <row r="50368" spans="45:45" x14ac:dyDescent="0.35">
      <c r="AS50368" s="40"/>
    </row>
    <row r="50369" spans="45:45" x14ac:dyDescent="0.35">
      <c r="AS50369" s="40"/>
    </row>
    <row r="50370" spans="45:45" x14ac:dyDescent="0.35">
      <c r="AS50370" s="40"/>
    </row>
    <row r="50371" spans="45:45" x14ac:dyDescent="0.35">
      <c r="AS50371" s="40"/>
    </row>
    <row r="50372" spans="45:45" x14ac:dyDescent="0.35">
      <c r="AS50372" s="40"/>
    </row>
    <row r="50373" spans="45:45" x14ac:dyDescent="0.35">
      <c r="AS50373" s="40"/>
    </row>
    <row r="50374" spans="45:45" x14ac:dyDescent="0.35">
      <c r="AS50374" s="40"/>
    </row>
    <row r="50375" spans="45:45" x14ac:dyDescent="0.35">
      <c r="AS50375" s="40"/>
    </row>
    <row r="50376" spans="45:45" x14ac:dyDescent="0.35">
      <c r="AS50376" s="40"/>
    </row>
    <row r="50377" spans="45:45" x14ac:dyDescent="0.35">
      <c r="AS50377" s="40"/>
    </row>
    <row r="50378" spans="45:45" x14ac:dyDescent="0.35">
      <c r="AS50378" s="40"/>
    </row>
    <row r="50379" spans="45:45" x14ac:dyDescent="0.35">
      <c r="AS50379" s="40"/>
    </row>
    <row r="50380" spans="45:45" x14ac:dyDescent="0.35">
      <c r="AS50380" s="40"/>
    </row>
    <row r="50381" spans="45:45" x14ac:dyDescent="0.35">
      <c r="AS50381" s="40"/>
    </row>
    <row r="50382" spans="45:45" x14ac:dyDescent="0.35">
      <c r="AS50382" s="40"/>
    </row>
    <row r="50383" spans="45:45" x14ac:dyDescent="0.35">
      <c r="AS50383" s="40"/>
    </row>
    <row r="50384" spans="45:45" x14ac:dyDescent="0.35">
      <c r="AS50384" s="40"/>
    </row>
    <row r="50385" spans="45:45" x14ac:dyDescent="0.35">
      <c r="AS50385" s="40"/>
    </row>
    <row r="50386" spans="45:45" x14ac:dyDescent="0.35">
      <c r="AS50386" s="40"/>
    </row>
    <row r="50387" spans="45:45" x14ac:dyDescent="0.35">
      <c r="AS50387" s="40"/>
    </row>
    <row r="50388" spans="45:45" x14ac:dyDescent="0.35">
      <c r="AS50388" s="40"/>
    </row>
    <row r="50389" spans="45:45" x14ac:dyDescent="0.35">
      <c r="AS50389" s="40"/>
    </row>
    <row r="50390" spans="45:45" x14ac:dyDescent="0.35">
      <c r="AS50390" s="40"/>
    </row>
    <row r="50391" spans="45:45" x14ac:dyDescent="0.35">
      <c r="AS50391" s="40"/>
    </row>
    <row r="50392" spans="45:45" x14ac:dyDescent="0.35">
      <c r="AS50392" s="40"/>
    </row>
    <row r="50393" spans="45:45" x14ac:dyDescent="0.35">
      <c r="AS50393" s="40"/>
    </row>
    <row r="50394" spans="45:45" x14ac:dyDescent="0.35">
      <c r="AS50394" s="40"/>
    </row>
    <row r="50395" spans="45:45" x14ac:dyDescent="0.35">
      <c r="AS50395" s="40"/>
    </row>
    <row r="50396" spans="45:45" x14ac:dyDescent="0.35">
      <c r="AS50396" s="40"/>
    </row>
    <row r="50397" spans="45:45" x14ac:dyDescent="0.35">
      <c r="AS50397" s="40"/>
    </row>
    <row r="50398" spans="45:45" x14ac:dyDescent="0.35">
      <c r="AS50398" s="40"/>
    </row>
    <row r="50399" spans="45:45" x14ac:dyDescent="0.35">
      <c r="AS50399" s="40"/>
    </row>
    <row r="50400" spans="45:45" x14ac:dyDescent="0.35">
      <c r="AS50400" s="40"/>
    </row>
    <row r="50401" spans="45:45" x14ac:dyDescent="0.35">
      <c r="AS50401" s="40"/>
    </row>
    <row r="50402" spans="45:45" x14ac:dyDescent="0.35">
      <c r="AS50402" s="40"/>
    </row>
    <row r="50403" spans="45:45" x14ac:dyDescent="0.35">
      <c r="AS50403" s="40"/>
    </row>
    <row r="50404" spans="45:45" x14ac:dyDescent="0.35">
      <c r="AS50404" s="40"/>
    </row>
    <row r="50405" spans="45:45" x14ac:dyDescent="0.35">
      <c r="AS50405" s="40"/>
    </row>
    <row r="50406" spans="45:45" x14ac:dyDescent="0.35">
      <c r="AS50406" s="40"/>
    </row>
    <row r="50407" spans="45:45" x14ac:dyDescent="0.35">
      <c r="AS50407" s="40"/>
    </row>
    <row r="50408" spans="45:45" x14ac:dyDescent="0.35">
      <c r="AS50408" s="40"/>
    </row>
    <row r="50409" spans="45:45" x14ac:dyDescent="0.35">
      <c r="AS50409" s="40"/>
    </row>
    <row r="50410" spans="45:45" x14ac:dyDescent="0.35">
      <c r="AS50410" s="40"/>
    </row>
    <row r="50411" spans="45:45" x14ac:dyDescent="0.35">
      <c r="AS50411" s="40"/>
    </row>
    <row r="50412" spans="45:45" x14ac:dyDescent="0.35">
      <c r="AS50412" s="40"/>
    </row>
    <row r="50413" spans="45:45" x14ac:dyDescent="0.35">
      <c r="AS50413" s="40"/>
    </row>
    <row r="50414" spans="45:45" x14ac:dyDescent="0.35">
      <c r="AS50414" s="40"/>
    </row>
    <row r="50415" spans="45:45" x14ac:dyDescent="0.35">
      <c r="AS50415" s="40"/>
    </row>
    <row r="50416" spans="45:45" x14ac:dyDescent="0.35">
      <c r="AS50416" s="40"/>
    </row>
    <row r="50417" spans="45:45" x14ac:dyDescent="0.35">
      <c r="AS50417" s="40"/>
    </row>
    <row r="50418" spans="45:45" x14ac:dyDescent="0.35">
      <c r="AS50418" s="40"/>
    </row>
    <row r="50419" spans="45:45" x14ac:dyDescent="0.35">
      <c r="AS50419" s="40"/>
    </row>
    <row r="50420" spans="45:45" x14ac:dyDescent="0.35">
      <c r="AS50420" s="40"/>
    </row>
    <row r="50421" spans="45:45" x14ac:dyDescent="0.35">
      <c r="AS50421" s="40"/>
    </row>
    <row r="50422" spans="45:45" x14ac:dyDescent="0.35">
      <c r="AS50422" s="40"/>
    </row>
    <row r="50423" spans="45:45" x14ac:dyDescent="0.35">
      <c r="AS50423" s="40"/>
    </row>
    <row r="50424" spans="45:45" x14ac:dyDescent="0.35">
      <c r="AS50424" s="40"/>
    </row>
    <row r="50425" spans="45:45" x14ac:dyDescent="0.35">
      <c r="AS50425" s="40"/>
    </row>
    <row r="50426" spans="45:45" x14ac:dyDescent="0.35">
      <c r="AS50426" s="40"/>
    </row>
    <row r="50427" spans="45:45" x14ac:dyDescent="0.35">
      <c r="AS50427" s="40"/>
    </row>
    <row r="50428" spans="45:45" x14ac:dyDescent="0.35">
      <c r="AS50428" s="40"/>
    </row>
    <row r="50429" spans="45:45" x14ac:dyDescent="0.35">
      <c r="AS50429" s="40"/>
    </row>
    <row r="50430" spans="45:45" x14ac:dyDescent="0.35">
      <c r="AS50430" s="40"/>
    </row>
    <row r="50431" spans="45:45" x14ac:dyDescent="0.35">
      <c r="AS50431" s="40"/>
    </row>
    <row r="50432" spans="45:45" x14ac:dyDescent="0.35">
      <c r="AS50432" s="40"/>
    </row>
    <row r="50433" spans="45:45" x14ac:dyDescent="0.35">
      <c r="AS50433" s="40"/>
    </row>
    <row r="50434" spans="45:45" x14ac:dyDescent="0.35">
      <c r="AS50434" s="40"/>
    </row>
    <row r="50435" spans="45:45" x14ac:dyDescent="0.35">
      <c r="AS50435" s="40"/>
    </row>
    <row r="50436" spans="45:45" x14ac:dyDescent="0.35">
      <c r="AS50436" s="40"/>
    </row>
    <row r="50437" spans="45:45" x14ac:dyDescent="0.35">
      <c r="AS50437" s="40"/>
    </row>
    <row r="50438" spans="45:45" x14ac:dyDescent="0.35">
      <c r="AS50438" s="40"/>
    </row>
    <row r="50439" spans="45:45" x14ac:dyDescent="0.35">
      <c r="AS50439" s="40"/>
    </row>
    <row r="50440" spans="45:45" x14ac:dyDescent="0.35">
      <c r="AS50440" s="40"/>
    </row>
    <row r="50441" spans="45:45" x14ac:dyDescent="0.35">
      <c r="AS50441" s="40"/>
    </row>
    <row r="50442" spans="45:45" x14ac:dyDescent="0.35">
      <c r="AS50442" s="40"/>
    </row>
    <row r="50443" spans="45:45" x14ac:dyDescent="0.35">
      <c r="AS50443" s="40"/>
    </row>
    <row r="50444" spans="45:45" x14ac:dyDescent="0.35">
      <c r="AS50444" s="40"/>
    </row>
    <row r="50445" spans="45:45" x14ac:dyDescent="0.35">
      <c r="AS50445" s="40"/>
    </row>
    <row r="50446" spans="45:45" x14ac:dyDescent="0.35">
      <c r="AS50446" s="40"/>
    </row>
    <row r="50447" spans="45:45" x14ac:dyDescent="0.35">
      <c r="AS50447" s="40"/>
    </row>
    <row r="50448" spans="45:45" x14ac:dyDescent="0.35">
      <c r="AS50448" s="40"/>
    </row>
    <row r="50449" spans="45:45" x14ac:dyDescent="0.35">
      <c r="AS50449" s="40"/>
    </row>
    <row r="50450" spans="45:45" x14ac:dyDescent="0.35">
      <c r="AS50450" s="40"/>
    </row>
    <row r="50451" spans="45:45" x14ac:dyDescent="0.35">
      <c r="AS50451" s="40"/>
    </row>
    <row r="50452" spans="45:45" x14ac:dyDescent="0.35">
      <c r="AS50452" s="40"/>
    </row>
    <row r="50453" spans="45:45" x14ac:dyDescent="0.35">
      <c r="AS50453" s="40"/>
    </row>
    <row r="50454" spans="45:45" x14ac:dyDescent="0.35">
      <c r="AS50454" s="40"/>
    </row>
    <row r="50455" spans="45:45" x14ac:dyDescent="0.35">
      <c r="AS50455" s="40"/>
    </row>
    <row r="50456" spans="45:45" x14ac:dyDescent="0.35">
      <c r="AS50456" s="40"/>
    </row>
    <row r="50457" spans="45:45" x14ac:dyDescent="0.35">
      <c r="AS50457" s="40"/>
    </row>
    <row r="50458" spans="45:45" x14ac:dyDescent="0.35">
      <c r="AS50458" s="40"/>
    </row>
    <row r="50459" spans="45:45" x14ac:dyDescent="0.35">
      <c r="AS50459" s="40"/>
    </row>
    <row r="50460" spans="45:45" x14ac:dyDescent="0.35">
      <c r="AS50460" s="40"/>
    </row>
    <row r="50461" spans="45:45" x14ac:dyDescent="0.35">
      <c r="AS50461" s="40"/>
    </row>
    <row r="50462" spans="45:45" x14ac:dyDescent="0.35">
      <c r="AS50462" s="40"/>
    </row>
    <row r="50463" spans="45:45" x14ac:dyDescent="0.35">
      <c r="AS50463" s="40"/>
    </row>
    <row r="50464" spans="45:45" x14ac:dyDescent="0.35">
      <c r="AS50464" s="40"/>
    </row>
    <row r="50465" spans="45:45" x14ac:dyDescent="0.35">
      <c r="AS50465" s="40"/>
    </row>
    <row r="50466" spans="45:45" x14ac:dyDescent="0.35">
      <c r="AS50466" s="40"/>
    </row>
    <row r="50467" spans="45:45" x14ac:dyDescent="0.35">
      <c r="AS50467" s="40"/>
    </row>
    <row r="50468" spans="45:45" x14ac:dyDescent="0.35">
      <c r="AS50468" s="40"/>
    </row>
    <row r="50469" spans="45:45" x14ac:dyDescent="0.35">
      <c r="AS50469" s="40"/>
    </row>
    <row r="50470" spans="45:45" x14ac:dyDescent="0.35">
      <c r="AS50470" s="40"/>
    </row>
    <row r="50471" spans="45:45" x14ac:dyDescent="0.35">
      <c r="AS50471" s="40"/>
    </row>
    <row r="50472" spans="45:45" x14ac:dyDescent="0.35">
      <c r="AS50472" s="40"/>
    </row>
    <row r="50473" spans="45:45" x14ac:dyDescent="0.35">
      <c r="AS50473" s="40"/>
    </row>
    <row r="50474" spans="45:45" x14ac:dyDescent="0.35">
      <c r="AS50474" s="40"/>
    </row>
    <row r="50475" spans="45:45" x14ac:dyDescent="0.35">
      <c r="AS50475" s="40"/>
    </row>
    <row r="50476" spans="45:45" x14ac:dyDescent="0.35">
      <c r="AS50476" s="40"/>
    </row>
    <row r="50477" spans="45:45" x14ac:dyDescent="0.35">
      <c r="AS50477" s="40"/>
    </row>
    <row r="50478" spans="45:45" x14ac:dyDescent="0.35">
      <c r="AS50478" s="40"/>
    </row>
    <row r="50479" spans="45:45" x14ac:dyDescent="0.35">
      <c r="AS50479" s="40"/>
    </row>
    <row r="50480" spans="45:45" x14ac:dyDescent="0.35">
      <c r="AS50480" s="40"/>
    </row>
    <row r="50481" spans="45:45" x14ac:dyDescent="0.35">
      <c r="AS50481" s="40"/>
    </row>
    <row r="50482" spans="45:45" x14ac:dyDescent="0.35">
      <c r="AS50482" s="40"/>
    </row>
    <row r="50483" spans="45:45" x14ac:dyDescent="0.35">
      <c r="AS50483" s="40"/>
    </row>
    <row r="50484" spans="45:45" x14ac:dyDescent="0.35">
      <c r="AS50484" s="40"/>
    </row>
    <row r="50485" spans="45:45" x14ac:dyDescent="0.35">
      <c r="AS50485" s="40"/>
    </row>
    <row r="50486" spans="45:45" x14ac:dyDescent="0.35">
      <c r="AS50486" s="40"/>
    </row>
    <row r="50487" spans="45:45" x14ac:dyDescent="0.35">
      <c r="AS50487" s="40"/>
    </row>
    <row r="50488" spans="45:45" x14ac:dyDescent="0.35">
      <c r="AS50488" s="40"/>
    </row>
    <row r="50489" spans="45:45" x14ac:dyDescent="0.35">
      <c r="AS50489" s="40"/>
    </row>
    <row r="50490" spans="45:45" x14ac:dyDescent="0.35">
      <c r="AS50490" s="40"/>
    </row>
    <row r="50491" spans="45:45" x14ac:dyDescent="0.35">
      <c r="AS50491" s="40"/>
    </row>
    <row r="50492" spans="45:45" x14ac:dyDescent="0.35">
      <c r="AS50492" s="40"/>
    </row>
    <row r="50493" spans="45:45" x14ac:dyDescent="0.35">
      <c r="AS50493" s="40"/>
    </row>
    <row r="50494" spans="45:45" x14ac:dyDescent="0.35">
      <c r="AS50494" s="40"/>
    </row>
    <row r="50495" spans="45:45" x14ac:dyDescent="0.35">
      <c r="AS50495" s="40"/>
    </row>
    <row r="50496" spans="45:45" x14ac:dyDescent="0.35">
      <c r="AS50496" s="40"/>
    </row>
    <row r="50497" spans="45:45" x14ac:dyDescent="0.35">
      <c r="AS50497" s="40"/>
    </row>
    <row r="50498" spans="45:45" x14ac:dyDescent="0.35">
      <c r="AS50498" s="40"/>
    </row>
    <row r="50499" spans="45:45" x14ac:dyDescent="0.35">
      <c r="AS50499" s="40"/>
    </row>
    <row r="50500" spans="45:45" x14ac:dyDescent="0.35">
      <c r="AS50500" s="40"/>
    </row>
    <row r="50501" spans="45:45" x14ac:dyDescent="0.35">
      <c r="AS50501" s="40"/>
    </row>
    <row r="50502" spans="45:45" x14ac:dyDescent="0.35">
      <c r="AS50502" s="40"/>
    </row>
    <row r="50503" spans="45:45" x14ac:dyDescent="0.35">
      <c r="AS50503" s="40"/>
    </row>
    <row r="50504" spans="45:45" x14ac:dyDescent="0.35">
      <c r="AS50504" s="40"/>
    </row>
    <row r="50505" spans="45:45" x14ac:dyDescent="0.35">
      <c r="AS50505" s="40"/>
    </row>
    <row r="50506" spans="45:45" x14ac:dyDescent="0.35">
      <c r="AS50506" s="40"/>
    </row>
    <row r="50507" spans="45:45" x14ac:dyDescent="0.35">
      <c r="AS50507" s="40"/>
    </row>
    <row r="50508" spans="45:45" x14ac:dyDescent="0.35">
      <c r="AS50508" s="40"/>
    </row>
    <row r="50509" spans="45:45" x14ac:dyDescent="0.35">
      <c r="AS50509" s="40"/>
    </row>
    <row r="50510" spans="45:45" x14ac:dyDescent="0.35">
      <c r="AS50510" s="40"/>
    </row>
    <row r="50511" spans="45:45" x14ac:dyDescent="0.35">
      <c r="AS50511" s="40"/>
    </row>
    <row r="50512" spans="45:45" x14ac:dyDescent="0.35">
      <c r="AS50512" s="40"/>
    </row>
    <row r="50513" spans="45:45" x14ac:dyDescent="0.35">
      <c r="AS50513" s="40"/>
    </row>
    <row r="50514" spans="45:45" x14ac:dyDescent="0.35">
      <c r="AS50514" s="40"/>
    </row>
    <row r="50515" spans="45:45" x14ac:dyDescent="0.35">
      <c r="AS50515" s="40"/>
    </row>
    <row r="50516" spans="45:45" x14ac:dyDescent="0.35">
      <c r="AS50516" s="40"/>
    </row>
    <row r="50517" spans="45:45" x14ac:dyDescent="0.35">
      <c r="AS50517" s="40"/>
    </row>
    <row r="50518" spans="45:45" x14ac:dyDescent="0.35">
      <c r="AS50518" s="40"/>
    </row>
    <row r="50519" spans="45:45" x14ac:dyDescent="0.35">
      <c r="AS50519" s="40"/>
    </row>
    <row r="50520" spans="45:45" x14ac:dyDescent="0.35">
      <c r="AS50520" s="40"/>
    </row>
    <row r="50521" spans="45:45" x14ac:dyDescent="0.35">
      <c r="AS50521" s="40"/>
    </row>
    <row r="50522" spans="45:45" x14ac:dyDescent="0.35">
      <c r="AS50522" s="40"/>
    </row>
    <row r="50523" spans="45:45" x14ac:dyDescent="0.35">
      <c r="AS50523" s="40"/>
    </row>
    <row r="50524" spans="45:45" x14ac:dyDescent="0.35">
      <c r="AS50524" s="40"/>
    </row>
    <row r="50525" spans="45:45" x14ac:dyDescent="0.35">
      <c r="AS50525" s="40"/>
    </row>
    <row r="50526" spans="45:45" x14ac:dyDescent="0.35">
      <c r="AS50526" s="40"/>
    </row>
    <row r="50527" spans="45:45" x14ac:dyDescent="0.35">
      <c r="AS50527" s="40"/>
    </row>
    <row r="50528" spans="45:45" x14ac:dyDescent="0.35">
      <c r="AS50528" s="40"/>
    </row>
    <row r="50529" spans="45:45" x14ac:dyDescent="0.35">
      <c r="AS50529" s="40"/>
    </row>
    <row r="50530" spans="45:45" x14ac:dyDescent="0.35">
      <c r="AS50530" s="40"/>
    </row>
    <row r="50531" spans="45:45" x14ac:dyDescent="0.35">
      <c r="AS50531" s="40"/>
    </row>
    <row r="50532" spans="45:45" x14ac:dyDescent="0.35">
      <c r="AS50532" s="40"/>
    </row>
    <row r="50533" spans="45:45" x14ac:dyDescent="0.35">
      <c r="AS50533" s="40"/>
    </row>
    <row r="50534" spans="45:45" x14ac:dyDescent="0.35">
      <c r="AS50534" s="40"/>
    </row>
    <row r="50535" spans="45:45" x14ac:dyDescent="0.35">
      <c r="AS50535" s="40"/>
    </row>
    <row r="50536" spans="45:45" x14ac:dyDescent="0.35">
      <c r="AS50536" s="40"/>
    </row>
    <row r="50537" spans="45:45" x14ac:dyDescent="0.35">
      <c r="AS50537" s="40"/>
    </row>
    <row r="50538" spans="45:45" x14ac:dyDescent="0.35">
      <c r="AS50538" s="40"/>
    </row>
    <row r="50539" spans="45:45" x14ac:dyDescent="0.35">
      <c r="AS50539" s="40"/>
    </row>
    <row r="50540" spans="45:45" x14ac:dyDescent="0.35">
      <c r="AS50540" s="40"/>
    </row>
    <row r="50541" spans="45:45" x14ac:dyDescent="0.35">
      <c r="AS50541" s="40"/>
    </row>
    <row r="50542" spans="45:45" x14ac:dyDescent="0.35">
      <c r="AS50542" s="40"/>
    </row>
    <row r="50543" spans="45:45" x14ac:dyDescent="0.35">
      <c r="AS50543" s="40"/>
    </row>
    <row r="50544" spans="45:45" x14ac:dyDescent="0.35">
      <c r="AS50544" s="40"/>
    </row>
    <row r="50545" spans="45:45" x14ac:dyDescent="0.35">
      <c r="AS50545" s="40"/>
    </row>
    <row r="50546" spans="45:45" x14ac:dyDescent="0.35">
      <c r="AS50546" s="40"/>
    </row>
    <row r="50547" spans="45:45" x14ac:dyDescent="0.35">
      <c r="AS50547" s="40"/>
    </row>
    <row r="50548" spans="45:45" x14ac:dyDescent="0.35">
      <c r="AS50548" s="40"/>
    </row>
    <row r="50549" spans="45:45" x14ac:dyDescent="0.35">
      <c r="AS50549" s="40"/>
    </row>
    <row r="50550" spans="45:45" x14ac:dyDescent="0.35">
      <c r="AS50550" s="40"/>
    </row>
    <row r="50551" spans="45:45" x14ac:dyDescent="0.35">
      <c r="AS50551" s="40"/>
    </row>
    <row r="50552" spans="45:45" x14ac:dyDescent="0.35">
      <c r="AS50552" s="40"/>
    </row>
    <row r="50553" spans="45:45" x14ac:dyDescent="0.35">
      <c r="AS50553" s="40"/>
    </row>
    <row r="50554" spans="45:45" x14ac:dyDescent="0.35">
      <c r="AS50554" s="40"/>
    </row>
    <row r="50555" spans="45:45" x14ac:dyDescent="0.35">
      <c r="AS50555" s="40"/>
    </row>
    <row r="50556" spans="45:45" x14ac:dyDescent="0.35">
      <c r="AS50556" s="40"/>
    </row>
    <row r="50557" spans="45:45" x14ac:dyDescent="0.35">
      <c r="AS50557" s="40"/>
    </row>
    <row r="50558" spans="45:45" x14ac:dyDescent="0.35">
      <c r="AS50558" s="40"/>
    </row>
    <row r="50559" spans="45:45" x14ac:dyDescent="0.35">
      <c r="AS50559" s="40"/>
    </row>
    <row r="50560" spans="45:45" x14ac:dyDescent="0.35">
      <c r="AS50560" s="40"/>
    </row>
    <row r="50561" spans="45:45" x14ac:dyDescent="0.35">
      <c r="AS50561" s="40"/>
    </row>
    <row r="50562" spans="45:45" x14ac:dyDescent="0.35">
      <c r="AS50562" s="40"/>
    </row>
    <row r="50563" spans="45:45" x14ac:dyDescent="0.35">
      <c r="AS50563" s="40"/>
    </row>
    <row r="50564" spans="45:45" x14ac:dyDescent="0.35">
      <c r="AS50564" s="40"/>
    </row>
    <row r="50565" spans="45:45" x14ac:dyDescent="0.35">
      <c r="AS50565" s="40"/>
    </row>
    <row r="50566" spans="45:45" x14ac:dyDescent="0.35">
      <c r="AS50566" s="40"/>
    </row>
    <row r="50567" spans="45:45" x14ac:dyDescent="0.35">
      <c r="AS50567" s="40"/>
    </row>
    <row r="50568" spans="45:45" x14ac:dyDescent="0.35">
      <c r="AS50568" s="40"/>
    </row>
    <row r="50569" spans="45:45" x14ac:dyDescent="0.35">
      <c r="AS50569" s="40"/>
    </row>
    <row r="50570" spans="45:45" x14ac:dyDescent="0.35">
      <c r="AS50570" s="40"/>
    </row>
    <row r="50571" spans="45:45" x14ac:dyDescent="0.35">
      <c r="AS50571" s="40"/>
    </row>
    <row r="50572" spans="45:45" x14ac:dyDescent="0.35">
      <c r="AS50572" s="40"/>
    </row>
    <row r="50573" spans="45:45" x14ac:dyDescent="0.35">
      <c r="AS50573" s="40"/>
    </row>
    <row r="50574" spans="45:45" x14ac:dyDescent="0.35">
      <c r="AS50574" s="40"/>
    </row>
    <row r="50575" spans="45:45" x14ac:dyDescent="0.35">
      <c r="AS50575" s="40"/>
    </row>
    <row r="50576" spans="45:45" x14ac:dyDescent="0.35">
      <c r="AS50576" s="40"/>
    </row>
    <row r="50577" spans="45:45" x14ac:dyDescent="0.35">
      <c r="AS50577" s="40"/>
    </row>
    <row r="50578" spans="45:45" x14ac:dyDescent="0.35">
      <c r="AS50578" s="40"/>
    </row>
    <row r="50579" spans="45:45" x14ac:dyDescent="0.35">
      <c r="AS50579" s="40"/>
    </row>
    <row r="50580" spans="45:45" x14ac:dyDescent="0.35">
      <c r="AS50580" s="40"/>
    </row>
    <row r="50581" spans="45:45" x14ac:dyDescent="0.35">
      <c r="AS50581" s="40"/>
    </row>
    <row r="50582" spans="45:45" x14ac:dyDescent="0.35">
      <c r="AS50582" s="40"/>
    </row>
    <row r="50583" spans="45:45" x14ac:dyDescent="0.35">
      <c r="AS50583" s="40"/>
    </row>
    <row r="50584" spans="45:45" x14ac:dyDescent="0.35">
      <c r="AS50584" s="40"/>
    </row>
    <row r="50585" spans="45:45" x14ac:dyDescent="0.35">
      <c r="AS50585" s="40"/>
    </row>
    <row r="50586" spans="45:45" x14ac:dyDescent="0.35">
      <c r="AS50586" s="40"/>
    </row>
    <row r="50587" spans="45:45" x14ac:dyDescent="0.35">
      <c r="AS50587" s="40"/>
    </row>
    <row r="50588" spans="45:45" x14ac:dyDescent="0.35">
      <c r="AS50588" s="40"/>
    </row>
    <row r="50589" spans="45:45" x14ac:dyDescent="0.35">
      <c r="AS50589" s="40"/>
    </row>
    <row r="50590" spans="45:45" x14ac:dyDescent="0.35">
      <c r="AS50590" s="40"/>
    </row>
    <row r="50591" spans="45:45" x14ac:dyDescent="0.35">
      <c r="AS50591" s="40"/>
    </row>
    <row r="50592" spans="45:45" x14ac:dyDescent="0.35">
      <c r="AS50592" s="40"/>
    </row>
    <row r="50593" spans="45:45" x14ac:dyDescent="0.35">
      <c r="AS50593" s="40"/>
    </row>
    <row r="50594" spans="45:45" x14ac:dyDescent="0.35">
      <c r="AS50594" s="40"/>
    </row>
    <row r="50595" spans="45:45" x14ac:dyDescent="0.35">
      <c r="AS50595" s="40"/>
    </row>
    <row r="50596" spans="45:45" x14ac:dyDescent="0.35">
      <c r="AS50596" s="40"/>
    </row>
    <row r="50597" spans="45:45" x14ac:dyDescent="0.35">
      <c r="AS50597" s="40"/>
    </row>
    <row r="50598" spans="45:45" x14ac:dyDescent="0.35">
      <c r="AS50598" s="40"/>
    </row>
    <row r="50599" spans="45:45" x14ac:dyDescent="0.35">
      <c r="AS50599" s="40"/>
    </row>
    <row r="50600" spans="45:45" x14ac:dyDescent="0.35">
      <c r="AS50600" s="40"/>
    </row>
    <row r="50601" spans="45:45" x14ac:dyDescent="0.35">
      <c r="AS50601" s="40"/>
    </row>
    <row r="50602" spans="45:45" x14ac:dyDescent="0.35">
      <c r="AS50602" s="40"/>
    </row>
    <row r="50603" spans="45:45" x14ac:dyDescent="0.35">
      <c r="AS50603" s="40"/>
    </row>
    <row r="50604" spans="45:45" x14ac:dyDescent="0.35">
      <c r="AS50604" s="40"/>
    </row>
    <row r="50605" spans="45:45" x14ac:dyDescent="0.35">
      <c r="AS50605" s="40"/>
    </row>
    <row r="50606" spans="45:45" x14ac:dyDescent="0.35">
      <c r="AS50606" s="40"/>
    </row>
    <row r="50607" spans="45:45" x14ac:dyDescent="0.35">
      <c r="AS50607" s="40"/>
    </row>
    <row r="50608" spans="45:45" x14ac:dyDescent="0.35">
      <c r="AS50608" s="40"/>
    </row>
    <row r="50609" spans="45:45" x14ac:dyDescent="0.35">
      <c r="AS50609" s="40"/>
    </row>
    <row r="50610" spans="45:45" x14ac:dyDescent="0.35">
      <c r="AS50610" s="40"/>
    </row>
    <row r="50611" spans="45:45" x14ac:dyDescent="0.35">
      <c r="AS50611" s="40"/>
    </row>
    <row r="50612" spans="45:45" x14ac:dyDescent="0.35">
      <c r="AS50612" s="40"/>
    </row>
    <row r="50613" spans="45:45" x14ac:dyDescent="0.35">
      <c r="AS50613" s="40"/>
    </row>
    <row r="50614" spans="45:45" x14ac:dyDescent="0.35">
      <c r="AS50614" s="40"/>
    </row>
    <row r="50615" spans="45:45" x14ac:dyDescent="0.35">
      <c r="AS50615" s="40"/>
    </row>
    <row r="50616" spans="45:45" x14ac:dyDescent="0.35">
      <c r="AS50616" s="40"/>
    </row>
    <row r="50617" spans="45:45" x14ac:dyDescent="0.35">
      <c r="AS50617" s="40"/>
    </row>
    <row r="50618" spans="45:45" x14ac:dyDescent="0.35">
      <c r="AS50618" s="40"/>
    </row>
    <row r="50619" spans="45:45" x14ac:dyDescent="0.35">
      <c r="AS50619" s="40"/>
    </row>
    <row r="50620" spans="45:45" x14ac:dyDescent="0.35">
      <c r="AS50620" s="40"/>
    </row>
    <row r="50621" spans="45:45" x14ac:dyDescent="0.35">
      <c r="AS50621" s="40"/>
    </row>
    <row r="50622" spans="45:45" x14ac:dyDescent="0.35">
      <c r="AS50622" s="40"/>
    </row>
    <row r="50623" spans="45:45" x14ac:dyDescent="0.35">
      <c r="AS50623" s="40"/>
    </row>
    <row r="50624" spans="45:45" x14ac:dyDescent="0.35">
      <c r="AS50624" s="40"/>
    </row>
    <row r="50625" spans="45:45" x14ac:dyDescent="0.35">
      <c r="AS50625" s="40"/>
    </row>
    <row r="50626" spans="45:45" x14ac:dyDescent="0.35">
      <c r="AS50626" s="40"/>
    </row>
    <row r="50627" spans="45:45" x14ac:dyDescent="0.35">
      <c r="AS50627" s="40"/>
    </row>
    <row r="50628" spans="45:45" x14ac:dyDescent="0.35">
      <c r="AS50628" s="40"/>
    </row>
    <row r="50629" spans="45:45" x14ac:dyDescent="0.35">
      <c r="AS50629" s="40"/>
    </row>
    <row r="50630" spans="45:45" x14ac:dyDescent="0.35">
      <c r="AS50630" s="40"/>
    </row>
    <row r="50631" spans="45:45" x14ac:dyDescent="0.35">
      <c r="AS50631" s="40"/>
    </row>
    <row r="50632" spans="45:45" x14ac:dyDescent="0.35">
      <c r="AS50632" s="40"/>
    </row>
    <row r="50633" spans="45:45" x14ac:dyDescent="0.35">
      <c r="AS50633" s="40"/>
    </row>
    <row r="50634" spans="45:45" x14ac:dyDescent="0.35">
      <c r="AS50634" s="40"/>
    </row>
    <row r="50635" spans="45:45" x14ac:dyDescent="0.35">
      <c r="AS50635" s="40"/>
    </row>
    <row r="50636" spans="45:45" x14ac:dyDescent="0.35">
      <c r="AS50636" s="40"/>
    </row>
    <row r="50637" spans="45:45" x14ac:dyDescent="0.35">
      <c r="AS50637" s="40"/>
    </row>
    <row r="50638" spans="45:45" x14ac:dyDescent="0.35">
      <c r="AS50638" s="40"/>
    </row>
    <row r="50639" spans="45:45" x14ac:dyDescent="0.35">
      <c r="AS50639" s="40"/>
    </row>
    <row r="50640" spans="45:45" x14ac:dyDescent="0.35">
      <c r="AS50640" s="40"/>
    </row>
    <row r="50641" spans="45:45" x14ac:dyDescent="0.35">
      <c r="AS50641" s="40"/>
    </row>
    <row r="50642" spans="45:45" x14ac:dyDescent="0.35">
      <c r="AS50642" s="40"/>
    </row>
    <row r="50643" spans="45:45" x14ac:dyDescent="0.35">
      <c r="AS50643" s="40"/>
    </row>
    <row r="50644" spans="45:45" x14ac:dyDescent="0.35">
      <c r="AS50644" s="40"/>
    </row>
    <row r="50645" spans="45:45" x14ac:dyDescent="0.35">
      <c r="AS50645" s="40"/>
    </row>
    <row r="50646" spans="45:45" x14ac:dyDescent="0.35">
      <c r="AS50646" s="40"/>
    </row>
    <row r="50647" spans="45:45" x14ac:dyDescent="0.35">
      <c r="AS50647" s="40"/>
    </row>
    <row r="50648" spans="45:45" x14ac:dyDescent="0.35">
      <c r="AS50648" s="40"/>
    </row>
    <row r="50649" spans="45:45" x14ac:dyDescent="0.35">
      <c r="AS50649" s="40"/>
    </row>
    <row r="50650" spans="45:45" x14ac:dyDescent="0.35">
      <c r="AS50650" s="40"/>
    </row>
    <row r="50651" spans="45:45" x14ac:dyDescent="0.35">
      <c r="AS50651" s="40"/>
    </row>
    <row r="50652" spans="45:45" x14ac:dyDescent="0.35">
      <c r="AS50652" s="40"/>
    </row>
    <row r="50653" spans="45:45" x14ac:dyDescent="0.35">
      <c r="AS50653" s="40"/>
    </row>
    <row r="50654" spans="45:45" x14ac:dyDescent="0.35">
      <c r="AS50654" s="40"/>
    </row>
    <row r="50655" spans="45:45" x14ac:dyDescent="0.35">
      <c r="AS50655" s="40"/>
    </row>
    <row r="50656" spans="45:45" x14ac:dyDescent="0.35">
      <c r="AS50656" s="40"/>
    </row>
    <row r="50657" spans="45:45" x14ac:dyDescent="0.35">
      <c r="AS50657" s="40"/>
    </row>
    <row r="50658" spans="45:45" x14ac:dyDescent="0.35">
      <c r="AS50658" s="40"/>
    </row>
    <row r="50659" spans="45:45" x14ac:dyDescent="0.35">
      <c r="AS50659" s="40"/>
    </row>
    <row r="50660" spans="45:45" x14ac:dyDescent="0.35">
      <c r="AS50660" s="40"/>
    </row>
    <row r="50661" spans="45:45" x14ac:dyDescent="0.35">
      <c r="AS50661" s="40"/>
    </row>
    <row r="50662" spans="45:45" x14ac:dyDescent="0.35">
      <c r="AS50662" s="40"/>
    </row>
    <row r="50663" spans="45:45" x14ac:dyDescent="0.35">
      <c r="AS50663" s="40"/>
    </row>
    <row r="50664" spans="45:45" x14ac:dyDescent="0.35">
      <c r="AS50664" s="40"/>
    </row>
    <row r="50665" spans="45:45" x14ac:dyDescent="0.35">
      <c r="AS50665" s="40"/>
    </row>
    <row r="50666" spans="45:45" x14ac:dyDescent="0.35">
      <c r="AS50666" s="40"/>
    </row>
    <row r="50667" spans="45:45" x14ac:dyDescent="0.35">
      <c r="AS50667" s="40"/>
    </row>
    <row r="50668" spans="45:45" x14ac:dyDescent="0.35">
      <c r="AS50668" s="40"/>
    </row>
    <row r="50669" spans="45:45" x14ac:dyDescent="0.35">
      <c r="AS50669" s="40"/>
    </row>
    <row r="50670" spans="45:45" x14ac:dyDescent="0.35">
      <c r="AS50670" s="40"/>
    </row>
    <row r="50671" spans="45:45" x14ac:dyDescent="0.35">
      <c r="AS50671" s="40"/>
    </row>
    <row r="50672" spans="45:45" x14ac:dyDescent="0.35">
      <c r="AS50672" s="40"/>
    </row>
    <row r="50673" spans="45:45" x14ac:dyDescent="0.35">
      <c r="AS50673" s="40"/>
    </row>
    <row r="50674" spans="45:45" x14ac:dyDescent="0.35">
      <c r="AS50674" s="40"/>
    </row>
    <row r="50675" spans="45:45" x14ac:dyDescent="0.35">
      <c r="AS50675" s="40"/>
    </row>
    <row r="50676" spans="45:45" x14ac:dyDescent="0.35">
      <c r="AS50676" s="40"/>
    </row>
    <row r="50677" spans="45:45" x14ac:dyDescent="0.35">
      <c r="AS50677" s="40"/>
    </row>
    <row r="50678" spans="45:45" x14ac:dyDescent="0.35">
      <c r="AS50678" s="40"/>
    </row>
    <row r="50679" spans="45:45" x14ac:dyDescent="0.35">
      <c r="AS50679" s="40"/>
    </row>
    <row r="50680" spans="45:45" x14ac:dyDescent="0.35">
      <c r="AS50680" s="40"/>
    </row>
    <row r="50681" spans="45:45" x14ac:dyDescent="0.35">
      <c r="AS50681" s="40"/>
    </row>
    <row r="50682" spans="45:45" x14ac:dyDescent="0.35">
      <c r="AS50682" s="40"/>
    </row>
    <row r="50683" spans="45:45" x14ac:dyDescent="0.35">
      <c r="AS50683" s="40"/>
    </row>
    <row r="50684" spans="45:45" x14ac:dyDescent="0.35">
      <c r="AS50684" s="40"/>
    </row>
    <row r="50685" spans="45:45" x14ac:dyDescent="0.35">
      <c r="AS50685" s="40"/>
    </row>
    <row r="50686" spans="45:45" x14ac:dyDescent="0.35">
      <c r="AS50686" s="40"/>
    </row>
    <row r="50687" spans="45:45" x14ac:dyDescent="0.35">
      <c r="AS50687" s="40"/>
    </row>
    <row r="50688" spans="45:45" x14ac:dyDescent="0.35">
      <c r="AS50688" s="40"/>
    </row>
    <row r="50689" spans="45:45" x14ac:dyDescent="0.35">
      <c r="AS50689" s="40"/>
    </row>
    <row r="50690" spans="45:45" x14ac:dyDescent="0.35">
      <c r="AS50690" s="40"/>
    </row>
    <row r="50691" spans="45:45" x14ac:dyDescent="0.35">
      <c r="AS50691" s="40"/>
    </row>
    <row r="50692" spans="45:45" x14ac:dyDescent="0.35">
      <c r="AS50692" s="40"/>
    </row>
    <row r="50693" spans="45:45" x14ac:dyDescent="0.35">
      <c r="AS50693" s="40"/>
    </row>
    <row r="50694" spans="45:45" x14ac:dyDescent="0.35">
      <c r="AS50694" s="40"/>
    </row>
    <row r="50695" spans="45:45" x14ac:dyDescent="0.35">
      <c r="AS50695" s="40"/>
    </row>
    <row r="50696" spans="45:45" x14ac:dyDescent="0.35">
      <c r="AS50696" s="40"/>
    </row>
    <row r="50697" spans="45:45" x14ac:dyDescent="0.35">
      <c r="AS50697" s="40"/>
    </row>
    <row r="50698" spans="45:45" x14ac:dyDescent="0.35">
      <c r="AS50698" s="40"/>
    </row>
    <row r="50699" spans="45:45" x14ac:dyDescent="0.35">
      <c r="AS50699" s="40"/>
    </row>
    <row r="50700" spans="45:45" x14ac:dyDescent="0.35">
      <c r="AS50700" s="40"/>
    </row>
    <row r="50701" spans="45:45" x14ac:dyDescent="0.35">
      <c r="AS50701" s="40"/>
    </row>
    <row r="50702" spans="45:45" x14ac:dyDescent="0.35">
      <c r="AS50702" s="40"/>
    </row>
    <row r="50703" spans="45:45" x14ac:dyDescent="0.35">
      <c r="AS50703" s="40"/>
    </row>
    <row r="50704" spans="45:45" x14ac:dyDescent="0.35">
      <c r="AS50704" s="40"/>
    </row>
    <row r="50705" spans="45:45" x14ac:dyDescent="0.35">
      <c r="AS50705" s="40"/>
    </row>
    <row r="50706" spans="45:45" x14ac:dyDescent="0.35">
      <c r="AS50706" s="40"/>
    </row>
    <row r="50707" spans="45:45" x14ac:dyDescent="0.35">
      <c r="AS50707" s="40"/>
    </row>
    <row r="50708" spans="45:45" x14ac:dyDescent="0.35">
      <c r="AS50708" s="40"/>
    </row>
    <row r="50709" spans="45:45" x14ac:dyDescent="0.35">
      <c r="AS50709" s="40"/>
    </row>
    <row r="50710" spans="45:45" x14ac:dyDescent="0.35">
      <c r="AS50710" s="40"/>
    </row>
    <row r="50711" spans="45:45" x14ac:dyDescent="0.35">
      <c r="AS50711" s="40"/>
    </row>
    <row r="50712" spans="45:45" x14ac:dyDescent="0.35">
      <c r="AS50712" s="40"/>
    </row>
    <row r="50713" spans="45:45" x14ac:dyDescent="0.35">
      <c r="AS50713" s="40"/>
    </row>
    <row r="50714" spans="45:45" x14ac:dyDescent="0.35">
      <c r="AS50714" s="40"/>
    </row>
    <row r="50715" spans="45:45" x14ac:dyDescent="0.35">
      <c r="AS50715" s="40"/>
    </row>
    <row r="50716" spans="45:45" x14ac:dyDescent="0.35">
      <c r="AS50716" s="40"/>
    </row>
    <row r="50717" spans="45:45" x14ac:dyDescent="0.35">
      <c r="AS50717" s="40"/>
    </row>
    <row r="50718" spans="45:45" x14ac:dyDescent="0.35">
      <c r="AS50718" s="40"/>
    </row>
    <row r="50719" spans="45:45" x14ac:dyDescent="0.35">
      <c r="AS50719" s="40"/>
    </row>
    <row r="50720" spans="45:45" x14ac:dyDescent="0.35">
      <c r="AS50720" s="40"/>
    </row>
    <row r="50721" spans="45:45" x14ac:dyDescent="0.35">
      <c r="AS50721" s="40"/>
    </row>
    <row r="50722" spans="45:45" x14ac:dyDescent="0.35">
      <c r="AS50722" s="40"/>
    </row>
    <row r="50723" spans="45:45" x14ac:dyDescent="0.35">
      <c r="AS50723" s="40"/>
    </row>
    <row r="50724" spans="45:45" x14ac:dyDescent="0.35">
      <c r="AS50724" s="40"/>
    </row>
    <row r="50725" spans="45:45" x14ac:dyDescent="0.35">
      <c r="AS50725" s="40"/>
    </row>
    <row r="50726" spans="45:45" x14ac:dyDescent="0.35">
      <c r="AS50726" s="40"/>
    </row>
    <row r="50727" spans="45:45" x14ac:dyDescent="0.35">
      <c r="AS50727" s="40"/>
    </row>
    <row r="50728" spans="45:45" x14ac:dyDescent="0.35">
      <c r="AS50728" s="40"/>
    </row>
    <row r="50729" spans="45:45" x14ac:dyDescent="0.35">
      <c r="AS50729" s="40"/>
    </row>
    <row r="50730" spans="45:45" x14ac:dyDescent="0.35">
      <c r="AS50730" s="40"/>
    </row>
    <row r="50731" spans="45:45" x14ac:dyDescent="0.35">
      <c r="AS50731" s="40"/>
    </row>
    <row r="50732" spans="45:45" x14ac:dyDescent="0.35">
      <c r="AS50732" s="40"/>
    </row>
    <row r="50733" spans="45:45" x14ac:dyDescent="0.35">
      <c r="AS50733" s="40"/>
    </row>
    <row r="50734" spans="45:45" x14ac:dyDescent="0.35">
      <c r="AS50734" s="40"/>
    </row>
    <row r="50735" spans="45:45" x14ac:dyDescent="0.35">
      <c r="AS50735" s="40"/>
    </row>
    <row r="50736" spans="45:45" x14ac:dyDescent="0.35">
      <c r="AS50736" s="40"/>
    </row>
    <row r="50737" spans="45:45" x14ac:dyDescent="0.35">
      <c r="AS50737" s="40"/>
    </row>
    <row r="50738" spans="45:45" x14ac:dyDescent="0.35">
      <c r="AS50738" s="40"/>
    </row>
    <row r="50739" spans="45:45" x14ac:dyDescent="0.35">
      <c r="AS50739" s="40"/>
    </row>
    <row r="50740" spans="45:45" x14ac:dyDescent="0.35">
      <c r="AS50740" s="40"/>
    </row>
    <row r="50741" spans="45:45" x14ac:dyDescent="0.35">
      <c r="AS50741" s="40"/>
    </row>
    <row r="50742" spans="45:45" x14ac:dyDescent="0.35">
      <c r="AS50742" s="40"/>
    </row>
    <row r="50743" spans="45:45" x14ac:dyDescent="0.35">
      <c r="AS50743" s="40"/>
    </row>
    <row r="50744" spans="45:45" x14ac:dyDescent="0.35">
      <c r="AS50744" s="40"/>
    </row>
    <row r="50745" spans="45:45" x14ac:dyDescent="0.35">
      <c r="AS50745" s="40"/>
    </row>
    <row r="50746" spans="45:45" x14ac:dyDescent="0.35">
      <c r="AS50746" s="40"/>
    </row>
    <row r="50747" spans="45:45" x14ac:dyDescent="0.35">
      <c r="AS50747" s="40"/>
    </row>
    <row r="50748" spans="45:45" x14ac:dyDescent="0.35">
      <c r="AS50748" s="40"/>
    </row>
    <row r="50749" spans="45:45" x14ac:dyDescent="0.35">
      <c r="AS50749" s="40"/>
    </row>
    <row r="50750" spans="45:45" x14ac:dyDescent="0.35">
      <c r="AS50750" s="40"/>
    </row>
    <row r="50751" spans="45:45" x14ac:dyDescent="0.35">
      <c r="AS50751" s="40"/>
    </row>
    <row r="50752" spans="45:45" x14ac:dyDescent="0.35">
      <c r="AS50752" s="40"/>
    </row>
    <row r="50753" spans="45:45" x14ac:dyDescent="0.35">
      <c r="AS50753" s="40"/>
    </row>
    <row r="50754" spans="45:45" x14ac:dyDescent="0.35">
      <c r="AS50754" s="40"/>
    </row>
    <row r="50755" spans="45:45" x14ac:dyDescent="0.35">
      <c r="AS50755" s="40"/>
    </row>
    <row r="50756" spans="45:45" x14ac:dyDescent="0.35">
      <c r="AS50756" s="40"/>
    </row>
    <row r="50757" spans="45:45" x14ac:dyDescent="0.35">
      <c r="AS50757" s="40"/>
    </row>
    <row r="50758" spans="45:45" x14ac:dyDescent="0.35">
      <c r="AS50758" s="40"/>
    </row>
    <row r="50759" spans="45:45" x14ac:dyDescent="0.35">
      <c r="AS50759" s="40"/>
    </row>
    <row r="50760" spans="45:45" x14ac:dyDescent="0.35">
      <c r="AS50760" s="40"/>
    </row>
    <row r="50761" spans="45:45" x14ac:dyDescent="0.35">
      <c r="AS50761" s="40"/>
    </row>
    <row r="50762" spans="45:45" x14ac:dyDescent="0.35">
      <c r="AS50762" s="40"/>
    </row>
    <row r="50763" spans="45:45" x14ac:dyDescent="0.35">
      <c r="AS50763" s="40"/>
    </row>
    <row r="50764" spans="45:45" x14ac:dyDescent="0.35">
      <c r="AS50764" s="40"/>
    </row>
    <row r="50765" spans="45:45" x14ac:dyDescent="0.35">
      <c r="AS50765" s="40"/>
    </row>
    <row r="50766" spans="45:45" x14ac:dyDescent="0.35">
      <c r="AS50766" s="40"/>
    </row>
    <row r="50767" spans="45:45" x14ac:dyDescent="0.35">
      <c r="AS50767" s="40"/>
    </row>
    <row r="50768" spans="45:45" x14ac:dyDescent="0.35">
      <c r="AS50768" s="40"/>
    </row>
    <row r="50769" spans="45:45" x14ac:dyDescent="0.35">
      <c r="AS50769" s="40"/>
    </row>
    <row r="50770" spans="45:45" x14ac:dyDescent="0.35">
      <c r="AS50770" s="40"/>
    </row>
    <row r="50771" spans="45:45" x14ac:dyDescent="0.35">
      <c r="AS50771" s="40"/>
    </row>
    <row r="50772" spans="45:45" x14ac:dyDescent="0.35">
      <c r="AS50772" s="40"/>
    </row>
    <row r="50773" spans="45:45" x14ac:dyDescent="0.35">
      <c r="AS50773" s="40"/>
    </row>
    <row r="50774" spans="45:45" x14ac:dyDescent="0.35">
      <c r="AS50774" s="40"/>
    </row>
    <row r="50775" spans="45:45" x14ac:dyDescent="0.35">
      <c r="AS50775" s="40"/>
    </row>
    <row r="50776" spans="45:45" x14ac:dyDescent="0.35">
      <c r="AS50776" s="40"/>
    </row>
    <row r="50777" spans="45:45" x14ac:dyDescent="0.35">
      <c r="AS50777" s="40"/>
    </row>
    <row r="50778" spans="45:45" x14ac:dyDescent="0.35">
      <c r="AS50778" s="40"/>
    </row>
    <row r="50779" spans="45:45" x14ac:dyDescent="0.35">
      <c r="AS50779" s="40"/>
    </row>
    <row r="50780" spans="45:45" x14ac:dyDescent="0.35">
      <c r="AS50780" s="40"/>
    </row>
    <row r="50781" spans="45:45" x14ac:dyDescent="0.35">
      <c r="AS50781" s="40"/>
    </row>
    <row r="50782" spans="45:45" x14ac:dyDescent="0.35">
      <c r="AS50782" s="40"/>
    </row>
    <row r="50783" spans="45:45" x14ac:dyDescent="0.35">
      <c r="AS50783" s="40"/>
    </row>
    <row r="50784" spans="45:45" x14ac:dyDescent="0.35">
      <c r="AS50784" s="40"/>
    </row>
    <row r="50785" spans="45:45" x14ac:dyDescent="0.35">
      <c r="AS50785" s="40"/>
    </row>
    <row r="50786" spans="45:45" x14ac:dyDescent="0.35">
      <c r="AS50786" s="40"/>
    </row>
    <row r="50787" spans="45:45" x14ac:dyDescent="0.35">
      <c r="AS50787" s="40"/>
    </row>
    <row r="50788" spans="45:45" x14ac:dyDescent="0.35">
      <c r="AS50788" s="40"/>
    </row>
    <row r="50789" spans="45:45" x14ac:dyDescent="0.35">
      <c r="AS50789" s="40"/>
    </row>
    <row r="50790" spans="45:45" x14ac:dyDescent="0.35">
      <c r="AS50790" s="40"/>
    </row>
    <row r="50791" spans="45:45" x14ac:dyDescent="0.35">
      <c r="AS50791" s="40"/>
    </row>
    <row r="50792" spans="45:45" x14ac:dyDescent="0.35">
      <c r="AS50792" s="40"/>
    </row>
    <row r="50793" spans="45:45" x14ac:dyDescent="0.35">
      <c r="AS50793" s="40"/>
    </row>
    <row r="50794" spans="45:45" x14ac:dyDescent="0.35">
      <c r="AS50794" s="40"/>
    </row>
    <row r="50795" spans="45:45" x14ac:dyDescent="0.35">
      <c r="AS50795" s="40"/>
    </row>
    <row r="50796" spans="45:45" x14ac:dyDescent="0.35">
      <c r="AS50796" s="40"/>
    </row>
    <row r="50797" spans="45:45" x14ac:dyDescent="0.35">
      <c r="AS50797" s="40"/>
    </row>
    <row r="50798" spans="45:45" x14ac:dyDescent="0.35">
      <c r="AS50798" s="40"/>
    </row>
    <row r="50799" spans="45:45" x14ac:dyDescent="0.35">
      <c r="AS50799" s="40"/>
    </row>
    <row r="50800" spans="45:45" x14ac:dyDescent="0.35">
      <c r="AS50800" s="40"/>
    </row>
    <row r="50801" spans="45:45" x14ac:dyDescent="0.35">
      <c r="AS50801" s="40"/>
    </row>
    <row r="50802" spans="45:45" x14ac:dyDescent="0.35">
      <c r="AS50802" s="40"/>
    </row>
    <row r="50803" spans="45:45" x14ac:dyDescent="0.35">
      <c r="AS50803" s="40"/>
    </row>
    <row r="50804" spans="45:45" x14ac:dyDescent="0.35">
      <c r="AS50804" s="40"/>
    </row>
    <row r="50805" spans="45:45" x14ac:dyDescent="0.35">
      <c r="AS50805" s="40"/>
    </row>
    <row r="50806" spans="45:45" x14ac:dyDescent="0.35">
      <c r="AS50806" s="40"/>
    </row>
    <row r="50807" spans="45:45" x14ac:dyDescent="0.35">
      <c r="AS50807" s="40"/>
    </row>
    <row r="50808" spans="45:45" x14ac:dyDescent="0.35">
      <c r="AS50808" s="40"/>
    </row>
    <row r="50809" spans="45:45" x14ac:dyDescent="0.35">
      <c r="AS50809" s="40"/>
    </row>
    <row r="50810" spans="45:45" x14ac:dyDescent="0.35">
      <c r="AS50810" s="40"/>
    </row>
    <row r="50811" spans="45:45" x14ac:dyDescent="0.35">
      <c r="AS50811" s="40"/>
    </row>
    <row r="50812" spans="45:45" x14ac:dyDescent="0.35">
      <c r="AS50812" s="40"/>
    </row>
    <row r="50813" spans="45:45" x14ac:dyDescent="0.35">
      <c r="AS50813" s="40"/>
    </row>
    <row r="50814" spans="45:45" x14ac:dyDescent="0.35">
      <c r="AS50814" s="40"/>
    </row>
    <row r="50815" spans="45:45" x14ac:dyDescent="0.35">
      <c r="AS50815" s="40"/>
    </row>
    <row r="50816" spans="45:45" x14ac:dyDescent="0.35">
      <c r="AS50816" s="40"/>
    </row>
    <row r="50817" spans="45:45" x14ac:dyDescent="0.35">
      <c r="AS50817" s="40"/>
    </row>
    <row r="50818" spans="45:45" x14ac:dyDescent="0.35">
      <c r="AS50818" s="40"/>
    </row>
    <row r="50819" spans="45:45" x14ac:dyDescent="0.35">
      <c r="AS50819" s="40"/>
    </row>
    <row r="50820" spans="45:45" x14ac:dyDescent="0.35">
      <c r="AS50820" s="40"/>
    </row>
    <row r="50821" spans="45:45" x14ac:dyDescent="0.35">
      <c r="AS50821" s="40"/>
    </row>
    <row r="50822" spans="45:45" x14ac:dyDescent="0.35">
      <c r="AS50822" s="40"/>
    </row>
    <row r="50823" spans="45:45" x14ac:dyDescent="0.35">
      <c r="AS50823" s="40"/>
    </row>
    <row r="50824" spans="45:45" x14ac:dyDescent="0.35">
      <c r="AS50824" s="40"/>
    </row>
    <row r="50825" spans="45:45" x14ac:dyDescent="0.35">
      <c r="AS50825" s="40"/>
    </row>
    <row r="50826" spans="45:45" x14ac:dyDescent="0.35">
      <c r="AS50826" s="40"/>
    </row>
    <row r="50827" spans="45:45" x14ac:dyDescent="0.35">
      <c r="AS50827" s="40"/>
    </row>
    <row r="50828" spans="45:45" x14ac:dyDescent="0.35">
      <c r="AS50828" s="40"/>
    </row>
    <row r="50829" spans="45:45" x14ac:dyDescent="0.35">
      <c r="AS50829" s="40"/>
    </row>
    <row r="50830" spans="45:45" x14ac:dyDescent="0.35">
      <c r="AS50830" s="40"/>
    </row>
    <row r="50831" spans="45:45" x14ac:dyDescent="0.35">
      <c r="AS50831" s="40"/>
    </row>
    <row r="50832" spans="45:45" x14ac:dyDescent="0.35">
      <c r="AS50832" s="40"/>
    </row>
    <row r="50833" spans="45:45" x14ac:dyDescent="0.35">
      <c r="AS50833" s="40"/>
    </row>
    <row r="50834" spans="45:45" x14ac:dyDescent="0.35">
      <c r="AS50834" s="40"/>
    </row>
    <row r="50835" spans="45:45" x14ac:dyDescent="0.35">
      <c r="AS50835" s="40"/>
    </row>
    <row r="50836" spans="45:45" x14ac:dyDescent="0.35">
      <c r="AS50836" s="40"/>
    </row>
    <row r="50837" spans="45:45" x14ac:dyDescent="0.35">
      <c r="AS50837" s="40"/>
    </row>
    <row r="50838" spans="45:45" x14ac:dyDescent="0.35">
      <c r="AS50838" s="40"/>
    </row>
    <row r="50839" spans="45:45" x14ac:dyDescent="0.35">
      <c r="AS50839" s="40"/>
    </row>
    <row r="50840" spans="45:45" x14ac:dyDescent="0.35">
      <c r="AS50840" s="40"/>
    </row>
    <row r="50841" spans="45:45" x14ac:dyDescent="0.35">
      <c r="AS50841" s="40"/>
    </row>
    <row r="50842" spans="45:45" x14ac:dyDescent="0.35">
      <c r="AS50842" s="40"/>
    </row>
    <row r="50843" spans="45:45" x14ac:dyDescent="0.35">
      <c r="AS50843" s="40"/>
    </row>
    <row r="50844" spans="45:45" x14ac:dyDescent="0.35">
      <c r="AS50844" s="40"/>
    </row>
    <row r="50845" spans="45:45" x14ac:dyDescent="0.35">
      <c r="AS50845" s="40"/>
    </row>
    <row r="50846" spans="45:45" x14ac:dyDescent="0.35">
      <c r="AS50846" s="40"/>
    </row>
    <row r="50847" spans="45:45" x14ac:dyDescent="0.35">
      <c r="AS50847" s="40"/>
    </row>
    <row r="50848" spans="45:45" x14ac:dyDescent="0.35">
      <c r="AS50848" s="40"/>
    </row>
    <row r="50849" spans="45:45" x14ac:dyDescent="0.35">
      <c r="AS50849" s="40"/>
    </row>
    <row r="50850" spans="45:45" x14ac:dyDescent="0.35">
      <c r="AS50850" s="40"/>
    </row>
    <row r="50851" spans="45:45" x14ac:dyDescent="0.35">
      <c r="AS50851" s="40"/>
    </row>
    <row r="50852" spans="45:45" x14ac:dyDescent="0.35">
      <c r="AS50852" s="40"/>
    </row>
    <row r="50853" spans="45:45" x14ac:dyDescent="0.35">
      <c r="AS50853" s="40"/>
    </row>
    <row r="50854" spans="45:45" x14ac:dyDescent="0.35">
      <c r="AS50854" s="40"/>
    </row>
    <row r="50855" spans="45:45" x14ac:dyDescent="0.35">
      <c r="AS50855" s="40"/>
    </row>
    <row r="50856" spans="45:45" x14ac:dyDescent="0.35">
      <c r="AS50856" s="40"/>
    </row>
    <row r="50857" spans="45:45" x14ac:dyDescent="0.35">
      <c r="AS50857" s="40"/>
    </row>
    <row r="50858" spans="45:45" x14ac:dyDescent="0.35">
      <c r="AS50858" s="40"/>
    </row>
    <row r="50859" spans="45:45" x14ac:dyDescent="0.35">
      <c r="AS50859" s="40"/>
    </row>
    <row r="50860" spans="45:45" x14ac:dyDescent="0.35">
      <c r="AS50860" s="40"/>
    </row>
    <row r="50861" spans="45:45" x14ac:dyDescent="0.35">
      <c r="AS50861" s="40"/>
    </row>
    <row r="50862" spans="45:45" x14ac:dyDescent="0.35">
      <c r="AS50862" s="40"/>
    </row>
    <row r="50863" spans="45:45" x14ac:dyDescent="0.35">
      <c r="AS50863" s="40"/>
    </row>
    <row r="50864" spans="45:45" x14ac:dyDescent="0.35">
      <c r="AS50864" s="40"/>
    </row>
    <row r="50865" spans="45:45" x14ac:dyDescent="0.35">
      <c r="AS50865" s="40"/>
    </row>
    <row r="50866" spans="45:45" x14ac:dyDescent="0.35">
      <c r="AS50866" s="40"/>
    </row>
    <row r="50867" spans="45:45" x14ac:dyDescent="0.35">
      <c r="AS50867" s="40"/>
    </row>
    <row r="50868" spans="45:45" x14ac:dyDescent="0.35">
      <c r="AS50868" s="40"/>
    </row>
    <row r="50869" spans="45:45" x14ac:dyDescent="0.35">
      <c r="AS50869" s="40"/>
    </row>
    <row r="50870" spans="45:45" x14ac:dyDescent="0.35">
      <c r="AS50870" s="40"/>
    </row>
    <row r="50871" spans="45:45" x14ac:dyDescent="0.35">
      <c r="AS50871" s="40"/>
    </row>
    <row r="50872" spans="45:45" x14ac:dyDescent="0.35">
      <c r="AS50872" s="40"/>
    </row>
    <row r="50873" spans="45:45" x14ac:dyDescent="0.35">
      <c r="AS50873" s="40"/>
    </row>
    <row r="50874" spans="45:45" x14ac:dyDescent="0.35">
      <c r="AS50874" s="40"/>
    </row>
    <row r="50875" spans="45:45" x14ac:dyDescent="0.35">
      <c r="AS50875" s="40"/>
    </row>
    <row r="50876" spans="45:45" x14ac:dyDescent="0.35">
      <c r="AS50876" s="40"/>
    </row>
    <row r="50877" spans="45:45" x14ac:dyDescent="0.35">
      <c r="AS50877" s="40"/>
    </row>
    <row r="50878" spans="45:45" x14ac:dyDescent="0.35">
      <c r="AS50878" s="40"/>
    </row>
    <row r="50879" spans="45:45" x14ac:dyDescent="0.35">
      <c r="AS50879" s="40"/>
    </row>
    <row r="50880" spans="45:45" x14ac:dyDescent="0.35">
      <c r="AS50880" s="40"/>
    </row>
    <row r="50881" spans="45:45" x14ac:dyDescent="0.35">
      <c r="AS50881" s="40"/>
    </row>
    <row r="50882" spans="45:45" x14ac:dyDescent="0.35">
      <c r="AS50882" s="40"/>
    </row>
    <row r="50883" spans="45:45" x14ac:dyDescent="0.35">
      <c r="AS50883" s="40"/>
    </row>
    <row r="50884" spans="45:45" x14ac:dyDescent="0.35">
      <c r="AS50884" s="40"/>
    </row>
    <row r="50885" spans="45:45" x14ac:dyDescent="0.35">
      <c r="AS50885" s="40"/>
    </row>
    <row r="50886" spans="45:45" x14ac:dyDescent="0.35">
      <c r="AS50886" s="40"/>
    </row>
    <row r="50887" spans="45:45" x14ac:dyDescent="0.35">
      <c r="AS50887" s="40"/>
    </row>
    <row r="50888" spans="45:45" x14ac:dyDescent="0.35">
      <c r="AS50888" s="40"/>
    </row>
    <row r="50889" spans="45:45" x14ac:dyDescent="0.35">
      <c r="AS50889" s="40"/>
    </row>
    <row r="50890" spans="45:45" x14ac:dyDescent="0.35">
      <c r="AS50890" s="40"/>
    </row>
    <row r="50891" spans="45:45" x14ac:dyDescent="0.35">
      <c r="AS50891" s="40"/>
    </row>
    <row r="50892" spans="45:45" x14ac:dyDescent="0.35">
      <c r="AS50892" s="40"/>
    </row>
    <row r="50893" spans="45:45" x14ac:dyDescent="0.35">
      <c r="AS50893" s="40"/>
    </row>
    <row r="50894" spans="45:45" x14ac:dyDescent="0.35">
      <c r="AS50894" s="40"/>
    </row>
    <row r="50895" spans="45:45" x14ac:dyDescent="0.35">
      <c r="AS50895" s="40"/>
    </row>
    <row r="50896" spans="45:45" x14ac:dyDescent="0.35">
      <c r="AS50896" s="40"/>
    </row>
    <row r="50897" spans="45:45" x14ac:dyDescent="0.35">
      <c r="AS50897" s="40"/>
    </row>
    <row r="50898" spans="45:45" x14ac:dyDescent="0.35">
      <c r="AS50898" s="40"/>
    </row>
    <row r="50899" spans="45:45" x14ac:dyDescent="0.35">
      <c r="AS50899" s="40"/>
    </row>
    <row r="50900" spans="45:45" x14ac:dyDescent="0.35">
      <c r="AS50900" s="40"/>
    </row>
    <row r="50901" spans="45:45" x14ac:dyDescent="0.35">
      <c r="AS50901" s="40"/>
    </row>
    <row r="50902" spans="45:45" x14ac:dyDescent="0.35">
      <c r="AS50902" s="40"/>
    </row>
    <row r="50903" spans="45:45" x14ac:dyDescent="0.35">
      <c r="AS50903" s="40"/>
    </row>
    <row r="50904" spans="45:45" x14ac:dyDescent="0.35">
      <c r="AS50904" s="40"/>
    </row>
    <row r="50905" spans="45:45" x14ac:dyDescent="0.35">
      <c r="AS50905" s="40"/>
    </row>
    <row r="50906" spans="45:45" x14ac:dyDescent="0.35">
      <c r="AS50906" s="40"/>
    </row>
    <row r="50907" spans="45:45" x14ac:dyDescent="0.35">
      <c r="AS50907" s="40"/>
    </row>
    <row r="50908" spans="45:45" x14ac:dyDescent="0.35">
      <c r="AS50908" s="40"/>
    </row>
    <row r="50909" spans="45:45" x14ac:dyDescent="0.35">
      <c r="AS50909" s="40"/>
    </row>
    <row r="50910" spans="45:45" x14ac:dyDescent="0.35">
      <c r="AS50910" s="40"/>
    </row>
    <row r="50911" spans="45:45" x14ac:dyDescent="0.35">
      <c r="AS50911" s="40"/>
    </row>
    <row r="50912" spans="45:45" x14ac:dyDescent="0.35">
      <c r="AS50912" s="40"/>
    </row>
    <row r="50913" spans="45:45" x14ac:dyDescent="0.35">
      <c r="AS50913" s="40"/>
    </row>
    <row r="50914" spans="45:45" x14ac:dyDescent="0.35">
      <c r="AS50914" s="40"/>
    </row>
    <row r="50915" spans="45:45" x14ac:dyDescent="0.35">
      <c r="AS50915" s="40"/>
    </row>
    <row r="50916" spans="45:45" x14ac:dyDescent="0.35">
      <c r="AS50916" s="40"/>
    </row>
    <row r="50917" spans="45:45" x14ac:dyDescent="0.35">
      <c r="AS50917" s="40"/>
    </row>
    <row r="50918" spans="45:45" x14ac:dyDescent="0.35">
      <c r="AS50918" s="40"/>
    </row>
    <row r="50919" spans="45:45" x14ac:dyDescent="0.35">
      <c r="AS50919" s="40"/>
    </row>
    <row r="50920" spans="45:45" x14ac:dyDescent="0.35">
      <c r="AS50920" s="40"/>
    </row>
    <row r="50921" spans="45:45" x14ac:dyDescent="0.35">
      <c r="AS50921" s="40"/>
    </row>
    <row r="50922" spans="45:45" x14ac:dyDescent="0.35">
      <c r="AS50922" s="40"/>
    </row>
    <row r="50923" spans="45:45" x14ac:dyDescent="0.35">
      <c r="AS50923" s="40"/>
    </row>
    <row r="50924" spans="45:45" x14ac:dyDescent="0.35">
      <c r="AS50924" s="40"/>
    </row>
    <row r="50925" spans="45:45" x14ac:dyDescent="0.35">
      <c r="AS50925" s="40"/>
    </row>
    <row r="50926" spans="45:45" x14ac:dyDescent="0.35">
      <c r="AS50926" s="40"/>
    </row>
    <row r="50927" spans="45:45" x14ac:dyDescent="0.35">
      <c r="AS50927" s="40"/>
    </row>
    <row r="50928" spans="45:45" x14ac:dyDescent="0.35">
      <c r="AS50928" s="40"/>
    </row>
    <row r="50929" spans="45:45" x14ac:dyDescent="0.35">
      <c r="AS50929" s="40"/>
    </row>
    <row r="50930" spans="45:45" x14ac:dyDescent="0.35">
      <c r="AS50930" s="40"/>
    </row>
    <row r="50931" spans="45:45" x14ac:dyDescent="0.35">
      <c r="AS50931" s="40"/>
    </row>
    <row r="50932" spans="45:45" x14ac:dyDescent="0.35">
      <c r="AS50932" s="40"/>
    </row>
    <row r="50933" spans="45:45" x14ac:dyDescent="0.35">
      <c r="AS50933" s="40"/>
    </row>
    <row r="50934" spans="45:45" x14ac:dyDescent="0.35">
      <c r="AS50934" s="40"/>
    </row>
    <row r="50935" spans="45:45" x14ac:dyDescent="0.35">
      <c r="AS50935" s="40"/>
    </row>
    <row r="50936" spans="45:45" x14ac:dyDescent="0.35">
      <c r="AS50936" s="40"/>
    </row>
    <row r="50937" spans="45:45" x14ac:dyDescent="0.35">
      <c r="AS50937" s="40"/>
    </row>
    <row r="50938" spans="45:45" x14ac:dyDescent="0.35">
      <c r="AS50938" s="40"/>
    </row>
    <row r="50939" spans="45:45" x14ac:dyDescent="0.35">
      <c r="AS50939" s="40"/>
    </row>
    <row r="50940" spans="45:45" x14ac:dyDescent="0.35">
      <c r="AS50940" s="40"/>
    </row>
    <row r="50941" spans="45:45" x14ac:dyDescent="0.35">
      <c r="AS50941" s="40"/>
    </row>
    <row r="50942" spans="45:45" x14ac:dyDescent="0.35">
      <c r="AS50942" s="40"/>
    </row>
    <row r="50943" spans="45:45" x14ac:dyDescent="0.35">
      <c r="AS50943" s="40"/>
    </row>
    <row r="50944" spans="45:45" x14ac:dyDescent="0.35">
      <c r="AS50944" s="40"/>
    </row>
    <row r="50945" spans="45:45" x14ac:dyDescent="0.35">
      <c r="AS50945" s="40"/>
    </row>
    <row r="50946" spans="45:45" x14ac:dyDescent="0.35">
      <c r="AS50946" s="40"/>
    </row>
    <row r="50947" spans="45:45" x14ac:dyDescent="0.35">
      <c r="AS50947" s="40"/>
    </row>
    <row r="50948" spans="45:45" x14ac:dyDescent="0.35">
      <c r="AS50948" s="40"/>
    </row>
    <row r="50949" spans="45:45" x14ac:dyDescent="0.35">
      <c r="AS50949" s="40"/>
    </row>
    <row r="50950" spans="45:45" x14ac:dyDescent="0.35">
      <c r="AS50950" s="40"/>
    </row>
    <row r="50951" spans="45:45" x14ac:dyDescent="0.35">
      <c r="AS50951" s="40"/>
    </row>
    <row r="50952" spans="45:45" x14ac:dyDescent="0.35">
      <c r="AS50952" s="40"/>
    </row>
    <row r="50953" spans="45:45" x14ac:dyDescent="0.35">
      <c r="AS50953" s="40"/>
    </row>
    <row r="50954" spans="45:45" x14ac:dyDescent="0.35">
      <c r="AS50954" s="40"/>
    </row>
    <row r="50955" spans="45:45" x14ac:dyDescent="0.35">
      <c r="AS50955" s="40"/>
    </row>
    <row r="50956" spans="45:45" x14ac:dyDescent="0.35">
      <c r="AS50956" s="40"/>
    </row>
    <row r="50957" spans="45:45" x14ac:dyDescent="0.35">
      <c r="AS50957" s="40"/>
    </row>
    <row r="50958" spans="45:45" x14ac:dyDescent="0.35">
      <c r="AS50958" s="40"/>
    </row>
    <row r="50959" spans="45:45" x14ac:dyDescent="0.35">
      <c r="AS50959" s="40"/>
    </row>
    <row r="50960" spans="45:45" x14ac:dyDescent="0.35">
      <c r="AS50960" s="40"/>
    </row>
    <row r="50961" spans="45:45" x14ac:dyDescent="0.35">
      <c r="AS50961" s="40"/>
    </row>
    <row r="50962" spans="45:45" x14ac:dyDescent="0.35">
      <c r="AS50962" s="40"/>
    </row>
    <row r="50963" spans="45:45" x14ac:dyDescent="0.35">
      <c r="AS50963" s="40"/>
    </row>
    <row r="50964" spans="45:45" x14ac:dyDescent="0.35">
      <c r="AS50964" s="40"/>
    </row>
    <row r="50965" spans="45:45" x14ac:dyDescent="0.35">
      <c r="AS50965" s="40"/>
    </row>
    <row r="50966" spans="45:45" x14ac:dyDescent="0.35">
      <c r="AS50966" s="40"/>
    </row>
    <row r="50967" spans="45:45" x14ac:dyDescent="0.35">
      <c r="AS50967" s="40"/>
    </row>
    <row r="50968" spans="45:45" x14ac:dyDescent="0.35">
      <c r="AS50968" s="40"/>
    </row>
    <row r="50969" spans="45:45" x14ac:dyDescent="0.35">
      <c r="AS50969" s="40"/>
    </row>
    <row r="50970" spans="45:45" x14ac:dyDescent="0.35">
      <c r="AS50970" s="40"/>
    </row>
    <row r="50971" spans="45:45" x14ac:dyDescent="0.35">
      <c r="AS50971" s="40"/>
    </row>
    <row r="50972" spans="45:45" x14ac:dyDescent="0.35">
      <c r="AS50972" s="40"/>
    </row>
    <row r="50973" spans="45:45" x14ac:dyDescent="0.35">
      <c r="AS50973" s="40"/>
    </row>
    <row r="50974" spans="45:45" x14ac:dyDescent="0.35">
      <c r="AS50974" s="40"/>
    </row>
    <row r="50975" spans="45:45" x14ac:dyDescent="0.35">
      <c r="AS50975" s="40"/>
    </row>
    <row r="50976" spans="45:45" x14ac:dyDescent="0.35">
      <c r="AS50976" s="40"/>
    </row>
    <row r="50977" spans="45:45" x14ac:dyDescent="0.35">
      <c r="AS50977" s="40"/>
    </row>
    <row r="50978" spans="45:45" x14ac:dyDescent="0.35">
      <c r="AS50978" s="40"/>
    </row>
    <row r="50979" spans="45:45" x14ac:dyDescent="0.35">
      <c r="AS50979" s="40"/>
    </row>
    <row r="50980" spans="45:45" x14ac:dyDescent="0.35">
      <c r="AS50980" s="40"/>
    </row>
    <row r="50981" spans="45:45" x14ac:dyDescent="0.35">
      <c r="AS50981" s="40"/>
    </row>
    <row r="50982" spans="45:45" x14ac:dyDescent="0.35">
      <c r="AS50982" s="40"/>
    </row>
    <row r="50983" spans="45:45" x14ac:dyDescent="0.35">
      <c r="AS50983" s="40"/>
    </row>
    <row r="50984" spans="45:45" x14ac:dyDescent="0.35">
      <c r="AS50984" s="40"/>
    </row>
    <row r="50985" spans="45:45" x14ac:dyDescent="0.35">
      <c r="AS50985" s="40"/>
    </row>
    <row r="50986" spans="45:45" x14ac:dyDescent="0.35">
      <c r="AS50986" s="40"/>
    </row>
    <row r="50987" spans="45:45" x14ac:dyDescent="0.35">
      <c r="AS50987" s="40"/>
    </row>
    <row r="50988" spans="45:45" x14ac:dyDescent="0.35">
      <c r="AS50988" s="40"/>
    </row>
    <row r="50989" spans="45:45" x14ac:dyDescent="0.35">
      <c r="AS50989" s="40"/>
    </row>
    <row r="50990" spans="45:45" x14ac:dyDescent="0.35">
      <c r="AS50990" s="40"/>
    </row>
    <row r="50991" spans="45:45" x14ac:dyDescent="0.35">
      <c r="AS50991" s="40"/>
    </row>
    <row r="50992" spans="45:45" x14ac:dyDescent="0.35">
      <c r="AS50992" s="40"/>
    </row>
    <row r="50993" spans="45:45" x14ac:dyDescent="0.35">
      <c r="AS50993" s="40"/>
    </row>
    <row r="50994" spans="45:45" x14ac:dyDescent="0.35">
      <c r="AS50994" s="40"/>
    </row>
    <row r="50995" spans="45:45" x14ac:dyDescent="0.35">
      <c r="AS50995" s="40"/>
    </row>
    <row r="50996" spans="45:45" x14ac:dyDescent="0.35">
      <c r="AS50996" s="40"/>
    </row>
    <row r="50997" spans="45:45" x14ac:dyDescent="0.35">
      <c r="AS50997" s="40"/>
    </row>
    <row r="50998" spans="45:45" x14ac:dyDescent="0.35">
      <c r="AS50998" s="40"/>
    </row>
    <row r="50999" spans="45:45" x14ac:dyDescent="0.35">
      <c r="AS50999" s="40"/>
    </row>
    <row r="51000" spans="45:45" x14ac:dyDescent="0.35">
      <c r="AS51000" s="40"/>
    </row>
    <row r="51001" spans="45:45" x14ac:dyDescent="0.35">
      <c r="AS51001" s="40"/>
    </row>
    <row r="51002" spans="45:45" x14ac:dyDescent="0.35">
      <c r="AS51002" s="40"/>
    </row>
    <row r="51003" spans="45:45" x14ac:dyDescent="0.35">
      <c r="AS51003" s="40"/>
    </row>
    <row r="51004" spans="45:45" x14ac:dyDescent="0.35">
      <c r="AS51004" s="40"/>
    </row>
    <row r="51005" spans="45:45" x14ac:dyDescent="0.35">
      <c r="AS51005" s="40"/>
    </row>
    <row r="51006" spans="45:45" x14ac:dyDescent="0.35">
      <c r="AS51006" s="40"/>
    </row>
    <row r="51007" spans="45:45" x14ac:dyDescent="0.35">
      <c r="AS51007" s="40"/>
    </row>
    <row r="51008" spans="45:45" x14ac:dyDescent="0.35">
      <c r="AS51008" s="40"/>
    </row>
    <row r="51009" spans="45:45" x14ac:dyDescent="0.35">
      <c r="AS51009" s="40"/>
    </row>
    <row r="51010" spans="45:45" x14ac:dyDescent="0.35">
      <c r="AS51010" s="40"/>
    </row>
    <row r="51011" spans="45:45" x14ac:dyDescent="0.35">
      <c r="AS51011" s="40"/>
    </row>
    <row r="51012" spans="45:45" x14ac:dyDescent="0.35">
      <c r="AS51012" s="40"/>
    </row>
    <row r="51013" spans="45:45" x14ac:dyDescent="0.35">
      <c r="AS51013" s="40"/>
    </row>
    <row r="51014" spans="45:45" x14ac:dyDescent="0.35">
      <c r="AS51014" s="40"/>
    </row>
    <row r="51015" spans="45:45" x14ac:dyDescent="0.35">
      <c r="AS51015" s="40"/>
    </row>
    <row r="51016" spans="45:45" x14ac:dyDescent="0.35">
      <c r="AS51016" s="40"/>
    </row>
    <row r="51017" spans="45:45" x14ac:dyDescent="0.35">
      <c r="AS51017" s="40"/>
    </row>
    <row r="51018" spans="45:45" x14ac:dyDescent="0.35">
      <c r="AS51018" s="40"/>
    </row>
    <row r="51019" spans="45:45" x14ac:dyDescent="0.35">
      <c r="AS51019" s="40"/>
    </row>
    <row r="51020" spans="45:45" x14ac:dyDescent="0.35">
      <c r="AS51020" s="40"/>
    </row>
    <row r="51021" spans="45:45" x14ac:dyDescent="0.35">
      <c r="AS51021" s="40"/>
    </row>
    <row r="51022" spans="45:45" x14ac:dyDescent="0.35">
      <c r="AS51022" s="40"/>
    </row>
    <row r="51023" spans="45:45" x14ac:dyDescent="0.35">
      <c r="AS51023" s="40"/>
    </row>
    <row r="51024" spans="45:45" x14ac:dyDescent="0.35">
      <c r="AS51024" s="40"/>
    </row>
    <row r="51025" spans="45:45" x14ac:dyDescent="0.35">
      <c r="AS51025" s="40"/>
    </row>
    <row r="51026" spans="45:45" x14ac:dyDescent="0.35">
      <c r="AS51026" s="40"/>
    </row>
    <row r="51027" spans="45:45" x14ac:dyDescent="0.35">
      <c r="AS51027" s="40"/>
    </row>
    <row r="51028" spans="45:45" x14ac:dyDescent="0.35">
      <c r="AS51028" s="40"/>
    </row>
    <row r="51029" spans="45:45" x14ac:dyDescent="0.35">
      <c r="AS51029" s="40"/>
    </row>
    <row r="51030" spans="45:45" x14ac:dyDescent="0.35">
      <c r="AS51030" s="40"/>
    </row>
    <row r="51031" spans="45:45" x14ac:dyDescent="0.35">
      <c r="AS51031" s="40"/>
    </row>
    <row r="51032" spans="45:45" x14ac:dyDescent="0.35">
      <c r="AS51032" s="40"/>
    </row>
    <row r="51033" spans="45:45" x14ac:dyDescent="0.35">
      <c r="AS51033" s="40"/>
    </row>
    <row r="51034" spans="45:45" x14ac:dyDescent="0.35">
      <c r="AS51034" s="40"/>
    </row>
    <row r="51035" spans="45:45" x14ac:dyDescent="0.35">
      <c r="AS51035" s="40"/>
    </row>
    <row r="51036" spans="45:45" x14ac:dyDescent="0.35">
      <c r="AS51036" s="40"/>
    </row>
    <row r="51037" spans="45:45" x14ac:dyDescent="0.35">
      <c r="AS51037" s="40"/>
    </row>
    <row r="51038" spans="45:45" x14ac:dyDescent="0.35">
      <c r="AS51038" s="40"/>
    </row>
    <row r="51039" spans="45:45" x14ac:dyDescent="0.35">
      <c r="AS51039" s="40"/>
    </row>
    <row r="51040" spans="45:45" x14ac:dyDescent="0.35">
      <c r="AS51040" s="40"/>
    </row>
    <row r="51041" spans="45:45" x14ac:dyDescent="0.35">
      <c r="AS51041" s="40"/>
    </row>
    <row r="51042" spans="45:45" x14ac:dyDescent="0.35">
      <c r="AS51042" s="40"/>
    </row>
    <row r="51043" spans="45:45" x14ac:dyDescent="0.35">
      <c r="AS51043" s="40"/>
    </row>
    <row r="51044" spans="45:45" x14ac:dyDescent="0.35">
      <c r="AS51044" s="40"/>
    </row>
    <row r="51045" spans="45:45" x14ac:dyDescent="0.35">
      <c r="AS51045" s="40"/>
    </row>
    <row r="51046" spans="45:45" x14ac:dyDescent="0.35">
      <c r="AS51046" s="40"/>
    </row>
    <row r="51047" spans="45:45" x14ac:dyDescent="0.35">
      <c r="AS51047" s="40"/>
    </row>
    <row r="51048" spans="45:45" x14ac:dyDescent="0.35">
      <c r="AS51048" s="40"/>
    </row>
    <row r="51049" spans="45:45" x14ac:dyDescent="0.35">
      <c r="AS51049" s="40"/>
    </row>
    <row r="51050" spans="45:45" x14ac:dyDescent="0.35">
      <c r="AS51050" s="40"/>
    </row>
    <row r="51051" spans="45:45" x14ac:dyDescent="0.35">
      <c r="AS51051" s="40"/>
    </row>
    <row r="51052" spans="45:45" x14ac:dyDescent="0.35">
      <c r="AS51052" s="40"/>
    </row>
    <row r="51053" spans="45:45" x14ac:dyDescent="0.35">
      <c r="AS51053" s="40"/>
    </row>
    <row r="51054" spans="45:45" x14ac:dyDescent="0.35">
      <c r="AS51054" s="40"/>
    </row>
    <row r="51055" spans="45:45" x14ac:dyDescent="0.35">
      <c r="AS51055" s="40"/>
    </row>
    <row r="51056" spans="45:45" x14ac:dyDescent="0.35">
      <c r="AS51056" s="40"/>
    </row>
    <row r="51057" spans="45:45" x14ac:dyDescent="0.35">
      <c r="AS51057" s="40"/>
    </row>
    <row r="51058" spans="45:45" x14ac:dyDescent="0.35">
      <c r="AS51058" s="40"/>
    </row>
    <row r="51059" spans="45:45" x14ac:dyDescent="0.35">
      <c r="AS51059" s="40"/>
    </row>
    <row r="51060" spans="45:45" x14ac:dyDescent="0.35">
      <c r="AS51060" s="40"/>
    </row>
    <row r="51061" spans="45:45" x14ac:dyDescent="0.35">
      <c r="AS51061" s="40"/>
    </row>
    <row r="51062" spans="45:45" x14ac:dyDescent="0.35">
      <c r="AS51062" s="40"/>
    </row>
    <row r="51063" spans="45:45" x14ac:dyDescent="0.35">
      <c r="AS51063" s="40"/>
    </row>
    <row r="51064" spans="45:45" x14ac:dyDescent="0.35">
      <c r="AS51064" s="40"/>
    </row>
    <row r="51065" spans="45:45" x14ac:dyDescent="0.35">
      <c r="AS51065" s="40"/>
    </row>
    <row r="51066" spans="45:45" x14ac:dyDescent="0.35">
      <c r="AS51066" s="40"/>
    </row>
    <row r="51067" spans="45:45" x14ac:dyDescent="0.35">
      <c r="AS51067" s="40"/>
    </row>
    <row r="51068" spans="45:45" x14ac:dyDescent="0.35">
      <c r="AS51068" s="40"/>
    </row>
    <row r="51069" spans="45:45" x14ac:dyDescent="0.35">
      <c r="AS51069" s="40"/>
    </row>
    <row r="51070" spans="45:45" x14ac:dyDescent="0.35">
      <c r="AS51070" s="40"/>
    </row>
    <row r="51071" spans="45:45" x14ac:dyDescent="0.35">
      <c r="AS51071" s="40"/>
    </row>
    <row r="51072" spans="45:45" x14ac:dyDescent="0.35">
      <c r="AS51072" s="40"/>
    </row>
    <row r="51073" spans="45:45" x14ac:dyDescent="0.35">
      <c r="AS51073" s="40"/>
    </row>
    <row r="51074" spans="45:45" x14ac:dyDescent="0.35">
      <c r="AS51074" s="40"/>
    </row>
    <row r="51075" spans="45:45" x14ac:dyDescent="0.35">
      <c r="AS51075" s="40"/>
    </row>
    <row r="51076" spans="45:45" x14ac:dyDescent="0.35">
      <c r="AS51076" s="40"/>
    </row>
    <row r="51077" spans="45:45" x14ac:dyDescent="0.35">
      <c r="AS51077" s="40"/>
    </row>
    <row r="51078" spans="45:45" x14ac:dyDescent="0.35">
      <c r="AS51078" s="40"/>
    </row>
    <row r="51079" spans="45:45" x14ac:dyDescent="0.35">
      <c r="AS51079" s="40"/>
    </row>
    <row r="51080" spans="45:45" x14ac:dyDescent="0.35">
      <c r="AS51080" s="40"/>
    </row>
    <row r="51081" spans="45:45" x14ac:dyDescent="0.35">
      <c r="AS51081" s="40"/>
    </row>
    <row r="51082" spans="45:45" x14ac:dyDescent="0.35">
      <c r="AS51082" s="40"/>
    </row>
    <row r="51083" spans="45:45" x14ac:dyDescent="0.35">
      <c r="AS51083" s="40"/>
    </row>
    <row r="51084" spans="45:45" x14ac:dyDescent="0.35">
      <c r="AS51084" s="40"/>
    </row>
    <row r="51085" spans="45:45" x14ac:dyDescent="0.35">
      <c r="AS51085" s="40"/>
    </row>
    <row r="51086" spans="45:45" x14ac:dyDescent="0.35">
      <c r="AS51086" s="40"/>
    </row>
    <row r="51087" spans="45:45" x14ac:dyDescent="0.35">
      <c r="AS51087" s="40"/>
    </row>
    <row r="51088" spans="45:45" x14ac:dyDescent="0.35">
      <c r="AS51088" s="40"/>
    </row>
    <row r="51089" spans="45:45" x14ac:dyDescent="0.35">
      <c r="AS51089" s="40"/>
    </row>
    <row r="51090" spans="45:45" x14ac:dyDescent="0.35">
      <c r="AS51090" s="40"/>
    </row>
    <row r="51091" spans="45:45" x14ac:dyDescent="0.35">
      <c r="AS51091" s="40"/>
    </row>
    <row r="51092" spans="45:45" x14ac:dyDescent="0.35">
      <c r="AS51092" s="40"/>
    </row>
    <row r="51093" spans="45:45" x14ac:dyDescent="0.35">
      <c r="AS51093" s="40"/>
    </row>
    <row r="51094" spans="45:45" x14ac:dyDescent="0.35">
      <c r="AS51094" s="40"/>
    </row>
    <row r="51095" spans="45:45" x14ac:dyDescent="0.35">
      <c r="AS51095" s="40"/>
    </row>
    <row r="51096" spans="45:45" x14ac:dyDescent="0.35">
      <c r="AS51096" s="40"/>
    </row>
    <row r="51097" spans="45:45" x14ac:dyDescent="0.35">
      <c r="AS51097" s="40"/>
    </row>
    <row r="51098" spans="45:45" x14ac:dyDescent="0.35">
      <c r="AS51098" s="40"/>
    </row>
    <row r="51099" spans="45:45" x14ac:dyDescent="0.35">
      <c r="AS51099" s="40"/>
    </row>
    <row r="51100" spans="45:45" x14ac:dyDescent="0.35">
      <c r="AS51100" s="40"/>
    </row>
    <row r="51101" spans="45:45" x14ac:dyDescent="0.35">
      <c r="AS51101" s="40"/>
    </row>
    <row r="51102" spans="45:45" x14ac:dyDescent="0.35">
      <c r="AS51102" s="40"/>
    </row>
    <row r="51103" spans="45:45" x14ac:dyDescent="0.35">
      <c r="AS51103" s="40"/>
    </row>
    <row r="51104" spans="45:45" x14ac:dyDescent="0.35">
      <c r="AS51104" s="40"/>
    </row>
    <row r="51105" spans="45:45" x14ac:dyDescent="0.35">
      <c r="AS51105" s="40"/>
    </row>
    <row r="51106" spans="45:45" x14ac:dyDescent="0.35">
      <c r="AS51106" s="40"/>
    </row>
    <row r="51107" spans="45:45" x14ac:dyDescent="0.35">
      <c r="AS51107" s="40"/>
    </row>
    <row r="51108" spans="45:45" x14ac:dyDescent="0.35">
      <c r="AS51108" s="40"/>
    </row>
    <row r="51109" spans="45:45" x14ac:dyDescent="0.35">
      <c r="AS51109" s="40"/>
    </row>
    <row r="51110" spans="45:45" x14ac:dyDescent="0.35">
      <c r="AS51110" s="40"/>
    </row>
    <row r="51111" spans="45:45" x14ac:dyDescent="0.35">
      <c r="AS51111" s="40"/>
    </row>
    <row r="51112" spans="45:45" x14ac:dyDescent="0.35">
      <c r="AS51112" s="40"/>
    </row>
    <row r="51113" spans="45:45" x14ac:dyDescent="0.35">
      <c r="AS51113" s="40"/>
    </row>
    <row r="51114" spans="45:45" x14ac:dyDescent="0.35">
      <c r="AS51114" s="40"/>
    </row>
    <row r="51115" spans="45:45" x14ac:dyDescent="0.35">
      <c r="AS51115" s="40"/>
    </row>
    <row r="51116" spans="45:45" x14ac:dyDescent="0.35">
      <c r="AS51116" s="40"/>
    </row>
    <row r="51117" spans="45:45" x14ac:dyDescent="0.35">
      <c r="AS51117" s="40"/>
    </row>
    <row r="51118" spans="45:45" x14ac:dyDescent="0.35">
      <c r="AS51118" s="40"/>
    </row>
    <row r="51119" spans="45:45" x14ac:dyDescent="0.35">
      <c r="AS51119" s="40"/>
    </row>
    <row r="51120" spans="45:45" x14ac:dyDescent="0.35">
      <c r="AS51120" s="40"/>
    </row>
    <row r="51121" spans="45:45" x14ac:dyDescent="0.35">
      <c r="AS51121" s="40"/>
    </row>
    <row r="51122" spans="45:45" x14ac:dyDescent="0.35">
      <c r="AS51122" s="40"/>
    </row>
    <row r="51123" spans="45:45" x14ac:dyDescent="0.35">
      <c r="AS51123" s="40"/>
    </row>
    <row r="51124" spans="45:45" x14ac:dyDescent="0.35">
      <c r="AS51124" s="40"/>
    </row>
    <row r="51125" spans="45:45" x14ac:dyDescent="0.35">
      <c r="AS51125" s="40"/>
    </row>
    <row r="51126" spans="45:45" x14ac:dyDescent="0.35">
      <c r="AS51126" s="40"/>
    </row>
    <row r="51127" spans="45:45" x14ac:dyDescent="0.35">
      <c r="AS51127" s="40"/>
    </row>
    <row r="51128" spans="45:45" x14ac:dyDescent="0.35">
      <c r="AS51128" s="40"/>
    </row>
    <row r="51129" spans="45:45" x14ac:dyDescent="0.35">
      <c r="AS51129" s="40"/>
    </row>
    <row r="51130" spans="45:45" x14ac:dyDescent="0.35">
      <c r="AS51130" s="40"/>
    </row>
    <row r="51131" spans="45:45" x14ac:dyDescent="0.35">
      <c r="AS51131" s="40"/>
    </row>
    <row r="51132" spans="45:45" x14ac:dyDescent="0.35">
      <c r="AS51132" s="40"/>
    </row>
    <row r="51133" spans="45:45" x14ac:dyDescent="0.35">
      <c r="AS51133" s="40"/>
    </row>
    <row r="51134" spans="45:45" x14ac:dyDescent="0.35">
      <c r="AS51134" s="40"/>
    </row>
    <row r="51135" spans="45:45" x14ac:dyDescent="0.35">
      <c r="AS51135" s="40"/>
    </row>
    <row r="51136" spans="45:45" x14ac:dyDescent="0.35">
      <c r="AS51136" s="40"/>
    </row>
    <row r="51137" spans="45:45" x14ac:dyDescent="0.35">
      <c r="AS51137" s="40"/>
    </row>
    <row r="51138" spans="45:45" x14ac:dyDescent="0.35">
      <c r="AS51138" s="40"/>
    </row>
    <row r="51139" spans="45:45" x14ac:dyDescent="0.35">
      <c r="AS51139" s="40"/>
    </row>
    <row r="51140" spans="45:45" x14ac:dyDescent="0.35">
      <c r="AS51140" s="40"/>
    </row>
    <row r="51141" spans="45:45" x14ac:dyDescent="0.35">
      <c r="AS51141" s="40"/>
    </row>
    <row r="51142" spans="45:45" x14ac:dyDescent="0.35">
      <c r="AS51142" s="40"/>
    </row>
    <row r="51143" spans="45:45" x14ac:dyDescent="0.35">
      <c r="AS51143" s="40"/>
    </row>
    <row r="51144" spans="45:45" x14ac:dyDescent="0.35">
      <c r="AS51144" s="40"/>
    </row>
    <row r="51145" spans="45:45" x14ac:dyDescent="0.35">
      <c r="AS51145" s="40"/>
    </row>
    <row r="51146" spans="45:45" x14ac:dyDescent="0.35">
      <c r="AS51146" s="40"/>
    </row>
    <row r="51147" spans="45:45" x14ac:dyDescent="0.35">
      <c r="AS51147" s="40"/>
    </row>
    <row r="51148" spans="45:45" x14ac:dyDescent="0.35">
      <c r="AS51148" s="40"/>
    </row>
    <row r="51149" spans="45:45" x14ac:dyDescent="0.35">
      <c r="AS51149" s="40"/>
    </row>
    <row r="51150" spans="45:45" x14ac:dyDescent="0.35">
      <c r="AS51150" s="40"/>
    </row>
    <row r="51151" spans="45:45" x14ac:dyDescent="0.35">
      <c r="AS51151" s="40"/>
    </row>
    <row r="51152" spans="45:45" x14ac:dyDescent="0.35">
      <c r="AS51152" s="40"/>
    </row>
    <row r="51153" spans="45:45" x14ac:dyDescent="0.35">
      <c r="AS51153" s="40"/>
    </row>
    <row r="51154" spans="45:45" x14ac:dyDescent="0.35">
      <c r="AS51154" s="40"/>
    </row>
    <row r="51155" spans="45:45" x14ac:dyDescent="0.35">
      <c r="AS51155" s="40"/>
    </row>
    <row r="51156" spans="45:45" x14ac:dyDescent="0.35">
      <c r="AS51156" s="40"/>
    </row>
    <row r="51157" spans="45:45" x14ac:dyDescent="0.35">
      <c r="AS51157" s="40"/>
    </row>
    <row r="51158" spans="45:45" x14ac:dyDescent="0.35">
      <c r="AS51158" s="40"/>
    </row>
    <row r="51159" spans="45:45" x14ac:dyDescent="0.35">
      <c r="AS51159" s="40"/>
    </row>
    <row r="51160" spans="45:45" x14ac:dyDescent="0.35">
      <c r="AS51160" s="40"/>
    </row>
    <row r="51161" spans="45:45" x14ac:dyDescent="0.35">
      <c r="AS51161" s="40"/>
    </row>
    <row r="51162" spans="45:45" x14ac:dyDescent="0.35">
      <c r="AS51162" s="40"/>
    </row>
    <row r="51163" spans="45:45" x14ac:dyDescent="0.35">
      <c r="AS51163" s="40"/>
    </row>
    <row r="51164" spans="45:45" x14ac:dyDescent="0.35">
      <c r="AS51164" s="40"/>
    </row>
    <row r="51165" spans="45:45" x14ac:dyDescent="0.35">
      <c r="AS51165" s="40"/>
    </row>
    <row r="51166" spans="45:45" x14ac:dyDescent="0.35">
      <c r="AS51166" s="40"/>
    </row>
    <row r="51167" spans="45:45" x14ac:dyDescent="0.35">
      <c r="AS51167" s="40"/>
    </row>
    <row r="51168" spans="45:45" x14ac:dyDescent="0.35">
      <c r="AS51168" s="40"/>
    </row>
    <row r="51169" spans="45:45" x14ac:dyDescent="0.35">
      <c r="AS51169" s="40"/>
    </row>
    <row r="51170" spans="45:45" x14ac:dyDescent="0.35">
      <c r="AS51170" s="40"/>
    </row>
    <row r="51171" spans="45:45" x14ac:dyDescent="0.35">
      <c r="AS51171" s="40"/>
    </row>
    <row r="51172" spans="45:45" x14ac:dyDescent="0.35">
      <c r="AS51172" s="40"/>
    </row>
    <row r="51173" spans="45:45" x14ac:dyDescent="0.35">
      <c r="AS51173" s="40"/>
    </row>
    <row r="51174" spans="45:45" x14ac:dyDescent="0.35">
      <c r="AS51174" s="40"/>
    </row>
    <row r="51175" spans="45:45" x14ac:dyDescent="0.35">
      <c r="AS51175" s="40"/>
    </row>
    <row r="51176" spans="45:45" x14ac:dyDescent="0.35">
      <c r="AS51176" s="40"/>
    </row>
    <row r="51177" spans="45:45" x14ac:dyDescent="0.35">
      <c r="AS51177" s="40"/>
    </row>
    <row r="51178" spans="45:45" x14ac:dyDescent="0.35">
      <c r="AS51178" s="40"/>
    </row>
    <row r="51179" spans="45:45" x14ac:dyDescent="0.35">
      <c r="AS51179" s="40"/>
    </row>
    <row r="51180" spans="45:45" x14ac:dyDescent="0.35">
      <c r="AS51180" s="40"/>
    </row>
    <row r="51181" spans="45:45" x14ac:dyDescent="0.35">
      <c r="AS51181" s="40"/>
    </row>
    <row r="51182" spans="45:45" x14ac:dyDescent="0.35">
      <c r="AS51182" s="40"/>
    </row>
    <row r="51183" spans="45:45" x14ac:dyDescent="0.35">
      <c r="AS51183" s="40"/>
    </row>
    <row r="51184" spans="45:45" x14ac:dyDescent="0.35">
      <c r="AS51184" s="40"/>
    </row>
    <row r="51185" spans="45:45" x14ac:dyDescent="0.35">
      <c r="AS51185" s="40"/>
    </row>
    <row r="51186" spans="45:45" x14ac:dyDescent="0.35">
      <c r="AS51186" s="40"/>
    </row>
    <row r="51187" spans="45:45" x14ac:dyDescent="0.35">
      <c r="AS51187" s="40"/>
    </row>
    <row r="51188" spans="45:45" x14ac:dyDescent="0.35">
      <c r="AS51188" s="40"/>
    </row>
    <row r="51189" spans="45:45" x14ac:dyDescent="0.35">
      <c r="AS51189" s="40"/>
    </row>
    <row r="51190" spans="45:45" x14ac:dyDescent="0.35">
      <c r="AS51190" s="40"/>
    </row>
    <row r="51191" spans="45:45" x14ac:dyDescent="0.35">
      <c r="AS51191" s="40"/>
    </row>
    <row r="51192" spans="45:45" x14ac:dyDescent="0.35">
      <c r="AS51192" s="40"/>
    </row>
    <row r="51193" spans="45:45" x14ac:dyDescent="0.35">
      <c r="AS51193" s="40"/>
    </row>
    <row r="51194" spans="45:45" x14ac:dyDescent="0.35">
      <c r="AS51194" s="40"/>
    </row>
    <row r="51195" spans="45:45" x14ac:dyDescent="0.35">
      <c r="AS51195" s="40"/>
    </row>
    <row r="51196" spans="45:45" x14ac:dyDescent="0.35">
      <c r="AS51196" s="40"/>
    </row>
    <row r="51197" spans="45:45" x14ac:dyDescent="0.35">
      <c r="AS51197" s="40"/>
    </row>
    <row r="51198" spans="45:45" x14ac:dyDescent="0.35">
      <c r="AS51198" s="40"/>
    </row>
    <row r="51199" spans="45:45" x14ac:dyDescent="0.35">
      <c r="AS51199" s="40"/>
    </row>
    <row r="51200" spans="45:45" x14ac:dyDescent="0.35">
      <c r="AS51200" s="40"/>
    </row>
    <row r="51201" spans="45:45" x14ac:dyDescent="0.35">
      <c r="AS51201" s="40"/>
    </row>
    <row r="51202" spans="45:45" x14ac:dyDescent="0.35">
      <c r="AS51202" s="40"/>
    </row>
    <row r="51203" spans="45:45" x14ac:dyDescent="0.35">
      <c r="AS51203" s="40"/>
    </row>
    <row r="51204" spans="45:45" x14ac:dyDescent="0.35">
      <c r="AS51204" s="40"/>
    </row>
    <row r="51205" spans="45:45" x14ac:dyDescent="0.35">
      <c r="AS51205" s="40"/>
    </row>
    <row r="51206" spans="45:45" x14ac:dyDescent="0.35">
      <c r="AS51206" s="40"/>
    </row>
    <row r="51207" spans="45:45" x14ac:dyDescent="0.35">
      <c r="AS51207" s="40"/>
    </row>
    <row r="51208" spans="45:45" x14ac:dyDescent="0.35">
      <c r="AS51208" s="40"/>
    </row>
    <row r="51209" spans="45:45" x14ac:dyDescent="0.35">
      <c r="AS51209" s="40"/>
    </row>
    <row r="51210" spans="45:45" x14ac:dyDescent="0.35">
      <c r="AS51210" s="40"/>
    </row>
    <row r="51211" spans="45:45" x14ac:dyDescent="0.35">
      <c r="AS51211" s="40"/>
    </row>
    <row r="51212" spans="45:45" x14ac:dyDescent="0.35">
      <c r="AS51212" s="40"/>
    </row>
    <row r="51213" spans="45:45" x14ac:dyDescent="0.35">
      <c r="AS51213" s="40"/>
    </row>
    <row r="51214" spans="45:45" x14ac:dyDescent="0.35">
      <c r="AS51214" s="40"/>
    </row>
    <row r="51215" spans="45:45" x14ac:dyDescent="0.35">
      <c r="AS51215" s="40"/>
    </row>
    <row r="51216" spans="45:45" x14ac:dyDescent="0.35">
      <c r="AS51216" s="40"/>
    </row>
    <row r="51217" spans="45:45" x14ac:dyDescent="0.35">
      <c r="AS51217" s="40"/>
    </row>
    <row r="51218" spans="45:45" x14ac:dyDescent="0.35">
      <c r="AS51218" s="40"/>
    </row>
    <row r="51219" spans="45:45" x14ac:dyDescent="0.35">
      <c r="AS51219" s="40"/>
    </row>
    <row r="51220" spans="45:45" x14ac:dyDescent="0.35">
      <c r="AS51220" s="40"/>
    </row>
    <row r="51221" spans="45:45" x14ac:dyDescent="0.35">
      <c r="AS51221" s="40"/>
    </row>
    <row r="51222" spans="45:45" x14ac:dyDescent="0.35">
      <c r="AS51222" s="40"/>
    </row>
    <row r="51223" spans="45:45" x14ac:dyDescent="0.35">
      <c r="AS51223" s="40"/>
    </row>
    <row r="51224" spans="45:45" x14ac:dyDescent="0.35">
      <c r="AS51224" s="40"/>
    </row>
    <row r="51225" spans="45:45" x14ac:dyDescent="0.35">
      <c r="AS51225" s="40"/>
    </row>
    <row r="51226" spans="45:45" x14ac:dyDescent="0.35">
      <c r="AS51226" s="40"/>
    </row>
    <row r="51227" spans="45:45" x14ac:dyDescent="0.35">
      <c r="AS51227" s="40"/>
    </row>
    <row r="51228" spans="45:45" x14ac:dyDescent="0.35">
      <c r="AS51228" s="40"/>
    </row>
    <row r="51229" spans="45:45" x14ac:dyDescent="0.35">
      <c r="AS51229" s="40"/>
    </row>
    <row r="51230" spans="45:45" x14ac:dyDescent="0.35">
      <c r="AS51230" s="40"/>
    </row>
    <row r="51231" spans="45:45" x14ac:dyDescent="0.35">
      <c r="AS51231" s="40"/>
    </row>
    <row r="51232" spans="45:45" x14ac:dyDescent="0.35">
      <c r="AS51232" s="40"/>
    </row>
    <row r="51233" spans="45:45" x14ac:dyDescent="0.35">
      <c r="AS51233" s="40"/>
    </row>
    <row r="51234" spans="45:45" x14ac:dyDescent="0.35">
      <c r="AS51234" s="40"/>
    </row>
    <row r="51235" spans="45:45" x14ac:dyDescent="0.35">
      <c r="AS51235" s="40"/>
    </row>
    <row r="51236" spans="45:45" x14ac:dyDescent="0.35">
      <c r="AS51236" s="40"/>
    </row>
    <row r="51237" spans="45:45" x14ac:dyDescent="0.35">
      <c r="AS51237" s="40"/>
    </row>
    <row r="51238" spans="45:45" x14ac:dyDescent="0.35">
      <c r="AS51238" s="40"/>
    </row>
    <row r="51239" spans="45:45" x14ac:dyDescent="0.35">
      <c r="AS51239" s="40"/>
    </row>
    <row r="51240" spans="45:45" x14ac:dyDescent="0.35">
      <c r="AS51240" s="40"/>
    </row>
    <row r="51241" spans="45:45" x14ac:dyDescent="0.35">
      <c r="AS51241" s="40"/>
    </row>
    <row r="51242" spans="45:45" x14ac:dyDescent="0.35">
      <c r="AS51242" s="40"/>
    </row>
    <row r="51243" spans="45:45" x14ac:dyDescent="0.35">
      <c r="AS51243" s="40"/>
    </row>
    <row r="51244" spans="45:45" x14ac:dyDescent="0.35">
      <c r="AS51244" s="40"/>
    </row>
    <row r="51245" spans="45:45" x14ac:dyDescent="0.35">
      <c r="AS51245" s="40"/>
    </row>
    <row r="51246" spans="45:45" x14ac:dyDescent="0.35">
      <c r="AS51246" s="40"/>
    </row>
    <row r="51247" spans="45:45" x14ac:dyDescent="0.35">
      <c r="AS51247" s="40"/>
    </row>
    <row r="51248" spans="45:45" x14ac:dyDescent="0.35">
      <c r="AS51248" s="40"/>
    </row>
    <row r="51249" spans="45:45" x14ac:dyDescent="0.35">
      <c r="AS51249" s="40"/>
    </row>
    <row r="51250" spans="45:45" x14ac:dyDescent="0.35">
      <c r="AS51250" s="40"/>
    </row>
    <row r="51251" spans="45:45" x14ac:dyDescent="0.35">
      <c r="AS51251" s="40"/>
    </row>
    <row r="51252" spans="45:45" x14ac:dyDescent="0.35">
      <c r="AS51252" s="40"/>
    </row>
    <row r="51253" spans="45:45" x14ac:dyDescent="0.35">
      <c r="AS51253" s="40"/>
    </row>
    <row r="51254" spans="45:45" x14ac:dyDescent="0.35">
      <c r="AS51254" s="40"/>
    </row>
    <row r="51255" spans="45:45" x14ac:dyDescent="0.35">
      <c r="AS51255" s="40"/>
    </row>
    <row r="51256" spans="45:45" x14ac:dyDescent="0.35">
      <c r="AS51256" s="40"/>
    </row>
    <row r="51257" spans="45:45" x14ac:dyDescent="0.35">
      <c r="AS51257" s="40"/>
    </row>
    <row r="51258" spans="45:45" x14ac:dyDescent="0.35">
      <c r="AS51258" s="40"/>
    </row>
    <row r="51259" spans="45:45" x14ac:dyDescent="0.35">
      <c r="AS51259" s="40"/>
    </row>
    <row r="51260" spans="45:45" x14ac:dyDescent="0.35">
      <c r="AS51260" s="40"/>
    </row>
    <row r="51261" spans="45:45" x14ac:dyDescent="0.35">
      <c r="AS51261" s="40"/>
    </row>
    <row r="51262" spans="45:45" x14ac:dyDescent="0.35">
      <c r="AS51262" s="40"/>
    </row>
    <row r="51263" spans="45:45" x14ac:dyDescent="0.35">
      <c r="AS51263" s="40"/>
    </row>
    <row r="51264" spans="45:45" x14ac:dyDescent="0.35">
      <c r="AS51264" s="40"/>
    </row>
    <row r="51265" spans="45:45" x14ac:dyDescent="0.35">
      <c r="AS51265" s="40"/>
    </row>
    <row r="51266" spans="45:45" x14ac:dyDescent="0.35">
      <c r="AS51266" s="40"/>
    </row>
    <row r="51267" spans="45:45" x14ac:dyDescent="0.35">
      <c r="AS51267" s="40"/>
    </row>
    <row r="51268" spans="45:45" x14ac:dyDescent="0.35">
      <c r="AS51268" s="40"/>
    </row>
    <row r="51269" spans="45:45" x14ac:dyDescent="0.35">
      <c r="AS51269" s="40"/>
    </row>
    <row r="51270" spans="45:45" x14ac:dyDescent="0.35">
      <c r="AS51270" s="40"/>
    </row>
    <row r="51271" spans="45:45" x14ac:dyDescent="0.35">
      <c r="AS51271" s="40"/>
    </row>
    <row r="51272" spans="45:45" x14ac:dyDescent="0.35">
      <c r="AS51272" s="40"/>
    </row>
    <row r="51273" spans="45:45" x14ac:dyDescent="0.35">
      <c r="AS51273" s="40"/>
    </row>
    <row r="51274" spans="45:45" x14ac:dyDescent="0.35">
      <c r="AS51274" s="40"/>
    </row>
    <row r="51275" spans="45:45" x14ac:dyDescent="0.35">
      <c r="AS51275" s="40"/>
    </row>
    <row r="51276" spans="45:45" x14ac:dyDescent="0.35">
      <c r="AS51276" s="40"/>
    </row>
    <row r="51277" spans="45:45" x14ac:dyDescent="0.35">
      <c r="AS51277" s="40"/>
    </row>
    <row r="51278" spans="45:45" x14ac:dyDescent="0.35">
      <c r="AS51278" s="40"/>
    </row>
    <row r="51279" spans="45:45" x14ac:dyDescent="0.35">
      <c r="AS51279" s="40"/>
    </row>
    <row r="51280" spans="45:45" x14ac:dyDescent="0.35">
      <c r="AS51280" s="40"/>
    </row>
    <row r="51281" spans="45:45" x14ac:dyDescent="0.35">
      <c r="AS51281" s="40"/>
    </row>
    <row r="51282" spans="45:45" x14ac:dyDescent="0.35">
      <c r="AS51282" s="40"/>
    </row>
    <row r="51283" spans="45:45" x14ac:dyDescent="0.35">
      <c r="AS51283" s="40"/>
    </row>
    <row r="51284" spans="45:45" x14ac:dyDescent="0.35">
      <c r="AS51284" s="40"/>
    </row>
    <row r="51285" spans="45:45" x14ac:dyDescent="0.35">
      <c r="AS51285" s="40"/>
    </row>
    <row r="51286" spans="45:45" x14ac:dyDescent="0.35">
      <c r="AS51286" s="40"/>
    </row>
    <row r="51287" spans="45:45" x14ac:dyDescent="0.35">
      <c r="AS51287" s="40"/>
    </row>
    <row r="51288" spans="45:45" x14ac:dyDescent="0.35">
      <c r="AS51288" s="40"/>
    </row>
    <row r="51289" spans="45:45" x14ac:dyDescent="0.35">
      <c r="AS51289" s="40"/>
    </row>
    <row r="51290" spans="45:45" x14ac:dyDescent="0.35">
      <c r="AS51290" s="40"/>
    </row>
    <row r="51291" spans="45:45" x14ac:dyDescent="0.35">
      <c r="AS51291" s="40"/>
    </row>
    <row r="51292" spans="45:45" x14ac:dyDescent="0.35">
      <c r="AS51292" s="40"/>
    </row>
    <row r="51293" spans="45:45" x14ac:dyDescent="0.35">
      <c r="AS51293" s="40"/>
    </row>
    <row r="51294" spans="45:45" x14ac:dyDescent="0.35">
      <c r="AS51294" s="40"/>
    </row>
    <row r="51295" spans="45:45" x14ac:dyDescent="0.35">
      <c r="AS51295" s="40"/>
    </row>
    <row r="51296" spans="45:45" x14ac:dyDescent="0.35">
      <c r="AS51296" s="40"/>
    </row>
    <row r="51297" spans="45:45" x14ac:dyDescent="0.35">
      <c r="AS51297" s="40"/>
    </row>
    <row r="51298" spans="45:45" x14ac:dyDescent="0.35">
      <c r="AS51298" s="40"/>
    </row>
    <row r="51299" spans="45:45" x14ac:dyDescent="0.35">
      <c r="AS51299" s="40"/>
    </row>
    <row r="51300" spans="45:45" x14ac:dyDescent="0.35">
      <c r="AS51300" s="40"/>
    </row>
    <row r="51301" spans="45:45" x14ac:dyDescent="0.35">
      <c r="AS51301" s="40"/>
    </row>
    <row r="51302" spans="45:45" x14ac:dyDescent="0.35">
      <c r="AS51302" s="40"/>
    </row>
    <row r="51303" spans="45:45" x14ac:dyDescent="0.35">
      <c r="AS51303" s="40"/>
    </row>
    <row r="51304" spans="45:45" x14ac:dyDescent="0.35">
      <c r="AS51304" s="40"/>
    </row>
    <row r="51305" spans="45:45" x14ac:dyDescent="0.35">
      <c r="AS51305" s="40"/>
    </row>
    <row r="51306" spans="45:45" x14ac:dyDescent="0.35">
      <c r="AS51306" s="40"/>
    </row>
    <row r="51307" spans="45:45" x14ac:dyDescent="0.35">
      <c r="AS51307" s="40"/>
    </row>
    <row r="51308" spans="45:45" x14ac:dyDescent="0.35">
      <c r="AS51308" s="40"/>
    </row>
    <row r="51309" spans="45:45" x14ac:dyDescent="0.35">
      <c r="AS51309" s="40"/>
    </row>
    <row r="51310" spans="45:45" x14ac:dyDescent="0.35">
      <c r="AS51310" s="40"/>
    </row>
    <row r="51311" spans="45:45" x14ac:dyDescent="0.35">
      <c r="AS51311" s="40"/>
    </row>
    <row r="51312" spans="45:45" x14ac:dyDescent="0.35">
      <c r="AS51312" s="40"/>
    </row>
    <row r="51313" spans="45:45" x14ac:dyDescent="0.35">
      <c r="AS51313" s="40"/>
    </row>
    <row r="51314" spans="45:45" x14ac:dyDescent="0.35">
      <c r="AS51314" s="40"/>
    </row>
    <row r="51315" spans="45:45" x14ac:dyDescent="0.35">
      <c r="AS51315" s="40"/>
    </row>
    <row r="51316" spans="45:45" x14ac:dyDescent="0.35">
      <c r="AS51316" s="40"/>
    </row>
    <row r="51317" spans="45:45" x14ac:dyDescent="0.35">
      <c r="AS51317" s="40"/>
    </row>
    <row r="51318" spans="45:45" x14ac:dyDescent="0.35">
      <c r="AS51318" s="40"/>
    </row>
    <row r="51319" spans="45:45" x14ac:dyDescent="0.35">
      <c r="AS51319" s="40"/>
    </row>
    <row r="51320" spans="45:45" x14ac:dyDescent="0.35">
      <c r="AS51320" s="40"/>
    </row>
    <row r="51321" spans="45:45" x14ac:dyDescent="0.35">
      <c r="AS51321" s="40"/>
    </row>
    <row r="51322" spans="45:45" x14ac:dyDescent="0.35">
      <c r="AS51322" s="40"/>
    </row>
    <row r="51323" spans="45:45" x14ac:dyDescent="0.35">
      <c r="AS51323" s="40"/>
    </row>
    <row r="51324" spans="45:45" x14ac:dyDescent="0.35">
      <c r="AS51324" s="40"/>
    </row>
    <row r="51325" spans="45:45" x14ac:dyDescent="0.35">
      <c r="AS51325" s="40"/>
    </row>
    <row r="51326" spans="45:45" x14ac:dyDescent="0.35">
      <c r="AS51326" s="40"/>
    </row>
    <row r="51327" spans="45:45" x14ac:dyDescent="0.35">
      <c r="AS51327" s="40"/>
    </row>
    <row r="51328" spans="45:45" x14ac:dyDescent="0.35">
      <c r="AS51328" s="40"/>
    </row>
    <row r="51329" spans="45:45" x14ac:dyDescent="0.35">
      <c r="AS51329" s="40"/>
    </row>
    <row r="51330" spans="45:45" x14ac:dyDescent="0.35">
      <c r="AS51330" s="40"/>
    </row>
    <row r="51331" spans="45:45" x14ac:dyDescent="0.35">
      <c r="AS51331" s="40"/>
    </row>
    <row r="51332" spans="45:45" x14ac:dyDescent="0.35">
      <c r="AS51332" s="40"/>
    </row>
    <row r="51333" spans="45:45" x14ac:dyDescent="0.35">
      <c r="AS51333" s="40"/>
    </row>
    <row r="51334" spans="45:45" x14ac:dyDescent="0.35">
      <c r="AS51334" s="40"/>
    </row>
    <row r="51335" spans="45:45" x14ac:dyDescent="0.35">
      <c r="AS51335" s="40"/>
    </row>
    <row r="51336" spans="45:45" x14ac:dyDescent="0.35">
      <c r="AS51336" s="40"/>
    </row>
    <row r="51337" spans="45:45" x14ac:dyDescent="0.35">
      <c r="AS51337" s="40"/>
    </row>
    <row r="51338" spans="45:45" x14ac:dyDescent="0.35">
      <c r="AS51338" s="40"/>
    </row>
    <row r="51339" spans="45:45" x14ac:dyDescent="0.35">
      <c r="AS51339" s="40"/>
    </row>
    <row r="51340" spans="45:45" x14ac:dyDescent="0.35">
      <c r="AS51340" s="40"/>
    </row>
    <row r="51341" spans="45:45" x14ac:dyDescent="0.35">
      <c r="AS51341" s="40"/>
    </row>
    <row r="51342" spans="45:45" x14ac:dyDescent="0.35">
      <c r="AS51342" s="40"/>
    </row>
    <row r="51343" spans="45:45" x14ac:dyDescent="0.35">
      <c r="AS51343" s="40"/>
    </row>
    <row r="51344" spans="45:45" x14ac:dyDescent="0.35">
      <c r="AS51344" s="40"/>
    </row>
    <row r="51345" spans="45:45" x14ac:dyDescent="0.35">
      <c r="AS51345" s="40"/>
    </row>
    <row r="51346" spans="45:45" x14ac:dyDescent="0.35">
      <c r="AS51346" s="40"/>
    </row>
    <row r="51347" spans="45:45" x14ac:dyDescent="0.35">
      <c r="AS51347" s="40"/>
    </row>
    <row r="51348" spans="45:45" x14ac:dyDescent="0.35">
      <c r="AS51348" s="40"/>
    </row>
    <row r="51349" spans="45:45" x14ac:dyDescent="0.35">
      <c r="AS51349" s="40"/>
    </row>
    <row r="51350" spans="45:45" x14ac:dyDescent="0.35">
      <c r="AS51350" s="40"/>
    </row>
    <row r="51351" spans="45:45" x14ac:dyDescent="0.35">
      <c r="AS51351" s="40"/>
    </row>
    <row r="51352" spans="45:45" x14ac:dyDescent="0.35">
      <c r="AS51352" s="40"/>
    </row>
    <row r="51353" spans="45:45" x14ac:dyDescent="0.35">
      <c r="AS51353" s="40"/>
    </row>
    <row r="51354" spans="45:45" x14ac:dyDescent="0.35">
      <c r="AS51354" s="40"/>
    </row>
    <row r="51355" spans="45:45" x14ac:dyDescent="0.35">
      <c r="AS51355" s="40"/>
    </row>
    <row r="51356" spans="45:45" x14ac:dyDescent="0.35">
      <c r="AS51356" s="40"/>
    </row>
    <row r="51357" spans="45:45" x14ac:dyDescent="0.35">
      <c r="AS51357" s="40"/>
    </row>
    <row r="51358" spans="45:45" x14ac:dyDescent="0.35">
      <c r="AS51358" s="40"/>
    </row>
    <row r="51359" spans="45:45" x14ac:dyDescent="0.35">
      <c r="AS51359" s="40"/>
    </row>
    <row r="51360" spans="45:45" x14ac:dyDescent="0.35">
      <c r="AS51360" s="40"/>
    </row>
    <row r="51361" spans="45:45" x14ac:dyDescent="0.35">
      <c r="AS51361" s="40"/>
    </row>
    <row r="51362" spans="45:45" x14ac:dyDescent="0.35">
      <c r="AS51362" s="40"/>
    </row>
    <row r="51363" spans="45:45" x14ac:dyDescent="0.35">
      <c r="AS51363" s="40"/>
    </row>
    <row r="51364" spans="45:45" x14ac:dyDescent="0.35">
      <c r="AS51364" s="40"/>
    </row>
    <row r="51365" spans="45:45" x14ac:dyDescent="0.35">
      <c r="AS51365" s="40"/>
    </row>
    <row r="51366" spans="45:45" x14ac:dyDescent="0.35">
      <c r="AS51366" s="40"/>
    </row>
    <row r="51367" spans="45:45" x14ac:dyDescent="0.35">
      <c r="AS51367" s="40"/>
    </row>
    <row r="51368" spans="45:45" x14ac:dyDescent="0.35">
      <c r="AS51368" s="40"/>
    </row>
    <row r="51369" spans="45:45" x14ac:dyDescent="0.35">
      <c r="AS51369" s="40"/>
    </row>
    <row r="51370" spans="45:45" x14ac:dyDescent="0.35">
      <c r="AS51370" s="40"/>
    </row>
    <row r="51371" spans="45:45" x14ac:dyDescent="0.35">
      <c r="AS51371" s="40"/>
    </row>
    <row r="51372" spans="45:45" x14ac:dyDescent="0.35">
      <c r="AS51372" s="40"/>
    </row>
    <row r="51373" spans="45:45" x14ac:dyDescent="0.35">
      <c r="AS51373" s="40"/>
    </row>
    <row r="51374" spans="45:45" x14ac:dyDescent="0.35">
      <c r="AS51374" s="40"/>
    </row>
    <row r="51375" spans="45:45" x14ac:dyDescent="0.35">
      <c r="AS51375" s="40"/>
    </row>
    <row r="51376" spans="45:45" x14ac:dyDescent="0.35">
      <c r="AS51376" s="40"/>
    </row>
    <row r="51377" spans="45:45" x14ac:dyDescent="0.35">
      <c r="AS51377" s="40"/>
    </row>
    <row r="51378" spans="45:45" x14ac:dyDescent="0.35">
      <c r="AS51378" s="40"/>
    </row>
    <row r="51379" spans="45:45" x14ac:dyDescent="0.35">
      <c r="AS51379" s="40"/>
    </row>
    <row r="51380" spans="45:45" x14ac:dyDescent="0.35">
      <c r="AS51380" s="40"/>
    </row>
    <row r="51381" spans="45:45" x14ac:dyDescent="0.35">
      <c r="AS51381" s="40"/>
    </row>
    <row r="51382" spans="45:45" x14ac:dyDescent="0.35">
      <c r="AS51382" s="40"/>
    </row>
    <row r="51383" spans="45:45" x14ac:dyDescent="0.35">
      <c r="AS51383" s="40"/>
    </row>
    <row r="51384" spans="45:45" x14ac:dyDescent="0.35">
      <c r="AS51384" s="40"/>
    </row>
    <row r="51385" spans="45:45" x14ac:dyDescent="0.35">
      <c r="AS51385" s="40"/>
    </row>
    <row r="51386" spans="45:45" x14ac:dyDescent="0.35">
      <c r="AS51386" s="40"/>
    </row>
    <row r="51387" spans="45:45" x14ac:dyDescent="0.35">
      <c r="AS51387" s="40"/>
    </row>
    <row r="51388" spans="45:45" x14ac:dyDescent="0.35">
      <c r="AS51388" s="40"/>
    </row>
    <row r="51389" spans="45:45" x14ac:dyDescent="0.35">
      <c r="AS51389" s="40"/>
    </row>
    <row r="51390" spans="45:45" x14ac:dyDescent="0.35">
      <c r="AS51390" s="40"/>
    </row>
    <row r="51391" spans="45:45" x14ac:dyDescent="0.35">
      <c r="AS51391" s="40"/>
    </row>
    <row r="51392" spans="45:45" x14ac:dyDescent="0.35">
      <c r="AS51392" s="40"/>
    </row>
    <row r="51393" spans="45:45" x14ac:dyDescent="0.35">
      <c r="AS51393" s="40"/>
    </row>
    <row r="51394" spans="45:45" x14ac:dyDescent="0.35">
      <c r="AS51394" s="40"/>
    </row>
    <row r="51395" spans="45:45" x14ac:dyDescent="0.35">
      <c r="AS51395" s="40"/>
    </row>
    <row r="51396" spans="45:45" x14ac:dyDescent="0.35">
      <c r="AS51396" s="40"/>
    </row>
    <row r="51397" spans="45:45" x14ac:dyDescent="0.35">
      <c r="AS51397" s="40"/>
    </row>
    <row r="51398" spans="45:45" x14ac:dyDescent="0.35">
      <c r="AS51398" s="40"/>
    </row>
    <row r="51399" spans="45:45" x14ac:dyDescent="0.35">
      <c r="AS51399" s="40"/>
    </row>
    <row r="51400" spans="45:45" x14ac:dyDescent="0.35">
      <c r="AS51400" s="40"/>
    </row>
    <row r="51401" spans="45:45" x14ac:dyDescent="0.35">
      <c r="AS51401" s="40"/>
    </row>
    <row r="51402" spans="45:45" x14ac:dyDescent="0.35">
      <c r="AS51402" s="40"/>
    </row>
    <row r="51403" spans="45:45" x14ac:dyDescent="0.35">
      <c r="AS51403" s="40"/>
    </row>
    <row r="51404" spans="45:45" x14ac:dyDescent="0.35">
      <c r="AS51404" s="40"/>
    </row>
    <row r="51405" spans="45:45" x14ac:dyDescent="0.35">
      <c r="AS51405" s="40"/>
    </row>
    <row r="51406" spans="45:45" x14ac:dyDescent="0.35">
      <c r="AS51406" s="40"/>
    </row>
    <row r="51407" spans="45:45" x14ac:dyDescent="0.35">
      <c r="AS51407" s="40"/>
    </row>
    <row r="51408" spans="45:45" x14ac:dyDescent="0.35">
      <c r="AS51408" s="40"/>
    </row>
    <row r="51409" spans="45:45" x14ac:dyDescent="0.35">
      <c r="AS51409" s="40"/>
    </row>
    <row r="51410" spans="45:45" x14ac:dyDescent="0.35">
      <c r="AS51410" s="40"/>
    </row>
    <row r="51411" spans="45:45" x14ac:dyDescent="0.35">
      <c r="AS51411" s="40"/>
    </row>
    <row r="51412" spans="45:45" x14ac:dyDescent="0.35">
      <c r="AS51412" s="40"/>
    </row>
    <row r="51413" spans="45:45" x14ac:dyDescent="0.35">
      <c r="AS51413" s="40"/>
    </row>
    <row r="51414" spans="45:45" x14ac:dyDescent="0.35">
      <c r="AS51414" s="40"/>
    </row>
    <row r="51415" spans="45:45" x14ac:dyDescent="0.35">
      <c r="AS51415" s="40"/>
    </row>
    <row r="51416" spans="45:45" x14ac:dyDescent="0.35">
      <c r="AS51416" s="40"/>
    </row>
    <row r="51417" spans="45:45" x14ac:dyDescent="0.35">
      <c r="AS51417" s="40"/>
    </row>
    <row r="51418" spans="45:45" x14ac:dyDescent="0.35">
      <c r="AS51418" s="40"/>
    </row>
    <row r="51419" spans="45:45" x14ac:dyDescent="0.35">
      <c r="AS51419" s="40"/>
    </row>
    <row r="51420" spans="45:45" x14ac:dyDescent="0.35">
      <c r="AS51420" s="40"/>
    </row>
    <row r="51421" spans="45:45" x14ac:dyDescent="0.35">
      <c r="AS51421" s="40"/>
    </row>
    <row r="51422" spans="45:45" x14ac:dyDescent="0.35">
      <c r="AS51422" s="40"/>
    </row>
    <row r="51423" spans="45:45" x14ac:dyDescent="0.35">
      <c r="AS51423" s="40"/>
    </row>
    <row r="51424" spans="45:45" x14ac:dyDescent="0.35">
      <c r="AS51424" s="40"/>
    </row>
    <row r="51425" spans="45:45" x14ac:dyDescent="0.35">
      <c r="AS51425" s="40"/>
    </row>
    <row r="51426" spans="45:45" x14ac:dyDescent="0.35">
      <c r="AS51426" s="40"/>
    </row>
    <row r="51427" spans="45:45" x14ac:dyDescent="0.35">
      <c r="AS51427" s="40"/>
    </row>
    <row r="51428" spans="45:45" x14ac:dyDescent="0.35">
      <c r="AS51428" s="40"/>
    </row>
    <row r="51429" spans="45:45" x14ac:dyDescent="0.35">
      <c r="AS51429" s="40"/>
    </row>
    <row r="51430" spans="45:45" x14ac:dyDescent="0.35">
      <c r="AS51430" s="40"/>
    </row>
    <row r="51431" spans="45:45" x14ac:dyDescent="0.35">
      <c r="AS51431" s="40"/>
    </row>
    <row r="51432" spans="45:45" x14ac:dyDescent="0.35">
      <c r="AS51432" s="40"/>
    </row>
    <row r="51433" spans="45:45" x14ac:dyDescent="0.35">
      <c r="AS51433" s="40"/>
    </row>
    <row r="51434" spans="45:45" x14ac:dyDescent="0.35">
      <c r="AS51434" s="40"/>
    </row>
    <row r="51435" spans="45:45" x14ac:dyDescent="0.35">
      <c r="AS51435" s="40"/>
    </row>
    <row r="51436" spans="45:45" x14ac:dyDescent="0.35">
      <c r="AS51436" s="40"/>
    </row>
    <row r="51437" spans="45:45" x14ac:dyDescent="0.35">
      <c r="AS51437" s="40"/>
    </row>
    <row r="51438" spans="45:45" x14ac:dyDescent="0.35">
      <c r="AS51438" s="40"/>
    </row>
    <row r="51439" spans="45:45" x14ac:dyDescent="0.35">
      <c r="AS51439" s="40"/>
    </row>
    <row r="51440" spans="45:45" x14ac:dyDescent="0.35">
      <c r="AS51440" s="40"/>
    </row>
    <row r="51441" spans="45:45" x14ac:dyDescent="0.35">
      <c r="AS51441" s="40"/>
    </row>
    <row r="51442" spans="45:45" x14ac:dyDescent="0.35">
      <c r="AS51442" s="40"/>
    </row>
    <row r="51443" spans="45:45" x14ac:dyDescent="0.35">
      <c r="AS51443" s="40"/>
    </row>
    <row r="51444" spans="45:45" x14ac:dyDescent="0.35">
      <c r="AS51444" s="40"/>
    </row>
    <row r="51445" spans="45:45" x14ac:dyDescent="0.35">
      <c r="AS51445" s="40"/>
    </row>
    <row r="51446" spans="45:45" x14ac:dyDescent="0.35">
      <c r="AS51446" s="40"/>
    </row>
    <row r="51447" spans="45:45" x14ac:dyDescent="0.35">
      <c r="AS51447" s="40"/>
    </row>
    <row r="51448" spans="45:45" x14ac:dyDescent="0.35">
      <c r="AS51448" s="40"/>
    </row>
    <row r="51449" spans="45:45" x14ac:dyDescent="0.35">
      <c r="AS51449" s="40"/>
    </row>
    <row r="51450" spans="45:45" x14ac:dyDescent="0.35">
      <c r="AS51450" s="40"/>
    </row>
    <row r="51451" spans="45:45" x14ac:dyDescent="0.35">
      <c r="AS51451" s="40"/>
    </row>
    <row r="51452" spans="45:45" x14ac:dyDescent="0.35">
      <c r="AS51452" s="40"/>
    </row>
    <row r="51453" spans="45:45" x14ac:dyDescent="0.35">
      <c r="AS51453" s="40"/>
    </row>
    <row r="51454" spans="45:45" x14ac:dyDescent="0.35">
      <c r="AS51454" s="40"/>
    </row>
    <row r="51455" spans="45:45" x14ac:dyDescent="0.35">
      <c r="AS51455" s="40"/>
    </row>
    <row r="51456" spans="45:45" x14ac:dyDescent="0.35">
      <c r="AS51456" s="40"/>
    </row>
    <row r="51457" spans="45:45" x14ac:dyDescent="0.35">
      <c r="AS51457" s="40"/>
    </row>
    <row r="51458" spans="45:45" x14ac:dyDescent="0.35">
      <c r="AS51458" s="40"/>
    </row>
    <row r="51459" spans="45:45" x14ac:dyDescent="0.35">
      <c r="AS51459" s="40"/>
    </row>
    <row r="51460" spans="45:45" x14ac:dyDescent="0.35">
      <c r="AS51460" s="40"/>
    </row>
    <row r="51461" spans="45:45" x14ac:dyDescent="0.35">
      <c r="AS51461" s="40"/>
    </row>
    <row r="51462" spans="45:45" x14ac:dyDescent="0.35">
      <c r="AS51462" s="40"/>
    </row>
    <row r="51463" spans="45:45" x14ac:dyDescent="0.35">
      <c r="AS51463" s="40"/>
    </row>
    <row r="51464" spans="45:45" x14ac:dyDescent="0.35">
      <c r="AS51464" s="40"/>
    </row>
    <row r="51465" spans="45:45" x14ac:dyDescent="0.35">
      <c r="AS51465" s="40"/>
    </row>
    <row r="51466" spans="45:45" x14ac:dyDescent="0.35">
      <c r="AS51466" s="40"/>
    </row>
    <row r="51467" spans="45:45" x14ac:dyDescent="0.35">
      <c r="AS51467" s="40"/>
    </row>
    <row r="51468" spans="45:45" x14ac:dyDescent="0.35">
      <c r="AS51468" s="40"/>
    </row>
    <row r="51469" spans="45:45" x14ac:dyDescent="0.35">
      <c r="AS51469" s="40"/>
    </row>
    <row r="51470" spans="45:45" x14ac:dyDescent="0.35">
      <c r="AS51470" s="40"/>
    </row>
    <row r="51471" spans="45:45" x14ac:dyDescent="0.35">
      <c r="AS51471" s="40"/>
    </row>
    <row r="51472" spans="45:45" x14ac:dyDescent="0.35">
      <c r="AS51472" s="40"/>
    </row>
    <row r="51473" spans="45:45" x14ac:dyDescent="0.35">
      <c r="AS51473" s="40"/>
    </row>
    <row r="51474" spans="45:45" x14ac:dyDescent="0.35">
      <c r="AS51474" s="40"/>
    </row>
    <row r="51475" spans="45:45" x14ac:dyDescent="0.35">
      <c r="AS51475" s="40"/>
    </row>
    <row r="51476" spans="45:45" x14ac:dyDescent="0.35">
      <c r="AS51476" s="40"/>
    </row>
    <row r="51477" spans="45:45" x14ac:dyDescent="0.35">
      <c r="AS51477" s="40"/>
    </row>
    <row r="51478" spans="45:45" x14ac:dyDescent="0.35">
      <c r="AS51478" s="40"/>
    </row>
    <row r="51479" spans="45:45" x14ac:dyDescent="0.35">
      <c r="AS51479" s="40"/>
    </row>
    <row r="51480" spans="45:45" x14ac:dyDescent="0.35">
      <c r="AS51480" s="40"/>
    </row>
    <row r="51481" spans="45:45" x14ac:dyDescent="0.35">
      <c r="AS51481" s="40"/>
    </row>
    <row r="51482" spans="45:45" x14ac:dyDescent="0.35">
      <c r="AS51482" s="40"/>
    </row>
    <row r="51483" spans="45:45" x14ac:dyDescent="0.35">
      <c r="AS51483" s="40"/>
    </row>
    <row r="51484" spans="45:45" x14ac:dyDescent="0.35">
      <c r="AS51484" s="40"/>
    </row>
    <row r="51485" spans="45:45" x14ac:dyDescent="0.35">
      <c r="AS51485" s="40"/>
    </row>
    <row r="51486" spans="45:45" x14ac:dyDescent="0.35">
      <c r="AS51486" s="40"/>
    </row>
    <row r="51487" spans="45:45" x14ac:dyDescent="0.35">
      <c r="AS51487" s="40"/>
    </row>
    <row r="51488" spans="45:45" x14ac:dyDescent="0.35">
      <c r="AS51488" s="40"/>
    </row>
    <row r="51489" spans="45:45" x14ac:dyDescent="0.35">
      <c r="AS51489" s="40"/>
    </row>
    <row r="51490" spans="45:45" x14ac:dyDescent="0.35">
      <c r="AS51490" s="40"/>
    </row>
    <row r="51491" spans="45:45" x14ac:dyDescent="0.35">
      <c r="AS51491" s="40"/>
    </row>
    <row r="51492" spans="45:45" x14ac:dyDescent="0.35">
      <c r="AS51492" s="40"/>
    </row>
    <row r="51493" spans="45:45" x14ac:dyDescent="0.35">
      <c r="AS51493" s="40"/>
    </row>
    <row r="51494" spans="45:45" x14ac:dyDescent="0.35">
      <c r="AS51494" s="40"/>
    </row>
    <row r="51495" spans="45:45" x14ac:dyDescent="0.35">
      <c r="AS51495" s="40"/>
    </row>
    <row r="51496" spans="45:45" x14ac:dyDescent="0.35">
      <c r="AS51496" s="40"/>
    </row>
    <row r="51497" spans="45:45" x14ac:dyDescent="0.35">
      <c r="AS51497" s="40"/>
    </row>
    <row r="51498" spans="45:45" x14ac:dyDescent="0.35">
      <c r="AS51498" s="40"/>
    </row>
    <row r="51499" spans="45:45" x14ac:dyDescent="0.35">
      <c r="AS51499" s="40"/>
    </row>
    <row r="51500" spans="45:45" x14ac:dyDescent="0.35">
      <c r="AS51500" s="40"/>
    </row>
    <row r="51501" spans="45:45" x14ac:dyDescent="0.35">
      <c r="AS51501" s="40"/>
    </row>
    <row r="51502" spans="45:45" x14ac:dyDescent="0.35">
      <c r="AS51502" s="40"/>
    </row>
    <row r="51503" spans="45:45" x14ac:dyDescent="0.35">
      <c r="AS51503" s="40"/>
    </row>
    <row r="51504" spans="45:45" x14ac:dyDescent="0.35">
      <c r="AS51504" s="40"/>
    </row>
    <row r="51505" spans="45:45" x14ac:dyDescent="0.35">
      <c r="AS51505" s="40"/>
    </row>
    <row r="51506" spans="45:45" x14ac:dyDescent="0.35">
      <c r="AS51506" s="40"/>
    </row>
    <row r="51507" spans="45:45" x14ac:dyDescent="0.35">
      <c r="AS51507" s="40"/>
    </row>
    <row r="51508" spans="45:45" x14ac:dyDescent="0.35">
      <c r="AS51508" s="40"/>
    </row>
    <row r="51509" spans="45:45" x14ac:dyDescent="0.35">
      <c r="AS51509" s="40"/>
    </row>
    <row r="51510" spans="45:45" x14ac:dyDescent="0.35">
      <c r="AS51510" s="40"/>
    </row>
    <row r="51511" spans="45:45" x14ac:dyDescent="0.35">
      <c r="AS51511" s="40"/>
    </row>
    <row r="51512" spans="45:45" x14ac:dyDescent="0.35">
      <c r="AS51512" s="40"/>
    </row>
    <row r="51513" spans="45:45" x14ac:dyDescent="0.35">
      <c r="AS51513" s="40"/>
    </row>
    <row r="51514" spans="45:45" x14ac:dyDescent="0.35">
      <c r="AS51514" s="40"/>
    </row>
    <row r="51515" spans="45:45" x14ac:dyDescent="0.35">
      <c r="AS51515" s="40"/>
    </row>
    <row r="51516" spans="45:45" x14ac:dyDescent="0.35">
      <c r="AS51516" s="40"/>
    </row>
    <row r="51517" spans="45:45" x14ac:dyDescent="0.35">
      <c r="AS51517" s="40"/>
    </row>
    <row r="51518" spans="45:45" x14ac:dyDescent="0.35">
      <c r="AS51518" s="40"/>
    </row>
    <row r="51519" spans="45:45" x14ac:dyDescent="0.35">
      <c r="AS51519" s="40"/>
    </row>
    <row r="51520" spans="45:45" x14ac:dyDescent="0.35">
      <c r="AS51520" s="40"/>
    </row>
    <row r="51521" spans="45:45" x14ac:dyDescent="0.35">
      <c r="AS51521" s="40"/>
    </row>
    <row r="51522" spans="45:45" x14ac:dyDescent="0.35">
      <c r="AS51522" s="40"/>
    </row>
    <row r="51523" spans="45:45" x14ac:dyDescent="0.35">
      <c r="AS51523" s="40"/>
    </row>
    <row r="51524" spans="45:45" x14ac:dyDescent="0.35">
      <c r="AS51524" s="40"/>
    </row>
    <row r="51525" spans="45:45" x14ac:dyDescent="0.35">
      <c r="AS51525" s="40"/>
    </row>
    <row r="51526" spans="45:45" x14ac:dyDescent="0.35">
      <c r="AS51526" s="40"/>
    </row>
    <row r="51527" spans="45:45" x14ac:dyDescent="0.35">
      <c r="AS51527" s="40"/>
    </row>
    <row r="51528" spans="45:45" x14ac:dyDescent="0.35">
      <c r="AS51528" s="40"/>
    </row>
    <row r="51529" spans="45:45" x14ac:dyDescent="0.35">
      <c r="AS51529" s="40"/>
    </row>
    <row r="51530" spans="45:45" x14ac:dyDescent="0.35">
      <c r="AS51530" s="40"/>
    </row>
    <row r="51531" spans="45:45" x14ac:dyDescent="0.35">
      <c r="AS51531" s="40"/>
    </row>
    <row r="51532" spans="45:45" x14ac:dyDescent="0.35">
      <c r="AS51532" s="40"/>
    </row>
    <row r="51533" spans="45:45" x14ac:dyDescent="0.35">
      <c r="AS51533" s="40"/>
    </row>
    <row r="51534" spans="45:45" x14ac:dyDescent="0.35">
      <c r="AS51534" s="40"/>
    </row>
    <row r="51535" spans="45:45" x14ac:dyDescent="0.35">
      <c r="AS51535" s="40"/>
    </row>
    <row r="51536" spans="45:45" x14ac:dyDescent="0.35">
      <c r="AS51536" s="40"/>
    </row>
    <row r="51537" spans="45:45" x14ac:dyDescent="0.35">
      <c r="AS51537" s="40"/>
    </row>
    <row r="51538" spans="45:45" x14ac:dyDescent="0.35">
      <c r="AS51538" s="40"/>
    </row>
    <row r="51539" spans="45:45" x14ac:dyDescent="0.35">
      <c r="AS51539" s="40"/>
    </row>
    <row r="51540" spans="45:45" x14ac:dyDescent="0.35">
      <c r="AS51540" s="40"/>
    </row>
    <row r="51541" spans="45:45" x14ac:dyDescent="0.35">
      <c r="AS51541" s="40"/>
    </row>
    <row r="51542" spans="45:45" x14ac:dyDescent="0.35">
      <c r="AS51542" s="40"/>
    </row>
    <row r="51543" spans="45:45" x14ac:dyDescent="0.35">
      <c r="AS51543" s="40"/>
    </row>
    <row r="51544" spans="45:45" x14ac:dyDescent="0.35">
      <c r="AS51544" s="40"/>
    </row>
    <row r="51545" spans="45:45" x14ac:dyDescent="0.35">
      <c r="AS51545" s="40"/>
    </row>
    <row r="51546" spans="45:45" x14ac:dyDescent="0.35">
      <c r="AS51546" s="40"/>
    </row>
    <row r="51547" spans="45:45" x14ac:dyDescent="0.35">
      <c r="AS51547" s="40"/>
    </row>
    <row r="51548" spans="45:45" x14ac:dyDescent="0.35">
      <c r="AS51548" s="40"/>
    </row>
    <row r="51549" spans="45:45" x14ac:dyDescent="0.35">
      <c r="AS51549" s="40"/>
    </row>
    <row r="51550" spans="45:45" x14ac:dyDescent="0.35">
      <c r="AS51550" s="40"/>
    </row>
    <row r="51551" spans="45:45" x14ac:dyDescent="0.35">
      <c r="AS51551" s="40"/>
    </row>
    <row r="51552" spans="45:45" x14ac:dyDescent="0.35">
      <c r="AS51552" s="40"/>
    </row>
    <row r="51553" spans="45:45" x14ac:dyDescent="0.35">
      <c r="AS51553" s="40"/>
    </row>
    <row r="51554" spans="45:45" x14ac:dyDescent="0.35">
      <c r="AS51554" s="40"/>
    </row>
    <row r="51555" spans="45:45" x14ac:dyDescent="0.35">
      <c r="AS51555" s="40"/>
    </row>
    <row r="51556" spans="45:45" x14ac:dyDescent="0.35">
      <c r="AS51556" s="40"/>
    </row>
    <row r="51557" spans="45:45" x14ac:dyDescent="0.35">
      <c r="AS51557" s="40"/>
    </row>
    <row r="51558" spans="45:45" x14ac:dyDescent="0.35">
      <c r="AS51558" s="40"/>
    </row>
    <row r="51559" spans="45:45" x14ac:dyDescent="0.35">
      <c r="AS51559" s="40"/>
    </row>
    <row r="51560" spans="45:45" x14ac:dyDescent="0.35">
      <c r="AS51560" s="40"/>
    </row>
    <row r="51561" spans="45:45" x14ac:dyDescent="0.35">
      <c r="AS51561" s="40"/>
    </row>
    <row r="51562" spans="45:45" x14ac:dyDescent="0.35">
      <c r="AS51562" s="40"/>
    </row>
    <row r="51563" spans="45:45" x14ac:dyDescent="0.35">
      <c r="AS51563" s="40"/>
    </row>
    <row r="51564" spans="45:45" x14ac:dyDescent="0.35">
      <c r="AS51564" s="40"/>
    </row>
    <row r="51565" spans="45:45" x14ac:dyDescent="0.35">
      <c r="AS51565" s="40"/>
    </row>
    <row r="51566" spans="45:45" x14ac:dyDescent="0.35">
      <c r="AS51566" s="40"/>
    </row>
    <row r="51567" spans="45:45" x14ac:dyDescent="0.35">
      <c r="AS51567" s="40"/>
    </row>
    <row r="51568" spans="45:45" x14ac:dyDescent="0.35">
      <c r="AS51568" s="40"/>
    </row>
    <row r="51569" spans="45:45" x14ac:dyDescent="0.35">
      <c r="AS51569" s="40"/>
    </row>
    <row r="51570" spans="45:45" x14ac:dyDescent="0.35">
      <c r="AS51570" s="40"/>
    </row>
    <row r="51571" spans="45:45" x14ac:dyDescent="0.35">
      <c r="AS51571" s="40"/>
    </row>
    <row r="51572" spans="45:45" x14ac:dyDescent="0.35">
      <c r="AS51572" s="40"/>
    </row>
    <row r="51573" spans="45:45" x14ac:dyDescent="0.35">
      <c r="AS51573" s="40"/>
    </row>
    <row r="51574" spans="45:45" x14ac:dyDescent="0.35">
      <c r="AS51574" s="40"/>
    </row>
    <row r="51575" spans="45:45" x14ac:dyDescent="0.35">
      <c r="AS51575" s="40"/>
    </row>
    <row r="51576" spans="45:45" x14ac:dyDescent="0.35">
      <c r="AS51576" s="40"/>
    </row>
    <row r="51577" spans="45:45" x14ac:dyDescent="0.35">
      <c r="AS51577" s="40"/>
    </row>
    <row r="51578" spans="45:45" x14ac:dyDescent="0.35">
      <c r="AS51578" s="40"/>
    </row>
    <row r="51579" spans="45:45" x14ac:dyDescent="0.35">
      <c r="AS51579" s="40"/>
    </row>
    <row r="51580" spans="45:45" x14ac:dyDescent="0.35">
      <c r="AS51580" s="40"/>
    </row>
    <row r="51581" spans="45:45" x14ac:dyDescent="0.35">
      <c r="AS51581" s="40"/>
    </row>
    <row r="51582" spans="45:45" x14ac:dyDescent="0.35">
      <c r="AS51582" s="40"/>
    </row>
    <row r="51583" spans="45:45" x14ac:dyDescent="0.35">
      <c r="AS51583" s="40"/>
    </row>
    <row r="51584" spans="45:45" x14ac:dyDescent="0.35">
      <c r="AS51584" s="40"/>
    </row>
    <row r="51585" spans="45:45" x14ac:dyDescent="0.35">
      <c r="AS51585" s="40"/>
    </row>
    <row r="51586" spans="45:45" x14ac:dyDescent="0.35">
      <c r="AS51586" s="40"/>
    </row>
    <row r="51587" spans="45:45" x14ac:dyDescent="0.35">
      <c r="AS51587" s="40"/>
    </row>
    <row r="51588" spans="45:45" x14ac:dyDescent="0.35">
      <c r="AS51588" s="40"/>
    </row>
    <row r="51589" spans="45:45" x14ac:dyDescent="0.35">
      <c r="AS51589" s="40"/>
    </row>
    <row r="51590" spans="45:45" x14ac:dyDescent="0.35">
      <c r="AS51590" s="40"/>
    </row>
    <row r="51591" spans="45:45" x14ac:dyDescent="0.35">
      <c r="AS51591" s="40"/>
    </row>
    <row r="51592" spans="45:45" x14ac:dyDescent="0.35">
      <c r="AS51592" s="40"/>
    </row>
    <row r="51593" spans="45:45" x14ac:dyDescent="0.35">
      <c r="AS51593" s="40"/>
    </row>
    <row r="51594" spans="45:45" x14ac:dyDescent="0.35">
      <c r="AS51594" s="40"/>
    </row>
    <row r="51595" spans="45:45" x14ac:dyDescent="0.35">
      <c r="AS51595" s="40"/>
    </row>
    <row r="51596" spans="45:45" x14ac:dyDescent="0.35">
      <c r="AS51596" s="40"/>
    </row>
    <row r="51597" spans="45:45" x14ac:dyDescent="0.35">
      <c r="AS51597" s="40"/>
    </row>
    <row r="51598" spans="45:45" x14ac:dyDescent="0.35">
      <c r="AS51598" s="40"/>
    </row>
    <row r="51599" spans="45:45" x14ac:dyDescent="0.35">
      <c r="AS51599" s="40"/>
    </row>
    <row r="51600" spans="45:45" x14ac:dyDescent="0.35">
      <c r="AS51600" s="40"/>
    </row>
    <row r="51601" spans="45:45" x14ac:dyDescent="0.35">
      <c r="AS51601" s="40"/>
    </row>
    <row r="51602" spans="45:45" x14ac:dyDescent="0.35">
      <c r="AS51602" s="40"/>
    </row>
    <row r="51603" spans="45:45" x14ac:dyDescent="0.35">
      <c r="AS51603" s="40"/>
    </row>
    <row r="51604" spans="45:45" x14ac:dyDescent="0.35">
      <c r="AS51604" s="40"/>
    </row>
    <row r="51605" spans="45:45" x14ac:dyDescent="0.35">
      <c r="AS51605" s="40"/>
    </row>
    <row r="51606" spans="45:45" x14ac:dyDescent="0.35">
      <c r="AS51606" s="40"/>
    </row>
    <row r="51607" spans="45:45" x14ac:dyDescent="0.35">
      <c r="AS51607" s="40"/>
    </row>
    <row r="51608" spans="45:45" x14ac:dyDescent="0.35">
      <c r="AS51608" s="40"/>
    </row>
    <row r="51609" spans="45:45" x14ac:dyDescent="0.35">
      <c r="AS51609" s="40"/>
    </row>
    <row r="51610" spans="45:45" x14ac:dyDescent="0.35">
      <c r="AS51610" s="40"/>
    </row>
    <row r="51611" spans="45:45" x14ac:dyDescent="0.35">
      <c r="AS51611" s="40"/>
    </row>
    <row r="51612" spans="45:45" x14ac:dyDescent="0.35">
      <c r="AS51612" s="40"/>
    </row>
    <row r="51613" spans="45:45" x14ac:dyDescent="0.35">
      <c r="AS51613" s="40"/>
    </row>
    <row r="51614" spans="45:45" x14ac:dyDescent="0.35">
      <c r="AS51614" s="40"/>
    </row>
    <row r="51615" spans="45:45" x14ac:dyDescent="0.35">
      <c r="AS51615" s="40"/>
    </row>
    <row r="51616" spans="45:45" x14ac:dyDescent="0.35">
      <c r="AS51616" s="40"/>
    </row>
    <row r="51617" spans="45:45" x14ac:dyDescent="0.35">
      <c r="AS51617" s="40"/>
    </row>
    <row r="51618" spans="45:45" x14ac:dyDescent="0.35">
      <c r="AS51618" s="40"/>
    </row>
    <row r="51619" spans="45:45" x14ac:dyDescent="0.35">
      <c r="AS51619" s="40"/>
    </row>
    <row r="51620" spans="45:45" x14ac:dyDescent="0.35">
      <c r="AS51620" s="40"/>
    </row>
    <row r="51621" spans="45:45" x14ac:dyDescent="0.35">
      <c r="AS51621" s="40"/>
    </row>
    <row r="51622" spans="45:45" x14ac:dyDescent="0.35">
      <c r="AS51622" s="40"/>
    </row>
    <row r="51623" spans="45:45" x14ac:dyDescent="0.35">
      <c r="AS51623" s="40"/>
    </row>
    <row r="51624" spans="45:45" x14ac:dyDescent="0.35">
      <c r="AS51624" s="40"/>
    </row>
    <row r="51625" spans="45:45" x14ac:dyDescent="0.35">
      <c r="AS51625" s="40"/>
    </row>
    <row r="51626" spans="45:45" x14ac:dyDescent="0.35">
      <c r="AS51626" s="40"/>
    </row>
    <row r="51627" spans="45:45" x14ac:dyDescent="0.35">
      <c r="AS51627" s="40"/>
    </row>
    <row r="51628" spans="45:45" x14ac:dyDescent="0.35">
      <c r="AS51628" s="40"/>
    </row>
    <row r="51629" spans="45:45" x14ac:dyDescent="0.35">
      <c r="AS51629" s="40"/>
    </row>
    <row r="51630" spans="45:45" x14ac:dyDescent="0.35">
      <c r="AS51630" s="40"/>
    </row>
    <row r="51631" spans="45:45" x14ac:dyDescent="0.35">
      <c r="AS51631" s="40"/>
    </row>
    <row r="51632" spans="45:45" x14ac:dyDescent="0.35">
      <c r="AS51632" s="40"/>
    </row>
    <row r="51633" spans="45:45" x14ac:dyDescent="0.35">
      <c r="AS51633" s="40"/>
    </row>
    <row r="51634" spans="45:45" x14ac:dyDescent="0.35">
      <c r="AS51634" s="40"/>
    </row>
    <row r="51635" spans="45:45" x14ac:dyDescent="0.35">
      <c r="AS51635" s="40"/>
    </row>
    <row r="51636" spans="45:45" x14ac:dyDescent="0.35">
      <c r="AS51636" s="40"/>
    </row>
    <row r="51637" spans="45:45" x14ac:dyDescent="0.35">
      <c r="AS51637" s="40"/>
    </row>
    <row r="51638" spans="45:45" x14ac:dyDescent="0.35">
      <c r="AS51638" s="40"/>
    </row>
    <row r="51639" spans="45:45" x14ac:dyDescent="0.35">
      <c r="AS51639" s="40"/>
    </row>
    <row r="51640" spans="45:45" x14ac:dyDescent="0.35">
      <c r="AS51640" s="40"/>
    </row>
    <row r="51641" spans="45:45" x14ac:dyDescent="0.35">
      <c r="AS51641" s="40"/>
    </row>
    <row r="51642" spans="45:45" x14ac:dyDescent="0.35">
      <c r="AS51642" s="40"/>
    </row>
    <row r="51643" spans="45:45" x14ac:dyDescent="0.35">
      <c r="AS51643" s="40"/>
    </row>
    <row r="51644" spans="45:45" x14ac:dyDescent="0.35">
      <c r="AS51644" s="40"/>
    </row>
    <row r="51645" spans="45:45" x14ac:dyDescent="0.35">
      <c r="AS51645" s="40"/>
    </row>
    <row r="51646" spans="45:45" x14ac:dyDescent="0.35">
      <c r="AS51646" s="40"/>
    </row>
    <row r="51647" spans="45:45" x14ac:dyDescent="0.35">
      <c r="AS51647" s="40"/>
    </row>
    <row r="51648" spans="45:45" x14ac:dyDescent="0.35">
      <c r="AS51648" s="40"/>
    </row>
    <row r="51649" spans="45:45" x14ac:dyDescent="0.35">
      <c r="AS51649" s="40"/>
    </row>
    <row r="51650" spans="45:45" x14ac:dyDescent="0.35">
      <c r="AS51650" s="40"/>
    </row>
    <row r="51651" spans="45:45" x14ac:dyDescent="0.35">
      <c r="AS51651" s="40"/>
    </row>
    <row r="51652" spans="45:45" x14ac:dyDescent="0.35">
      <c r="AS51652" s="40"/>
    </row>
    <row r="51653" spans="45:45" x14ac:dyDescent="0.35">
      <c r="AS51653" s="40"/>
    </row>
    <row r="51654" spans="45:45" x14ac:dyDescent="0.35">
      <c r="AS51654" s="40"/>
    </row>
    <row r="51655" spans="45:45" x14ac:dyDescent="0.35">
      <c r="AS51655" s="40"/>
    </row>
    <row r="51656" spans="45:45" x14ac:dyDescent="0.35">
      <c r="AS51656" s="40"/>
    </row>
    <row r="51657" spans="45:45" x14ac:dyDescent="0.35">
      <c r="AS51657" s="40"/>
    </row>
    <row r="51658" spans="45:45" x14ac:dyDescent="0.35">
      <c r="AS51658" s="40"/>
    </row>
    <row r="51659" spans="45:45" x14ac:dyDescent="0.35">
      <c r="AS51659" s="40"/>
    </row>
    <row r="51660" spans="45:45" x14ac:dyDescent="0.35">
      <c r="AS51660" s="40"/>
    </row>
    <row r="51661" spans="45:45" x14ac:dyDescent="0.35">
      <c r="AS51661" s="40"/>
    </row>
    <row r="51662" spans="45:45" x14ac:dyDescent="0.35">
      <c r="AS51662" s="40"/>
    </row>
    <row r="51663" spans="45:45" x14ac:dyDescent="0.35">
      <c r="AS51663" s="40"/>
    </row>
    <row r="51664" spans="45:45" x14ac:dyDescent="0.35">
      <c r="AS51664" s="40"/>
    </row>
    <row r="51665" spans="45:45" x14ac:dyDescent="0.35">
      <c r="AS51665" s="40"/>
    </row>
    <row r="51666" spans="45:45" x14ac:dyDescent="0.35">
      <c r="AS51666" s="40"/>
    </row>
    <row r="51667" spans="45:45" x14ac:dyDescent="0.35">
      <c r="AS51667" s="40"/>
    </row>
    <row r="51668" spans="45:45" x14ac:dyDescent="0.35">
      <c r="AS51668" s="40"/>
    </row>
    <row r="51669" spans="45:45" x14ac:dyDescent="0.35">
      <c r="AS51669" s="40"/>
    </row>
    <row r="51670" spans="45:45" x14ac:dyDescent="0.35">
      <c r="AS51670" s="40"/>
    </row>
    <row r="51671" spans="45:45" x14ac:dyDescent="0.35">
      <c r="AS51671" s="40"/>
    </row>
    <row r="51672" spans="45:45" x14ac:dyDescent="0.35">
      <c r="AS51672" s="40"/>
    </row>
    <row r="51673" spans="45:45" x14ac:dyDescent="0.35">
      <c r="AS51673" s="40"/>
    </row>
    <row r="51674" spans="45:45" x14ac:dyDescent="0.35">
      <c r="AS51674" s="40"/>
    </row>
    <row r="51675" spans="45:45" x14ac:dyDescent="0.35">
      <c r="AS51675" s="40"/>
    </row>
    <row r="51676" spans="45:45" x14ac:dyDescent="0.35">
      <c r="AS51676" s="40"/>
    </row>
    <row r="51677" spans="45:45" x14ac:dyDescent="0.35">
      <c r="AS51677" s="40"/>
    </row>
    <row r="51678" spans="45:45" x14ac:dyDescent="0.35">
      <c r="AS51678" s="40"/>
    </row>
    <row r="51679" spans="45:45" x14ac:dyDescent="0.35">
      <c r="AS51679" s="40"/>
    </row>
    <row r="51680" spans="45:45" x14ac:dyDescent="0.35">
      <c r="AS51680" s="40"/>
    </row>
    <row r="51681" spans="45:45" x14ac:dyDescent="0.35">
      <c r="AS51681" s="40"/>
    </row>
    <row r="51682" spans="45:45" x14ac:dyDescent="0.35">
      <c r="AS51682" s="40"/>
    </row>
    <row r="51683" spans="45:45" x14ac:dyDescent="0.35">
      <c r="AS51683" s="40"/>
    </row>
    <row r="51684" spans="45:45" x14ac:dyDescent="0.35">
      <c r="AS51684" s="40"/>
    </row>
    <row r="51685" spans="45:45" x14ac:dyDescent="0.35">
      <c r="AS51685" s="40"/>
    </row>
    <row r="51686" spans="45:45" x14ac:dyDescent="0.35">
      <c r="AS51686" s="40"/>
    </row>
    <row r="51687" spans="45:45" x14ac:dyDescent="0.35">
      <c r="AS51687" s="40"/>
    </row>
    <row r="51688" spans="45:45" x14ac:dyDescent="0.35">
      <c r="AS51688" s="40"/>
    </row>
    <row r="51689" spans="45:45" x14ac:dyDescent="0.35">
      <c r="AS51689" s="40"/>
    </row>
    <row r="51690" spans="45:45" x14ac:dyDescent="0.35">
      <c r="AS51690" s="40"/>
    </row>
    <row r="51691" spans="45:45" x14ac:dyDescent="0.35">
      <c r="AS51691" s="40"/>
    </row>
    <row r="51692" spans="45:45" x14ac:dyDescent="0.35">
      <c r="AS51692" s="40"/>
    </row>
    <row r="51693" spans="45:45" x14ac:dyDescent="0.35">
      <c r="AS51693" s="40"/>
    </row>
    <row r="51694" spans="45:45" x14ac:dyDescent="0.35">
      <c r="AS51694" s="40"/>
    </row>
    <row r="51695" spans="45:45" x14ac:dyDescent="0.35">
      <c r="AS51695" s="40"/>
    </row>
    <row r="51696" spans="45:45" x14ac:dyDescent="0.35">
      <c r="AS51696" s="40"/>
    </row>
    <row r="51697" spans="45:45" x14ac:dyDescent="0.35">
      <c r="AS51697" s="40"/>
    </row>
    <row r="51698" spans="45:45" x14ac:dyDescent="0.35">
      <c r="AS51698" s="40"/>
    </row>
    <row r="51699" spans="45:45" x14ac:dyDescent="0.35">
      <c r="AS51699" s="40"/>
    </row>
    <row r="51700" spans="45:45" x14ac:dyDescent="0.35">
      <c r="AS51700" s="40"/>
    </row>
    <row r="51701" spans="45:45" x14ac:dyDescent="0.35">
      <c r="AS51701" s="40"/>
    </row>
    <row r="51702" spans="45:45" x14ac:dyDescent="0.35">
      <c r="AS51702" s="40"/>
    </row>
    <row r="51703" spans="45:45" x14ac:dyDescent="0.35">
      <c r="AS51703" s="40"/>
    </row>
    <row r="51704" spans="45:45" x14ac:dyDescent="0.35">
      <c r="AS51704" s="40"/>
    </row>
    <row r="51705" spans="45:45" x14ac:dyDescent="0.35">
      <c r="AS51705" s="40"/>
    </row>
    <row r="51706" spans="45:45" x14ac:dyDescent="0.35">
      <c r="AS51706" s="40"/>
    </row>
    <row r="51707" spans="45:45" x14ac:dyDescent="0.35">
      <c r="AS51707" s="40"/>
    </row>
    <row r="51708" spans="45:45" x14ac:dyDescent="0.35">
      <c r="AS51708" s="40"/>
    </row>
    <row r="51709" spans="45:45" x14ac:dyDescent="0.35">
      <c r="AS51709" s="40"/>
    </row>
    <row r="51710" spans="45:45" x14ac:dyDescent="0.35">
      <c r="AS51710" s="40"/>
    </row>
    <row r="51711" spans="45:45" x14ac:dyDescent="0.35">
      <c r="AS51711" s="40"/>
    </row>
    <row r="51712" spans="45:45" x14ac:dyDescent="0.35">
      <c r="AS51712" s="40"/>
    </row>
    <row r="51713" spans="45:45" x14ac:dyDescent="0.35">
      <c r="AS51713" s="40"/>
    </row>
    <row r="51714" spans="45:45" x14ac:dyDescent="0.35">
      <c r="AS51714" s="40"/>
    </row>
    <row r="51715" spans="45:45" x14ac:dyDescent="0.35">
      <c r="AS51715" s="40"/>
    </row>
    <row r="51716" spans="45:45" x14ac:dyDescent="0.35">
      <c r="AS51716" s="40"/>
    </row>
    <row r="51717" spans="45:45" x14ac:dyDescent="0.35">
      <c r="AS51717" s="40"/>
    </row>
    <row r="51718" spans="45:45" x14ac:dyDescent="0.35">
      <c r="AS51718" s="40"/>
    </row>
    <row r="51719" spans="45:45" x14ac:dyDescent="0.35">
      <c r="AS51719" s="40"/>
    </row>
    <row r="51720" spans="45:45" x14ac:dyDescent="0.35">
      <c r="AS51720" s="40"/>
    </row>
    <row r="51721" spans="45:45" x14ac:dyDescent="0.35">
      <c r="AS51721" s="40"/>
    </row>
    <row r="51722" spans="45:45" x14ac:dyDescent="0.35">
      <c r="AS51722" s="40"/>
    </row>
    <row r="51723" spans="45:45" x14ac:dyDescent="0.35">
      <c r="AS51723" s="40"/>
    </row>
    <row r="51724" spans="45:45" x14ac:dyDescent="0.35">
      <c r="AS51724" s="40"/>
    </row>
    <row r="51725" spans="45:45" x14ac:dyDescent="0.35">
      <c r="AS51725" s="40"/>
    </row>
    <row r="51726" spans="45:45" x14ac:dyDescent="0.35">
      <c r="AS51726" s="40"/>
    </row>
    <row r="51727" spans="45:45" x14ac:dyDescent="0.35">
      <c r="AS51727" s="40"/>
    </row>
    <row r="51728" spans="45:45" x14ac:dyDescent="0.35">
      <c r="AS51728" s="40"/>
    </row>
    <row r="51729" spans="45:45" x14ac:dyDescent="0.35">
      <c r="AS51729" s="40"/>
    </row>
    <row r="51730" spans="45:45" x14ac:dyDescent="0.35">
      <c r="AS51730" s="40"/>
    </row>
    <row r="51731" spans="45:45" x14ac:dyDescent="0.35">
      <c r="AS51731" s="40"/>
    </row>
    <row r="51732" spans="45:45" x14ac:dyDescent="0.35">
      <c r="AS51732" s="40"/>
    </row>
    <row r="51733" spans="45:45" x14ac:dyDescent="0.35">
      <c r="AS51733" s="40"/>
    </row>
    <row r="51734" spans="45:45" x14ac:dyDescent="0.35">
      <c r="AS51734" s="40"/>
    </row>
    <row r="51735" spans="45:45" x14ac:dyDescent="0.35">
      <c r="AS51735" s="40"/>
    </row>
    <row r="51736" spans="45:45" x14ac:dyDescent="0.35">
      <c r="AS51736" s="40"/>
    </row>
    <row r="51737" spans="45:45" x14ac:dyDescent="0.35">
      <c r="AS51737" s="40"/>
    </row>
    <row r="51738" spans="45:45" x14ac:dyDescent="0.35">
      <c r="AS51738" s="40"/>
    </row>
    <row r="51739" spans="45:45" x14ac:dyDescent="0.35">
      <c r="AS51739" s="40"/>
    </row>
    <row r="51740" spans="45:45" x14ac:dyDescent="0.35">
      <c r="AS51740" s="40"/>
    </row>
    <row r="51741" spans="45:45" x14ac:dyDescent="0.35">
      <c r="AS51741" s="40"/>
    </row>
    <row r="51742" spans="45:45" x14ac:dyDescent="0.35">
      <c r="AS51742" s="40"/>
    </row>
    <row r="51743" spans="45:45" x14ac:dyDescent="0.35">
      <c r="AS51743" s="40"/>
    </row>
    <row r="51744" spans="45:45" x14ac:dyDescent="0.35">
      <c r="AS51744" s="40"/>
    </row>
    <row r="51745" spans="45:45" x14ac:dyDescent="0.35">
      <c r="AS51745" s="40"/>
    </row>
    <row r="51746" spans="45:45" x14ac:dyDescent="0.35">
      <c r="AS51746" s="40"/>
    </row>
    <row r="51747" spans="45:45" x14ac:dyDescent="0.35">
      <c r="AS51747" s="40"/>
    </row>
    <row r="51748" spans="45:45" x14ac:dyDescent="0.35">
      <c r="AS51748" s="40"/>
    </row>
    <row r="51749" spans="45:45" x14ac:dyDescent="0.35">
      <c r="AS51749" s="40"/>
    </row>
    <row r="51750" spans="45:45" x14ac:dyDescent="0.35">
      <c r="AS51750" s="40"/>
    </row>
    <row r="51751" spans="45:45" x14ac:dyDescent="0.35">
      <c r="AS51751" s="40"/>
    </row>
    <row r="51752" spans="45:45" x14ac:dyDescent="0.35">
      <c r="AS51752" s="40"/>
    </row>
    <row r="51753" spans="45:45" x14ac:dyDescent="0.35">
      <c r="AS51753" s="40"/>
    </row>
    <row r="51754" spans="45:45" x14ac:dyDescent="0.35">
      <c r="AS51754" s="40"/>
    </row>
    <row r="51755" spans="45:45" x14ac:dyDescent="0.35">
      <c r="AS51755" s="40"/>
    </row>
    <row r="51756" spans="45:45" x14ac:dyDescent="0.35">
      <c r="AS51756" s="40"/>
    </row>
    <row r="51757" spans="45:45" x14ac:dyDescent="0.35">
      <c r="AS51757" s="40"/>
    </row>
    <row r="51758" spans="45:45" x14ac:dyDescent="0.35">
      <c r="AS51758" s="40"/>
    </row>
    <row r="51759" spans="45:45" x14ac:dyDescent="0.35">
      <c r="AS51759" s="40"/>
    </row>
    <row r="51760" spans="45:45" x14ac:dyDescent="0.35">
      <c r="AS51760" s="40"/>
    </row>
    <row r="51761" spans="45:45" x14ac:dyDescent="0.35">
      <c r="AS51761" s="40"/>
    </row>
    <row r="51762" spans="45:45" x14ac:dyDescent="0.35">
      <c r="AS51762" s="40"/>
    </row>
    <row r="51763" spans="45:45" x14ac:dyDescent="0.35">
      <c r="AS51763" s="40"/>
    </row>
    <row r="51764" spans="45:45" x14ac:dyDescent="0.35">
      <c r="AS51764" s="40"/>
    </row>
    <row r="51765" spans="45:45" x14ac:dyDescent="0.35">
      <c r="AS51765" s="40"/>
    </row>
    <row r="51766" spans="45:45" x14ac:dyDescent="0.35">
      <c r="AS51766" s="40"/>
    </row>
    <row r="51767" spans="45:45" x14ac:dyDescent="0.35">
      <c r="AS51767" s="40"/>
    </row>
    <row r="51768" spans="45:45" x14ac:dyDescent="0.35">
      <c r="AS51768" s="40"/>
    </row>
    <row r="51769" spans="45:45" x14ac:dyDescent="0.35">
      <c r="AS51769" s="40"/>
    </row>
    <row r="51770" spans="45:45" x14ac:dyDescent="0.35">
      <c r="AS51770" s="40"/>
    </row>
    <row r="51771" spans="45:45" x14ac:dyDescent="0.35">
      <c r="AS51771" s="40"/>
    </row>
    <row r="51772" spans="45:45" x14ac:dyDescent="0.35">
      <c r="AS51772" s="40"/>
    </row>
    <row r="51773" spans="45:45" x14ac:dyDescent="0.35">
      <c r="AS51773" s="40"/>
    </row>
    <row r="51774" spans="45:45" x14ac:dyDescent="0.35">
      <c r="AS51774" s="40"/>
    </row>
    <row r="51775" spans="45:45" x14ac:dyDescent="0.35">
      <c r="AS51775" s="40"/>
    </row>
    <row r="51776" spans="45:45" x14ac:dyDescent="0.35">
      <c r="AS51776" s="40"/>
    </row>
    <row r="51777" spans="45:45" x14ac:dyDescent="0.35">
      <c r="AS51777" s="40"/>
    </row>
    <row r="51778" spans="45:45" x14ac:dyDescent="0.35">
      <c r="AS51778" s="40"/>
    </row>
    <row r="51779" spans="45:45" x14ac:dyDescent="0.35">
      <c r="AS51779" s="40"/>
    </row>
    <row r="51780" spans="45:45" x14ac:dyDescent="0.35">
      <c r="AS51780" s="40"/>
    </row>
    <row r="51781" spans="45:45" x14ac:dyDescent="0.35">
      <c r="AS51781" s="40"/>
    </row>
    <row r="51782" spans="45:45" x14ac:dyDescent="0.35">
      <c r="AS51782" s="40"/>
    </row>
    <row r="51783" spans="45:45" x14ac:dyDescent="0.35">
      <c r="AS51783" s="40"/>
    </row>
    <row r="51784" spans="45:45" x14ac:dyDescent="0.35">
      <c r="AS51784" s="40"/>
    </row>
    <row r="51785" spans="45:45" x14ac:dyDescent="0.35">
      <c r="AS51785" s="40"/>
    </row>
    <row r="51786" spans="45:45" x14ac:dyDescent="0.35">
      <c r="AS51786" s="40"/>
    </row>
    <row r="51787" spans="45:45" x14ac:dyDescent="0.35">
      <c r="AS51787" s="40"/>
    </row>
    <row r="51788" spans="45:45" x14ac:dyDescent="0.35">
      <c r="AS51788" s="40"/>
    </row>
    <row r="51789" spans="45:45" x14ac:dyDescent="0.35">
      <c r="AS51789" s="40"/>
    </row>
    <row r="51790" spans="45:45" x14ac:dyDescent="0.35">
      <c r="AS51790" s="40"/>
    </row>
    <row r="51791" spans="45:45" x14ac:dyDescent="0.35">
      <c r="AS51791" s="40"/>
    </row>
    <row r="51792" spans="45:45" x14ac:dyDescent="0.35">
      <c r="AS51792" s="40"/>
    </row>
    <row r="51793" spans="45:45" x14ac:dyDescent="0.35">
      <c r="AS51793" s="40"/>
    </row>
    <row r="51794" spans="45:45" x14ac:dyDescent="0.35">
      <c r="AS51794" s="40"/>
    </row>
    <row r="51795" spans="45:45" x14ac:dyDescent="0.35">
      <c r="AS51795" s="40"/>
    </row>
    <row r="51796" spans="45:45" x14ac:dyDescent="0.35">
      <c r="AS51796" s="40"/>
    </row>
    <row r="51797" spans="45:45" x14ac:dyDescent="0.35">
      <c r="AS51797" s="40"/>
    </row>
    <row r="51798" spans="45:45" x14ac:dyDescent="0.35">
      <c r="AS51798" s="40"/>
    </row>
    <row r="51799" spans="45:45" x14ac:dyDescent="0.35">
      <c r="AS51799" s="40"/>
    </row>
    <row r="51800" spans="45:45" x14ac:dyDescent="0.35">
      <c r="AS51800" s="40"/>
    </row>
    <row r="51801" spans="45:45" x14ac:dyDescent="0.35">
      <c r="AS51801" s="40"/>
    </row>
    <row r="51802" spans="45:45" x14ac:dyDescent="0.35">
      <c r="AS51802" s="40"/>
    </row>
    <row r="51803" spans="45:45" x14ac:dyDescent="0.35">
      <c r="AS51803" s="40"/>
    </row>
    <row r="51804" spans="45:45" x14ac:dyDescent="0.35">
      <c r="AS51804" s="40"/>
    </row>
    <row r="51805" spans="45:45" x14ac:dyDescent="0.35">
      <c r="AS51805" s="40"/>
    </row>
    <row r="51806" spans="45:45" x14ac:dyDescent="0.35">
      <c r="AS51806" s="40"/>
    </row>
    <row r="51807" spans="45:45" x14ac:dyDescent="0.35">
      <c r="AS51807" s="40"/>
    </row>
    <row r="51808" spans="45:45" x14ac:dyDescent="0.35">
      <c r="AS51808" s="40"/>
    </row>
    <row r="51809" spans="45:45" x14ac:dyDescent="0.35">
      <c r="AS51809" s="40"/>
    </row>
    <row r="51810" spans="45:45" x14ac:dyDescent="0.35">
      <c r="AS51810" s="40"/>
    </row>
    <row r="51811" spans="45:45" x14ac:dyDescent="0.35">
      <c r="AS51811" s="40"/>
    </row>
    <row r="51812" spans="45:45" x14ac:dyDescent="0.35">
      <c r="AS51812" s="40"/>
    </row>
    <row r="51813" spans="45:45" x14ac:dyDescent="0.35">
      <c r="AS51813" s="40"/>
    </row>
    <row r="51814" spans="45:45" x14ac:dyDescent="0.35">
      <c r="AS51814" s="40"/>
    </row>
    <row r="51815" spans="45:45" x14ac:dyDescent="0.35">
      <c r="AS51815" s="40"/>
    </row>
    <row r="51816" spans="45:45" x14ac:dyDescent="0.35">
      <c r="AS51816" s="40"/>
    </row>
    <row r="51817" spans="45:45" x14ac:dyDescent="0.35">
      <c r="AS51817" s="40"/>
    </row>
    <row r="51818" spans="45:45" x14ac:dyDescent="0.35">
      <c r="AS51818" s="40"/>
    </row>
    <row r="51819" spans="45:45" x14ac:dyDescent="0.35">
      <c r="AS51819" s="40"/>
    </row>
    <row r="51820" spans="45:45" x14ac:dyDescent="0.35">
      <c r="AS51820" s="40"/>
    </row>
    <row r="51821" spans="45:45" x14ac:dyDescent="0.35">
      <c r="AS51821" s="40"/>
    </row>
    <row r="51822" spans="45:45" x14ac:dyDescent="0.35">
      <c r="AS51822" s="40"/>
    </row>
    <row r="51823" spans="45:45" x14ac:dyDescent="0.35">
      <c r="AS51823" s="40"/>
    </row>
    <row r="51824" spans="45:45" x14ac:dyDescent="0.35">
      <c r="AS51824" s="40"/>
    </row>
    <row r="51825" spans="45:45" x14ac:dyDescent="0.35">
      <c r="AS51825" s="40"/>
    </row>
    <row r="51826" spans="45:45" x14ac:dyDescent="0.35">
      <c r="AS51826" s="40"/>
    </row>
    <row r="51827" spans="45:45" x14ac:dyDescent="0.35">
      <c r="AS51827" s="40"/>
    </row>
    <row r="51828" spans="45:45" x14ac:dyDescent="0.35">
      <c r="AS51828" s="40"/>
    </row>
    <row r="51829" spans="45:45" x14ac:dyDescent="0.35">
      <c r="AS51829" s="40"/>
    </row>
    <row r="51830" spans="45:45" x14ac:dyDescent="0.35">
      <c r="AS51830" s="40"/>
    </row>
    <row r="51831" spans="45:45" x14ac:dyDescent="0.35">
      <c r="AS51831" s="40"/>
    </row>
    <row r="51832" spans="45:45" x14ac:dyDescent="0.35">
      <c r="AS51832" s="40"/>
    </row>
    <row r="51833" spans="45:45" x14ac:dyDescent="0.35">
      <c r="AS51833" s="40"/>
    </row>
    <row r="51834" spans="45:45" x14ac:dyDescent="0.35">
      <c r="AS51834" s="40"/>
    </row>
    <row r="51835" spans="45:45" x14ac:dyDescent="0.35">
      <c r="AS51835" s="40"/>
    </row>
    <row r="51836" spans="45:45" x14ac:dyDescent="0.35">
      <c r="AS51836" s="40"/>
    </row>
    <row r="51837" spans="45:45" x14ac:dyDescent="0.35">
      <c r="AS51837" s="40"/>
    </row>
    <row r="51838" spans="45:45" x14ac:dyDescent="0.35">
      <c r="AS51838" s="40"/>
    </row>
    <row r="51839" spans="45:45" x14ac:dyDescent="0.35">
      <c r="AS51839" s="40"/>
    </row>
    <row r="51840" spans="45:45" x14ac:dyDescent="0.35">
      <c r="AS51840" s="40"/>
    </row>
    <row r="51841" spans="45:45" x14ac:dyDescent="0.35">
      <c r="AS51841" s="40"/>
    </row>
    <row r="51842" spans="45:45" x14ac:dyDescent="0.35">
      <c r="AS51842" s="40"/>
    </row>
    <row r="51843" spans="45:45" x14ac:dyDescent="0.35">
      <c r="AS51843" s="40"/>
    </row>
    <row r="51844" spans="45:45" x14ac:dyDescent="0.35">
      <c r="AS51844" s="40"/>
    </row>
    <row r="51845" spans="45:45" x14ac:dyDescent="0.35">
      <c r="AS51845" s="40"/>
    </row>
    <row r="51846" spans="45:45" x14ac:dyDescent="0.35">
      <c r="AS51846" s="40"/>
    </row>
    <row r="51847" spans="45:45" x14ac:dyDescent="0.35">
      <c r="AS51847" s="40"/>
    </row>
    <row r="51848" spans="45:45" x14ac:dyDescent="0.35">
      <c r="AS51848" s="40"/>
    </row>
    <row r="51849" spans="45:45" x14ac:dyDescent="0.35">
      <c r="AS51849" s="40"/>
    </row>
    <row r="51850" spans="45:45" x14ac:dyDescent="0.35">
      <c r="AS51850" s="40"/>
    </row>
    <row r="51851" spans="45:45" x14ac:dyDescent="0.35">
      <c r="AS51851" s="40"/>
    </row>
    <row r="51852" spans="45:45" x14ac:dyDescent="0.35">
      <c r="AS51852" s="40"/>
    </row>
    <row r="51853" spans="45:45" x14ac:dyDescent="0.35">
      <c r="AS51853" s="40"/>
    </row>
    <row r="51854" spans="45:45" x14ac:dyDescent="0.35">
      <c r="AS51854" s="40"/>
    </row>
    <row r="51855" spans="45:45" x14ac:dyDescent="0.35">
      <c r="AS51855" s="40"/>
    </row>
    <row r="51856" spans="45:45" x14ac:dyDescent="0.35">
      <c r="AS51856" s="40"/>
    </row>
    <row r="51857" spans="45:45" x14ac:dyDescent="0.35">
      <c r="AS51857" s="40"/>
    </row>
    <row r="51858" spans="45:45" x14ac:dyDescent="0.35">
      <c r="AS51858" s="40"/>
    </row>
    <row r="51859" spans="45:45" x14ac:dyDescent="0.35">
      <c r="AS51859" s="40"/>
    </row>
    <row r="51860" spans="45:45" x14ac:dyDescent="0.35">
      <c r="AS51860" s="40"/>
    </row>
    <row r="51861" spans="45:45" x14ac:dyDescent="0.35">
      <c r="AS51861" s="40"/>
    </row>
    <row r="51862" spans="45:45" x14ac:dyDescent="0.35">
      <c r="AS51862" s="40"/>
    </row>
    <row r="51863" spans="45:45" x14ac:dyDescent="0.35">
      <c r="AS51863" s="40"/>
    </row>
    <row r="51864" spans="45:45" x14ac:dyDescent="0.35">
      <c r="AS51864" s="40"/>
    </row>
    <row r="51865" spans="45:45" x14ac:dyDescent="0.35">
      <c r="AS51865" s="40"/>
    </row>
    <row r="51866" spans="45:45" x14ac:dyDescent="0.35">
      <c r="AS51866" s="40"/>
    </row>
    <row r="51867" spans="45:45" x14ac:dyDescent="0.35">
      <c r="AS51867" s="40"/>
    </row>
    <row r="51868" spans="45:45" x14ac:dyDescent="0.35">
      <c r="AS51868" s="40"/>
    </row>
    <row r="51869" spans="45:45" x14ac:dyDescent="0.35">
      <c r="AS51869" s="40"/>
    </row>
    <row r="51870" spans="45:45" x14ac:dyDescent="0.35">
      <c r="AS51870" s="40"/>
    </row>
    <row r="51871" spans="45:45" x14ac:dyDescent="0.35">
      <c r="AS51871" s="40"/>
    </row>
    <row r="51872" spans="45:45" x14ac:dyDescent="0.35">
      <c r="AS51872" s="40"/>
    </row>
    <row r="51873" spans="45:45" x14ac:dyDescent="0.35">
      <c r="AS51873" s="40"/>
    </row>
    <row r="51874" spans="45:45" x14ac:dyDescent="0.35">
      <c r="AS51874" s="40"/>
    </row>
    <row r="51875" spans="45:45" x14ac:dyDescent="0.35">
      <c r="AS51875" s="40"/>
    </row>
    <row r="51876" spans="45:45" x14ac:dyDescent="0.35">
      <c r="AS51876" s="40"/>
    </row>
    <row r="51877" spans="45:45" x14ac:dyDescent="0.35">
      <c r="AS51877" s="40"/>
    </row>
    <row r="51878" spans="45:45" x14ac:dyDescent="0.35">
      <c r="AS51878" s="40"/>
    </row>
    <row r="51879" spans="45:45" x14ac:dyDescent="0.35">
      <c r="AS51879" s="40"/>
    </row>
    <row r="51880" spans="45:45" x14ac:dyDescent="0.35">
      <c r="AS51880" s="40"/>
    </row>
    <row r="51881" spans="45:45" x14ac:dyDescent="0.35">
      <c r="AS51881" s="40"/>
    </row>
    <row r="51882" spans="45:45" x14ac:dyDescent="0.35">
      <c r="AS51882" s="40"/>
    </row>
    <row r="51883" spans="45:45" x14ac:dyDescent="0.35">
      <c r="AS51883" s="40"/>
    </row>
    <row r="51884" spans="45:45" x14ac:dyDescent="0.35">
      <c r="AS51884" s="40"/>
    </row>
    <row r="51885" spans="45:45" x14ac:dyDescent="0.35">
      <c r="AS51885" s="40"/>
    </row>
    <row r="51886" spans="45:45" x14ac:dyDescent="0.35">
      <c r="AS51886" s="40"/>
    </row>
    <row r="51887" spans="45:45" x14ac:dyDescent="0.35">
      <c r="AS51887" s="40"/>
    </row>
    <row r="51888" spans="45:45" x14ac:dyDescent="0.35">
      <c r="AS51888" s="40"/>
    </row>
    <row r="51889" spans="45:45" x14ac:dyDescent="0.35">
      <c r="AS51889" s="40"/>
    </row>
    <row r="51890" spans="45:45" x14ac:dyDescent="0.35">
      <c r="AS51890" s="40"/>
    </row>
    <row r="51891" spans="45:45" x14ac:dyDescent="0.35">
      <c r="AS51891" s="40"/>
    </row>
    <row r="51892" spans="45:45" x14ac:dyDescent="0.35">
      <c r="AS51892" s="40"/>
    </row>
    <row r="51893" spans="45:45" x14ac:dyDescent="0.35">
      <c r="AS51893" s="40"/>
    </row>
    <row r="51894" spans="45:45" x14ac:dyDescent="0.35">
      <c r="AS51894" s="40"/>
    </row>
    <row r="51895" spans="45:45" x14ac:dyDescent="0.35">
      <c r="AS51895" s="40"/>
    </row>
    <row r="51896" spans="45:45" x14ac:dyDescent="0.35">
      <c r="AS51896" s="40"/>
    </row>
    <row r="51897" spans="45:45" x14ac:dyDescent="0.35">
      <c r="AS51897" s="40"/>
    </row>
    <row r="51898" spans="45:45" x14ac:dyDescent="0.35">
      <c r="AS51898" s="40"/>
    </row>
    <row r="51899" spans="45:45" x14ac:dyDescent="0.35">
      <c r="AS51899" s="40"/>
    </row>
    <row r="51900" spans="45:45" x14ac:dyDescent="0.35">
      <c r="AS51900" s="40"/>
    </row>
    <row r="51901" spans="45:45" x14ac:dyDescent="0.35">
      <c r="AS51901" s="40"/>
    </row>
    <row r="51902" spans="45:45" x14ac:dyDescent="0.35">
      <c r="AS51902" s="40"/>
    </row>
    <row r="51903" spans="45:45" x14ac:dyDescent="0.35">
      <c r="AS51903" s="40"/>
    </row>
    <row r="51904" spans="45:45" x14ac:dyDescent="0.35">
      <c r="AS51904" s="40"/>
    </row>
    <row r="51905" spans="45:45" x14ac:dyDescent="0.35">
      <c r="AS51905" s="40"/>
    </row>
    <row r="51906" spans="45:45" x14ac:dyDescent="0.35">
      <c r="AS51906" s="40"/>
    </row>
    <row r="51907" spans="45:45" x14ac:dyDescent="0.35">
      <c r="AS51907" s="40"/>
    </row>
    <row r="51908" spans="45:45" x14ac:dyDescent="0.35">
      <c r="AS51908" s="40"/>
    </row>
    <row r="51909" spans="45:45" x14ac:dyDescent="0.35">
      <c r="AS51909" s="40"/>
    </row>
    <row r="51910" spans="45:45" x14ac:dyDescent="0.35">
      <c r="AS51910" s="40"/>
    </row>
    <row r="51911" spans="45:45" x14ac:dyDescent="0.35">
      <c r="AS51911" s="40"/>
    </row>
    <row r="51912" spans="45:45" x14ac:dyDescent="0.35">
      <c r="AS51912" s="40"/>
    </row>
    <row r="51913" spans="45:45" x14ac:dyDescent="0.35">
      <c r="AS51913" s="40"/>
    </row>
    <row r="51914" spans="45:45" x14ac:dyDescent="0.35">
      <c r="AS51914" s="40"/>
    </row>
    <row r="51915" spans="45:45" x14ac:dyDescent="0.35">
      <c r="AS51915" s="40"/>
    </row>
    <row r="51916" spans="45:45" x14ac:dyDescent="0.35">
      <c r="AS51916" s="40"/>
    </row>
    <row r="51917" spans="45:45" x14ac:dyDescent="0.35">
      <c r="AS51917" s="40"/>
    </row>
    <row r="51918" spans="45:45" x14ac:dyDescent="0.35">
      <c r="AS51918" s="40"/>
    </row>
    <row r="51919" spans="45:45" x14ac:dyDescent="0.35">
      <c r="AS51919" s="40"/>
    </row>
    <row r="51920" spans="45:45" x14ac:dyDescent="0.35">
      <c r="AS51920" s="40"/>
    </row>
    <row r="51921" spans="45:45" x14ac:dyDescent="0.35">
      <c r="AS51921" s="40"/>
    </row>
    <row r="51922" spans="45:45" x14ac:dyDescent="0.35">
      <c r="AS51922" s="40"/>
    </row>
    <row r="51923" spans="45:45" x14ac:dyDescent="0.35">
      <c r="AS51923" s="40"/>
    </row>
    <row r="51924" spans="45:45" x14ac:dyDescent="0.35">
      <c r="AS51924" s="40"/>
    </row>
    <row r="51925" spans="45:45" x14ac:dyDescent="0.35">
      <c r="AS51925" s="40"/>
    </row>
    <row r="51926" spans="45:45" x14ac:dyDescent="0.35">
      <c r="AS51926" s="40"/>
    </row>
    <row r="51927" spans="45:45" x14ac:dyDescent="0.35">
      <c r="AS51927" s="40"/>
    </row>
    <row r="51928" spans="45:45" x14ac:dyDescent="0.35">
      <c r="AS51928" s="40"/>
    </row>
    <row r="51929" spans="45:45" x14ac:dyDescent="0.35">
      <c r="AS51929" s="40"/>
    </row>
    <row r="51930" spans="45:45" x14ac:dyDescent="0.35">
      <c r="AS51930" s="40"/>
    </row>
    <row r="51931" spans="45:45" x14ac:dyDescent="0.35">
      <c r="AS51931" s="40"/>
    </row>
    <row r="51932" spans="45:45" x14ac:dyDescent="0.35">
      <c r="AS51932" s="40"/>
    </row>
    <row r="51933" spans="45:45" x14ac:dyDescent="0.35">
      <c r="AS51933" s="40"/>
    </row>
    <row r="51934" spans="45:45" x14ac:dyDescent="0.35">
      <c r="AS51934" s="40"/>
    </row>
    <row r="51935" spans="45:45" x14ac:dyDescent="0.35">
      <c r="AS51935" s="40"/>
    </row>
    <row r="51936" spans="45:45" x14ac:dyDescent="0.35">
      <c r="AS51936" s="40"/>
    </row>
    <row r="51937" spans="45:45" x14ac:dyDescent="0.35">
      <c r="AS51937" s="40"/>
    </row>
    <row r="51938" spans="45:45" x14ac:dyDescent="0.35">
      <c r="AS51938" s="40"/>
    </row>
    <row r="51939" spans="45:45" x14ac:dyDescent="0.35">
      <c r="AS51939" s="40"/>
    </row>
    <row r="51940" spans="45:45" x14ac:dyDescent="0.35">
      <c r="AS51940" s="40"/>
    </row>
    <row r="51941" spans="45:45" x14ac:dyDescent="0.35">
      <c r="AS51941" s="40"/>
    </row>
    <row r="51942" spans="45:45" x14ac:dyDescent="0.35">
      <c r="AS51942" s="40"/>
    </row>
    <row r="51943" spans="45:45" x14ac:dyDescent="0.35">
      <c r="AS51943" s="40"/>
    </row>
    <row r="51944" spans="45:45" x14ac:dyDescent="0.35">
      <c r="AS51944" s="40"/>
    </row>
    <row r="51945" spans="45:45" x14ac:dyDescent="0.35">
      <c r="AS51945" s="40"/>
    </row>
    <row r="51946" spans="45:45" x14ac:dyDescent="0.35">
      <c r="AS51946" s="40"/>
    </row>
    <row r="51947" spans="45:45" x14ac:dyDescent="0.35">
      <c r="AS51947" s="40"/>
    </row>
    <row r="51948" spans="45:45" x14ac:dyDescent="0.35">
      <c r="AS51948" s="40"/>
    </row>
    <row r="51949" spans="45:45" x14ac:dyDescent="0.35">
      <c r="AS51949" s="40"/>
    </row>
    <row r="51950" spans="45:45" x14ac:dyDescent="0.35">
      <c r="AS51950" s="40"/>
    </row>
    <row r="51951" spans="45:45" x14ac:dyDescent="0.35">
      <c r="AS51951" s="40"/>
    </row>
    <row r="51952" spans="45:45" x14ac:dyDescent="0.35">
      <c r="AS51952" s="40"/>
    </row>
    <row r="51953" spans="45:45" x14ac:dyDescent="0.35">
      <c r="AS51953" s="40"/>
    </row>
    <row r="51954" spans="45:45" x14ac:dyDescent="0.35">
      <c r="AS51954" s="40"/>
    </row>
    <row r="51955" spans="45:45" x14ac:dyDescent="0.35">
      <c r="AS51955" s="40"/>
    </row>
    <row r="51956" spans="45:45" x14ac:dyDescent="0.35">
      <c r="AS51956" s="40"/>
    </row>
    <row r="51957" spans="45:45" x14ac:dyDescent="0.35">
      <c r="AS51957" s="40"/>
    </row>
    <row r="51958" spans="45:45" x14ac:dyDescent="0.35">
      <c r="AS51958" s="40"/>
    </row>
    <row r="51959" spans="45:45" x14ac:dyDescent="0.35">
      <c r="AS51959" s="40"/>
    </row>
    <row r="51960" spans="45:45" x14ac:dyDescent="0.35">
      <c r="AS51960" s="40"/>
    </row>
    <row r="51961" spans="45:45" x14ac:dyDescent="0.35">
      <c r="AS51961" s="40"/>
    </row>
    <row r="51962" spans="45:45" x14ac:dyDescent="0.35">
      <c r="AS51962" s="40"/>
    </row>
    <row r="51963" spans="45:45" x14ac:dyDescent="0.35">
      <c r="AS51963" s="40"/>
    </row>
    <row r="51964" spans="45:45" x14ac:dyDescent="0.35">
      <c r="AS51964" s="40"/>
    </row>
    <row r="51965" spans="45:45" x14ac:dyDescent="0.35">
      <c r="AS51965" s="40"/>
    </row>
    <row r="51966" spans="45:45" x14ac:dyDescent="0.35">
      <c r="AS51966" s="40"/>
    </row>
    <row r="51967" spans="45:45" x14ac:dyDescent="0.35">
      <c r="AS51967" s="40"/>
    </row>
    <row r="51968" spans="45:45" x14ac:dyDescent="0.35">
      <c r="AS51968" s="40"/>
    </row>
    <row r="51969" spans="45:45" x14ac:dyDescent="0.35">
      <c r="AS51969" s="40"/>
    </row>
    <row r="51970" spans="45:45" x14ac:dyDescent="0.35">
      <c r="AS51970" s="40"/>
    </row>
    <row r="51971" spans="45:45" x14ac:dyDescent="0.35">
      <c r="AS51971" s="40"/>
    </row>
    <row r="51972" spans="45:45" x14ac:dyDescent="0.35">
      <c r="AS51972" s="40"/>
    </row>
    <row r="51973" spans="45:45" x14ac:dyDescent="0.35">
      <c r="AS51973" s="40"/>
    </row>
    <row r="51974" spans="45:45" x14ac:dyDescent="0.35">
      <c r="AS51974" s="40"/>
    </row>
    <row r="51975" spans="45:45" x14ac:dyDescent="0.35">
      <c r="AS51975" s="40"/>
    </row>
    <row r="51976" spans="45:45" x14ac:dyDescent="0.35">
      <c r="AS51976" s="40"/>
    </row>
    <row r="51977" spans="45:45" x14ac:dyDescent="0.35">
      <c r="AS51977" s="40"/>
    </row>
    <row r="51978" spans="45:45" x14ac:dyDescent="0.35">
      <c r="AS51978" s="40"/>
    </row>
    <row r="51979" spans="45:45" x14ac:dyDescent="0.35">
      <c r="AS51979" s="40"/>
    </row>
    <row r="51980" spans="45:45" x14ac:dyDescent="0.35">
      <c r="AS51980" s="40"/>
    </row>
    <row r="51981" spans="45:45" x14ac:dyDescent="0.35">
      <c r="AS51981" s="40"/>
    </row>
    <row r="51982" spans="45:45" x14ac:dyDescent="0.35">
      <c r="AS51982" s="40"/>
    </row>
    <row r="51983" spans="45:45" x14ac:dyDescent="0.35">
      <c r="AS51983" s="40"/>
    </row>
    <row r="51984" spans="45:45" x14ac:dyDescent="0.35">
      <c r="AS51984" s="40"/>
    </row>
    <row r="51985" spans="45:45" x14ac:dyDescent="0.35">
      <c r="AS51985" s="40"/>
    </row>
    <row r="51986" spans="45:45" x14ac:dyDescent="0.35">
      <c r="AS51986" s="40"/>
    </row>
    <row r="51987" spans="45:45" x14ac:dyDescent="0.35">
      <c r="AS51987" s="40"/>
    </row>
    <row r="51988" spans="45:45" x14ac:dyDescent="0.35">
      <c r="AS51988" s="40"/>
    </row>
    <row r="51989" spans="45:45" x14ac:dyDescent="0.35">
      <c r="AS51989" s="40"/>
    </row>
    <row r="51990" spans="45:45" x14ac:dyDescent="0.35">
      <c r="AS51990" s="40"/>
    </row>
    <row r="51991" spans="45:45" x14ac:dyDescent="0.35">
      <c r="AS51991" s="40"/>
    </row>
    <row r="51992" spans="45:45" x14ac:dyDescent="0.35">
      <c r="AS51992" s="40"/>
    </row>
    <row r="51993" spans="45:45" x14ac:dyDescent="0.35">
      <c r="AS51993" s="40"/>
    </row>
    <row r="51994" spans="45:45" x14ac:dyDescent="0.35">
      <c r="AS51994" s="40"/>
    </row>
    <row r="51995" spans="45:45" x14ac:dyDescent="0.35">
      <c r="AS51995" s="40"/>
    </row>
    <row r="51996" spans="45:45" x14ac:dyDescent="0.35">
      <c r="AS51996" s="40"/>
    </row>
    <row r="51997" spans="45:45" x14ac:dyDescent="0.35">
      <c r="AS51997" s="40"/>
    </row>
    <row r="51998" spans="45:45" x14ac:dyDescent="0.35">
      <c r="AS51998" s="40"/>
    </row>
    <row r="51999" spans="45:45" x14ac:dyDescent="0.35">
      <c r="AS51999" s="40"/>
    </row>
    <row r="52000" spans="45:45" x14ac:dyDescent="0.35">
      <c r="AS52000" s="40"/>
    </row>
    <row r="52001" spans="45:45" x14ac:dyDescent="0.35">
      <c r="AS52001" s="40"/>
    </row>
    <row r="52002" spans="45:45" x14ac:dyDescent="0.35">
      <c r="AS52002" s="40"/>
    </row>
    <row r="52003" spans="45:45" x14ac:dyDescent="0.35">
      <c r="AS52003" s="40"/>
    </row>
    <row r="52004" spans="45:45" x14ac:dyDescent="0.35">
      <c r="AS52004" s="40"/>
    </row>
    <row r="52005" spans="45:45" x14ac:dyDescent="0.35">
      <c r="AS52005" s="40"/>
    </row>
    <row r="52006" spans="45:45" x14ac:dyDescent="0.35">
      <c r="AS52006" s="40"/>
    </row>
    <row r="52007" spans="45:45" x14ac:dyDescent="0.35">
      <c r="AS52007" s="40"/>
    </row>
    <row r="52008" spans="45:45" x14ac:dyDescent="0.35">
      <c r="AS52008" s="40"/>
    </row>
    <row r="52009" spans="45:45" x14ac:dyDescent="0.35">
      <c r="AS52009" s="40"/>
    </row>
    <row r="52010" spans="45:45" x14ac:dyDescent="0.35">
      <c r="AS52010" s="40"/>
    </row>
    <row r="52011" spans="45:45" x14ac:dyDescent="0.35">
      <c r="AS52011" s="40"/>
    </row>
    <row r="52012" spans="45:45" x14ac:dyDescent="0.35">
      <c r="AS52012" s="40"/>
    </row>
    <row r="52013" spans="45:45" x14ac:dyDescent="0.35">
      <c r="AS52013" s="40"/>
    </row>
    <row r="52014" spans="45:45" x14ac:dyDescent="0.35">
      <c r="AS52014" s="40"/>
    </row>
    <row r="52015" spans="45:45" x14ac:dyDescent="0.35">
      <c r="AS52015" s="40"/>
    </row>
    <row r="52016" spans="45:45" x14ac:dyDescent="0.35">
      <c r="AS52016" s="40"/>
    </row>
    <row r="52017" spans="45:45" x14ac:dyDescent="0.35">
      <c r="AS52017" s="40"/>
    </row>
    <row r="52018" spans="45:45" x14ac:dyDescent="0.35">
      <c r="AS52018" s="40"/>
    </row>
    <row r="52019" spans="45:45" x14ac:dyDescent="0.35">
      <c r="AS52019" s="40"/>
    </row>
    <row r="52020" spans="45:45" x14ac:dyDescent="0.35">
      <c r="AS52020" s="40"/>
    </row>
    <row r="52021" spans="45:45" x14ac:dyDescent="0.35">
      <c r="AS52021" s="40"/>
    </row>
    <row r="52022" spans="45:45" x14ac:dyDescent="0.35">
      <c r="AS52022" s="40"/>
    </row>
    <row r="52023" spans="45:45" x14ac:dyDescent="0.35">
      <c r="AS52023" s="40"/>
    </row>
    <row r="52024" spans="45:45" x14ac:dyDescent="0.35">
      <c r="AS52024" s="40"/>
    </row>
    <row r="52025" spans="45:45" x14ac:dyDescent="0.35">
      <c r="AS52025" s="40"/>
    </row>
    <row r="52026" spans="45:45" x14ac:dyDescent="0.35">
      <c r="AS52026" s="40"/>
    </row>
    <row r="52027" spans="45:45" x14ac:dyDescent="0.35">
      <c r="AS52027" s="40"/>
    </row>
    <row r="52028" spans="45:45" x14ac:dyDescent="0.35">
      <c r="AS52028" s="40"/>
    </row>
    <row r="52029" spans="45:45" x14ac:dyDescent="0.35">
      <c r="AS52029" s="40"/>
    </row>
    <row r="52030" spans="45:45" x14ac:dyDescent="0.35">
      <c r="AS52030" s="40"/>
    </row>
    <row r="52031" spans="45:45" x14ac:dyDescent="0.35">
      <c r="AS52031" s="40"/>
    </row>
    <row r="52032" spans="45:45" x14ac:dyDescent="0.35">
      <c r="AS52032" s="40"/>
    </row>
    <row r="52033" spans="45:45" x14ac:dyDescent="0.35">
      <c r="AS52033" s="40"/>
    </row>
    <row r="52034" spans="45:45" x14ac:dyDescent="0.35">
      <c r="AS52034" s="40"/>
    </row>
    <row r="52035" spans="45:45" x14ac:dyDescent="0.35">
      <c r="AS52035" s="40"/>
    </row>
    <row r="52036" spans="45:45" x14ac:dyDescent="0.35">
      <c r="AS52036" s="40"/>
    </row>
    <row r="52037" spans="45:45" x14ac:dyDescent="0.35">
      <c r="AS52037" s="40"/>
    </row>
    <row r="52038" spans="45:45" x14ac:dyDescent="0.35">
      <c r="AS52038" s="40"/>
    </row>
    <row r="52039" spans="45:45" x14ac:dyDescent="0.35">
      <c r="AS52039" s="40"/>
    </row>
    <row r="52040" spans="45:45" x14ac:dyDescent="0.35">
      <c r="AS52040" s="40"/>
    </row>
    <row r="52041" spans="45:45" x14ac:dyDescent="0.35">
      <c r="AS52041" s="40"/>
    </row>
    <row r="52042" spans="45:45" x14ac:dyDescent="0.35">
      <c r="AS52042" s="40"/>
    </row>
    <row r="52043" spans="45:45" x14ac:dyDescent="0.35">
      <c r="AS52043" s="40"/>
    </row>
    <row r="52044" spans="45:45" x14ac:dyDescent="0.35">
      <c r="AS52044" s="40"/>
    </row>
    <row r="52045" spans="45:45" x14ac:dyDescent="0.35">
      <c r="AS52045" s="40"/>
    </row>
    <row r="52046" spans="45:45" x14ac:dyDescent="0.35">
      <c r="AS52046" s="40"/>
    </row>
    <row r="52047" spans="45:45" x14ac:dyDescent="0.35">
      <c r="AS52047" s="40"/>
    </row>
    <row r="52048" spans="45:45" x14ac:dyDescent="0.35">
      <c r="AS52048" s="40"/>
    </row>
    <row r="52049" spans="45:45" x14ac:dyDescent="0.35">
      <c r="AS52049" s="40"/>
    </row>
    <row r="52050" spans="45:45" x14ac:dyDescent="0.35">
      <c r="AS52050" s="40"/>
    </row>
    <row r="52051" spans="45:45" x14ac:dyDescent="0.35">
      <c r="AS52051" s="40"/>
    </row>
    <row r="52052" spans="45:45" x14ac:dyDescent="0.35">
      <c r="AS52052" s="40"/>
    </row>
    <row r="52053" spans="45:45" x14ac:dyDescent="0.35">
      <c r="AS52053" s="40"/>
    </row>
    <row r="52054" spans="45:45" x14ac:dyDescent="0.35">
      <c r="AS52054" s="40"/>
    </row>
    <row r="52055" spans="45:45" x14ac:dyDescent="0.35">
      <c r="AS52055" s="40"/>
    </row>
    <row r="52056" spans="45:45" x14ac:dyDescent="0.35">
      <c r="AS52056" s="40"/>
    </row>
    <row r="52057" spans="45:45" x14ac:dyDescent="0.35">
      <c r="AS52057" s="40"/>
    </row>
    <row r="52058" spans="45:45" x14ac:dyDescent="0.35">
      <c r="AS52058" s="40"/>
    </row>
    <row r="52059" spans="45:45" x14ac:dyDescent="0.35">
      <c r="AS52059" s="40"/>
    </row>
    <row r="52060" spans="45:45" x14ac:dyDescent="0.35">
      <c r="AS52060" s="40"/>
    </row>
    <row r="52061" spans="45:45" x14ac:dyDescent="0.35">
      <c r="AS52061" s="40"/>
    </row>
    <row r="52062" spans="45:45" x14ac:dyDescent="0.35">
      <c r="AS52062" s="40"/>
    </row>
    <row r="52063" spans="45:45" x14ac:dyDescent="0.35">
      <c r="AS52063" s="40"/>
    </row>
    <row r="52064" spans="45:45" x14ac:dyDescent="0.35">
      <c r="AS52064" s="40"/>
    </row>
    <row r="52065" spans="45:45" x14ac:dyDescent="0.35">
      <c r="AS52065" s="40"/>
    </row>
    <row r="52066" spans="45:45" x14ac:dyDescent="0.35">
      <c r="AS52066" s="40"/>
    </row>
    <row r="52067" spans="45:45" x14ac:dyDescent="0.35">
      <c r="AS52067" s="40"/>
    </row>
    <row r="52068" spans="45:45" x14ac:dyDescent="0.35">
      <c r="AS52068" s="40"/>
    </row>
    <row r="52069" spans="45:45" x14ac:dyDescent="0.35">
      <c r="AS52069" s="40"/>
    </row>
    <row r="52070" spans="45:45" x14ac:dyDescent="0.35">
      <c r="AS52070" s="40"/>
    </row>
    <row r="52071" spans="45:45" x14ac:dyDescent="0.35">
      <c r="AS52071" s="40"/>
    </row>
    <row r="52072" spans="45:45" x14ac:dyDescent="0.35">
      <c r="AS52072" s="40"/>
    </row>
    <row r="52073" spans="45:45" x14ac:dyDescent="0.35">
      <c r="AS52073" s="40"/>
    </row>
    <row r="52074" spans="45:45" x14ac:dyDescent="0.35">
      <c r="AS52074" s="40"/>
    </row>
    <row r="52075" spans="45:45" x14ac:dyDescent="0.35">
      <c r="AS52075" s="40"/>
    </row>
    <row r="52076" spans="45:45" x14ac:dyDescent="0.35">
      <c r="AS52076" s="40"/>
    </row>
    <row r="52077" spans="45:45" x14ac:dyDescent="0.35">
      <c r="AS52077" s="40"/>
    </row>
    <row r="52078" spans="45:45" x14ac:dyDescent="0.35">
      <c r="AS52078" s="40"/>
    </row>
    <row r="52079" spans="45:45" x14ac:dyDescent="0.35">
      <c r="AS52079" s="40"/>
    </row>
    <row r="52080" spans="45:45" x14ac:dyDescent="0.35">
      <c r="AS52080" s="40"/>
    </row>
    <row r="52081" spans="45:45" x14ac:dyDescent="0.35">
      <c r="AS52081" s="40"/>
    </row>
    <row r="52082" spans="45:45" x14ac:dyDescent="0.35">
      <c r="AS52082" s="40"/>
    </row>
    <row r="52083" spans="45:45" x14ac:dyDescent="0.35">
      <c r="AS52083" s="40"/>
    </row>
    <row r="52084" spans="45:45" x14ac:dyDescent="0.35">
      <c r="AS52084" s="40"/>
    </row>
    <row r="52085" spans="45:45" x14ac:dyDescent="0.35">
      <c r="AS52085" s="40"/>
    </row>
    <row r="52086" spans="45:45" x14ac:dyDescent="0.35">
      <c r="AS52086" s="40"/>
    </row>
    <row r="52087" spans="45:45" x14ac:dyDescent="0.35">
      <c r="AS52087" s="40"/>
    </row>
    <row r="52088" spans="45:45" x14ac:dyDescent="0.35">
      <c r="AS52088" s="40"/>
    </row>
    <row r="52089" spans="45:45" x14ac:dyDescent="0.35">
      <c r="AS52089" s="40"/>
    </row>
    <row r="52090" spans="45:45" x14ac:dyDescent="0.35">
      <c r="AS52090" s="40"/>
    </row>
    <row r="52091" spans="45:45" x14ac:dyDescent="0.35">
      <c r="AS52091" s="40"/>
    </row>
    <row r="52092" spans="45:45" x14ac:dyDescent="0.35">
      <c r="AS52092" s="40"/>
    </row>
    <row r="52093" spans="45:45" x14ac:dyDescent="0.35">
      <c r="AS52093" s="40"/>
    </row>
    <row r="52094" spans="45:45" x14ac:dyDescent="0.35">
      <c r="AS52094" s="40"/>
    </row>
    <row r="52095" spans="45:45" x14ac:dyDescent="0.35">
      <c r="AS52095" s="40"/>
    </row>
    <row r="52096" spans="45:45" x14ac:dyDescent="0.35">
      <c r="AS52096" s="40"/>
    </row>
    <row r="52097" spans="45:45" x14ac:dyDescent="0.35">
      <c r="AS52097" s="40"/>
    </row>
    <row r="52098" spans="45:45" x14ac:dyDescent="0.35">
      <c r="AS52098" s="40"/>
    </row>
    <row r="52099" spans="45:45" x14ac:dyDescent="0.35">
      <c r="AS52099" s="40"/>
    </row>
    <row r="52100" spans="45:45" x14ac:dyDescent="0.35">
      <c r="AS52100" s="40"/>
    </row>
    <row r="52101" spans="45:45" x14ac:dyDescent="0.35">
      <c r="AS52101" s="40"/>
    </row>
    <row r="52102" spans="45:45" x14ac:dyDescent="0.35">
      <c r="AS52102" s="40"/>
    </row>
    <row r="52103" spans="45:45" x14ac:dyDescent="0.35">
      <c r="AS52103" s="40"/>
    </row>
    <row r="52104" spans="45:45" x14ac:dyDescent="0.35">
      <c r="AS52104" s="40"/>
    </row>
    <row r="52105" spans="45:45" x14ac:dyDescent="0.35">
      <c r="AS52105" s="40"/>
    </row>
    <row r="52106" spans="45:45" x14ac:dyDescent="0.35">
      <c r="AS52106" s="40"/>
    </row>
    <row r="52107" spans="45:45" x14ac:dyDescent="0.35">
      <c r="AS52107" s="40"/>
    </row>
    <row r="52108" spans="45:45" x14ac:dyDescent="0.35">
      <c r="AS52108" s="40"/>
    </row>
    <row r="52109" spans="45:45" x14ac:dyDescent="0.35">
      <c r="AS52109" s="40"/>
    </row>
    <row r="52110" spans="45:45" x14ac:dyDescent="0.35">
      <c r="AS52110" s="40"/>
    </row>
    <row r="52111" spans="45:45" x14ac:dyDescent="0.35">
      <c r="AS52111" s="40"/>
    </row>
    <row r="52112" spans="45:45" x14ac:dyDescent="0.35">
      <c r="AS52112" s="40"/>
    </row>
    <row r="52113" spans="45:45" x14ac:dyDescent="0.35">
      <c r="AS52113" s="40"/>
    </row>
    <row r="52114" spans="45:45" x14ac:dyDescent="0.35">
      <c r="AS52114" s="40"/>
    </row>
    <row r="52115" spans="45:45" x14ac:dyDescent="0.35">
      <c r="AS52115" s="40"/>
    </row>
    <row r="52116" spans="45:45" x14ac:dyDescent="0.35">
      <c r="AS52116" s="40"/>
    </row>
    <row r="52117" spans="45:45" x14ac:dyDescent="0.35">
      <c r="AS52117" s="40"/>
    </row>
    <row r="52118" spans="45:45" x14ac:dyDescent="0.35">
      <c r="AS52118" s="40"/>
    </row>
    <row r="52119" spans="45:45" x14ac:dyDescent="0.35">
      <c r="AS52119" s="40"/>
    </row>
    <row r="52120" spans="45:45" x14ac:dyDescent="0.35">
      <c r="AS52120" s="40"/>
    </row>
    <row r="52121" spans="45:45" x14ac:dyDescent="0.35">
      <c r="AS52121" s="40"/>
    </row>
    <row r="52122" spans="45:45" x14ac:dyDescent="0.35">
      <c r="AS52122" s="40"/>
    </row>
    <row r="52123" spans="45:45" x14ac:dyDescent="0.35">
      <c r="AS52123" s="40"/>
    </row>
    <row r="52124" spans="45:45" x14ac:dyDescent="0.35">
      <c r="AS52124" s="40"/>
    </row>
    <row r="52125" spans="45:45" x14ac:dyDescent="0.35">
      <c r="AS52125" s="40"/>
    </row>
    <row r="52126" spans="45:45" x14ac:dyDescent="0.35">
      <c r="AS52126" s="40"/>
    </row>
    <row r="52127" spans="45:45" x14ac:dyDescent="0.35">
      <c r="AS52127" s="40"/>
    </row>
    <row r="52128" spans="45:45" x14ac:dyDescent="0.35">
      <c r="AS52128" s="40"/>
    </row>
    <row r="52129" spans="45:45" x14ac:dyDescent="0.35">
      <c r="AS52129" s="40"/>
    </row>
    <row r="52130" spans="45:45" x14ac:dyDescent="0.35">
      <c r="AS52130" s="40"/>
    </row>
    <row r="52131" spans="45:45" x14ac:dyDescent="0.35">
      <c r="AS52131" s="40"/>
    </row>
    <row r="52132" spans="45:45" x14ac:dyDescent="0.35">
      <c r="AS52132" s="40"/>
    </row>
    <row r="52133" spans="45:45" x14ac:dyDescent="0.35">
      <c r="AS52133" s="40"/>
    </row>
    <row r="52134" spans="45:45" x14ac:dyDescent="0.35">
      <c r="AS52134" s="40"/>
    </row>
    <row r="52135" spans="45:45" x14ac:dyDescent="0.35">
      <c r="AS52135" s="40"/>
    </row>
    <row r="52136" spans="45:45" x14ac:dyDescent="0.35">
      <c r="AS52136" s="40"/>
    </row>
    <row r="52137" spans="45:45" x14ac:dyDescent="0.35">
      <c r="AS52137" s="40"/>
    </row>
    <row r="52138" spans="45:45" x14ac:dyDescent="0.35">
      <c r="AS52138" s="40"/>
    </row>
    <row r="52139" spans="45:45" x14ac:dyDescent="0.35">
      <c r="AS52139" s="40"/>
    </row>
    <row r="52140" spans="45:45" x14ac:dyDescent="0.35">
      <c r="AS52140" s="40"/>
    </row>
    <row r="52141" spans="45:45" x14ac:dyDescent="0.35">
      <c r="AS52141" s="40"/>
    </row>
    <row r="52142" spans="45:45" x14ac:dyDescent="0.35">
      <c r="AS52142" s="40"/>
    </row>
    <row r="52143" spans="45:45" x14ac:dyDescent="0.35">
      <c r="AS52143" s="40"/>
    </row>
    <row r="52144" spans="45:45" x14ac:dyDescent="0.35">
      <c r="AS52144" s="40"/>
    </row>
    <row r="52145" spans="45:45" x14ac:dyDescent="0.35">
      <c r="AS52145" s="40"/>
    </row>
    <row r="52146" spans="45:45" x14ac:dyDescent="0.35">
      <c r="AS52146" s="40"/>
    </row>
    <row r="52147" spans="45:45" x14ac:dyDescent="0.35">
      <c r="AS52147" s="40"/>
    </row>
    <row r="52148" spans="45:45" x14ac:dyDescent="0.35">
      <c r="AS52148" s="40"/>
    </row>
    <row r="52149" spans="45:45" x14ac:dyDescent="0.35">
      <c r="AS52149" s="40"/>
    </row>
    <row r="52150" spans="45:45" x14ac:dyDescent="0.35">
      <c r="AS52150" s="40"/>
    </row>
    <row r="52151" spans="45:45" x14ac:dyDescent="0.35">
      <c r="AS52151" s="40"/>
    </row>
    <row r="52152" spans="45:45" x14ac:dyDescent="0.35">
      <c r="AS52152" s="40"/>
    </row>
    <row r="52153" spans="45:45" x14ac:dyDescent="0.35">
      <c r="AS52153" s="40"/>
    </row>
    <row r="52154" spans="45:45" x14ac:dyDescent="0.35">
      <c r="AS52154" s="40"/>
    </row>
    <row r="52155" spans="45:45" x14ac:dyDescent="0.35">
      <c r="AS52155" s="40"/>
    </row>
    <row r="52156" spans="45:45" x14ac:dyDescent="0.35">
      <c r="AS52156" s="40"/>
    </row>
    <row r="52157" spans="45:45" x14ac:dyDescent="0.35">
      <c r="AS52157" s="40"/>
    </row>
    <row r="52158" spans="45:45" x14ac:dyDescent="0.35">
      <c r="AS52158" s="40"/>
    </row>
    <row r="52159" spans="45:45" x14ac:dyDescent="0.35">
      <c r="AS52159" s="40"/>
    </row>
    <row r="52160" spans="45:45" x14ac:dyDescent="0.35">
      <c r="AS52160" s="40"/>
    </row>
    <row r="52161" spans="45:45" x14ac:dyDescent="0.35">
      <c r="AS52161" s="40"/>
    </row>
    <row r="52162" spans="45:45" x14ac:dyDescent="0.35">
      <c r="AS52162" s="40"/>
    </row>
    <row r="52163" spans="45:45" x14ac:dyDescent="0.35">
      <c r="AS52163" s="40"/>
    </row>
    <row r="52164" spans="45:45" x14ac:dyDescent="0.35">
      <c r="AS52164" s="40"/>
    </row>
    <row r="52165" spans="45:45" x14ac:dyDescent="0.35">
      <c r="AS52165" s="40"/>
    </row>
    <row r="52166" spans="45:45" x14ac:dyDescent="0.35">
      <c r="AS52166" s="40"/>
    </row>
    <row r="52167" spans="45:45" x14ac:dyDescent="0.35">
      <c r="AS52167" s="40"/>
    </row>
    <row r="52168" spans="45:45" x14ac:dyDescent="0.35">
      <c r="AS52168" s="40"/>
    </row>
    <row r="52169" spans="45:45" x14ac:dyDescent="0.35">
      <c r="AS52169" s="40"/>
    </row>
    <row r="52170" spans="45:45" x14ac:dyDescent="0.35">
      <c r="AS52170" s="40"/>
    </row>
    <row r="52171" spans="45:45" x14ac:dyDescent="0.35">
      <c r="AS52171" s="40"/>
    </row>
    <row r="52172" spans="45:45" x14ac:dyDescent="0.35">
      <c r="AS52172" s="40"/>
    </row>
    <row r="52173" spans="45:45" x14ac:dyDescent="0.35">
      <c r="AS52173" s="40"/>
    </row>
    <row r="52174" spans="45:45" x14ac:dyDescent="0.35">
      <c r="AS52174" s="40"/>
    </row>
    <row r="52175" spans="45:45" x14ac:dyDescent="0.35">
      <c r="AS52175" s="40"/>
    </row>
    <row r="52176" spans="45:45" x14ac:dyDescent="0.35">
      <c r="AS52176" s="40"/>
    </row>
    <row r="52177" spans="45:45" x14ac:dyDescent="0.35">
      <c r="AS52177" s="40"/>
    </row>
    <row r="52178" spans="45:45" x14ac:dyDescent="0.35">
      <c r="AS52178" s="40"/>
    </row>
    <row r="52179" spans="45:45" x14ac:dyDescent="0.35">
      <c r="AS52179" s="40"/>
    </row>
    <row r="52180" spans="45:45" x14ac:dyDescent="0.35">
      <c r="AS52180" s="40"/>
    </row>
    <row r="52181" spans="45:45" x14ac:dyDescent="0.35">
      <c r="AS52181" s="40"/>
    </row>
    <row r="52182" spans="45:45" x14ac:dyDescent="0.35">
      <c r="AS52182" s="40"/>
    </row>
    <row r="52183" spans="45:45" x14ac:dyDescent="0.35">
      <c r="AS52183" s="40"/>
    </row>
    <row r="52184" spans="45:45" x14ac:dyDescent="0.35">
      <c r="AS52184" s="40"/>
    </row>
    <row r="52185" spans="45:45" x14ac:dyDescent="0.35">
      <c r="AS52185" s="40"/>
    </row>
    <row r="52186" spans="45:45" x14ac:dyDescent="0.35">
      <c r="AS52186" s="40"/>
    </row>
    <row r="52187" spans="45:45" x14ac:dyDescent="0.35">
      <c r="AS52187" s="40"/>
    </row>
    <row r="52188" spans="45:45" x14ac:dyDescent="0.35">
      <c r="AS52188" s="40"/>
    </row>
    <row r="52189" spans="45:45" x14ac:dyDescent="0.35">
      <c r="AS52189" s="40"/>
    </row>
    <row r="52190" spans="45:45" x14ac:dyDescent="0.35">
      <c r="AS52190" s="40"/>
    </row>
    <row r="52191" spans="45:45" x14ac:dyDescent="0.35">
      <c r="AS52191" s="40"/>
    </row>
    <row r="52192" spans="45:45" x14ac:dyDescent="0.35">
      <c r="AS52192" s="40"/>
    </row>
    <row r="52193" spans="45:45" x14ac:dyDescent="0.35">
      <c r="AS52193" s="40"/>
    </row>
    <row r="52194" spans="45:45" x14ac:dyDescent="0.35">
      <c r="AS52194" s="40"/>
    </row>
    <row r="52195" spans="45:45" x14ac:dyDescent="0.35">
      <c r="AS52195" s="40"/>
    </row>
    <row r="52196" spans="45:45" x14ac:dyDescent="0.35">
      <c r="AS52196" s="40"/>
    </row>
    <row r="52197" spans="45:45" x14ac:dyDescent="0.35">
      <c r="AS52197" s="40"/>
    </row>
    <row r="52198" spans="45:45" x14ac:dyDescent="0.35">
      <c r="AS52198" s="40"/>
    </row>
    <row r="52199" spans="45:45" x14ac:dyDescent="0.35">
      <c r="AS52199" s="40"/>
    </row>
    <row r="52200" spans="45:45" x14ac:dyDescent="0.35">
      <c r="AS52200" s="40"/>
    </row>
    <row r="52201" spans="45:45" x14ac:dyDescent="0.35">
      <c r="AS52201" s="40"/>
    </row>
    <row r="52202" spans="45:45" x14ac:dyDescent="0.35">
      <c r="AS52202" s="40"/>
    </row>
    <row r="52203" spans="45:45" x14ac:dyDescent="0.35">
      <c r="AS52203" s="40"/>
    </row>
    <row r="52204" spans="45:45" x14ac:dyDescent="0.35">
      <c r="AS52204" s="40"/>
    </row>
    <row r="52205" spans="45:45" x14ac:dyDescent="0.35">
      <c r="AS52205" s="40"/>
    </row>
    <row r="52206" spans="45:45" x14ac:dyDescent="0.35">
      <c r="AS52206" s="40"/>
    </row>
    <row r="52207" spans="45:45" x14ac:dyDescent="0.35">
      <c r="AS52207" s="40"/>
    </row>
    <row r="52208" spans="45:45" x14ac:dyDescent="0.35">
      <c r="AS52208" s="40"/>
    </row>
    <row r="52209" spans="45:45" x14ac:dyDescent="0.35">
      <c r="AS52209" s="40"/>
    </row>
    <row r="52210" spans="45:45" x14ac:dyDescent="0.35">
      <c r="AS52210" s="40"/>
    </row>
    <row r="52211" spans="45:45" x14ac:dyDescent="0.35">
      <c r="AS52211" s="40"/>
    </row>
    <row r="52212" spans="45:45" x14ac:dyDescent="0.35">
      <c r="AS52212" s="40"/>
    </row>
    <row r="52213" spans="45:45" x14ac:dyDescent="0.35">
      <c r="AS52213" s="40"/>
    </row>
    <row r="52214" spans="45:45" x14ac:dyDescent="0.35">
      <c r="AS52214" s="40"/>
    </row>
    <row r="52215" spans="45:45" x14ac:dyDescent="0.35">
      <c r="AS52215" s="40"/>
    </row>
    <row r="52216" spans="45:45" x14ac:dyDescent="0.35">
      <c r="AS52216" s="40"/>
    </row>
    <row r="52217" spans="45:45" x14ac:dyDescent="0.35">
      <c r="AS52217" s="40"/>
    </row>
    <row r="52218" spans="45:45" x14ac:dyDescent="0.35">
      <c r="AS52218" s="40"/>
    </row>
    <row r="52219" spans="45:45" x14ac:dyDescent="0.35">
      <c r="AS52219" s="40"/>
    </row>
    <row r="52220" spans="45:45" x14ac:dyDescent="0.35">
      <c r="AS52220" s="40"/>
    </row>
    <row r="52221" spans="45:45" x14ac:dyDescent="0.35">
      <c r="AS52221" s="40"/>
    </row>
    <row r="52222" spans="45:45" x14ac:dyDescent="0.35">
      <c r="AS52222" s="40"/>
    </row>
    <row r="52223" spans="45:45" x14ac:dyDescent="0.35">
      <c r="AS52223" s="40"/>
    </row>
    <row r="52224" spans="45:45" x14ac:dyDescent="0.35">
      <c r="AS52224" s="40"/>
    </row>
    <row r="52225" spans="45:45" x14ac:dyDescent="0.35">
      <c r="AS52225" s="40"/>
    </row>
    <row r="52226" spans="45:45" x14ac:dyDescent="0.35">
      <c r="AS52226" s="40"/>
    </row>
    <row r="52227" spans="45:45" x14ac:dyDescent="0.35">
      <c r="AS52227" s="40"/>
    </row>
    <row r="52228" spans="45:45" x14ac:dyDescent="0.35">
      <c r="AS52228" s="40"/>
    </row>
    <row r="52229" spans="45:45" x14ac:dyDescent="0.35">
      <c r="AS52229" s="40"/>
    </row>
    <row r="52230" spans="45:45" x14ac:dyDescent="0.35">
      <c r="AS52230" s="40"/>
    </row>
    <row r="52231" spans="45:45" x14ac:dyDescent="0.35">
      <c r="AS52231" s="40"/>
    </row>
    <row r="52232" spans="45:45" x14ac:dyDescent="0.35">
      <c r="AS52232" s="40"/>
    </row>
    <row r="52233" spans="45:45" x14ac:dyDescent="0.35">
      <c r="AS52233" s="40"/>
    </row>
    <row r="52234" spans="45:45" x14ac:dyDescent="0.35">
      <c r="AS52234" s="40"/>
    </row>
    <row r="52235" spans="45:45" x14ac:dyDescent="0.35">
      <c r="AS52235" s="40"/>
    </row>
    <row r="52236" spans="45:45" x14ac:dyDescent="0.35">
      <c r="AS52236" s="40"/>
    </row>
    <row r="52237" spans="45:45" x14ac:dyDescent="0.35">
      <c r="AS52237" s="40"/>
    </row>
    <row r="52238" spans="45:45" x14ac:dyDescent="0.35">
      <c r="AS52238" s="40"/>
    </row>
    <row r="52239" spans="45:45" x14ac:dyDescent="0.35">
      <c r="AS52239" s="40"/>
    </row>
    <row r="52240" spans="45:45" x14ac:dyDescent="0.35">
      <c r="AS52240" s="40"/>
    </row>
    <row r="52241" spans="45:45" x14ac:dyDescent="0.35">
      <c r="AS52241" s="40"/>
    </row>
    <row r="52242" spans="45:45" x14ac:dyDescent="0.35">
      <c r="AS52242" s="40"/>
    </row>
    <row r="52243" spans="45:45" x14ac:dyDescent="0.35">
      <c r="AS52243" s="40"/>
    </row>
    <row r="52244" spans="45:45" x14ac:dyDescent="0.35">
      <c r="AS52244" s="40"/>
    </row>
    <row r="52245" spans="45:45" x14ac:dyDescent="0.35">
      <c r="AS52245" s="40"/>
    </row>
    <row r="52246" spans="45:45" x14ac:dyDescent="0.35">
      <c r="AS52246" s="40"/>
    </row>
    <row r="52247" spans="45:45" x14ac:dyDescent="0.35">
      <c r="AS52247" s="40"/>
    </row>
    <row r="52248" spans="45:45" x14ac:dyDescent="0.35">
      <c r="AS52248" s="40"/>
    </row>
    <row r="52249" spans="45:45" x14ac:dyDescent="0.35">
      <c r="AS52249" s="40"/>
    </row>
    <row r="52250" spans="45:45" x14ac:dyDescent="0.35">
      <c r="AS52250" s="40"/>
    </row>
    <row r="52251" spans="45:45" x14ac:dyDescent="0.35">
      <c r="AS52251" s="40"/>
    </row>
    <row r="52252" spans="45:45" x14ac:dyDescent="0.35">
      <c r="AS52252" s="40"/>
    </row>
    <row r="52253" spans="45:45" x14ac:dyDescent="0.35">
      <c r="AS52253" s="40"/>
    </row>
    <row r="52254" spans="45:45" x14ac:dyDescent="0.35">
      <c r="AS52254" s="40"/>
    </row>
    <row r="52255" spans="45:45" x14ac:dyDescent="0.35">
      <c r="AS52255" s="40"/>
    </row>
    <row r="52256" spans="45:45" x14ac:dyDescent="0.35">
      <c r="AS52256" s="40"/>
    </row>
    <row r="52257" spans="45:45" x14ac:dyDescent="0.35">
      <c r="AS52257" s="40"/>
    </row>
    <row r="52258" spans="45:45" x14ac:dyDescent="0.35">
      <c r="AS52258" s="40"/>
    </row>
    <row r="52259" spans="45:45" x14ac:dyDescent="0.35">
      <c r="AS52259" s="40"/>
    </row>
    <row r="52260" spans="45:45" x14ac:dyDescent="0.35">
      <c r="AS52260" s="40"/>
    </row>
    <row r="52261" spans="45:45" x14ac:dyDescent="0.35">
      <c r="AS52261" s="40"/>
    </row>
    <row r="52262" spans="45:45" x14ac:dyDescent="0.35">
      <c r="AS52262" s="40"/>
    </row>
    <row r="52263" spans="45:45" x14ac:dyDescent="0.35">
      <c r="AS52263" s="40"/>
    </row>
    <row r="52264" spans="45:45" x14ac:dyDescent="0.35">
      <c r="AS52264" s="40"/>
    </row>
    <row r="52265" spans="45:45" x14ac:dyDescent="0.35">
      <c r="AS52265" s="40"/>
    </row>
    <row r="52266" spans="45:45" x14ac:dyDescent="0.35">
      <c r="AS52266" s="40"/>
    </row>
    <row r="52267" spans="45:45" x14ac:dyDescent="0.35">
      <c r="AS52267" s="40"/>
    </row>
    <row r="52268" spans="45:45" x14ac:dyDescent="0.35">
      <c r="AS52268" s="40"/>
    </row>
    <row r="52269" spans="45:45" x14ac:dyDescent="0.35">
      <c r="AS52269" s="40"/>
    </row>
    <row r="52270" spans="45:45" x14ac:dyDescent="0.35">
      <c r="AS52270" s="40"/>
    </row>
    <row r="52271" spans="45:45" x14ac:dyDescent="0.35">
      <c r="AS52271" s="40"/>
    </row>
    <row r="52272" spans="45:45" x14ac:dyDescent="0.35">
      <c r="AS52272" s="40"/>
    </row>
    <row r="52273" spans="45:45" x14ac:dyDescent="0.35">
      <c r="AS52273" s="40"/>
    </row>
    <row r="52274" spans="45:45" x14ac:dyDescent="0.35">
      <c r="AS52274" s="40"/>
    </row>
    <row r="52275" spans="45:45" x14ac:dyDescent="0.35">
      <c r="AS52275" s="40"/>
    </row>
    <row r="52276" spans="45:45" x14ac:dyDescent="0.35">
      <c r="AS52276" s="40"/>
    </row>
    <row r="52277" spans="45:45" x14ac:dyDescent="0.35">
      <c r="AS52277" s="40"/>
    </row>
    <row r="52278" spans="45:45" x14ac:dyDescent="0.35">
      <c r="AS52278" s="40"/>
    </row>
    <row r="52279" spans="45:45" x14ac:dyDescent="0.35">
      <c r="AS52279" s="40"/>
    </row>
    <row r="52280" spans="45:45" x14ac:dyDescent="0.35">
      <c r="AS52280" s="40"/>
    </row>
    <row r="52281" spans="45:45" x14ac:dyDescent="0.35">
      <c r="AS52281" s="40"/>
    </row>
    <row r="52282" spans="45:45" x14ac:dyDescent="0.35">
      <c r="AS52282" s="40"/>
    </row>
    <row r="52283" spans="45:45" x14ac:dyDescent="0.35">
      <c r="AS52283" s="40"/>
    </row>
    <row r="52284" spans="45:45" x14ac:dyDescent="0.35">
      <c r="AS52284" s="40"/>
    </row>
    <row r="52285" spans="45:45" x14ac:dyDescent="0.35">
      <c r="AS52285" s="40"/>
    </row>
    <row r="52286" spans="45:45" x14ac:dyDescent="0.35">
      <c r="AS52286" s="40"/>
    </row>
    <row r="52287" spans="45:45" x14ac:dyDescent="0.35">
      <c r="AS52287" s="40"/>
    </row>
    <row r="52288" spans="45:45" x14ac:dyDescent="0.35">
      <c r="AS52288" s="40"/>
    </row>
    <row r="52289" spans="45:45" x14ac:dyDescent="0.35">
      <c r="AS52289" s="40"/>
    </row>
    <row r="52290" spans="45:45" x14ac:dyDescent="0.35">
      <c r="AS52290" s="40"/>
    </row>
    <row r="52291" spans="45:45" x14ac:dyDescent="0.35">
      <c r="AS52291" s="40"/>
    </row>
    <row r="52292" spans="45:45" x14ac:dyDescent="0.35">
      <c r="AS52292" s="40"/>
    </row>
    <row r="52293" spans="45:45" x14ac:dyDescent="0.35">
      <c r="AS52293" s="40"/>
    </row>
    <row r="52294" spans="45:45" x14ac:dyDescent="0.35">
      <c r="AS52294" s="40"/>
    </row>
    <row r="52295" spans="45:45" x14ac:dyDescent="0.35">
      <c r="AS52295" s="40"/>
    </row>
    <row r="52296" spans="45:45" x14ac:dyDescent="0.35">
      <c r="AS52296" s="40"/>
    </row>
    <row r="52297" spans="45:45" x14ac:dyDescent="0.35">
      <c r="AS52297" s="40"/>
    </row>
    <row r="52298" spans="45:45" x14ac:dyDescent="0.35">
      <c r="AS52298" s="40"/>
    </row>
    <row r="52299" spans="45:45" x14ac:dyDescent="0.35">
      <c r="AS52299" s="40"/>
    </row>
    <row r="52300" spans="45:45" x14ac:dyDescent="0.35">
      <c r="AS52300" s="40"/>
    </row>
    <row r="52301" spans="45:45" x14ac:dyDescent="0.35">
      <c r="AS52301" s="40"/>
    </row>
    <row r="52302" spans="45:45" x14ac:dyDescent="0.35">
      <c r="AS52302" s="40"/>
    </row>
    <row r="52303" spans="45:45" x14ac:dyDescent="0.35">
      <c r="AS52303" s="40"/>
    </row>
    <row r="52304" spans="45:45" x14ac:dyDescent="0.35">
      <c r="AS52304" s="40"/>
    </row>
    <row r="52305" spans="45:45" x14ac:dyDescent="0.35">
      <c r="AS52305" s="40"/>
    </row>
    <row r="52306" spans="45:45" x14ac:dyDescent="0.35">
      <c r="AS52306" s="40"/>
    </row>
    <row r="52307" spans="45:45" x14ac:dyDescent="0.35">
      <c r="AS52307" s="40"/>
    </row>
    <row r="52308" spans="45:45" x14ac:dyDescent="0.35">
      <c r="AS52308" s="40"/>
    </row>
    <row r="52309" spans="45:45" x14ac:dyDescent="0.35">
      <c r="AS52309" s="40"/>
    </row>
    <row r="52310" spans="45:45" x14ac:dyDescent="0.35">
      <c r="AS52310" s="40"/>
    </row>
    <row r="52311" spans="45:45" x14ac:dyDescent="0.35">
      <c r="AS52311" s="40"/>
    </row>
    <row r="52312" spans="45:45" x14ac:dyDescent="0.35">
      <c r="AS52312" s="40"/>
    </row>
    <row r="52313" spans="45:45" x14ac:dyDescent="0.35">
      <c r="AS52313" s="40"/>
    </row>
    <row r="52314" spans="45:45" x14ac:dyDescent="0.35">
      <c r="AS52314" s="40"/>
    </row>
    <row r="52315" spans="45:45" x14ac:dyDescent="0.35">
      <c r="AS52315" s="40"/>
    </row>
    <row r="52316" spans="45:45" x14ac:dyDescent="0.35">
      <c r="AS52316" s="40"/>
    </row>
    <row r="52317" spans="45:45" x14ac:dyDescent="0.35">
      <c r="AS52317" s="40"/>
    </row>
    <row r="52318" spans="45:45" x14ac:dyDescent="0.35">
      <c r="AS52318" s="40"/>
    </row>
    <row r="52319" spans="45:45" x14ac:dyDescent="0.35">
      <c r="AS52319" s="40"/>
    </row>
    <row r="52320" spans="45:45" x14ac:dyDescent="0.35">
      <c r="AS52320" s="40"/>
    </row>
    <row r="52321" spans="45:45" x14ac:dyDescent="0.35">
      <c r="AS52321" s="40"/>
    </row>
    <row r="52322" spans="45:45" x14ac:dyDescent="0.35">
      <c r="AS52322" s="40"/>
    </row>
    <row r="52323" spans="45:45" x14ac:dyDescent="0.35">
      <c r="AS52323" s="40"/>
    </row>
    <row r="52324" spans="45:45" x14ac:dyDescent="0.35">
      <c r="AS52324" s="40"/>
    </row>
    <row r="52325" spans="45:45" x14ac:dyDescent="0.35">
      <c r="AS52325" s="40"/>
    </row>
    <row r="52326" spans="45:45" x14ac:dyDescent="0.35">
      <c r="AS52326" s="40"/>
    </row>
    <row r="52327" spans="45:45" x14ac:dyDescent="0.35">
      <c r="AS52327" s="40"/>
    </row>
    <row r="52328" spans="45:45" x14ac:dyDescent="0.35">
      <c r="AS52328" s="40"/>
    </row>
    <row r="52329" spans="45:45" x14ac:dyDescent="0.35">
      <c r="AS52329" s="40"/>
    </row>
    <row r="52330" spans="45:45" x14ac:dyDescent="0.35">
      <c r="AS52330" s="40"/>
    </row>
    <row r="52331" spans="45:45" x14ac:dyDescent="0.35">
      <c r="AS52331" s="40"/>
    </row>
    <row r="52332" spans="45:45" x14ac:dyDescent="0.35">
      <c r="AS52332" s="40"/>
    </row>
    <row r="52333" spans="45:45" x14ac:dyDescent="0.35">
      <c r="AS52333" s="40"/>
    </row>
    <row r="52334" spans="45:45" x14ac:dyDescent="0.35">
      <c r="AS52334" s="40"/>
    </row>
    <row r="52335" spans="45:45" x14ac:dyDescent="0.35">
      <c r="AS52335" s="40"/>
    </row>
    <row r="52336" spans="45:45" x14ac:dyDescent="0.35">
      <c r="AS52336" s="40"/>
    </row>
    <row r="52337" spans="45:45" x14ac:dyDescent="0.35">
      <c r="AS52337" s="40"/>
    </row>
    <row r="52338" spans="45:45" x14ac:dyDescent="0.35">
      <c r="AS52338" s="40"/>
    </row>
    <row r="52339" spans="45:45" x14ac:dyDescent="0.35">
      <c r="AS52339" s="40"/>
    </row>
    <row r="52340" spans="45:45" x14ac:dyDescent="0.35">
      <c r="AS52340" s="40"/>
    </row>
    <row r="52341" spans="45:45" x14ac:dyDescent="0.35">
      <c r="AS52341" s="40"/>
    </row>
    <row r="52342" spans="45:45" x14ac:dyDescent="0.35">
      <c r="AS52342" s="40"/>
    </row>
    <row r="52343" spans="45:45" x14ac:dyDescent="0.35">
      <c r="AS52343" s="40"/>
    </row>
    <row r="52344" spans="45:45" x14ac:dyDescent="0.35">
      <c r="AS52344" s="40"/>
    </row>
    <row r="52345" spans="45:45" x14ac:dyDescent="0.35">
      <c r="AS52345" s="40"/>
    </row>
    <row r="52346" spans="45:45" x14ac:dyDescent="0.35">
      <c r="AS52346" s="40"/>
    </row>
    <row r="52347" spans="45:45" x14ac:dyDescent="0.35">
      <c r="AS52347" s="40"/>
    </row>
    <row r="52348" spans="45:45" x14ac:dyDescent="0.35">
      <c r="AS52348" s="40"/>
    </row>
    <row r="52349" spans="45:45" x14ac:dyDescent="0.35">
      <c r="AS52349" s="40"/>
    </row>
    <row r="52350" spans="45:45" x14ac:dyDescent="0.35">
      <c r="AS52350" s="40"/>
    </row>
    <row r="52351" spans="45:45" x14ac:dyDescent="0.35">
      <c r="AS52351" s="40"/>
    </row>
    <row r="52352" spans="45:45" x14ac:dyDescent="0.35">
      <c r="AS52352" s="40"/>
    </row>
    <row r="52353" spans="45:45" x14ac:dyDescent="0.35">
      <c r="AS52353" s="40"/>
    </row>
    <row r="52354" spans="45:45" x14ac:dyDescent="0.35">
      <c r="AS52354" s="40"/>
    </row>
    <row r="52355" spans="45:45" x14ac:dyDescent="0.35">
      <c r="AS52355" s="40"/>
    </row>
    <row r="52356" spans="45:45" x14ac:dyDescent="0.35">
      <c r="AS52356" s="40"/>
    </row>
    <row r="52357" spans="45:45" x14ac:dyDescent="0.35">
      <c r="AS52357" s="40"/>
    </row>
    <row r="52358" spans="45:45" x14ac:dyDescent="0.35">
      <c r="AS52358" s="40"/>
    </row>
    <row r="52359" spans="45:45" x14ac:dyDescent="0.35">
      <c r="AS52359" s="40"/>
    </row>
    <row r="52360" spans="45:45" x14ac:dyDescent="0.35">
      <c r="AS52360" s="40"/>
    </row>
    <row r="52361" spans="45:45" x14ac:dyDescent="0.35">
      <c r="AS52361" s="40"/>
    </row>
    <row r="52362" spans="45:45" x14ac:dyDescent="0.35">
      <c r="AS52362" s="40"/>
    </row>
    <row r="52363" spans="45:45" x14ac:dyDescent="0.35">
      <c r="AS52363" s="40"/>
    </row>
    <row r="52364" spans="45:45" x14ac:dyDescent="0.35">
      <c r="AS52364" s="40"/>
    </row>
    <row r="52365" spans="45:45" x14ac:dyDescent="0.35">
      <c r="AS52365" s="40"/>
    </row>
    <row r="52366" spans="45:45" x14ac:dyDescent="0.35">
      <c r="AS52366" s="40"/>
    </row>
    <row r="52367" spans="45:45" x14ac:dyDescent="0.35">
      <c r="AS52367" s="40"/>
    </row>
    <row r="52368" spans="45:45" x14ac:dyDescent="0.35">
      <c r="AS52368" s="40"/>
    </row>
    <row r="52369" spans="45:45" x14ac:dyDescent="0.35">
      <c r="AS52369" s="40"/>
    </row>
    <row r="52370" spans="45:45" x14ac:dyDescent="0.35">
      <c r="AS52370" s="40"/>
    </row>
    <row r="52371" spans="45:45" x14ac:dyDescent="0.35">
      <c r="AS52371" s="40"/>
    </row>
    <row r="52372" spans="45:45" x14ac:dyDescent="0.35">
      <c r="AS52372" s="40"/>
    </row>
    <row r="52373" spans="45:45" x14ac:dyDescent="0.35">
      <c r="AS52373" s="40"/>
    </row>
    <row r="52374" spans="45:45" x14ac:dyDescent="0.35">
      <c r="AS52374" s="40"/>
    </row>
    <row r="52375" spans="45:45" x14ac:dyDescent="0.35">
      <c r="AS52375" s="40"/>
    </row>
    <row r="52376" spans="45:45" x14ac:dyDescent="0.35">
      <c r="AS52376" s="40"/>
    </row>
    <row r="52377" spans="45:45" x14ac:dyDescent="0.35">
      <c r="AS52377" s="40"/>
    </row>
    <row r="52378" spans="45:45" x14ac:dyDescent="0.35">
      <c r="AS52378" s="40"/>
    </row>
    <row r="52379" spans="45:45" x14ac:dyDescent="0.35">
      <c r="AS52379" s="40"/>
    </row>
    <row r="52380" spans="45:45" x14ac:dyDescent="0.35">
      <c r="AS52380" s="40"/>
    </row>
    <row r="52381" spans="45:45" x14ac:dyDescent="0.35">
      <c r="AS52381" s="40"/>
    </row>
    <row r="52382" spans="45:45" x14ac:dyDescent="0.35">
      <c r="AS52382" s="40"/>
    </row>
    <row r="52383" spans="45:45" x14ac:dyDescent="0.35">
      <c r="AS52383" s="40"/>
    </row>
    <row r="52384" spans="45:45" x14ac:dyDescent="0.35">
      <c r="AS52384" s="40"/>
    </row>
    <row r="52385" spans="45:45" x14ac:dyDescent="0.35">
      <c r="AS52385" s="40"/>
    </row>
    <row r="52386" spans="45:45" x14ac:dyDescent="0.35">
      <c r="AS52386" s="40"/>
    </row>
    <row r="52387" spans="45:45" x14ac:dyDescent="0.35">
      <c r="AS52387" s="40"/>
    </row>
    <row r="52388" spans="45:45" x14ac:dyDescent="0.35">
      <c r="AS52388" s="40"/>
    </row>
    <row r="52389" spans="45:45" x14ac:dyDescent="0.35">
      <c r="AS52389" s="40"/>
    </row>
    <row r="52390" spans="45:45" x14ac:dyDescent="0.35">
      <c r="AS52390" s="40"/>
    </row>
    <row r="52391" spans="45:45" x14ac:dyDescent="0.35">
      <c r="AS52391" s="40"/>
    </row>
    <row r="52392" spans="45:45" x14ac:dyDescent="0.35">
      <c r="AS52392" s="40"/>
    </row>
    <row r="52393" spans="45:45" x14ac:dyDescent="0.35">
      <c r="AS52393" s="40"/>
    </row>
    <row r="52394" spans="45:45" x14ac:dyDescent="0.35">
      <c r="AS52394" s="40"/>
    </row>
    <row r="52395" spans="45:45" x14ac:dyDescent="0.35">
      <c r="AS52395" s="40"/>
    </row>
    <row r="52396" spans="45:45" x14ac:dyDescent="0.35">
      <c r="AS52396" s="40"/>
    </row>
    <row r="52397" spans="45:45" x14ac:dyDescent="0.35">
      <c r="AS52397" s="40"/>
    </row>
    <row r="52398" spans="45:45" x14ac:dyDescent="0.35">
      <c r="AS52398" s="40"/>
    </row>
    <row r="52399" spans="45:45" x14ac:dyDescent="0.35">
      <c r="AS52399" s="40"/>
    </row>
    <row r="52400" spans="45:45" x14ac:dyDescent="0.35">
      <c r="AS52400" s="40"/>
    </row>
    <row r="52401" spans="45:45" x14ac:dyDescent="0.35">
      <c r="AS52401" s="40"/>
    </row>
    <row r="52402" spans="45:45" x14ac:dyDescent="0.35">
      <c r="AS52402" s="40"/>
    </row>
    <row r="52403" spans="45:45" x14ac:dyDescent="0.35">
      <c r="AS52403" s="40"/>
    </row>
    <row r="52404" spans="45:45" x14ac:dyDescent="0.35">
      <c r="AS52404" s="40"/>
    </row>
    <row r="52405" spans="45:45" x14ac:dyDescent="0.35">
      <c r="AS52405" s="40"/>
    </row>
    <row r="52406" spans="45:45" x14ac:dyDescent="0.35">
      <c r="AS52406" s="40"/>
    </row>
    <row r="52407" spans="45:45" x14ac:dyDescent="0.35">
      <c r="AS52407" s="40"/>
    </row>
    <row r="52408" spans="45:45" x14ac:dyDescent="0.35">
      <c r="AS52408" s="40"/>
    </row>
    <row r="52409" spans="45:45" x14ac:dyDescent="0.35">
      <c r="AS52409" s="40"/>
    </row>
    <row r="52410" spans="45:45" x14ac:dyDescent="0.35">
      <c r="AS52410" s="40"/>
    </row>
    <row r="52411" spans="45:45" x14ac:dyDescent="0.35">
      <c r="AS52411" s="40"/>
    </row>
    <row r="52412" spans="45:45" x14ac:dyDescent="0.35">
      <c r="AS52412" s="40"/>
    </row>
    <row r="52413" spans="45:45" x14ac:dyDescent="0.35">
      <c r="AS52413" s="40"/>
    </row>
    <row r="52414" spans="45:45" x14ac:dyDescent="0.35">
      <c r="AS52414" s="40"/>
    </row>
    <row r="52415" spans="45:45" x14ac:dyDescent="0.35">
      <c r="AS52415" s="40"/>
    </row>
    <row r="52416" spans="45:45" x14ac:dyDescent="0.35">
      <c r="AS52416" s="40"/>
    </row>
    <row r="52417" spans="45:45" x14ac:dyDescent="0.35">
      <c r="AS52417" s="40"/>
    </row>
    <row r="52418" spans="45:45" x14ac:dyDescent="0.35">
      <c r="AS52418" s="40"/>
    </row>
    <row r="52419" spans="45:45" x14ac:dyDescent="0.35">
      <c r="AS52419" s="40"/>
    </row>
    <row r="52420" spans="45:45" x14ac:dyDescent="0.35">
      <c r="AS52420" s="40"/>
    </row>
    <row r="52421" spans="45:45" x14ac:dyDescent="0.35">
      <c r="AS52421" s="40"/>
    </row>
    <row r="52422" spans="45:45" x14ac:dyDescent="0.35">
      <c r="AS52422" s="40"/>
    </row>
    <row r="52423" spans="45:45" x14ac:dyDescent="0.35">
      <c r="AS52423" s="40"/>
    </row>
    <row r="52424" spans="45:45" x14ac:dyDescent="0.35">
      <c r="AS52424" s="40"/>
    </row>
    <row r="52425" spans="45:45" x14ac:dyDescent="0.35">
      <c r="AS52425" s="40"/>
    </row>
    <row r="52426" spans="45:45" x14ac:dyDescent="0.35">
      <c r="AS52426" s="40"/>
    </row>
    <row r="52427" spans="45:45" x14ac:dyDescent="0.35">
      <c r="AS52427" s="40"/>
    </row>
    <row r="52428" spans="45:45" x14ac:dyDescent="0.35">
      <c r="AS52428" s="40"/>
    </row>
    <row r="52429" spans="45:45" x14ac:dyDescent="0.35">
      <c r="AS52429" s="40"/>
    </row>
    <row r="52430" spans="45:45" x14ac:dyDescent="0.35">
      <c r="AS52430" s="40"/>
    </row>
    <row r="52431" spans="45:45" x14ac:dyDescent="0.35">
      <c r="AS52431" s="40"/>
    </row>
    <row r="52432" spans="45:45" x14ac:dyDescent="0.35">
      <c r="AS52432" s="40"/>
    </row>
    <row r="52433" spans="45:45" x14ac:dyDescent="0.35">
      <c r="AS52433" s="40"/>
    </row>
    <row r="52434" spans="45:45" x14ac:dyDescent="0.35">
      <c r="AS52434" s="40"/>
    </row>
    <row r="52435" spans="45:45" x14ac:dyDescent="0.35">
      <c r="AS52435" s="40"/>
    </row>
    <row r="52436" spans="45:45" x14ac:dyDescent="0.35">
      <c r="AS52436" s="40"/>
    </row>
    <row r="52437" spans="45:45" x14ac:dyDescent="0.35">
      <c r="AS52437" s="40"/>
    </row>
    <row r="52438" spans="45:45" x14ac:dyDescent="0.35">
      <c r="AS52438" s="40"/>
    </row>
    <row r="52439" spans="45:45" x14ac:dyDescent="0.35">
      <c r="AS52439" s="40"/>
    </row>
    <row r="52440" spans="45:45" x14ac:dyDescent="0.35">
      <c r="AS52440" s="40"/>
    </row>
    <row r="52441" spans="45:45" x14ac:dyDescent="0.35">
      <c r="AS52441" s="40"/>
    </row>
    <row r="52442" spans="45:45" x14ac:dyDescent="0.35">
      <c r="AS52442" s="40"/>
    </row>
    <row r="52443" spans="45:45" x14ac:dyDescent="0.35">
      <c r="AS52443" s="40"/>
    </row>
    <row r="52444" spans="45:45" x14ac:dyDescent="0.35">
      <c r="AS52444" s="40"/>
    </row>
    <row r="52445" spans="45:45" x14ac:dyDescent="0.35">
      <c r="AS52445" s="40"/>
    </row>
    <row r="52446" spans="45:45" x14ac:dyDescent="0.35">
      <c r="AS52446" s="40"/>
    </row>
    <row r="52447" spans="45:45" x14ac:dyDescent="0.35">
      <c r="AS52447" s="40"/>
    </row>
    <row r="52448" spans="45:45" x14ac:dyDescent="0.35">
      <c r="AS52448" s="40"/>
    </row>
    <row r="52449" spans="45:45" x14ac:dyDescent="0.35">
      <c r="AS52449" s="40"/>
    </row>
    <row r="52450" spans="45:45" x14ac:dyDescent="0.35">
      <c r="AS52450" s="40"/>
    </row>
    <row r="52451" spans="45:45" x14ac:dyDescent="0.35">
      <c r="AS52451" s="40"/>
    </row>
    <row r="52452" spans="45:45" x14ac:dyDescent="0.35">
      <c r="AS52452" s="40"/>
    </row>
    <row r="52453" spans="45:45" x14ac:dyDescent="0.35">
      <c r="AS52453" s="40"/>
    </row>
    <row r="52454" spans="45:45" x14ac:dyDescent="0.35">
      <c r="AS52454" s="40"/>
    </row>
    <row r="52455" spans="45:45" x14ac:dyDescent="0.35">
      <c r="AS52455" s="40"/>
    </row>
    <row r="52456" spans="45:45" x14ac:dyDescent="0.35">
      <c r="AS52456" s="40"/>
    </row>
    <row r="52457" spans="45:45" x14ac:dyDescent="0.35">
      <c r="AS52457" s="40"/>
    </row>
    <row r="52458" spans="45:45" x14ac:dyDescent="0.35">
      <c r="AS52458" s="40"/>
    </row>
    <row r="52459" spans="45:45" x14ac:dyDescent="0.35">
      <c r="AS52459" s="40"/>
    </row>
    <row r="52460" spans="45:45" x14ac:dyDescent="0.35">
      <c r="AS52460" s="40"/>
    </row>
    <row r="52461" spans="45:45" x14ac:dyDescent="0.35">
      <c r="AS52461" s="40"/>
    </row>
    <row r="52462" spans="45:45" x14ac:dyDescent="0.35">
      <c r="AS52462" s="40"/>
    </row>
    <row r="52463" spans="45:45" x14ac:dyDescent="0.35">
      <c r="AS52463" s="40"/>
    </row>
    <row r="52464" spans="45:45" x14ac:dyDescent="0.35">
      <c r="AS52464" s="40"/>
    </row>
    <row r="52465" spans="45:45" x14ac:dyDescent="0.35">
      <c r="AS52465" s="40"/>
    </row>
    <row r="52466" spans="45:45" x14ac:dyDescent="0.35">
      <c r="AS52466" s="40"/>
    </row>
    <row r="52467" spans="45:45" x14ac:dyDescent="0.35">
      <c r="AS52467" s="40"/>
    </row>
    <row r="52468" spans="45:45" x14ac:dyDescent="0.35">
      <c r="AS52468" s="40"/>
    </row>
    <row r="52469" spans="45:45" x14ac:dyDescent="0.35">
      <c r="AS52469" s="40"/>
    </row>
    <row r="52470" spans="45:45" x14ac:dyDescent="0.35">
      <c r="AS52470" s="40"/>
    </row>
    <row r="52471" spans="45:45" x14ac:dyDescent="0.35">
      <c r="AS52471" s="40"/>
    </row>
    <row r="52472" spans="45:45" x14ac:dyDescent="0.35">
      <c r="AS52472" s="40"/>
    </row>
    <row r="52473" spans="45:45" x14ac:dyDescent="0.35">
      <c r="AS52473" s="40"/>
    </row>
    <row r="52474" spans="45:45" x14ac:dyDescent="0.35">
      <c r="AS52474" s="40"/>
    </row>
    <row r="52475" spans="45:45" x14ac:dyDescent="0.35">
      <c r="AS52475" s="40"/>
    </row>
    <row r="52476" spans="45:45" x14ac:dyDescent="0.35">
      <c r="AS52476" s="40"/>
    </row>
    <row r="52477" spans="45:45" x14ac:dyDescent="0.35">
      <c r="AS52477" s="40"/>
    </row>
    <row r="52478" spans="45:45" x14ac:dyDescent="0.35">
      <c r="AS52478" s="40"/>
    </row>
    <row r="52479" spans="45:45" x14ac:dyDescent="0.35">
      <c r="AS52479" s="40"/>
    </row>
    <row r="52480" spans="45:45" x14ac:dyDescent="0.35">
      <c r="AS52480" s="40"/>
    </row>
    <row r="52481" spans="45:45" x14ac:dyDescent="0.35">
      <c r="AS52481" s="40"/>
    </row>
    <row r="52482" spans="45:45" x14ac:dyDescent="0.35">
      <c r="AS52482" s="40"/>
    </row>
    <row r="52483" spans="45:45" x14ac:dyDescent="0.35">
      <c r="AS52483" s="40"/>
    </row>
    <row r="52484" spans="45:45" x14ac:dyDescent="0.35">
      <c r="AS52484" s="40"/>
    </row>
    <row r="52485" spans="45:45" x14ac:dyDescent="0.35">
      <c r="AS52485" s="40"/>
    </row>
    <row r="52486" spans="45:45" x14ac:dyDescent="0.35">
      <c r="AS52486" s="40"/>
    </row>
    <row r="52487" spans="45:45" x14ac:dyDescent="0.35">
      <c r="AS52487" s="40"/>
    </row>
    <row r="52488" spans="45:45" x14ac:dyDescent="0.35">
      <c r="AS52488" s="40"/>
    </row>
    <row r="52489" spans="45:45" x14ac:dyDescent="0.35">
      <c r="AS52489" s="40"/>
    </row>
    <row r="52490" spans="45:45" x14ac:dyDescent="0.35">
      <c r="AS52490" s="40"/>
    </row>
    <row r="52491" spans="45:45" x14ac:dyDescent="0.35">
      <c r="AS52491" s="40"/>
    </row>
    <row r="52492" spans="45:45" x14ac:dyDescent="0.35">
      <c r="AS52492" s="40"/>
    </row>
    <row r="52493" spans="45:45" x14ac:dyDescent="0.35">
      <c r="AS52493" s="40"/>
    </row>
    <row r="52494" spans="45:45" x14ac:dyDescent="0.35">
      <c r="AS52494" s="40"/>
    </row>
    <row r="52495" spans="45:45" x14ac:dyDescent="0.35">
      <c r="AS52495" s="40"/>
    </row>
    <row r="52496" spans="45:45" x14ac:dyDescent="0.35">
      <c r="AS52496" s="40"/>
    </row>
    <row r="52497" spans="45:45" x14ac:dyDescent="0.35">
      <c r="AS52497" s="40"/>
    </row>
    <row r="52498" spans="45:45" x14ac:dyDescent="0.35">
      <c r="AS52498" s="40"/>
    </row>
    <row r="52499" spans="45:45" x14ac:dyDescent="0.35">
      <c r="AS52499" s="40"/>
    </row>
    <row r="52500" spans="45:45" x14ac:dyDescent="0.35">
      <c r="AS52500" s="40"/>
    </row>
    <row r="52501" spans="45:45" x14ac:dyDescent="0.35">
      <c r="AS52501" s="40"/>
    </row>
    <row r="52502" spans="45:45" x14ac:dyDescent="0.35">
      <c r="AS52502" s="40"/>
    </row>
    <row r="52503" spans="45:45" x14ac:dyDescent="0.35">
      <c r="AS52503" s="40"/>
    </row>
    <row r="52504" spans="45:45" x14ac:dyDescent="0.35">
      <c r="AS52504" s="40"/>
    </row>
    <row r="52505" spans="45:45" x14ac:dyDescent="0.35">
      <c r="AS52505" s="40"/>
    </row>
    <row r="52506" spans="45:45" x14ac:dyDescent="0.35">
      <c r="AS52506" s="40"/>
    </row>
    <row r="52507" spans="45:45" x14ac:dyDescent="0.35">
      <c r="AS52507" s="40"/>
    </row>
    <row r="52508" spans="45:45" x14ac:dyDescent="0.35">
      <c r="AS52508" s="40"/>
    </row>
    <row r="52509" spans="45:45" x14ac:dyDescent="0.35">
      <c r="AS52509" s="40"/>
    </row>
    <row r="52510" spans="45:45" x14ac:dyDescent="0.35">
      <c r="AS52510" s="40"/>
    </row>
    <row r="52511" spans="45:45" x14ac:dyDescent="0.35">
      <c r="AS52511" s="40"/>
    </row>
    <row r="52512" spans="45:45" x14ac:dyDescent="0.35">
      <c r="AS52512" s="40"/>
    </row>
    <row r="52513" spans="45:45" x14ac:dyDescent="0.35">
      <c r="AS52513" s="40"/>
    </row>
    <row r="52514" spans="45:45" x14ac:dyDescent="0.35">
      <c r="AS52514" s="40"/>
    </row>
    <row r="52515" spans="45:45" x14ac:dyDescent="0.35">
      <c r="AS52515" s="40"/>
    </row>
    <row r="52516" spans="45:45" x14ac:dyDescent="0.35">
      <c r="AS52516" s="40"/>
    </row>
    <row r="52517" spans="45:45" x14ac:dyDescent="0.35">
      <c r="AS52517" s="40"/>
    </row>
    <row r="52518" spans="45:45" x14ac:dyDescent="0.35">
      <c r="AS52518" s="40"/>
    </row>
    <row r="52519" spans="45:45" x14ac:dyDescent="0.35">
      <c r="AS52519" s="40"/>
    </row>
    <row r="52520" spans="45:45" x14ac:dyDescent="0.35">
      <c r="AS52520" s="40"/>
    </row>
    <row r="52521" spans="45:45" x14ac:dyDescent="0.35">
      <c r="AS52521" s="40"/>
    </row>
    <row r="52522" spans="45:45" x14ac:dyDescent="0.35">
      <c r="AS52522" s="40"/>
    </row>
    <row r="52523" spans="45:45" x14ac:dyDescent="0.35">
      <c r="AS52523" s="40"/>
    </row>
    <row r="52524" spans="45:45" x14ac:dyDescent="0.35">
      <c r="AS52524" s="40"/>
    </row>
    <row r="52525" spans="45:45" x14ac:dyDescent="0.35">
      <c r="AS52525" s="40"/>
    </row>
    <row r="52526" spans="45:45" x14ac:dyDescent="0.35">
      <c r="AS52526" s="40"/>
    </row>
    <row r="52527" spans="45:45" x14ac:dyDescent="0.35">
      <c r="AS52527" s="40"/>
    </row>
    <row r="52528" spans="45:45" x14ac:dyDescent="0.35">
      <c r="AS52528" s="40"/>
    </row>
    <row r="52529" spans="45:45" x14ac:dyDescent="0.35">
      <c r="AS52529" s="40"/>
    </row>
    <row r="52530" spans="45:45" x14ac:dyDescent="0.35">
      <c r="AS52530" s="40"/>
    </row>
    <row r="52531" spans="45:45" x14ac:dyDescent="0.35">
      <c r="AS52531" s="40"/>
    </row>
    <row r="52532" spans="45:45" x14ac:dyDescent="0.35">
      <c r="AS52532" s="40"/>
    </row>
    <row r="52533" spans="45:45" x14ac:dyDescent="0.35">
      <c r="AS52533" s="40"/>
    </row>
    <row r="52534" spans="45:45" x14ac:dyDescent="0.35">
      <c r="AS52534" s="40"/>
    </row>
    <row r="52535" spans="45:45" x14ac:dyDescent="0.35">
      <c r="AS52535" s="40"/>
    </row>
    <row r="52536" spans="45:45" x14ac:dyDescent="0.35">
      <c r="AS52536" s="40"/>
    </row>
    <row r="52537" spans="45:45" x14ac:dyDescent="0.35">
      <c r="AS52537" s="40"/>
    </row>
    <row r="52538" spans="45:45" x14ac:dyDescent="0.35">
      <c r="AS52538" s="40"/>
    </row>
    <row r="52539" spans="45:45" x14ac:dyDescent="0.35">
      <c r="AS52539" s="40"/>
    </row>
    <row r="52540" spans="45:45" x14ac:dyDescent="0.35">
      <c r="AS52540" s="40"/>
    </row>
    <row r="52541" spans="45:45" x14ac:dyDescent="0.35">
      <c r="AS52541" s="40"/>
    </row>
    <row r="52542" spans="45:45" x14ac:dyDescent="0.35">
      <c r="AS52542" s="40"/>
    </row>
    <row r="52543" spans="45:45" x14ac:dyDescent="0.35">
      <c r="AS52543" s="40"/>
    </row>
    <row r="52544" spans="45:45" x14ac:dyDescent="0.35">
      <c r="AS52544" s="40"/>
    </row>
    <row r="52545" spans="45:45" x14ac:dyDescent="0.35">
      <c r="AS52545" s="40"/>
    </row>
    <row r="52546" spans="45:45" x14ac:dyDescent="0.35">
      <c r="AS52546" s="40"/>
    </row>
    <row r="52547" spans="45:45" x14ac:dyDescent="0.35">
      <c r="AS52547" s="40"/>
    </row>
    <row r="52548" spans="45:45" x14ac:dyDescent="0.35">
      <c r="AS52548" s="40"/>
    </row>
    <row r="52549" spans="45:45" x14ac:dyDescent="0.35">
      <c r="AS52549" s="40"/>
    </row>
    <row r="52550" spans="45:45" x14ac:dyDescent="0.35">
      <c r="AS52550" s="40"/>
    </row>
    <row r="52551" spans="45:45" x14ac:dyDescent="0.35">
      <c r="AS52551" s="40"/>
    </row>
    <row r="52552" spans="45:45" x14ac:dyDescent="0.35">
      <c r="AS52552" s="40"/>
    </row>
    <row r="52553" spans="45:45" x14ac:dyDescent="0.35">
      <c r="AS52553" s="40"/>
    </row>
    <row r="52554" spans="45:45" x14ac:dyDescent="0.35">
      <c r="AS52554" s="40"/>
    </row>
    <row r="52555" spans="45:45" x14ac:dyDescent="0.35">
      <c r="AS52555" s="40"/>
    </row>
    <row r="52556" spans="45:45" x14ac:dyDescent="0.35">
      <c r="AS52556" s="40"/>
    </row>
    <row r="52557" spans="45:45" x14ac:dyDescent="0.35">
      <c r="AS52557" s="40"/>
    </row>
    <row r="52558" spans="45:45" x14ac:dyDescent="0.35">
      <c r="AS52558" s="40"/>
    </row>
    <row r="52559" spans="45:45" x14ac:dyDescent="0.35">
      <c r="AS52559" s="40"/>
    </row>
    <row r="52560" spans="45:45" x14ac:dyDescent="0.35">
      <c r="AS52560" s="40"/>
    </row>
    <row r="52561" spans="45:45" x14ac:dyDescent="0.35">
      <c r="AS52561" s="40"/>
    </row>
    <row r="52562" spans="45:45" x14ac:dyDescent="0.35">
      <c r="AS52562" s="40"/>
    </row>
    <row r="52563" spans="45:45" x14ac:dyDescent="0.35">
      <c r="AS52563" s="40"/>
    </row>
    <row r="52564" spans="45:45" x14ac:dyDescent="0.35">
      <c r="AS52564" s="40"/>
    </row>
    <row r="52565" spans="45:45" x14ac:dyDescent="0.35">
      <c r="AS52565" s="40"/>
    </row>
    <row r="52566" spans="45:45" x14ac:dyDescent="0.35">
      <c r="AS52566" s="40"/>
    </row>
    <row r="52567" spans="45:45" x14ac:dyDescent="0.35">
      <c r="AS52567" s="40"/>
    </row>
    <row r="52568" spans="45:45" x14ac:dyDescent="0.35">
      <c r="AS52568" s="40"/>
    </row>
    <row r="52569" spans="45:45" x14ac:dyDescent="0.35">
      <c r="AS52569" s="40"/>
    </row>
    <row r="52570" spans="45:45" x14ac:dyDescent="0.35">
      <c r="AS52570" s="40"/>
    </row>
    <row r="52571" spans="45:45" x14ac:dyDescent="0.35">
      <c r="AS52571" s="40"/>
    </row>
    <row r="52572" spans="45:45" x14ac:dyDescent="0.35">
      <c r="AS52572" s="40"/>
    </row>
    <row r="52573" spans="45:45" x14ac:dyDescent="0.35">
      <c r="AS52573" s="40"/>
    </row>
    <row r="52574" spans="45:45" x14ac:dyDescent="0.35">
      <c r="AS52574" s="40"/>
    </row>
    <row r="52575" spans="45:45" x14ac:dyDescent="0.35">
      <c r="AS52575" s="40"/>
    </row>
    <row r="52576" spans="45:45" x14ac:dyDescent="0.35">
      <c r="AS52576" s="40"/>
    </row>
    <row r="52577" spans="45:45" x14ac:dyDescent="0.35">
      <c r="AS52577" s="40"/>
    </row>
    <row r="52578" spans="45:45" x14ac:dyDescent="0.35">
      <c r="AS52578" s="40"/>
    </row>
    <row r="52579" spans="45:45" x14ac:dyDescent="0.35">
      <c r="AS52579" s="40"/>
    </row>
    <row r="52580" spans="45:45" x14ac:dyDescent="0.35">
      <c r="AS52580" s="40"/>
    </row>
    <row r="52581" spans="45:45" x14ac:dyDescent="0.35">
      <c r="AS52581" s="40"/>
    </row>
    <row r="52582" spans="45:45" x14ac:dyDescent="0.35">
      <c r="AS52582" s="40"/>
    </row>
    <row r="52583" spans="45:45" x14ac:dyDescent="0.35">
      <c r="AS52583" s="40"/>
    </row>
    <row r="52584" spans="45:45" x14ac:dyDescent="0.35">
      <c r="AS52584" s="40"/>
    </row>
    <row r="52585" spans="45:45" x14ac:dyDescent="0.35">
      <c r="AS52585" s="40"/>
    </row>
    <row r="52586" spans="45:45" x14ac:dyDescent="0.35">
      <c r="AS52586" s="40"/>
    </row>
    <row r="52587" spans="45:45" x14ac:dyDescent="0.35">
      <c r="AS52587" s="40"/>
    </row>
    <row r="52588" spans="45:45" x14ac:dyDescent="0.35">
      <c r="AS52588" s="40"/>
    </row>
    <row r="52589" spans="45:45" x14ac:dyDescent="0.35">
      <c r="AS52589" s="40"/>
    </row>
    <row r="52590" spans="45:45" x14ac:dyDescent="0.35">
      <c r="AS52590" s="40"/>
    </row>
    <row r="52591" spans="45:45" x14ac:dyDescent="0.35">
      <c r="AS52591" s="40"/>
    </row>
    <row r="52592" spans="45:45" x14ac:dyDescent="0.35">
      <c r="AS52592" s="40"/>
    </row>
    <row r="52593" spans="45:45" x14ac:dyDescent="0.35">
      <c r="AS52593" s="40"/>
    </row>
    <row r="52594" spans="45:45" x14ac:dyDescent="0.35">
      <c r="AS52594" s="40"/>
    </row>
    <row r="52595" spans="45:45" x14ac:dyDescent="0.35">
      <c r="AS52595" s="40"/>
    </row>
    <row r="52596" spans="45:45" x14ac:dyDescent="0.35">
      <c r="AS52596" s="40"/>
    </row>
    <row r="52597" spans="45:45" x14ac:dyDescent="0.35">
      <c r="AS52597" s="40"/>
    </row>
    <row r="52598" spans="45:45" x14ac:dyDescent="0.35">
      <c r="AS52598" s="40"/>
    </row>
    <row r="52599" spans="45:45" x14ac:dyDescent="0.35">
      <c r="AS52599" s="40"/>
    </row>
    <row r="52600" spans="45:45" x14ac:dyDescent="0.35">
      <c r="AS52600" s="40"/>
    </row>
    <row r="52601" spans="45:45" x14ac:dyDescent="0.35">
      <c r="AS52601" s="40"/>
    </row>
    <row r="52602" spans="45:45" x14ac:dyDescent="0.35">
      <c r="AS52602" s="40"/>
    </row>
    <row r="52603" spans="45:45" x14ac:dyDescent="0.35">
      <c r="AS52603" s="40"/>
    </row>
    <row r="52604" spans="45:45" x14ac:dyDescent="0.35">
      <c r="AS52604" s="40"/>
    </row>
    <row r="52605" spans="45:45" x14ac:dyDescent="0.35">
      <c r="AS52605" s="40"/>
    </row>
    <row r="52606" spans="45:45" x14ac:dyDescent="0.35">
      <c r="AS52606" s="40"/>
    </row>
    <row r="52607" spans="45:45" x14ac:dyDescent="0.35">
      <c r="AS52607" s="40"/>
    </row>
    <row r="52608" spans="45:45" x14ac:dyDescent="0.35">
      <c r="AS52608" s="40"/>
    </row>
    <row r="52609" spans="45:45" x14ac:dyDescent="0.35">
      <c r="AS52609" s="40"/>
    </row>
    <row r="52610" spans="45:45" x14ac:dyDescent="0.35">
      <c r="AS52610" s="40"/>
    </row>
    <row r="52611" spans="45:45" x14ac:dyDescent="0.35">
      <c r="AS52611" s="40"/>
    </row>
    <row r="52612" spans="45:45" x14ac:dyDescent="0.35">
      <c r="AS52612" s="40"/>
    </row>
    <row r="52613" spans="45:45" x14ac:dyDescent="0.35">
      <c r="AS52613" s="40"/>
    </row>
    <row r="52614" spans="45:45" x14ac:dyDescent="0.35">
      <c r="AS52614" s="40"/>
    </row>
    <row r="52615" spans="45:45" x14ac:dyDescent="0.35">
      <c r="AS52615" s="40"/>
    </row>
    <row r="52616" spans="45:45" x14ac:dyDescent="0.35">
      <c r="AS52616" s="40"/>
    </row>
    <row r="52617" spans="45:45" x14ac:dyDescent="0.35">
      <c r="AS52617" s="40"/>
    </row>
    <row r="52618" spans="45:45" x14ac:dyDescent="0.35">
      <c r="AS52618" s="40"/>
    </row>
    <row r="52619" spans="45:45" x14ac:dyDescent="0.35">
      <c r="AS52619" s="40"/>
    </row>
    <row r="52620" spans="45:45" x14ac:dyDescent="0.35">
      <c r="AS52620" s="40"/>
    </row>
    <row r="52621" spans="45:45" x14ac:dyDescent="0.35">
      <c r="AS52621" s="40"/>
    </row>
    <row r="52622" spans="45:45" x14ac:dyDescent="0.35">
      <c r="AS52622" s="40"/>
    </row>
    <row r="52623" spans="45:45" x14ac:dyDescent="0.35">
      <c r="AS52623" s="40"/>
    </row>
    <row r="52624" spans="45:45" x14ac:dyDescent="0.35">
      <c r="AS52624" s="40"/>
    </row>
    <row r="52625" spans="45:45" x14ac:dyDescent="0.35">
      <c r="AS52625" s="40"/>
    </row>
    <row r="52626" spans="45:45" x14ac:dyDescent="0.35">
      <c r="AS52626" s="40"/>
    </row>
    <row r="52627" spans="45:45" x14ac:dyDescent="0.35">
      <c r="AS52627" s="40"/>
    </row>
    <row r="52628" spans="45:45" x14ac:dyDescent="0.35">
      <c r="AS52628" s="40"/>
    </row>
    <row r="52629" spans="45:45" x14ac:dyDescent="0.35">
      <c r="AS52629" s="40"/>
    </row>
    <row r="52630" spans="45:45" x14ac:dyDescent="0.35">
      <c r="AS52630" s="40"/>
    </row>
    <row r="52631" spans="45:45" x14ac:dyDescent="0.35">
      <c r="AS52631" s="40"/>
    </row>
    <row r="52632" spans="45:45" x14ac:dyDescent="0.35">
      <c r="AS52632" s="40"/>
    </row>
    <row r="52633" spans="45:45" x14ac:dyDescent="0.35">
      <c r="AS52633" s="40"/>
    </row>
    <row r="52634" spans="45:45" x14ac:dyDescent="0.35">
      <c r="AS52634" s="40"/>
    </row>
    <row r="52635" spans="45:45" x14ac:dyDescent="0.35">
      <c r="AS52635" s="40"/>
    </row>
    <row r="52636" spans="45:45" x14ac:dyDescent="0.35">
      <c r="AS52636" s="40"/>
    </row>
    <row r="52637" spans="45:45" x14ac:dyDescent="0.35">
      <c r="AS52637" s="40"/>
    </row>
    <row r="52638" spans="45:45" x14ac:dyDescent="0.35">
      <c r="AS52638" s="40"/>
    </row>
    <row r="52639" spans="45:45" x14ac:dyDescent="0.35">
      <c r="AS52639" s="40"/>
    </row>
    <row r="52640" spans="45:45" x14ac:dyDescent="0.35">
      <c r="AS52640" s="40"/>
    </row>
    <row r="52641" spans="45:45" x14ac:dyDescent="0.35">
      <c r="AS52641" s="40"/>
    </row>
    <row r="52642" spans="45:45" x14ac:dyDescent="0.35">
      <c r="AS52642" s="40"/>
    </row>
    <row r="52643" spans="45:45" x14ac:dyDescent="0.35">
      <c r="AS52643" s="40"/>
    </row>
    <row r="52644" spans="45:45" x14ac:dyDescent="0.35">
      <c r="AS52644" s="40"/>
    </row>
    <row r="52645" spans="45:45" x14ac:dyDescent="0.35">
      <c r="AS52645" s="40"/>
    </row>
    <row r="52646" spans="45:45" x14ac:dyDescent="0.35">
      <c r="AS52646" s="40"/>
    </row>
    <row r="52647" spans="45:45" x14ac:dyDescent="0.35">
      <c r="AS52647" s="40"/>
    </row>
    <row r="52648" spans="45:45" x14ac:dyDescent="0.35">
      <c r="AS52648" s="40"/>
    </row>
    <row r="52649" spans="45:45" x14ac:dyDescent="0.35">
      <c r="AS52649" s="40"/>
    </row>
    <row r="52650" spans="45:45" x14ac:dyDescent="0.35">
      <c r="AS52650" s="40"/>
    </row>
    <row r="52651" spans="45:45" x14ac:dyDescent="0.35">
      <c r="AS52651" s="40"/>
    </row>
    <row r="52652" spans="45:45" x14ac:dyDescent="0.35">
      <c r="AS52652" s="40"/>
    </row>
    <row r="52653" spans="45:45" x14ac:dyDescent="0.35">
      <c r="AS52653" s="40"/>
    </row>
    <row r="52654" spans="45:45" x14ac:dyDescent="0.35">
      <c r="AS52654" s="40"/>
    </row>
    <row r="52655" spans="45:45" x14ac:dyDescent="0.35">
      <c r="AS52655" s="40"/>
    </row>
    <row r="52656" spans="45:45" x14ac:dyDescent="0.35">
      <c r="AS52656" s="40"/>
    </row>
    <row r="52657" spans="45:45" x14ac:dyDescent="0.35">
      <c r="AS52657" s="40"/>
    </row>
    <row r="52658" spans="45:45" x14ac:dyDescent="0.35">
      <c r="AS52658" s="40"/>
    </row>
    <row r="52659" spans="45:45" x14ac:dyDescent="0.35">
      <c r="AS52659" s="40"/>
    </row>
    <row r="52660" spans="45:45" x14ac:dyDescent="0.35">
      <c r="AS52660" s="40"/>
    </row>
    <row r="52661" spans="45:45" x14ac:dyDescent="0.35">
      <c r="AS52661" s="40"/>
    </row>
    <row r="52662" spans="45:45" x14ac:dyDescent="0.35">
      <c r="AS52662" s="40"/>
    </row>
    <row r="52663" spans="45:45" x14ac:dyDescent="0.35">
      <c r="AS52663" s="40"/>
    </row>
    <row r="52664" spans="45:45" x14ac:dyDescent="0.35">
      <c r="AS52664" s="40"/>
    </row>
    <row r="52665" spans="45:45" x14ac:dyDescent="0.35">
      <c r="AS52665" s="40"/>
    </row>
    <row r="52666" spans="45:45" x14ac:dyDescent="0.35">
      <c r="AS52666" s="40"/>
    </row>
    <row r="52667" spans="45:45" x14ac:dyDescent="0.35">
      <c r="AS52667" s="40"/>
    </row>
    <row r="52668" spans="45:45" x14ac:dyDescent="0.35">
      <c r="AS52668" s="40"/>
    </row>
    <row r="52669" spans="45:45" x14ac:dyDescent="0.35">
      <c r="AS52669" s="40"/>
    </row>
    <row r="52670" spans="45:45" x14ac:dyDescent="0.35">
      <c r="AS52670" s="40"/>
    </row>
    <row r="52671" spans="45:45" x14ac:dyDescent="0.35">
      <c r="AS52671" s="40"/>
    </row>
    <row r="52672" spans="45:45" x14ac:dyDescent="0.35">
      <c r="AS52672" s="40"/>
    </row>
    <row r="52673" spans="45:45" x14ac:dyDescent="0.35">
      <c r="AS52673" s="40"/>
    </row>
    <row r="52674" spans="45:45" x14ac:dyDescent="0.35">
      <c r="AS52674" s="40"/>
    </row>
    <row r="52675" spans="45:45" x14ac:dyDescent="0.35">
      <c r="AS52675" s="40"/>
    </row>
    <row r="52676" spans="45:45" x14ac:dyDescent="0.35">
      <c r="AS52676" s="40"/>
    </row>
    <row r="52677" spans="45:45" x14ac:dyDescent="0.35">
      <c r="AS52677" s="40"/>
    </row>
    <row r="52678" spans="45:45" x14ac:dyDescent="0.35">
      <c r="AS52678" s="40"/>
    </row>
    <row r="52679" spans="45:45" x14ac:dyDescent="0.35">
      <c r="AS52679" s="40"/>
    </row>
    <row r="52680" spans="45:45" x14ac:dyDescent="0.35">
      <c r="AS52680" s="40"/>
    </row>
    <row r="52681" spans="45:45" x14ac:dyDescent="0.35">
      <c r="AS52681" s="40"/>
    </row>
    <row r="52682" spans="45:45" x14ac:dyDescent="0.35">
      <c r="AS52682" s="40"/>
    </row>
    <row r="52683" spans="45:45" x14ac:dyDescent="0.35">
      <c r="AS52683" s="40"/>
    </row>
    <row r="52684" spans="45:45" x14ac:dyDescent="0.35">
      <c r="AS52684" s="40"/>
    </row>
    <row r="52685" spans="45:45" x14ac:dyDescent="0.35">
      <c r="AS52685" s="40"/>
    </row>
    <row r="52686" spans="45:45" x14ac:dyDescent="0.35">
      <c r="AS52686" s="40"/>
    </row>
    <row r="52687" spans="45:45" x14ac:dyDescent="0.35">
      <c r="AS52687" s="40"/>
    </row>
    <row r="52688" spans="45:45" x14ac:dyDescent="0.35">
      <c r="AS52688" s="40"/>
    </row>
    <row r="52689" spans="45:45" x14ac:dyDescent="0.35">
      <c r="AS52689" s="40"/>
    </row>
    <row r="52690" spans="45:45" x14ac:dyDescent="0.35">
      <c r="AS52690" s="40"/>
    </row>
    <row r="52691" spans="45:45" x14ac:dyDescent="0.35">
      <c r="AS52691" s="40"/>
    </row>
    <row r="52692" spans="45:45" x14ac:dyDescent="0.35">
      <c r="AS52692" s="40"/>
    </row>
    <row r="52693" spans="45:45" x14ac:dyDescent="0.35">
      <c r="AS52693" s="40"/>
    </row>
    <row r="52694" spans="45:45" x14ac:dyDescent="0.35">
      <c r="AS52694" s="40"/>
    </row>
    <row r="52695" spans="45:45" x14ac:dyDescent="0.35">
      <c r="AS52695" s="40"/>
    </row>
    <row r="52696" spans="45:45" x14ac:dyDescent="0.35">
      <c r="AS52696" s="40"/>
    </row>
    <row r="52697" spans="45:45" x14ac:dyDescent="0.35">
      <c r="AS52697" s="40"/>
    </row>
    <row r="52698" spans="45:45" x14ac:dyDescent="0.35">
      <c r="AS52698" s="40"/>
    </row>
    <row r="52699" spans="45:45" x14ac:dyDescent="0.35">
      <c r="AS52699" s="40"/>
    </row>
    <row r="52700" spans="45:45" x14ac:dyDescent="0.35">
      <c r="AS52700" s="40"/>
    </row>
    <row r="52701" spans="45:45" x14ac:dyDescent="0.35">
      <c r="AS52701" s="40"/>
    </row>
    <row r="52702" spans="45:45" x14ac:dyDescent="0.35">
      <c r="AS52702" s="40"/>
    </row>
    <row r="52703" spans="45:45" x14ac:dyDescent="0.35">
      <c r="AS52703" s="40"/>
    </row>
    <row r="52704" spans="45:45" x14ac:dyDescent="0.35">
      <c r="AS52704" s="40"/>
    </row>
    <row r="52705" spans="45:45" x14ac:dyDescent="0.35">
      <c r="AS52705" s="40"/>
    </row>
    <row r="52706" spans="45:45" x14ac:dyDescent="0.35">
      <c r="AS52706" s="40"/>
    </row>
    <row r="52707" spans="45:45" x14ac:dyDescent="0.35">
      <c r="AS52707" s="40"/>
    </row>
    <row r="52708" spans="45:45" x14ac:dyDescent="0.35">
      <c r="AS52708" s="40"/>
    </row>
    <row r="52709" spans="45:45" x14ac:dyDescent="0.35">
      <c r="AS52709" s="40"/>
    </row>
    <row r="52710" spans="45:45" x14ac:dyDescent="0.35">
      <c r="AS52710" s="40"/>
    </row>
    <row r="52711" spans="45:45" x14ac:dyDescent="0.35">
      <c r="AS52711" s="40"/>
    </row>
    <row r="52712" spans="45:45" x14ac:dyDescent="0.35">
      <c r="AS52712" s="40"/>
    </row>
    <row r="52713" spans="45:45" x14ac:dyDescent="0.35">
      <c r="AS52713" s="40"/>
    </row>
    <row r="52714" spans="45:45" x14ac:dyDescent="0.35">
      <c r="AS52714" s="40"/>
    </row>
    <row r="52715" spans="45:45" x14ac:dyDescent="0.35">
      <c r="AS52715" s="40"/>
    </row>
    <row r="52716" spans="45:45" x14ac:dyDescent="0.35">
      <c r="AS52716" s="40"/>
    </row>
    <row r="52717" spans="45:45" x14ac:dyDescent="0.35">
      <c r="AS52717" s="40"/>
    </row>
    <row r="52718" spans="45:45" x14ac:dyDescent="0.35">
      <c r="AS52718" s="40"/>
    </row>
    <row r="52719" spans="45:45" x14ac:dyDescent="0.35">
      <c r="AS52719" s="40"/>
    </row>
    <row r="52720" spans="45:45" x14ac:dyDescent="0.35">
      <c r="AS52720" s="40"/>
    </row>
    <row r="52721" spans="45:45" x14ac:dyDescent="0.35">
      <c r="AS52721" s="40"/>
    </row>
    <row r="52722" spans="45:45" x14ac:dyDescent="0.35">
      <c r="AS52722" s="40"/>
    </row>
    <row r="52723" spans="45:45" x14ac:dyDescent="0.35">
      <c r="AS52723" s="40"/>
    </row>
    <row r="52724" spans="45:45" x14ac:dyDescent="0.35">
      <c r="AS52724" s="40"/>
    </row>
    <row r="52725" spans="45:45" x14ac:dyDescent="0.35">
      <c r="AS52725" s="40"/>
    </row>
    <row r="52726" spans="45:45" x14ac:dyDescent="0.35">
      <c r="AS52726" s="40"/>
    </row>
    <row r="52727" spans="45:45" x14ac:dyDescent="0.35">
      <c r="AS52727" s="40"/>
    </row>
    <row r="52728" spans="45:45" x14ac:dyDescent="0.35">
      <c r="AS52728" s="40"/>
    </row>
    <row r="52729" spans="45:45" x14ac:dyDescent="0.35">
      <c r="AS52729" s="40"/>
    </row>
    <row r="52730" spans="45:45" x14ac:dyDescent="0.35">
      <c r="AS52730" s="40"/>
    </row>
    <row r="52731" spans="45:45" x14ac:dyDescent="0.35">
      <c r="AS52731" s="40"/>
    </row>
    <row r="52732" spans="45:45" x14ac:dyDescent="0.35">
      <c r="AS52732" s="40"/>
    </row>
    <row r="52733" spans="45:45" x14ac:dyDescent="0.35">
      <c r="AS52733" s="40"/>
    </row>
    <row r="52734" spans="45:45" x14ac:dyDescent="0.35">
      <c r="AS52734" s="40"/>
    </row>
    <row r="52735" spans="45:45" x14ac:dyDescent="0.35">
      <c r="AS52735" s="40"/>
    </row>
    <row r="52736" spans="45:45" x14ac:dyDescent="0.35">
      <c r="AS52736" s="40"/>
    </row>
    <row r="52737" spans="45:45" x14ac:dyDescent="0.35">
      <c r="AS52737" s="40"/>
    </row>
    <row r="52738" spans="45:45" x14ac:dyDescent="0.35">
      <c r="AS52738" s="40"/>
    </row>
    <row r="52739" spans="45:45" x14ac:dyDescent="0.35">
      <c r="AS52739" s="40"/>
    </row>
    <row r="52740" spans="45:45" x14ac:dyDescent="0.35">
      <c r="AS52740" s="40"/>
    </row>
    <row r="52741" spans="45:45" x14ac:dyDescent="0.35">
      <c r="AS52741" s="40"/>
    </row>
    <row r="52742" spans="45:45" x14ac:dyDescent="0.35">
      <c r="AS52742" s="40"/>
    </row>
    <row r="52743" spans="45:45" x14ac:dyDescent="0.35">
      <c r="AS52743" s="40"/>
    </row>
    <row r="52744" spans="45:45" x14ac:dyDescent="0.35">
      <c r="AS52744" s="40"/>
    </row>
    <row r="52745" spans="45:45" x14ac:dyDescent="0.35">
      <c r="AS52745" s="40"/>
    </row>
    <row r="52746" spans="45:45" x14ac:dyDescent="0.35">
      <c r="AS52746" s="40"/>
    </row>
    <row r="52747" spans="45:45" x14ac:dyDescent="0.35">
      <c r="AS52747" s="40"/>
    </row>
    <row r="52748" spans="45:45" x14ac:dyDescent="0.35">
      <c r="AS52748" s="40"/>
    </row>
    <row r="52749" spans="45:45" x14ac:dyDescent="0.35">
      <c r="AS52749" s="40"/>
    </row>
    <row r="52750" spans="45:45" x14ac:dyDescent="0.35">
      <c r="AS52750" s="40"/>
    </row>
    <row r="52751" spans="45:45" x14ac:dyDescent="0.35">
      <c r="AS52751" s="40"/>
    </row>
    <row r="52752" spans="45:45" x14ac:dyDescent="0.35">
      <c r="AS52752" s="40"/>
    </row>
    <row r="52753" spans="45:45" x14ac:dyDescent="0.35">
      <c r="AS52753" s="40"/>
    </row>
    <row r="52754" spans="45:45" x14ac:dyDescent="0.35">
      <c r="AS52754" s="40"/>
    </row>
    <row r="52755" spans="45:45" x14ac:dyDescent="0.35">
      <c r="AS52755" s="40"/>
    </row>
    <row r="52756" spans="45:45" x14ac:dyDescent="0.35">
      <c r="AS52756" s="40"/>
    </row>
    <row r="52757" spans="45:45" x14ac:dyDescent="0.35">
      <c r="AS52757" s="40"/>
    </row>
    <row r="52758" spans="45:45" x14ac:dyDescent="0.35">
      <c r="AS52758" s="40"/>
    </row>
    <row r="52759" spans="45:45" x14ac:dyDescent="0.35">
      <c r="AS52759" s="40"/>
    </row>
    <row r="52760" spans="45:45" x14ac:dyDescent="0.35">
      <c r="AS52760" s="40"/>
    </row>
    <row r="52761" spans="45:45" x14ac:dyDescent="0.35">
      <c r="AS52761" s="40"/>
    </row>
    <row r="52762" spans="45:45" x14ac:dyDescent="0.35">
      <c r="AS52762" s="40"/>
    </row>
    <row r="52763" spans="45:45" x14ac:dyDescent="0.35">
      <c r="AS52763" s="40"/>
    </row>
    <row r="52764" spans="45:45" x14ac:dyDescent="0.35">
      <c r="AS52764" s="40"/>
    </row>
    <row r="52765" spans="45:45" x14ac:dyDescent="0.35">
      <c r="AS52765" s="40"/>
    </row>
    <row r="52766" spans="45:45" x14ac:dyDescent="0.35">
      <c r="AS52766" s="40"/>
    </row>
    <row r="52767" spans="45:45" x14ac:dyDescent="0.35">
      <c r="AS52767" s="40"/>
    </row>
    <row r="52768" spans="45:45" x14ac:dyDescent="0.35">
      <c r="AS52768" s="40"/>
    </row>
    <row r="52769" spans="45:45" x14ac:dyDescent="0.35">
      <c r="AS52769" s="40"/>
    </row>
    <row r="52770" spans="45:45" x14ac:dyDescent="0.35">
      <c r="AS52770" s="40"/>
    </row>
    <row r="52771" spans="45:45" x14ac:dyDescent="0.35">
      <c r="AS52771" s="40"/>
    </row>
    <row r="52772" spans="45:45" x14ac:dyDescent="0.35">
      <c r="AS52772" s="40"/>
    </row>
    <row r="52773" spans="45:45" x14ac:dyDescent="0.35">
      <c r="AS52773" s="40"/>
    </row>
    <row r="52774" spans="45:45" x14ac:dyDescent="0.35">
      <c r="AS52774" s="40"/>
    </row>
    <row r="52775" spans="45:45" x14ac:dyDescent="0.35">
      <c r="AS52775" s="40"/>
    </row>
    <row r="52776" spans="45:45" x14ac:dyDescent="0.35">
      <c r="AS52776" s="40"/>
    </row>
    <row r="52777" spans="45:45" x14ac:dyDescent="0.35">
      <c r="AS52777" s="40"/>
    </row>
    <row r="52778" spans="45:45" x14ac:dyDescent="0.35">
      <c r="AS52778" s="40"/>
    </row>
    <row r="52779" spans="45:45" x14ac:dyDescent="0.35">
      <c r="AS52779" s="40"/>
    </row>
    <row r="52780" spans="45:45" x14ac:dyDescent="0.35">
      <c r="AS52780" s="40"/>
    </row>
    <row r="52781" spans="45:45" x14ac:dyDescent="0.35">
      <c r="AS52781" s="40"/>
    </row>
    <row r="52782" spans="45:45" x14ac:dyDescent="0.35">
      <c r="AS52782" s="40"/>
    </row>
    <row r="52783" spans="45:45" x14ac:dyDescent="0.35">
      <c r="AS52783" s="40"/>
    </row>
    <row r="52784" spans="45:45" x14ac:dyDescent="0.35">
      <c r="AS52784" s="40"/>
    </row>
    <row r="52785" spans="45:45" x14ac:dyDescent="0.35">
      <c r="AS52785" s="40"/>
    </row>
    <row r="52786" spans="45:45" x14ac:dyDescent="0.35">
      <c r="AS52786" s="40"/>
    </row>
    <row r="52787" spans="45:45" x14ac:dyDescent="0.35">
      <c r="AS52787" s="40"/>
    </row>
    <row r="52788" spans="45:45" x14ac:dyDescent="0.35">
      <c r="AS52788" s="40"/>
    </row>
    <row r="52789" spans="45:45" x14ac:dyDescent="0.35">
      <c r="AS52789" s="40"/>
    </row>
    <row r="52790" spans="45:45" x14ac:dyDescent="0.35">
      <c r="AS52790" s="40"/>
    </row>
    <row r="52791" spans="45:45" x14ac:dyDescent="0.35">
      <c r="AS52791" s="40"/>
    </row>
    <row r="52792" spans="45:45" x14ac:dyDescent="0.35">
      <c r="AS52792" s="40"/>
    </row>
    <row r="52793" spans="45:45" x14ac:dyDescent="0.35">
      <c r="AS52793" s="40"/>
    </row>
    <row r="52794" spans="45:45" x14ac:dyDescent="0.35">
      <c r="AS52794" s="40"/>
    </row>
    <row r="52795" spans="45:45" x14ac:dyDescent="0.35">
      <c r="AS52795" s="40"/>
    </row>
    <row r="52796" spans="45:45" x14ac:dyDescent="0.35">
      <c r="AS52796" s="40"/>
    </row>
    <row r="52797" spans="45:45" x14ac:dyDescent="0.35">
      <c r="AS52797" s="40"/>
    </row>
    <row r="52798" spans="45:45" x14ac:dyDescent="0.35">
      <c r="AS52798" s="40"/>
    </row>
    <row r="52799" spans="45:45" x14ac:dyDescent="0.35">
      <c r="AS52799" s="40"/>
    </row>
    <row r="52800" spans="45:45" x14ac:dyDescent="0.35">
      <c r="AS52800" s="40"/>
    </row>
    <row r="52801" spans="45:45" x14ac:dyDescent="0.35">
      <c r="AS52801" s="40"/>
    </row>
    <row r="52802" spans="45:45" x14ac:dyDescent="0.35">
      <c r="AS52802" s="40"/>
    </row>
    <row r="52803" spans="45:45" x14ac:dyDescent="0.35">
      <c r="AS52803" s="40"/>
    </row>
    <row r="52804" spans="45:45" x14ac:dyDescent="0.35">
      <c r="AS52804" s="40"/>
    </row>
    <row r="52805" spans="45:45" x14ac:dyDescent="0.35">
      <c r="AS52805" s="40"/>
    </row>
    <row r="52806" spans="45:45" x14ac:dyDescent="0.35">
      <c r="AS52806" s="40"/>
    </row>
    <row r="52807" spans="45:45" x14ac:dyDescent="0.35">
      <c r="AS52807" s="40"/>
    </row>
    <row r="52808" spans="45:45" x14ac:dyDescent="0.35">
      <c r="AS52808" s="40"/>
    </row>
    <row r="52809" spans="45:45" x14ac:dyDescent="0.35">
      <c r="AS52809" s="40"/>
    </row>
    <row r="52810" spans="45:45" x14ac:dyDescent="0.35">
      <c r="AS52810" s="40"/>
    </row>
    <row r="52811" spans="45:45" x14ac:dyDescent="0.35">
      <c r="AS52811" s="40"/>
    </row>
    <row r="52812" spans="45:45" x14ac:dyDescent="0.35">
      <c r="AS52812" s="40"/>
    </row>
    <row r="52813" spans="45:45" x14ac:dyDescent="0.35">
      <c r="AS52813" s="40"/>
    </row>
    <row r="52814" spans="45:45" x14ac:dyDescent="0.35">
      <c r="AS52814" s="40"/>
    </row>
    <row r="52815" spans="45:45" x14ac:dyDescent="0.35">
      <c r="AS52815" s="40"/>
    </row>
    <row r="52816" spans="45:45" x14ac:dyDescent="0.35">
      <c r="AS52816" s="40"/>
    </row>
    <row r="52817" spans="45:45" x14ac:dyDescent="0.35">
      <c r="AS52817" s="40"/>
    </row>
    <row r="52818" spans="45:45" x14ac:dyDescent="0.35">
      <c r="AS52818" s="40"/>
    </row>
    <row r="52819" spans="45:45" x14ac:dyDescent="0.35">
      <c r="AS52819" s="40"/>
    </row>
    <row r="52820" spans="45:45" x14ac:dyDescent="0.35">
      <c r="AS52820" s="40"/>
    </row>
    <row r="52821" spans="45:45" x14ac:dyDescent="0.35">
      <c r="AS52821" s="40"/>
    </row>
    <row r="52822" spans="45:45" x14ac:dyDescent="0.35">
      <c r="AS52822" s="40"/>
    </row>
    <row r="52823" spans="45:45" x14ac:dyDescent="0.35">
      <c r="AS52823" s="40"/>
    </row>
    <row r="52824" spans="45:45" x14ac:dyDescent="0.35">
      <c r="AS52824" s="40"/>
    </row>
    <row r="52825" spans="45:45" x14ac:dyDescent="0.35">
      <c r="AS52825" s="40"/>
    </row>
    <row r="52826" spans="45:45" x14ac:dyDescent="0.35">
      <c r="AS52826" s="40"/>
    </row>
    <row r="52827" spans="45:45" x14ac:dyDescent="0.35">
      <c r="AS52827" s="40"/>
    </row>
    <row r="52828" spans="45:45" x14ac:dyDescent="0.35">
      <c r="AS52828" s="40"/>
    </row>
    <row r="52829" spans="45:45" x14ac:dyDescent="0.35">
      <c r="AS52829" s="40"/>
    </row>
    <row r="52830" spans="45:45" x14ac:dyDescent="0.35">
      <c r="AS52830" s="40"/>
    </row>
    <row r="52831" spans="45:45" x14ac:dyDescent="0.35">
      <c r="AS52831" s="40"/>
    </row>
    <row r="52832" spans="45:45" x14ac:dyDescent="0.35">
      <c r="AS52832" s="40"/>
    </row>
    <row r="52833" spans="45:45" x14ac:dyDescent="0.35">
      <c r="AS52833" s="40"/>
    </row>
    <row r="52834" spans="45:45" x14ac:dyDescent="0.35">
      <c r="AS52834" s="40"/>
    </row>
    <row r="52835" spans="45:45" x14ac:dyDescent="0.35">
      <c r="AS52835" s="40"/>
    </row>
    <row r="52836" spans="45:45" x14ac:dyDescent="0.35">
      <c r="AS52836" s="40"/>
    </row>
    <row r="52837" spans="45:45" x14ac:dyDescent="0.35">
      <c r="AS52837" s="40"/>
    </row>
    <row r="52838" spans="45:45" x14ac:dyDescent="0.35">
      <c r="AS52838" s="40"/>
    </row>
    <row r="52839" spans="45:45" x14ac:dyDescent="0.35">
      <c r="AS52839" s="40"/>
    </row>
    <row r="52840" spans="45:45" x14ac:dyDescent="0.35">
      <c r="AS52840" s="40"/>
    </row>
    <row r="52841" spans="45:45" x14ac:dyDescent="0.35">
      <c r="AS52841" s="40"/>
    </row>
    <row r="52842" spans="45:45" x14ac:dyDescent="0.35">
      <c r="AS52842" s="40"/>
    </row>
    <row r="52843" spans="45:45" x14ac:dyDescent="0.35">
      <c r="AS52843" s="40"/>
    </row>
    <row r="52844" spans="45:45" x14ac:dyDescent="0.35">
      <c r="AS52844" s="40"/>
    </row>
    <row r="52845" spans="45:45" x14ac:dyDescent="0.35">
      <c r="AS52845" s="40"/>
    </row>
    <row r="52846" spans="45:45" x14ac:dyDescent="0.35">
      <c r="AS52846" s="40"/>
    </row>
    <row r="52847" spans="45:45" x14ac:dyDescent="0.35">
      <c r="AS52847" s="40"/>
    </row>
    <row r="52848" spans="45:45" x14ac:dyDescent="0.35">
      <c r="AS52848" s="40"/>
    </row>
    <row r="52849" spans="45:45" x14ac:dyDescent="0.35">
      <c r="AS52849" s="40"/>
    </row>
    <row r="52850" spans="45:45" x14ac:dyDescent="0.35">
      <c r="AS52850" s="40"/>
    </row>
    <row r="52851" spans="45:45" x14ac:dyDescent="0.35">
      <c r="AS52851" s="40"/>
    </row>
    <row r="52852" spans="45:45" x14ac:dyDescent="0.35">
      <c r="AS52852" s="40"/>
    </row>
    <row r="52853" spans="45:45" x14ac:dyDescent="0.35">
      <c r="AS52853" s="40"/>
    </row>
    <row r="52854" spans="45:45" x14ac:dyDescent="0.35">
      <c r="AS52854" s="40"/>
    </row>
    <row r="52855" spans="45:45" x14ac:dyDescent="0.35">
      <c r="AS52855" s="40"/>
    </row>
    <row r="52856" spans="45:45" x14ac:dyDescent="0.35">
      <c r="AS52856" s="40"/>
    </row>
    <row r="52857" spans="45:45" x14ac:dyDescent="0.35">
      <c r="AS52857" s="40"/>
    </row>
    <row r="52858" spans="45:45" x14ac:dyDescent="0.35">
      <c r="AS52858" s="40"/>
    </row>
    <row r="52859" spans="45:45" x14ac:dyDescent="0.35">
      <c r="AS52859" s="40"/>
    </row>
    <row r="52860" spans="45:45" x14ac:dyDescent="0.35">
      <c r="AS52860" s="40"/>
    </row>
    <row r="52861" spans="45:45" x14ac:dyDescent="0.35">
      <c r="AS52861" s="40"/>
    </row>
    <row r="52862" spans="45:45" x14ac:dyDescent="0.35">
      <c r="AS52862" s="40"/>
    </row>
    <row r="52863" spans="45:45" x14ac:dyDescent="0.35">
      <c r="AS52863" s="40"/>
    </row>
    <row r="52864" spans="45:45" x14ac:dyDescent="0.35">
      <c r="AS52864" s="40"/>
    </row>
    <row r="52865" spans="45:45" x14ac:dyDescent="0.35">
      <c r="AS52865" s="40"/>
    </row>
    <row r="52866" spans="45:45" x14ac:dyDescent="0.35">
      <c r="AS52866" s="40"/>
    </row>
    <row r="52867" spans="45:45" x14ac:dyDescent="0.35">
      <c r="AS52867" s="40"/>
    </row>
    <row r="52868" spans="45:45" x14ac:dyDescent="0.35">
      <c r="AS52868" s="40"/>
    </row>
    <row r="52869" spans="45:45" x14ac:dyDescent="0.35">
      <c r="AS52869" s="40"/>
    </row>
    <row r="52870" spans="45:45" x14ac:dyDescent="0.35">
      <c r="AS52870" s="40"/>
    </row>
    <row r="52871" spans="45:45" x14ac:dyDescent="0.35">
      <c r="AS52871" s="40"/>
    </row>
    <row r="52872" spans="45:45" x14ac:dyDescent="0.35">
      <c r="AS52872" s="40"/>
    </row>
    <row r="52873" spans="45:45" x14ac:dyDescent="0.35">
      <c r="AS52873" s="40"/>
    </row>
    <row r="52874" spans="45:45" x14ac:dyDescent="0.35">
      <c r="AS52874" s="40"/>
    </row>
    <row r="52875" spans="45:45" x14ac:dyDescent="0.35">
      <c r="AS52875" s="40"/>
    </row>
    <row r="52876" spans="45:45" x14ac:dyDescent="0.35">
      <c r="AS52876" s="40"/>
    </row>
    <row r="52877" spans="45:45" x14ac:dyDescent="0.35">
      <c r="AS52877" s="40"/>
    </row>
    <row r="52878" spans="45:45" x14ac:dyDescent="0.35">
      <c r="AS52878" s="40"/>
    </row>
    <row r="52879" spans="45:45" x14ac:dyDescent="0.35">
      <c r="AS52879" s="40"/>
    </row>
    <row r="52880" spans="45:45" x14ac:dyDescent="0.35">
      <c r="AS52880" s="40"/>
    </row>
    <row r="52881" spans="45:45" x14ac:dyDescent="0.35">
      <c r="AS52881" s="40"/>
    </row>
    <row r="52882" spans="45:45" x14ac:dyDescent="0.35">
      <c r="AS52882" s="40"/>
    </row>
    <row r="52883" spans="45:45" x14ac:dyDescent="0.35">
      <c r="AS52883" s="40"/>
    </row>
    <row r="52884" spans="45:45" x14ac:dyDescent="0.35">
      <c r="AS52884" s="40"/>
    </row>
    <row r="52885" spans="45:45" x14ac:dyDescent="0.35">
      <c r="AS52885" s="40"/>
    </row>
    <row r="52886" spans="45:45" x14ac:dyDescent="0.35">
      <c r="AS52886" s="40"/>
    </row>
    <row r="52887" spans="45:45" x14ac:dyDescent="0.35">
      <c r="AS52887" s="40"/>
    </row>
    <row r="52888" spans="45:45" x14ac:dyDescent="0.35">
      <c r="AS52888" s="40"/>
    </row>
    <row r="52889" spans="45:45" x14ac:dyDescent="0.35">
      <c r="AS52889" s="40"/>
    </row>
    <row r="52890" spans="45:45" x14ac:dyDescent="0.35">
      <c r="AS52890" s="40"/>
    </row>
    <row r="52891" spans="45:45" x14ac:dyDescent="0.35">
      <c r="AS52891" s="40"/>
    </row>
    <row r="52892" spans="45:45" x14ac:dyDescent="0.35">
      <c r="AS52892" s="40"/>
    </row>
    <row r="52893" spans="45:45" x14ac:dyDescent="0.35">
      <c r="AS52893" s="40"/>
    </row>
    <row r="52894" spans="45:45" x14ac:dyDescent="0.35">
      <c r="AS52894" s="40"/>
    </row>
    <row r="52895" spans="45:45" x14ac:dyDescent="0.35">
      <c r="AS52895" s="40"/>
    </row>
    <row r="52896" spans="45:45" x14ac:dyDescent="0.35">
      <c r="AS52896" s="40"/>
    </row>
    <row r="52897" spans="45:45" x14ac:dyDescent="0.35">
      <c r="AS52897" s="40"/>
    </row>
    <row r="52898" spans="45:45" x14ac:dyDescent="0.35">
      <c r="AS52898" s="40"/>
    </row>
    <row r="52899" spans="45:45" x14ac:dyDescent="0.35">
      <c r="AS52899" s="40"/>
    </row>
    <row r="52900" spans="45:45" x14ac:dyDescent="0.35">
      <c r="AS52900" s="40"/>
    </row>
    <row r="52901" spans="45:45" x14ac:dyDescent="0.35">
      <c r="AS52901" s="40"/>
    </row>
    <row r="52902" spans="45:45" x14ac:dyDescent="0.35">
      <c r="AS52902" s="40"/>
    </row>
    <row r="52903" spans="45:45" x14ac:dyDescent="0.35">
      <c r="AS52903" s="40"/>
    </row>
    <row r="52904" spans="45:45" x14ac:dyDescent="0.35">
      <c r="AS52904" s="40"/>
    </row>
    <row r="52905" spans="45:45" x14ac:dyDescent="0.35">
      <c r="AS52905" s="40"/>
    </row>
    <row r="52906" spans="45:45" x14ac:dyDescent="0.35">
      <c r="AS52906" s="40"/>
    </row>
    <row r="52907" spans="45:45" x14ac:dyDescent="0.35">
      <c r="AS52907" s="40"/>
    </row>
    <row r="52908" spans="45:45" x14ac:dyDescent="0.35">
      <c r="AS52908" s="40"/>
    </row>
    <row r="52909" spans="45:45" x14ac:dyDescent="0.35">
      <c r="AS52909" s="40"/>
    </row>
    <row r="52910" spans="45:45" x14ac:dyDescent="0.35">
      <c r="AS52910" s="40"/>
    </row>
    <row r="52911" spans="45:45" x14ac:dyDescent="0.35">
      <c r="AS52911" s="40"/>
    </row>
    <row r="52912" spans="45:45" x14ac:dyDescent="0.35">
      <c r="AS52912" s="40"/>
    </row>
    <row r="52913" spans="45:45" x14ac:dyDescent="0.35">
      <c r="AS52913" s="40"/>
    </row>
    <row r="52914" spans="45:45" x14ac:dyDescent="0.35">
      <c r="AS52914" s="40"/>
    </row>
    <row r="52915" spans="45:45" x14ac:dyDescent="0.35">
      <c r="AS52915" s="40"/>
    </row>
    <row r="52916" spans="45:45" x14ac:dyDescent="0.35">
      <c r="AS52916" s="40"/>
    </row>
    <row r="52917" spans="45:45" x14ac:dyDescent="0.35">
      <c r="AS52917" s="40"/>
    </row>
    <row r="52918" spans="45:45" x14ac:dyDescent="0.35">
      <c r="AS52918" s="40"/>
    </row>
    <row r="52919" spans="45:45" x14ac:dyDescent="0.35">
      <c r="AS52919" s="40"/>
    </row>
    <row r="52920" spans="45:45" x14ac:dyDescent="0.35">
      <c r="AS52920" s="40"/>
    </row>
    <row r="52921" spans="45:45" x14ac:dyDescent="0.35">
      <c r="AS52921" s="40"/>
    </row>
    <row r="52922" spans="45:45" x14ac:dyDescent="0.35">
      <c r="AS52922" s="40"/>
    </row>
    <row r="52923" spans="45:45" x14ac:dyDescent="0.35">
      <c r="AS52923" s="40"/>
    </row>
    <row r="52924" spans="45:45" x14ac:dyDescent="0.35">
      <c r="AS52924" s="40"/>
    </row>
    <row r="52925" spans="45:45" x14ac:dyDescent="0.35">
      <c r="AS52925" s="40"/>
    </row>
    <row r="52926" spans="45:45" x14ac:dyDescent="0.35">
      <c r="AS52926" s="40"/>
    </row>
    <row r="52927" spans="45:45" x14ac:dyDescent="0.35">
      <c r="AS52927" s="40"/>
    </row>
    <row r="52928" spans="45:45" x14ac:dyDescent="0.35">
      <c r="AS52928" s="40"/>
    </row>
    <row r="52929" spans="45:45" x14ac:dyDescent="0.35">
      <c r="AS52929" s="40"/>
    </row>
    <row r="52930" spans="45:45" x14ac:dyDescent="0.35">
      <c r="AS52930" s="40"/>
    </row>
    <row r="52931" spans="45:45" x14ac:dyDescent="0.35">
      <c r="AS52931" s="40"/>
    </row>
    <row r="52932" spans="45:45" x14ac:dyDescent="0.35">
      <c r="AS52932" s="40"/>
    </row>
    <row r="52933" spans="45:45" x14ac:dyDescent="0.35">
      <c r="AS52933" s="40"/>
    </row>
    <row r="52934" spans="45:45" x14ac:dyDescent="0.35">
      <c r="AS52934" s="40"/>
    </row>
    <row r="52935" spans="45:45" x14ac:dyDescent="0.35">
      <c r="AS52935" s="40"/>
    </row>
    <row r="52936" spans="45:45" x14ac:dyDescent="0.35">
      <c r="AS52936" s="40"/>
    </row>
    <row r="52937" spans="45:45" x14ac:dyDescent="0.35">
      <c r="AS52937" s="40"/>
    </row>
    <row r="52938" spans="45:45" x14ac:dyDescent="0.35">
      <c r="AS52938" s="40"/>
    </row>
    <row r="52939" spans="45:45" x14ac:dyDescent="0.35">
      <c r="AS52939" s="40"/>
    </row>
    <row r="52940" spans="45:45" x14ac:dyDescent="0.35">
      <c r="AS52940" s="40"/>
    </row>
    <row r="52941" spans="45:45" x14ac:dyDescent="0.35">
      <c r="AS52941" s="40"/>
    </row>
    <row r="52942" spans="45:45" x14ac:dyDescent="0.35">
      <c r="AS52942" s="40"/>
    </row>
    <row r="52943" spans="45:45" x14ac:dyDescent="0.35">
      <c r="AS52943" s="40"/>
    </row>
    <row r="52944" spans="45:45" x14ac:dyDescent="0.35">
      <c r="AS52944" s="40"/>
    </row>
    <row r="52945" spans="45:45" x14ac:dyDescent="0.35">
      <c r="AS52945" s="40"/>
    </row>
    <row r="52946" spans="45:45" x14ac:dyDescent="0.35">
      <c r="AS52946" s="40"/>
    </row>
    <row r="52947" spans="45:45" x14ac:dyDescent="0.35">
      <c r="AS52947" s="40"/>
    </row>
    <row r="52948" spans="45:45" x14ac:dyDescent="0.35">
      <c r="AS52948" s="40"/>
    </row>
    <row r="52949" spans="45:45" x14ac:dyDescent="0.35">
      <c r="AS52949" s="40"/>
    </row>
    <row r="52950" spans="45:45" x14ac:dyDescent="0.35">
      <c r="AS52950" s="40"/>
    </row>
    <row r="52951" spans="45:45" x14ac:dyDescent="0.35">
      <c r="AS52951" s="40"/>
    </row>
    <row r="52952" spans="45:45" x14ac:dyDescent="0.35">
      <c r="AS52952" s="40"/>
    </row>
    <row r="52953" spans="45:45" x14ac:dyDescent="0.35">
      <c r="AS52953" s="40"/>
    </row>
    <row r="52954" spans="45:45" x14ac:dyDescent="0.35">
      <c r="AS52954" s="40"/>
    </row>
    <row r="52955" spans="45:45" x14ac:dyDescent="0.35">
      <c r="AS52955" s="40"/>
    </row>
    <row r="52956" spans="45:45" x14ac:dyDescent="0.35">
      <c r="AS52956" s="40"/>
    </row>
    <row r="52957" spans="45:45" x14ac:dyDescent="0.35">
      <c r="AS52957" s="40"/>
    </row>
    <row r="52958" spans="45:45" x14ac:dyDescent="0.35">
      <c r="AS52958" s="40"/>
    </row>
    <row r="52959" spans="45:45" x14ac:dyDescent="0.35">
      <c r="AS52959" s="40"/>
    </row>
    <row r="52960" spans="45:45" x14ac:dyDescent="0.35">
      <c r="AS52960" s="40"/>
    </row>
    <row r="52961" spans="45:45" x14ac:dyDescent="0.35">
      <c r="AS52961" s="40"/>
    </row>
    <row r="52962" spans="45:45" x14ac:dyDescent="0.35">
      <c r="AS52962" s="40"/>
    </row>
    <row r="52963" spans="45:45" x14ac:dyDescent="0.35">
      <c r="AS52963" s="40"/>
    </row>
    <row r="52964" spans="45:45" x14ac:dyDescent="0.35">
      <c r="AS52964" s="40"/>
    </row>
    <row r="52965" spans="45:45" x14ac:dyDescent="0.35">
      <c r="AS52965" s="40"/>
    </row>
    <row r="52966" spans="45:45" x14ac:dyDescent="0.35">
      <c r="AS52966" s="40"/>
    </row>
    <row r="52967" spans="45:45" x14ac:dyDescent="0.35">
      <c r="AS52967" s="40"/>
    </row>
    <row r="52968" spans="45:45" x14ac:dyDescent="0.35">
      <c r="AS52968" s="40"/>
    </row>
    <row r="52969" spans="45:45" x14ac:dyDescent="0.35">
      <c r="AS52969" s="40"/>
    </row>
    <row r="52970" spans="45:45" x14ac:dyDescent="0.35">
      <c r="AS52970" s="40"/>
    </row>
    <row r="52971" spans="45:45" x14ac:dyDescent="0.35">
      <c r="AS52971" s="40"/>
    </row>
    <row r="52972" spans="45:45" x14ac:dyDescent="0.35">
      <c r="AS52972" s="40"/>
    </row>
    <row r="52973" spans="45:45" x14ac:dyDescent="0.35">
      <c r="AS52973" s="40"/>
    </row>
    <row r="52974" spans="45:45" x14ac:dyDescent="0.35">
      <c r="AS52974" s="40"/>
    </row>
    <row r="52975" spans="45:45" x14ac:dyDescent="0.35">
      <c r="AS52975" s="40"/>
    </row>
    <row r="52976" spans="45:45" x14ac:dyDescent="0.35">
      <c r="AS52976" s="40"/>
    </row>
    <row r="52977" spans="45:45" x14ac:dyDescent="0.35">
      <c r="AS52977" s="40"/>
    </row>
    <row r="52978" spans="45:45" x14ac:dyDescent="0.35">
      <c r="AS52978" s="40"/>
    </row>
    <row r="52979" spans="45:45" x14ac:dyDescent="0.35">
      <c r="AS52979" s="40"/>
    </row>
    <row r="52980" spans="45:45" x14ac:dyDescent="0.35">
      <c r="AS52980" s="40"/>
    </row>
    <row r="52981" spans="45:45" x14ac:dyDescent="0.35">
      <c r="AS52981" s="40"/>
    </row>
    <row r="52982" spans="45:45" x14ac:dyDescent="0.35">
      <c r="AS52982" s="40"/>
    </row>
    <row r="52983" spans="45:45" x14ac:dyDescent="0.35">
      <c r="AS52983" s="40"/>
    </row>
    <row r="52984" spans="45:45" x14ac:dyDescent="0.35">
      <c r="AS52984" s="40"/>
    </row>
    <row r="52985" spans="45:45" x14ac:dyDescent="0.35">
      <c r="AS52985" s="40"/>
    </row>
    <row r="52986" spans="45:45" x14ac:dyDescent="0.35">
      <c r="AS52986" s="40"/>
    </row>
    <row r="52987" spans="45:45" x14ac:dyDescent="0.35">
      <c r="AS52987" s="40"/>
    </row>
    <row r="52988" spans="45:45" x14ac:dyDescent="0.35">
      <c r="AS52988" s="40"/>
    </row>
    <row r="52989" spans="45:45" x14ac:dyDescent="0.35">
      <c r="AS52989" s="40"/>
    </row>
    <row r="52990" spans="45:45" x14ac:dyDescent="0.35">
      <c r="AS52990" s="40"/>
    </row>
    <row r="52991" spans="45:45" x14ac:dyDescent="0.35">
      <c r="AS52991" s="40"/>
    </row>
    <row r="52992" spans="45:45" x14ac:dyDescent="0.35">
      <c r="AS52992" s="40"/>
    </row>
    <row r="52993" spans="45:45" x14ac:dyDescent="0.35">
      <c r="AS52993" s="40"/>
    </row>
    <row r="52994" spans="45:45" x14ac:dyDescent="0.35">
      <c r="AS52994" s="40"/>
    </row>
    <row r="52995" spans="45:45" x14ac:dyDescent="0.35">
      <c r="AS52995" s="40"/>
    </row>
    <row r="52996" spans="45:45" x14ac:dyDescent="0.35">
      <c r="AS52996" s="40"/>
    </row>
    <row r="52997" spans="45:45" x14ac:dyDescent="0.35">
      <c r="AS52997" s="40"/>
    </row>
    <row r="52998" spans="45:45" x14ac:dyDescent="0.35">
      <c r="AS52998" s="40"/>
    </row>
    <row r="52999" spans="45:45" x14ac:dyDescent="0.35">
      <c r="AS52999" s="40"/>
    </row>
    <row r="53000" spans="45:45" x14ac:dyDescent="0.35">
      <c r="AS53000" s="40"/>
    </row>
    <row r="53001" spans="45:45" x14ac:dyDescent="0.35">
      <c r="AS53001" s="40"/>
    </row>
    <row r="53002" spans="45:45" x14ac:dyDescent="0.35">
      <c r="AS53002" s="40"/>
    </row>
    <row r="53003" spans="45:45" x14ac:dyDescent="0.35">
      <c r="AS53003" s="40"/>
    </row>
    <row r="53004" spans="45:45" x14ac:dyDescent="0.35">
      <c r="AS53004" s="40"/>
    </row>
    <row r="53005" spans="45:45" x14ac:dyDescent="0.35">
      <c r="AS53005" s="40"/>
    </row>
    <row r="53006" spans="45:45" x14ac:dyDescent="0.35">
      <c r="AS53006" s="40"/>
    </row>
    <row r="53007" spans="45:45" x14ac:dyDescent="0.35">
      <c r="AS53007" s="40"/>
    </row>
    <row r="53008" spans="45:45" x14ac:dyDescent="0.35">
      <c r="AS53008" s="40"/>
    </row>
    <row r="53009" spans="45:45" x14ac:dyDescent="0.35">
      <c r="AS53009" s="40"/>
    </row>
    <row r="53010" spans="45:45" x14ac:dyDescent="0.35">
      <c r="AS53010" s="40"/>
    </row>
    <row r="53011" spans="45:45" x14ac:dyDescent="0.35">
      <c r="AS53011" s="40"/>
    </row>
    <row r="53012" spans="45:45" x14ac:dyDescent="0.35">
      <c r="AS53012" s="40"/>
    </row>
    <row r="53013" spans="45:45" x14ac:dyDescent="0.35">
      <c r="AS53013" s="40"/>
    </row>
    <row r="53014" spans="45:45" x14ac:dyDescent="0.35">
      <c r="AS53014" s="40"/>
    </row>
    <row r="53015" spans="45:45" x14ac:dyDescent="0.35">
      <c r="AS53015" s="40"/>
    </row>
    <row r="53016" spans="45:45" x14ac:dyDescent="0.35">
      <c r="AS53016" s="40"/>
    </row>
    <row r="53017" spans="45:45" x14ac:dyDescent="0.35">
      <c r="AS53017" s="40"/>
    </row>
    <row r="53018" spans="45:45" x14ac:dyDescent="0.35">
      <c r="AS53018" s="40"/>
    </row>
    <row r="53019" spans="45:45" x14ac:dyDescent="0.35">
      <c r="AS53019" s="40"/>
    </row>
    <row r="53020" spans="45:45" x14ac:dyDescent="0.35">
      <c r="AS53020" s="40"/>
    </row>
    <row r="53021" spans="45:45" x14ac:dyDescent="0.35">
      <c r="AS53021" s="40"/>
    </row>
    <row r="53022" spans="45:45" x14ac:dyDescent="0.35">
      <c r="AS53022" s="40"/>
    </row>
    <row r="53023" spans="45:45" x14ac:dyDescent="0.35">
      <c r="AS53023" s="40"/>
    </row>
    <row r="53024" spans="45:45" x14ac:dyDescent="0.35">
      <c r="AS53024" s="40"/>
    </row>
    <row r="53025" spans="45:45" x14ac:dyDescent="0.35">
      <c r="AS53025" s="40"/>
    </row>
    <row r="53026" spans="45:45" x14ac:dyDescent="0.35">
      <c r="AS53026" s="40"/>
    </row>
    <row r="53027" spans="45:45" x14ac:dyDescent="0.35">
      <c r="AS53027" s="40"/>
    </row>
    <row r="53028" spans="45:45" x14ac:dyDescent="0.35">
      <c r="AS53028" s="40"/>
    </row>
    <row r="53029" spans="45:45" x14ac:dyDescent="0.35">
      <c r="AS53029" s="40"/>
    </row>
    <row r="53030" spans="45:45" x14ac:dyDescent="0.35">
      <c r="AS53030" s="40"/>
    </row>
    <row r="53031" spans="45:45" x14ac:dyDescent="0.35">
      <c r="AS53031" s="40"/>
    </row>
    <row r="53032" spans="45:45" x14ac:dyDescent="0.35">
      <c r="AS53032" s="40"/>
    </row>
    <row r="53033" spans="45:45" x14ac:dyDescent="0.35">
      <c r="AS53033" s="40"/>
    </row>
    <row r="53034" spans="45:45" x14ac:dyDescent="0.35">
      <c r="AS53034" s="40"/>
    </row>
    <row r="53035" spans="45:45" x14ac:dyDescent="0.35">
      <c r="AS53035" s="40"/>
    </row>
    <row r="53036" spans="45:45" x14ac:dyDescent="0.35">
      <c r="AS53036" s="40"/>
    </row>
    <row r="53037" spans="45:45" x14ac:dyDescent="0.35">
      <c r="AS53037" s="40"/>
    </row>
    <row r="53038" spans="45:45" x14ac:dyDescent="0.35">
      <c r="AS53038" s="40"/>
    </row>
    <row r="53039" spans="45:45" x14ac:dyDescent="0.35">
      <c r="AS53039" s="40"/>
    </row>
    <row r="53040" spans="45:45" x14ac:dyDescent="0.35">
      <c r="AS53040" s="40"/>
    </row>
    <row r="53041" spans="45:45" x14ac:dyDescent="0.35">
      <c r="AS53041" s="40"/>
    </row>
    <row r="53042" spans="45:45" x14ac:dyDescent="0.35">
      <c r="AS53042" s="40"/>
    </row>
    <row r="53043" spans="45:45" x14ac:dyDescent="0.35">
      <c r="AS53043" s="40"/>
    </row>
    <row r="53044" spans="45:45" x14ac:dyDescent="0.35">
      <c r="AS53044" s="40"/>
    </row>
    <row r="53045" spans="45:45" x14ac:dyDescent="0.35">
      <c r="AS53045" s="40"/>
    </row>
    <row r="53046" spans="45:45" x14ac:dyDescent="0.35">
      <c r="AS53046" s="40"/>
    </row>
    <row r="53047" spans="45:45" x14ac:dyDescent="0.35">
      <c r="AS53047" s="40"/>
    </row>
    <row r="53048" spans="45:45" x14ac:dyDescent="0.35">
      <c r="AS53048" s="40"/>
    </row>
    <row r="53049" spans="45:45" x14ac:dyDescent="0.35">
      <c r="AS53049" s="40"/>
    </row>
    <row r="53050" spans="45:45" x14ac:dyDescent="0.35">
      <c r="AS53050" s="40"/>
    </row>
    <row r="53051" spans="45:45" x14ac:dyDescent="0.35">
      <c r="AS53051" s="40"/>
    </row>
    <row r="53052" spans="45:45" x14ac:dyDescent="0.35">
      <c r="AS53052" s="40"/>
    </row>
    <row r="53053" spans="45:45" x14ac:dyDescent="0.35">
      <c r="AS53053" s="40"/>
    </row>
    <row r="53054" spans="45:45" x14ac:dyDescent="0.35">
      <c r="AS53054" s="40"/>
    </row>
    <row r="53055" spans="45:45" x14ac:dyDescent="0.35">
      <c r="AS53055" s="40"/>
    </row>
    <row r="53056" spans="45:45" x14ac:dyDescent="0.35">
      <c r="AS53056" s="40"/>
    </row>
    <row r="53057" spans="45:45" x14ac:dyDescent="0.35">
      <c r="AS53057" s="40"/>
    </row>
    <row r="53058" spans="45:45" x14ac:dyDescent="0.35">
      <c r="AS53058" s="40"/>
    </row>
    <row r="53059" spans="45:45" x14ac:dyDescent="0.35">
      <c r="AS53059" s="40"/>
    </row>
    <row r="53060" spans="45:45" x14ac:dyDescent="0.35">
      <c r="AS53060" s="40"/>
    </row>
    <row r="53061" spans="45:45" x14ac:dyDescent="0.35">
      <c r="AS53061" s="40"/>
    </row>
    <row r="53062" spans="45:45" x14ac:dyDescent="0.35">
      <c r="AS53062" s="40"/>
    </row>
    <row r="53063" spans="45:45" x14ac:dyDescent="0.35">
      <c r="AS53063" s="40"/>
    </row>
    <row r="53064" spans="45:45" x14ac:dyDescent="0.35">
      <c r="AS53064" s="40"/>
    </row>
    <row r="53065" spans="45:45" x14ac:dyDescent="0.35">
      <c r="AS53065" s="40"/>
    </row>
    <row r="53066" spans="45:45" x14ac:dyDescent="0.35">
      <c r="AS53066" s="40"/>
    </row>
    <row r="53067" spans="45:45" x14ac:dyDescent="0.35">
      <c r="AS53067" s="40"/>
    </row>
    <row r="53068" spans="45:45" x14ac:dyDescent="0.35">
      <c r="AS53068" s="40"/>
    </row>
    <row r="53069" spans="45:45" x14ac:dyDescent="0.35">
      <c r="AS53069" s="40"/>
    </row>
    <row r="53070" spans="45:45" x14ac:dyDescent="0.35">
      <c r="AS53070" s="40"/>
    </row>
    <row r="53071" spans="45:45" x14ac:dyDescent="0.35">
      <c r="AS53071" s="40"/>
    </row>
    <row r="53072" spans="45:45" x14ac:dyDescent="0.35">
      <c r="AS53072" s="40"/>
    </row>
    <row r="53073" spans="45:45" x14ac:dyDescent="0.35">
      <c r="AS53073" s="40"/>
    </row>
    <row r="53074" spans="45:45" x14ac:dyDescent="0.35">
      <c r="AS53074" s="40"/>
    </row>
    <row r="53075" spans="45:45" x14ac:dyDescent="0.35">
      <c r="AS53075" s="40"/>
    </row>
    <row r="53076" spans="45:45" x14ac:dyDescent="0.35">
      <c r="AS53076" s="40"/>
    </row>
    <row r="53077" spans="45:45" x14ac:dyDescent="0.35">
      <c r="AS53077" s="40"/>
    </row>
    <row r="53078" spans="45:45" x14ac:dyDescent="0.35">
      <c r="AS53078" s="40"/>
    </row>
    <row r="53079" spans="45:45" x14ac:dyDescent="0.35">
      <c r="AS53079" s="40"/>
    </row>
    <row r="53080" spans="45:45" x14ac:dyDescent="0.35">
      <c r="AS53080" s="40"/>
    </row>
    <row r="53081" spans="45:45" x14ac:dyDescent="0.35">
      <c r="AS53081" s="40"/>
    </row>
    <row r="53082" spans="45:45" x14ac:dyDescent="0.35">
      <c r="AS53082" s="40"/>
    </row>
    <row r="53083" spans="45:45" x14ac:dyDescent="0.35">
      <c r="AS53083" s="40"/>
    </row>
    <row r="53084" spans="45:45" x14ac:dyDescent="0.35">
      <c r="AS53084" s="40"/>
    </row>
    <row r="53085" spans="45:45" x14ac:dyDescent="0.35">
      <c r="AS53085" s="40"/>
    </row>
    <row r="53086" spans="45:45" x14ac:dyDescent="0.35">
      <c r="AS53086" s="40"/>
    </row>
    <row r="53087" spans="45:45" x14ac:dyDescent="0.35">
      <c r="AS53087" s="40"/>
    </row>
    <row r="53088" spans="45:45" x14ac:dyDescent="0.35">
      <c r="AS53088" s="40"/>
    </row>
    <row r="53089" spans="45:45" x14ac:dyDescent="0.35">
      <c r="AS53089" s="40"/>
    </row>
    <row r="53090" spans="45:45" x14ac:dyDescent="0.35">
      <c r="AS53090" s="40"/>
    </row>
    <row r="53091" spans="45:45" x14ac:dyDescent="0.35">
      <c r="AS53091" s="40"/>
    </row>
    <row r="53092" spans="45:45" x14ac:dyDescent="0.35">
      <c r="AS53092" s="40"/>
    </row>
    <row r="53093" spans="45:45" x14ac:dyDescent="0.35">
      <c r="AS53093" s="40"/>
    </row>
    <row r="53094" spans="45:45" x14ac:dyDescent="0.35">
      <c r="AS53094" s="40"/>
    </row>
    <row r="53095" spans="45:45" x14ac:dyDescent="0.35">
      <c r="AS53095" s="40"/>
    </row>
    <row r="53096" spans="45:45" x14ac:dyDescent="0.35">
      <c r="AS53096" s="40"/>
    </row>
    <row r="53097" spans="45:45" x14ac:dyDescent="0.35">
      <c r="AS53097" s="40"/>
    </row>
    <row r="53098" spans="45:45" x14ac:dyDescent="0.35">
      <c r="AS53098" s="40"/>
    </row>
    <row r="53099" spans="45:45" x14ac:dyDescent="0.35">
      <c r="AS53099" s="40"/>
    </row>
    <row r="53100" spans="45:45" x14ac:dyDescent="0.35">
      <c r="AS53100" s="40"/>
    </row>
    <row r="53101" spans="45:45" x14ac:dyDescent="0.35">
      <c r="AS53101" s="40"/>
    </row>
    <row r="53102" spans="45:45" x14ac:dyDescent="0.35">
      <c r="AS53102" s="40"/>
    </row>
    <row r="53103" spans="45:45" x14ac:dyDescent="0.35">
      <c r="AS53103" s="40"/>
    </row>
    <row r="53104" spans="45:45" x14ac:dyDescent="0.35">
      <c r="AS53104" s="40"/>
    </row>
    <row r="53105" spans="45:45" x14ac:dyDescent="0.35">
      <c r="AS53105" s="40"/>
    </row>
    <row r="53106" spans="45:45" x14ac:dyDescent="0.35">
      <c r="AS53106" s="40"/>
    </row>
    <row r="53107" spans="45:45" x14ac:dyDescent="0.35">
      <c r="AS53107" s="40"/>
    </row>
    <row r="53108" spans="45:45" x14ac:dyDescent="0.35">
      <c r="AS53108" s="40"/>
    </row>
    <row r="53109" spans="45:45" x14ac:dyDescent="0.35">
      <c r="AS53109" s="40"/>
    </row>
    <row r="53110" spans="45:45" x14ac:dyDescent="0.35">
      <c r="AS53110" s="40"/>
    </row>
    <row r="53111" spans="45:45" x14ac:dyDescent="0.35">
      <c r="AS53111" s="40"/>
    </row>
    <row r="53112" spans="45:45" x14ac:dyDescent="0.35">
      <c r="AS53112" s="40"/>
    </row>
    <row r="53113" spans="45:45" x14ac:dyDescent="0.35">
      <c r="AS53113" s="40"/>
    </row>
    <row r="53114" spans="45:45" x14ac:dyDescent="0.35">
      <c r="AS53114" s="40"/>
    </row>
    <row r="53115" spans="45:45" x14ac:dyDescent="0.35">
      <c r="AS53115" s="40"/>
    </row>
    <row r="53116" spans="45:45" x14ac:dyDescent="0.35">
      <c r="AS53116" s="40"/>
    </row>
    <row r="53117" spans="45:45" x14ac:dyDescent="0.35">
      <c r="AS53117" s="40"/>
    </row>
    <row r="53118" spans="45:45" x14ac:dyDescent="0.35">
      <c r="AS53118" s="40"/>
    </row>
    <row r="53119" spans="45:45" x14ac:dyDescent="0.35">
      <c r="AS53119" s="40"/>
    </row>
    <row r="53120" spans="45:45" x14ac:dyDescent="0.35">
      <c r="AS53120" s="40"/>
    </row>
    <row r="53121" spans="45:45" x14ac:dyDescent="0.35">
      <c r="AS53121" s="40"/>
    </row>
    <row r="53122" spans="45:45" x14ac:dyDescent="0.35">
      <c r="AS53122" s="40"/>
    </row>
    <row r="53123" spans="45:45" x14ac:dyDescent="0.35">
      <c r="AS53123" s="40"/>
    </row>
    <row r="53124" spans="45:45" x14ac:dyDescent="0.35">
      <c r="AS53124" s="40"/>
    </row>
    <row r="53125" spans="45:45" x14ac:dyDescent="0.35">
      <c r="AS53125" s="40"/>
    </row>
    <row r="53126" spans="45:45" x14ac:dyDescent="0.35">
      <c r="AS53126" s="40"/>
    </row>
    <row r="53127" spans="45:45" x14ac:dyDescent="0.35">
      <c r="AS53127" s="40"/>
    </row>
    <row r="53128" spans="45:45" x14ac:dyDescent="0.35">
      <c r="AS53128" s="40"/>
    </row>
    <row r="53129" spans="45:45" x14ac:dyDescent="0.35">
      <c r="AS53129" s="40"/>
    </row>
    <row r="53130" spans="45:45" x14ac:dyDescent="0.35">
      <c r="AS53130" s="40"/>
    </row>
    <row r="53131" spans="45:45" x14ac:dyDescent="0.35">
      <c r="AS53131" s="40"/>
    </row>
    <row r="53132" spans="45:45" x14ac:dyDescent="0.35">
      <c r="AS53132" s="40"/>
    </row>
    <row r="53133" spans="45:45" x14ac:dyDescent="0.35">
      <c r="AS53133" s="40"/>
    </row>
    <row r="53134" spans="45:45" x14ac:dyDescent="0.35">
      <c r="AS53134" s="40"/>
    </row>
    <row r="53135" spans="45:45" x14ac:dyDescent="0.35">
      <c r="AS53135" s="40"/>
    </row>
    <row r="53136" spans="45:45" x14ac:dyDescent="0.35">
      <c r="AS53136" s="40"/>
    </row>
    <row r="53137" spans="45:45" x14ac:dyDescent="0.35">
      <c r="AS53137" s="40"/>
    </row>
    <row r="53138" spans="45:45" x14ac:dyDescent="0.35">
      <c r="AS53138" s="40"/>
    </row>
    <row r="53139" spans="45:45" x14ac:dyDescent="0.35">
      <c r="AS53139" s="40"/>
    </row>
    <row r="53140" spans="45:45" x14ac:dyDescent="0.35">
      <c r="AS53140" s="40"/>
    </row>
    <row r="53141" spans="45:45" x14ac:dyDescent="0.35">
      <c r="AS53141" s="40"/>
    </row>
    <row r="53142" spans="45:45" x14ac:dyDescent="0.35">
      <c r="AS53142" s="40"/>
    </row>
    <row r="53143" spans="45:45" x14ac:dyDescent="0.35">
      <c r="AS53143" s="40"/>
    </row>
    <row r="53144" spans="45:45" x14ac:dyDescent="0.35">
      <c r="AS53144" s="40"/>
    </row>
    <row r="53145" spans="45:45" x14ac:dyDescent="0.35">
      <c r="AS53145" s="40"/>
    </row>
    <row r="53146" spans="45:45" x14ac:dyDescent="0.35">
      <c r="AS53146" s="40"/>
    </row>
    <row r="53147" spans="45:45" x14ac:dyDescent="0.35">
      <c r="AS53147" s="40"/>
    </row>
    <row r="53148" spans="45:45" x14ac:dyDescent="0.35">
      <c r="AS53148" s="40"/>
    </row>
    <row r="53149" spans="45:45" x14ac:dyDescent="0.35">
      <c r="AS53149" s="40"/>
    </row>
    <row r="53150" spans="45:45" x14ac:dyDescent="0.35">
      <c r="AS53150" s="40"/>
    </row>
    <row r="53151" spans="45:45" x14ac:dyDescent="0.35">
      <c r="AS53151" s="40"/>
    </row>
    <row r="53152" spans="45:45" x14ac:dyDescent="0.35">
      <c r="AS53152" s="40"/>
    </row>
    <row r="53153" spans="45:45" x14ac:dyDescent="0.35">
      <c r="AS53153" s="40"/>
    </row>
    <row r="53154" spans="45:45" x14ac:dyDescent="0.35">
      <c r="AS53154" s="40"/>
    </row>
    <row r="53155" spans="45:45" x14ac:dyDescent="0.35">
      <c r="AS53155" s="40"/>
    </row>
    <row r="53156" spans="45:45" x14ac:dyDescent="0.35">
      <c r="AS53156" s="40"/>
    </row>
    <row r="53157" spans="45:45" x14ac:dyDescent="0.35">
      <c r="AS53157" s="40"/>
    </row>
    <row r="53158" spans="45:45" x14ac:dyDescent="0.35">
      <c r="AS53158" s="40"/>
    </row>
    <row r="53159" spans="45:45" x14ac:dyDescent="0.35">
      <c r="AS53159" s="40"/>
    </row>
    <row r="53160" spans="45:45" x14ac:dyDescent="0.35">
      <c r="AS53160" s="40"/>
    </row>
    <row r="53161" spans="45:45" x14ac:dyDescent="0.35">
      <c r="AS53161" s="40"/>
    </row>
    <row r="53162" spans="45:45" x14ac:dyDescent="0.35">
      <c r="AS53162" s="40"/>
    </row>
    <row r="53163" spans="45:45" x14ac:dyDescent="0.35">
      <c r="AS53163" s="40"/>
    </row>
    <row r="53164" spans="45:45" x14ac:dyDescent="0.35">
      <c r="AS53164" s="40"/>
    </row>
    <row r="53165" spans="45:45" x14ac:dyDescent="0.35">
      <c r="AS53165" s="40"/>
    </row>
    <row r="53166" spans="45:45" x14ac:dyDescent="0.35">
      <c r="AS53166" s="40"/>
    </row>
    <row r="53167" spans="45:45" x14ac:dyDescent="0.35">
      <c r="AS53167" s="40"/>
    </row>
    <row r="53168" spans="45:45" x14ac:dyDescent="0.35">
      <c r="AS53168" s="40"/>
    </row>
    <row r="53169" spans="45:45" x14ac:dyDescent="0.35">
      <c r="AS53169" s="40"/>
    </row>
    <row r="53170" spans="45:45" x14ac:dyDescent="0.35">
      <c r="AS53170" s="40"/>
    </row>
    <row r="53171" spans="45:45" x14ac:dyDescent="0.35">
      <c r="AS53171" s="40"/>
    </row>
    <row r="53172" spans="45:45" x14ac:dyDescent="0.35">
      <c r="AS53172" s="40"/>
    </row>
    <row r="53173" spans="45:45" x14ac:dyDescent="0.35">
      <c r="AS53173" s="40"/>
    </row>
    <row r="53174" spans="45:45" x14ac:dyDescent="0.35">
      <c r="AS53174" s="40"/>
    </row>
    <row r="53175" spans="45:45" x14ac:dyDescent="0.35">
      <c r="AS53175" s="40"/>
    </row>
    <row r="53176" spans="45:45" x14ac:dyDescent="0.35">
      <c r="AS53176" s="40"/>
    </row>
    <row r="53177" spans="45:45" x14ac:dyDescent="0.35">
      <c r="AS53177" s="40"/>
    </row>
    <row r="53178" spans="45:45" x14ac:dyDescent="0.35">
      <c r="AS53178" s="40"/>
    </row>
    <row r="53179" spans="45:45" x14ac:dyDescent="0.35">
      <c r="AS53179" s="40"/>
    </row>
    <row r="53180" spans="45:45" x14ac:dyDescent="0.35">
      <c r="AS53180" s="40"/>
    </row>
    <row r="53181" spans="45:45" x14ac:dyDescent="0.35">
      <c r="AS53181" s="40"/>
    </row>
    <row r="53182" spans="45:45" x14ac:dyDescent="0.35">
      <c r="AS53182" s="40"/>
    </row>
    <row r="53183" spans="45:45" x14ac:dyDescent="0.35">
      <c r="AS53183" s="40"/>
    </row>
    <row r="53184" spans="45:45" x14ac:dyDescent="0.35">
      <c r="AS53184" s="40"/>
    </row>
    <row r="53185" spans="45:45" x14ac:dyDescent="0.35">
      <c r="AS53185" s="40"/>
    </row>
    <row r="53186" spans="45:45" x14ac:dyDescent="0.35">
      <c r="AS53186" s="40"/>
    </row>
    <row r="53187" spans="45:45" x14ac:dyDescent="0.35">
      <c r="AS53187" s="40"/>
    </row>
    <row r="53188" spans="45:45" x14ac:dyDescent="0.35">
      <c r="AS53188" s="40"/>
    </row>
    <row r="53189" spans="45:45" x14ac:dyDescent="0.35">
      <c r="AS53189" s="40"/>
    </row>
    <row r="53190" spans="45:45" x14ac:dyDescent="0.35">
      <c r="AS53190" s="40"/>
    </row>
    <row r="53191" spans="45:45" x14ac:dyDescent="0.35">
      <c r="AS53191" s="40"/>
    </row>
    <row r="53192" spans="45:45" x14ac:dyDescent="0.35">
      <c r="AS53192" s="40"/>
    </row>
    <row r="53193" spans="45:45" x14ac:dyDescent="0.35">
      <c r="AS53193" s="40"/>
    </row>
    <row r="53194" spans="45:45" x14ac:dyDescent="0.35">
      <c r="AS53194" s="40"/>
    </row>
    <row r="53195" spans="45:45" x14ac:dyDescent="0.35">
      <c r="AS53195" s="40"/>
    </row>
    <row r="53196" spans="45:45" x14ac:dyDescent="0.35">
      <c r="AS53196" s="40"/>
    </row>
    <row r="53197" spans="45:45" x14ac:dyDescent="0.35">
      <c r="AS53197" s="40"/>
    </row>
    <row r="53198" spans="45:45" x14ac:dyDescent="0.35">
      <c r="AS53198" s="40"/>
    </row>
    <row r="53199" spans="45:45" x14ac:dyDescent="0.35">
      <c r="AS53199" s="40"/>
    </row>
    <row r="53200" spans="45:45" x14ac:dyDescent="0.35">
      <c r="AS53200" s="40"/>
    </row>
    <row r="53201" spans="45:45" x14ac:dyDescent="0.35">
      <c r="AS53201" s="40"/>
    </row>
    <row r="53202" spans="45:45" x14ac:dyDescent="0.35">
      <c r="AS53202" s="40"/>
    </row>
    <row r="53203" spans="45:45" x14ac:dyDescent="0.35">
      <c r="AS53203" s="40"/>
    </row>
    <row r="53204" spans="45:45" x14ac:dyDescent="0.35">
      <c r="AS53204" s="40"/>
    </row>
    <row r="53205" spans="45:45" x14ac:dyDescent="0.35">
      <c r="AS53205" s="40"/>
    </row>
    <row r="53206" spans="45:45" x14ac:dyDescent="0.35">
      <c r="AS53206" s="40"/>
    </row>
    <row r="53207" spans="45:45" x14ac:dyDescent="0.35">
      <c r="AS53207" s="40"/>
    </row>
    <row r="53208" spans="45:45" x14ac:dyDescent="0.35">
      <c r="AS53208" s="40"/>
    </row>
    <row r="53209" spans="45:45" x14ac:dyDescent="0.35">
      <c r="AS53209" s="40"/>
    </row>
    <row r="53210" spans="45:45" x14ac:dyDescent="0.35">
      <c r="AS53210" s="40"/>
    </row>
    <row r="53211" spans="45:45" x14ac:dyDescent="0.35">
      <c r="AS53211" s="40"/>
    </row>
    <row r="53212" spans="45:45" x14ac:dyDescent="0.35">
      <c r="AS53212" s="40"/>
    </row>
    <row r="53213" spans="45:45" x14ac:dyDescent="0.35">
      <c r="AS53213" s="40"/>
    </row>
    <row r="53214" spans="45:45" x14ac:dyDescent="0.35">
      <c r="AS53214" s="40"/>
    </row>
    <row r="53215" spans="45:45" x14ac:dyDescent="0.35">
      <c r="AS53215" s="40"/>
    </row>
    <row r="53216" spans="45:45" x14ac:dyDescent="0.35">
      <c r="AS53216" s="40"/>
    </row>
    <row r="53217" spans="45:45" x14ac:dyDescent="0.35">
      <c r="AS53217" s="40"/>
    </row>
    <row r="53218" spans="45:45" x14ac:dyDescent="0.35">
      <c r="AS53218" s="40"/>
    </row>
    <row r="53219" spans="45:45" x14ac:dyDescent="0.35">
      <c r="AS53219" s="40"/>
    </row>
    <row r="53220" spans="45:45" x14ac:dyDescent="0.35">
      <c r="AS53220" s="40"/>
    </row>
    <row r="53221" spans="45:45" x14ac:dyDescent="0.35">
      <c r="AS53221" s="40"/>
    </row>
    <row r="53222" spans="45:45" x14ac:dyDescent="0.35">
      <c r="AS53222" s="40"/>
    </row>
    <row r="53223" spans="45:45" x14ac:dyDescent="0.35">
      <c r="AS53223" s="40"/>
    </row>
    <row r="53224" spans="45:45" x14ac:dyDescent="0.35">
      <c r="AS53224" s="40"/>
    </row>
    <row r="53225" spans="45:45" x14ac:dyDescent="0.35">
      <c r="AS53225" s="40"/>
    </row>
    <row r="53226" spans="45:45" x14ac:dyDescent="0.35">
      <c r="AS53226" s="40"/>
    </row>
    <row r="53227" spans="45:45" x14ac:dyDescent="0.35">
      <c r="AS53227" s="40"/>
    </row>
    <row r="53228" spans="45:45" x14ac:dyDescent="0.35">
      <c r="AS53228" s="40"/>
    </row>
    <row r="53229" spans="45:45" x14ac:dyDescent="0.35">
      <c r="AS53229" s="40"/>
    </row>
    <row r="53230" spans="45:45" x14ac:dyDescent="0.35">
      <c r="AS53230" s="40"/>
    </row>
    <row r="53231" spans="45:45" x14ac:dyDescent="0.35">
      <c r="AS53231" s="40"/>
    </row>
    <row r="53232" spans="45:45" x14ac:dyDescent="0.35">
      <c r="AS53232" s="40"/>
    </row>
    <row r="53233" spans="45:45" x14ac:dyDescent="0.35">
      <c r="AS53233" s="40"/>
    </row>
    <row r="53234" spans="45:45" x14ac:dyDescent="0.35">
      <c r="AS53234" s="40"/>
    </row>
    <row r="53235" spans="45:45" x14ac:dyDescent="0.35">
      <c r="AS53235" s="40"/>
    </row>
    <row r="53236" spans="45:45" x14ac:dyDescent="0.35">
      <c r="AS53236" s="40"/>
    </row>
    <row r="53237" spans="45:45" x14ac:dyDescent="0.35">
      <c r="AS53237" s="40"/>
    </row>
    <row r="53238" spans="45:45" x14ac:dyDescent="0.35">
      <c r="AS53238" s="40"/>
    </row>
    <row r="53239" spans="45:45" x14ac:dyDescent="0.35">
      <c r="AS53239" s="40"/>
    </row>
    <row r="53240" spans="45:45" x14ac:dyDescent="0.35">
      <c r="AS53240" s="40"/>
    </row>
    <row r="53241" spans="45:45" x14ac:dyDescent="0.35">
      <c r="AS53241" s="40"/>
    </row>
    <row r="53242" spans="45:45" x14ac:dyDescent="0.35">
      <c r="AS53242" s="40"/>
    </row>
    <row r="53243" spans="45:45" x14ac:dyDescent="0.35">
      <c r="AS53243" s="40"/>
    </row>
    <row r="53244" spans="45:45" x14ac:dyDescent="0.35">
      <c r="AS53244" s="40"/>
    </row>
    <row r="53245" spans="45:45" x14ac:dyDescent="0.35">
      <c r="AS53245" s="40"/>
    </row>
    <row r="53246" spans="45:45" x14ac:dyDescent="0.35">
      <c r="AS53246" s="40"/>
    </row>
    <row r="53247" spans="45:45" x14ac:dyDescent="0.35">
      <c r="AS53247" s="40"/>
    </row>
    <row r="53248" spans="45:45" x14ac:dyDescent="0.35">
      <c r="AS53248" s="40"/>
    </row>
    <row r="53249" spans="45:45" x14ac:dyDescent="0.35">
      <c r="AS53249" s="40"/>
    </row>
    <row r="53250" spans="45:45" x14ac:dyDescent="0.35">
      <c r="AS53250" s="40"/>
    </row>
    <row r="53251" spans="45:45" x14ac:dyDescent="0.35">
      <c r="AS53251" s="40"/>
    </row>
    <row r="53252" spans="45:45" x14ac:dyDescent="0.35">
      <c r="AS53252" s="40"/>
    </row>
    <row r="53253" spans="45:45" x14ac:dyDescent="0.35">
      <c r="AS53253" s="40"/>
    </row>
    <row r="53254" spans="45:45" x14ac:dyDescent="0.35">
      <c r="AS53254" s="40"/>
    </row>
    <row r="53255" spans="45:45" x14ac:dyDescent="0.35">
      <c r="AS53255" s="40"/>
    </row>
    <row r="53256" spans="45:45" x14ac:dyDescent="0.35">
      <c r="AS53256" s="40"/>
    </row>
    <row r="53257" spans="45:45" x14ac:dyDescent="0.35">
      <c r="AS53257" s="40"/>
    </row>
    <row r="53258" spans="45:45" x14ac:dyDescent="0.35">
      <c r="AS53258" s="40"/>
    </row>
    <row r="53259" spans="45:45" x14ac:dyDescent="0.35">
      <c r="AS53259" s="40"/>
    </row>
    <row r="53260" spans="45:45" x14ac:dyDescent="0.35">
      <c r="AS53260" s="40"/>
    </row>
    <row r="53261" spans="45:45" x14ac:dyDescent="0.35">
      <c r="AS53261" s="40"/>
    </row>
    <row r="53262" spans="45:45" x14ac:dyDescent="0.35">
      <c r="AS53262" s="40"/>
    </row>
    <row r="53263" spans="45:45" x14ac:dyDescent="0.35">
      <c r="AS53263" s="40"/>
    </row>
    <row r="53264" spans="45:45" x14ac:dyDescent="0.35">
      <c r="AS53264" s="40"/>
    </row>
    <row r="53265" spans="45:45" x14ac:dyDescent="0.35">
      <c r="AS53265" s="40"/>
    </row>
    <row r="53266" spans="45:45" x14ac:dyDescent="0.35">
      <c r="AS53266" s="40"/>
    </row>
    <row r="53267" spans="45:45" x14ac:dyDescent="0.35">
      <c r="AS53267" s="40"/>
    </row>
    <row r="53268" spans="45:45" x14ac:dyDescent="0.35">
      <c r="AS53268" s="40"/>
    </row>
    <row r="53269" spans="45:45" x14ac:dyDescent="0.35">
      <c r="AS53269" s="40"/>
    </row>
    <row r="53270" spans="45:45" x14ac:dyDescent="0.35">
      <c r="AS53270" s="40"/>
    </row>
    <row r="53271" spans="45:45" x14ac:dyDescent="0.35">
      <c r="AS53271" s="40"/>
    </row>
    <row r="53272" spans="45:45" x14ac:dyDescent="0.35">
      <c r="AS53272" s="40"/>
    </row>
    <row r="53273" spans="45:45" x14ac:dyDescent="0.35">
      <c r="AS53273" s="40"/>
    </row>
    <row r="53274" spans="45:45" x14ac:dyDescent="0.35">
      <c r="AS53274" s="40"/>
    </row>
    <row r="53275" spans="45:45" x14ac:dyDescent="0.35">
      <c r="AS53275" s="40"/>
    </row>
    <row r="53276" spans="45:45" x14ac:dyDescent="0.35">
      <c r="AS53276" s="40"/>
    </row>
    <row r="53277" spans="45:45" x14ac:dyDescent="0.35">
      <c r="AS53277" s="40"/>
    </row>
    <row r="53278" spans="45:45" x14ac:dyDescent="0.35">
      <c r="AS53278" s="40"/>
    </row>
    <row r="53279" spans="45:45" x14ac:dyDescent="0.35">
      <c r="AS53279" s="40"/>
    </row>
    <row r="53280" spans="45:45" x14ac:dyDescent="0.35">
      <c r="AS53280" s="40"/>
    </row>
    <row r="53281" spans="45:45" x14ac:dyDescent="0.35">
      <c r="AS53281" s="40"/>
    </row>
    <row r="53282" spans="45:45" x14ac:dyDescent="0.35">
      <c r="AS53282" s="40"/>
    </row>
    <row r="53283" spans="45:45" x14ac:dyDescent="0.35">
      <c r="AS53283" s="40"/>
    </row>
    <row r="53284" spans="45:45" x14ac:dyDescent="0.35">
      <c r="AS53284" s="40"/>
    </row>
    <row r="53285" spans="45:45" x14ac:dyDescent="0.35">
      <c r="AS53285" s="40"/>
    </row>
    <row r="53286" spans="45:45" x14ac:dyDescent="0.35">
      <c r="AS53286" s="40"/>
    </row>
    <row r="53287" spans="45:45" x14ac:dyDescent="0.35">
      <c r="AS53287" s="40"/>
    </row>
    <row r="53288" spans="45:45" x14ac:dyDescent="0.35">
      <c r="AS53288" s="40"/>
    </row>
    <row r="53289" spans="45:45" x14ac:dyDescent="0.35">
      <c r="AS53289" s="40"/>
    </row>
    <row r="53290" spans="45:45" x14ac:dyDescent="0.35">
      <c r="AS53290" s="40"/>
    </row>
    <row r="53291" spans="45:45" x14ac:dyDescent="0.35">
      <c r="AS53291" s="40"/>
    </row>
    <row r="53292" spans="45:45" x14ac:dyDescent="0.35">
      <c r="AS53292" s="40"/>
    </row>
    <row r="53293" spans="45:45" x14ac:dyDescent="0.35">
      <c r="AS53293" s="40"/>
    </row>
    <row r="53294" spans="45:45" x14ac:dyDescent="0.35">
      <c r="AS53294" s="40"/>
    </row>
    <row r="53295" spans="45:45" x14ac:dyDescent="0.35">
      <c r="AS53295" s="40"/>
    </row>
    <row r="53296" spans="45:45" x14ac:dyDescent="0.35">
      <c r="AS53296" s="40"/>
    </row>
    <row r="53297" spans="45:45" x14ac:dyDescent="0.35">
      <c r="AS53297" s="40"/>
    </row>
    <row r="53298" spans="45:45" x14ac:dyDescent="0.35">
      <c r="AS53298" s="40"/>
    </row>
    <row r="53299" spans="45:45" x14ac:dyDescent="0.35">
      <c r="AS53299" s="40"/>
    </row>
    <row r="53300" spans="45:45" x14ac:dyDescent="0.35">
      <c r="AS53300" s="40"/>
    </row>
    <row r="53301" spans="45:45" x14ac:dyDescent="0.35">
      <c r="AS53301" s="40"/>
    </row>
    <row r="53302" spans="45:45" x14ac:dyDescent="0.35">
      <c r="AS53302" s="40"/>
    </row>
    <row r="53303" spans="45:45" x14ac:dyDescent="0.35">
      <c r="AS53303" s="40"/>
    </row>
    <row r="53304" spans="45:45" x14ac:dyDescent="0.35">
      <c r="AS53304" s="40"/>
    </row>
    <row r="53305" spans="45:45" x14ac:dyDescent="0.35">
      <c r="AS53305" s="40"/>
    </row>
    <row r="53306" spans="45:45" x14ac:dyDescent="0.35">
      <c r="AS53306" s="40"/>
    </row>
    <row r="53307" spans="45:45" x14ac:dyDescent="0.35">
      <c r="AS53307" s="40"/>
    </row>
    <row r="53308" spans="45:45" x14ac:dyDescent="0.35">
      <c r="AS53308" s="40"/>
    </row>
    <row r="53309" spans="45:45" x14ac:dyDescent="0.35">
      <c r="AS53309" s="40"/>
    </row>
    <row r="53310" spans="45:45" x14ac:dyDescent="0.35">
      <c r="AS53310" s="40"/>
    </row>
    <row r="53311" spans="45:45" x14ac:dyDescent="0.35">
      <c r="AS53311" s="40"/>
    </row>
    <row r="53312" spans="45:45" x14ac:dyDescent="0.35">
      <c r="AS53312" s="40"/>
    </row>
    <row r="53313" spans="45:45" x14ac:dyDescent="0.35">
      <c r="AS53313" s="40"/>
    </row>
    <row r="53314" spans="45:45" x14ac:dyDescent="0.35">
      <c r="AS53314" s="40"/>
    </row>
    <row r="53315" spans="45:45" x14ac:dyDescent="0.35">
      <c r="AS53315" s="40"/>
    </row>
    <row r="53316" spans="45:45" x14ac:dyDescent="0.35">
      <c r="AS53316" s="40"/>
    </row>
    <row r="53317" spans="45:45" x14ac:dyDescent="0.35">
      <c r="AS53317" s="40"/>
    </row>
    <row r="53318" spans="45:45" x14ac:dyDescent="0.35">
      <c r="AS53318" s="40"/>
    </row>
    <row r="53319" spans="45:45" x14ac:dyDescent="0.35">
      <c r="AS53319" s="40"/>
    </row>
    <row r="53320" spans="45:45" x14ac:dyDescent="0.35">
      <c r="AS53320" s="40"/>
    </row>
    <row r="53321" spans="45:45" x14ac:dyDescent="0.35">
      <c r="AS53321" s="40"/>
    </row>
    <row r="53322" spans="45:45" x14ac:dyDescent="0.35">
      <c r="AS53322" s="40"/>
    </row>
    <row r="53323" spans="45:45" x14ac:dyDescent="0.35">
      <c r="AS53323" s="40"/>
    </row>
    <row r="53324" spans="45:45" x14ac:dyDescent="0.35">
      <c r="AS53324" s="40"/>
    </row>
    <row r="53325" spans="45:45" x14ac:dyDescent="0.35">
      <c r="AS53325" s="40"/>
    </row>
    <row r="53326" spans="45:45" x14ac:dyDescent="0.35">
      <c r="AS53326" s="40"/>
    </row>
    <row r="53327" spans="45:45" x14ac:dyDescent="0.35">
      <c r="AS53327" s="40"/>
    </row>
    <row r="53328" spans="45:45" x14ac:dyDescent="0.35">
      <c r="AS53328" s="40"/>
    </row>
    <row r="53329" spans="45:45" x14ac:dyDescent="0.35">
      <c r="AS53329" s="40"/>
    </row>
    <row r="53330" spans="45:45" x14ac:dyDescent="0.35">
      <c r="AS53330" s="40"/>
    </row>
    <row r="53331" spans="45:45" x14ac:dyDescent="0.35">
      <c r="AS53331" s="40"/>
    </row>
    <row r="53332" spans="45:45" x14ac:dyDescent="0.35">
      <c r="AS53332" s="40"/>
    </row>
    <row r="53333" spans="45:45" x14ac:dyDescent="0.35">
      <c r="AS53333" s="40"/>
    </row>
    <row r="53334" spans="45:45" x14ac:dyDescent="0.35">
      <c r="AS53334" s="40"/>
    </row>
    <row r="53335" spans="45:45" x14ac:dyDescent="0.35">
      <c r="AS53335" s="40"/>
    </row>
    <row r="53336" spans="45:45" x14ac:dyDescent="0.35">
      <c r="AS53336" s="40"/>
    </row>
    <row r="53337" spans="45:45" x14ac:dyDescent="0.35">
      <c r="AS53337" s="40"/>
    </row>
    <row r="53338" spans="45:45" x14ac:dyDescent="0.35">
      <c r="AS53338" s="40"/>
    </row>
    <row r="53339" spans="45:45" x14ac:dyDescent="0.35">
      <c r="AS53339" s="40"/>
    </row>
    <row r="53340" spans="45:45" x14ac:dyDescent="0.35">
      <c r="AS53340" s="40"/>
    </row>
    <row r="53341" spans="45:45" x14ac:dyDescent="0.35">
      <c r="AS53341" s="40"/>
    </row>
    <row r="53342" spans="45:45" x14ac:dyDescent="0.35">
      <c r="AS53342" s="40"/>
    </row>
    <row r="53343" spans="45:45" x14ac:dyDescent="0.35">
      <c r="AS53343" s="40"/>
    </row>
    <row r="53344" spans="45:45" x14ac:dyDescent="0.35">
      <c r="AS53344" s="40"/>
    </row>
    <row r="53345" spans="45:45" x14ac:dyDescent="0.35">
      <c r="AS53345" s="40"/>
    </row>
    <row r="53346" spans="45:45" x14ac:dyDescent="0.35">
      <c r="AS53346" s="40"/>
    </row>
    <row r="53347" spans="45:45" x14ac:dyDescent="0.35">
      <c r="AS53347" s="40"/>
    </row>
    <row r="53348" spans="45:45" x14ac:dyDescent="0.35">
      <c r="AS53348" s="40"/>
    </row>
    <row r="53349" spans="45:45" x14ac:dyDescent="0.35">
      <c r="AS53349" s="40"/>
    </row>
    <row r="53350" spans="45:45" x14ac:dyDescent="0.35">
      <c r="AS53350" s="40"/>
    </row>
    <row r="53351" spans="45:45" x14ac:dyDescent="0.35">
      <c r="AS53351" s="40"/>
    </row>
    <row r="53352" spans="45:45" x14ac:dyDescent="0.35">
      <c r="AS53352" s="40"/>
    </row>
    <row r="53353" spans="45:45" x14ac:dyDescent="0.35">
      <c r="AS53353" s="40"/>
    </row>
    <row r="53354" spans="45:45" x14ac:dyDescent="0.35">
      <c r="AS53354" s="40"/>
    </row>
    <row r="53355" spans="45:45" x14ac:dyDescent="0.35">
      <c r="AS53355" s="40"/>
    </row>
    <row r="53356" spans="45:45" x14ac:dyDescent="0.35">
      <c r="AS53356" s="40"/>
    </row>
    <row r="53357" spans="45:45" x14ac:dyDescent="0.35">
      <c r="AS53357" s="40"/>
    </row>
    <row r="53358" spans="45:45" x14ac:dyDescent="0.35">
      <c r="AS53358" s="40"/>
    </row>
    <row r="53359" spans="45:45" x14ac:dyDescent="0.35">
      <c r="AS53359" s="40"/>
    </row>
    <row r="53360" spans="45:45" x14ac:dyDescent="0.35">
      <c r="AS53360" s="40"/>
    </row>
    <row r="53361" spans="45:45" x14ac:dyDescent="0.35">
      <c r="AS53361" s="40"/>
    </row>
    <row r="53362" spans="45:45" x14ac:dyDescent="0.35">
      <c r="AS53362" s="40"/>
    </row>
    <row r="53363" spans="45:45" x14ac:dyDescent="0.35">
      <c r="AS53363" s="40"/>
    </row>
    <row r="53364" spans="45:45" x14ac:dyDescent="0.35">
      <c r="AS53364" s="40"/>
    </row>
    <row r="53365" spans="45:45" x14ac:dyDescent="0.35">
      <c r="AS53365" s="40"/>
    </row>
    <row r="53366" spans="45:45" x14ac:dyDescent="0.35">
      <c r="AS53366" s="40"/>
    </row>
    <row r="53367" spans="45:45" x14ac:dyDescent="0.35">
      <c r="AS53367" s="40"/>
    </row>
    <row r="53368" spans="45:45" x14ac:dyDescent="0.35">
      <c r="AS53368" s="40"/>
    </row>
    <row r="53369" spans="45:45" x14ac:dyDescent="0.35">
      <c r="AS53369" s="40"/>
    </row>
    <row r="53370" spans="45:45" x14ac:dyDescent="0.35">
      <c r="AS53370" s="40"/>
    </row>
    <row r="53371" spans="45:45" x14ac:dyDescent="0.35">
      <c r="AS53371" s="40"/>
    </row>
    <row r="53372" spans="45:45" x14ac:dyDescent="0.35">
      <c r="AS53372" s="40"/>
    </row>
    <row r="53373" spans="45:45" x14ac:dyDescent="0.35">
      <c r="AS53373" s="40"/>
    </row>
    <row r="53374" spans="45:45" x14ac:dyDescent="0.35">
      <c r="AS53374" s="40"/>
    </row>
    <row r="53375" spans="45:45" x14ac:dyDescent="0.35">
      <c r="AS53375" s="40"/>
    </row>
    <row r="53376" spans="45:45" x14ac:dyDescent="0.35">
      <c r="AS53376" s="40"/>
    </row>
    <row r="53377" spans="45:45" x14ac:dyDescent="0.35">
      <c r="AS53377" s="40"/>
    </row>
    <row r="53378" spans="45:45" x14ac:dyDescent="0.35">
      <c r="AS53378" s="40"/>
    </row>
    <row r="53379" spans="45:45" x14ac:dyDescent="0.35">
      <c r="AS53379" s="40"/>
    </row>
    <row r="53380" spans="45:45" x14ac:dyDescent="0.35">
      <c r="AS53380" s="40"/>
    </row>
    <row r="53381" spans="45:45" x14ac:dyDescent="0.35">
      <c r="AS53381" s="40"/>
    </row>
    <row r="53382" spans="45:45" x14ac:dyDescent="0.35">
      <c r="AS53382" s="40"/>
    </row>
    <row r="53383" spans="45:45" x14ac:dyDescent="0.35">
      <c r="AS53383" s="40"/>
    </row>
    <row r="53384" spans="45:45" x14ac:dyDescent="0.35">
      <c r="AS53384" s="40"/>
    </row>
    <row r="53385" spans="45:45" x14ac:dyDescent="0.35">
      <c r="AS53385" s="40"/>
    </row>
    <row r="53386" spans="45:45" x14ac:dyDescent="0.35">
      <c r="AS53386" s="40"/>
    </row>
    <row r="53387" spans="45:45" x14ac:dyDescent="0.35">
      <c r="AS53387" s="40"/>
    </row>
    <row r="53388" spans="45:45" x14ac:dyDescent="0.35">
      <c r="AS53388" s="40"/>
    </row>
    <row r="53389" spans="45:45" x14ac:dyDescent="0.35">
      <c r="AS53389" s="40"/>
    </row>
    <row r="53390" spans="45:45" x14ac:dyDescent="0.35">
      <c r="AS53390" s="40"/>
    </row>
    <row r="53391" spans="45:45" x14ac:dyDescent="0.35">
      <c r="AS53391" s="40"/>
    </row>
    <row r="53392" spans="45:45" x14ac:dyDescent="0.35">
      <c r="AS53392" s="40"/>
    </row>
    <row r="53393" spans="45:45" x14ac:dyDescent="0.35">
      <c r="AS53393" s="40"/>
    </row>
    <row r="53394" spans="45:45" x14ac:dyDescent="0.35">
      <c r="AS53394" s="40"/>
    </row>
    <row r="53395" spans="45:45" x14ac:dyDescent="0.35">
      <c r="AS53395" s="40"/>
    </row>
    <row r="53396" spans="45:45" x14ac:dyDescent="0.35">
      <c r="AS53396" s="40"/>
    </row>
    <row r="53397" spans="45:45" x14ac:dyDescent="0.35">
      <c r="AS53397" s="40"/>
    </row>
    <row r="53398" spans="45:45" x14ac:dyDescent="0.35">
      <c r="AS53398" s="40"/>
    </row>
    <row r="53399" spans="45:45" x14ac:dyDescent="0.35">
      <c r="AS53399" s="40"/>
    </row>
    <row r="53400" spans="45:45" x14ac:dyDescent="0.35">
      <c r="AS53400" s="40"/>
    </row>
    <row r="53401" spans="45:45" x14ac:dyDescent="0.35">
      <c r="AS53401" s="40"/>
    </row>
    <row r="53402" spans="45:45" x14ac:dyDescent="0.35">
      <c r="AS53402" s="40"/>
    </row>
    <row r="53403" spans="45:45" x14ac:dyDescent="0.35">
      <c r="AS53403" s="40"/>
    </row>
    <row r="53404" spans="45:45" x14ac:dyDescent="0.35">
      <c r="AS53404" s="40"/>
    </row>
    <row r="53405" spans="45:45" x14ac:dyDescent="0.35">
      <c r="AS53405" s="40"/>
    </row>
    <row r="53406" spans="45:45" x14ac:dyDescent="0.35">
      <c r="AS53406" s="40"/>
    </row>
    <row r="53407" spans="45:45" x14ac:dyDescent="0.35">
      <c r="AS53407" s="40"/>
    </row>
    <row r="53408" spans="45:45" x14ac:dyDescent="0.35">
      <c r="AS53408" s="40"/>
    </row>
    <row r="53409" spans="45:45" x14ac:dyDescent="0.35">
      <c r="AS53409" s="40"/>
    </row>
    <row r="53410" spans="45:45" x14ac:dyDescent="0.35">
      <c r="AS53410" s="40"/>
    </row>
    <row r="53411" spans="45:45" x14ac:dyDescent="0.35">
      <c r="AS53411" s="40"/>
    </row>
    <row r="53412" spans="45:45" x14ac:dyDescent="0.35">
      <c r="AS53412" s="40"/>
    </row>
    <row r="53413" spans="45:45" x14ac:dyDescent="0.35">
      <c r="AS53413" s="40"/>
    </row>
    <row r="53414" spans="45:45" x14ac:dyDescent="0.35">
      <c r="AS53414" s="40"/>
    </row>
    <row r="53415" spans="45:45" x14ac:dyDescent="0.35">
      <c r="AS53415" s="40"/>
    </row>
    <row r="53416" spans="45:45" x14ac:dyDescent="0.35">
      <c r="AS53416" s="40"/>
    </row>
    <row r="53417" spans="45:45" x14ac:dyDescent="0.35">
      <c r="AS53417" s="40"/>
    </row>
    <row r="53418" spans="45:45" x14ac:dyDescent="0.35">
      <c r="AS53418" s="40"/>
    </row>
    <row r="53419" spans="45:45" x14ac:dyDescent="0.35">
      <c r="AS53419" s="40"/>
    </row>
    <row r="53420" spans="45:45" x14ac:dyDescent="0.35">
      <c r="AS53420" s="40"/>
    </row>
    <row r="53421" spans="45:45" x14ac:dyDescent="0.35">
      <c r="AS53421" s="40"/>
    </row>
    <row r="53422" spans="45:45" x14ac:dyDescent="0.35">
      <c r="AS53422" s="40"/>
    </row>
    <row r="53423" spans="45:45" x14ac:dyDescent="0.35">
      <c r="AS53423" s="40"/>
    </row>
    <row r="53424" spans="45:45" x14ac:dyDescent="0.35">
      <c r="AS53424" s="40"/>
    </row>
    <row r="53425" spans="45:45" x14ac:dyDescent="0.35">
      <c r="AS53425" s="40"/>
    </row>
    <row r="53426" spans="45:45" x14ac:dyDescent="0.35">
      <c r="AS53426" s="40"/>
    </row>
    <row r="53427" spans="45:45" x14ac:dyDescent="0.35">
      <c r="AS53427" s="40"/>
    </row>
    <row r="53428" spans="45:45" x14ac:dyDescent="0.35">
      <c r="AS53428" s="40"/>
    </row>
    <row r="53429" spans="45:45" x14ac:dyDescent="0.35">
      <c r="AS53429" s="40"/>
    </row>
    <row r="53430" spans="45:45" x14ac:dyDescent="0.35">
      <c r="AS53430" s="40"/>
    </row>
    <row r="53431" spans="45:45" x14ac:dyDescent="0.35">
      <c r="AS53431" s="40"/>
    </row>
    <row r="53432" spans="45:45" x14ac:dyDescent="0.35">
      <c r="AS53432" s="40"/>
    </row>
    <row r="53433" spans="45:45" x14ac:dyDescent="0.35">
      <c r="AS53433" s="40"/>
    </row>
    <row r="53434" spans="45:45" x14ac:dyDescent="0.35">
      <c r="AS53434" s="40"/>
    </row>
    <row r="53435" spans="45:45" x14ac:dyDescent="0.35">
      <c r="AS53435" s="40"/>
    </row>
    <row r="53436" spans="45:45" x14ac:dyDescent="0.35">
      <c r="AS53436" s="40"/>
    </row>
    <row r="53437" spans="45:45" x14ac:dyDescent="0.35">
      <c r="AS53437" s="40"/>
    </row>
    <row r="53438" spans="45:45" x14ac:dyDescent="0.35">
      <c r="AS53438" s="40"/>
    </row>
    <row r="53439" spans="45:45" x14ac:dyDescent="0.35">
      <c r="AS53439" s="40"/>
    </row>
    <row r="53440" spans="45:45" x14ac:dyDescent="0.35">
      <c r="AS53440" s="40"/>
    </row>
    <row r="53441" spans="45:45" x14ac:dyDescent="0.35">
      <c r="AS53441" s="40"/>
    </row>
    <row r="53442" spans="45:45" x14ac:dyDescent="0.35">
      <c r="AS53442" s="40"/>
    </row>
    <row r="53443" spans="45:45" x14ac:dyDescent="0.35">
      <c r="AS53443" s="40"/>
    </row>
    <row r="53444" spans="45:45" x14ac:dyDescent="0.35">
      <c r="AS53444" s="40"/>
    </row>
    <row r="53445" spans="45:45" x14ac:dyDescent="0.35">
      <c r="AS53445" s="40"/>
    </row>
    <row r="53446" spans="45:45" x14ac:dyDescent="0.35">
      <c r="AS53446" s="40"/>
    </row>
    <row r="53447" spans="45:45" x14ac:dyDescent="0.35">
      <c r="AS53447" s="40"/>
    </row>
    <row r="53448" spans="45:45" x14ac:dyDescent="0.35">
      <c r="AS53448" s="40"/>
    </row>
    <row r="53449" spans="45:45" x14ac:dyDescent="0.35">
      <c r="AS53449" s="40"/>
    </row>
    <row r="53450" spans="45:45" x14ac:dyDescent="0.35">
      <c r="AS53450" s="40"/>
    </row>
    <row r="53451" spans="45:45" x14ac:dyDescent="0.35">
      <c r="AS53451" s="40"/>
    </row>
    <row r="53452" spans="45:45" x14ac:dyDescent="0.35">
      <c r="AS53452" s="40"/>
    </row>
    <row r="53453" spans="45:45" x14ac:dyDescent="0.35">
      <c r="AS53453" s="40"/>
    </row>
    <row r="53454" spans="45:45" x14ac:dyDescent="0.35">
      <c r="AS53454" s="40"/>
    </row>
    <row r="53455" spans="45:45" x14ac:dyDescent="0.35">
      <c r="AS53455" s="40"/>
    </row>
    <row r="53456" spans="45:45" x14ac:dyDescent="0.35">
      <c r="AS53456" s="40"/>
    </row>
    <row r="53457" spans="45:45" x14ac:dyDescent="0.35">
      <c r="AS53457" s="40"/>
    </row>
    <row r="53458" spans="45:45" x14ac:dyDescent="0.35">
      <c r="AS53458" s="40"/>
    </row>
    <row r="53459" spans="45:45" x14ac:dyDescent="0.35">
      <c r="AS53459" s="40"/>
    </row>
    <row r="53460" spans="45:45" x14ac:dyDescent="0.35">
      <c r="AS53460" s="40"/>
    </row>
    <row r="53461" spans="45:45" x14ac:dyDescent="0.35">
      <c r="AS53461" s="40"/>
    </row>
    <row r="53462" spans="45:45" x14ac:dyDescent="0.35">
      <c r="AS53462" s="40"/>
    </row>
    <row r="53463" spans="45:45" x14ac:dyDescent="0.35">
      <c r="AS53463" s="40"/>
    </row>
    <row r="53464" spans="45:45" x14ac:dyDescent="0.35">
      <c r="AS53464" s="40"/>
    </row>
    <row r="53465" spans="45:45" x14ac:dyDescent="0.35">
      <c r="AS53465" s="40"/>
    </row>
    <row r="53466" spans="45:45" x14ac:dyDescent="0.35">
      <c r="AS53466" s="40"/>
    </row>
    <row r="53467" spans="45:45" x14ac:dyDescent="0.35">
      <c r="AS53467" s="40"/>
    </row>
    <row r="53468" spans="45:45" x14ac:dyDescent="0.35">
      <c r="AS53468" s="40"/>
    </row>
    <row r="53469" spans="45:45" x14ac:dyDescent="0.35">
      <c r="AS53469" s="40"/>
    </row>
    <row r="53470" spans="45:45" x14ac:dyDescent="0.35">
      <c r="AS53470" s="40"/>
    </row>
    <row r="53471" spans="45:45" x14ac:dyDescent="0.35">
      <c r="AS53471" s="40"/>
    </row>
    <row r="53472" spans="45:45" x14ac:dyDescent="0.35">
      <c r="AS53472" s="40"/>
    </row>
    <row r="53473" spans="45:45" x14ac:dyDescent="0.35">
      <c r="AS53473" s="40"/>
    </row>
    <row r="53474" spans="45:45" x14ac:dyDescent="0.35">
      <c r="AS53474" s="40"/>
    </row>
    <row r="53475" spans="45:45" x14ac:dyDescent="0.35">
      <c r="AS53475" s="40"/>
    </row>
    <row r="53476" spans="45:45" x14ac:dyDescent="0.35">
      <c r="AS53476" s="40"/>
    </row>
    <row r="53477" spans="45:45" x14ac:dyDescent="0.35">
      <c r="AS53477" s="40"/>
    </row>
    <row r="53478" spans="45:45" x14ac:dyDescent="0.35">
      <c r="AS53478" s="40"/>
    </row>
    <row r="53479" spans="45:45" x14ac:dyDescent="0.35">
      <c r="AS53479" s="40"/>
    </row>
    <row r="53480" spans="45:45" x14ac:dyDescent="0.35">
      <c r="AS53480" s="40"/>
    </row>
    <row r="53481" spans="45:45" x14ac:dyDescent="0.35">
      <c r="AS53481" s="40"/>
    </row>
    <row r="53482" spans="45:45" x14ac:dyDescent="0.35">
      <c r="AS53482" s="40"/>
    </row>
    <row r="53483" spans="45:45" x14ac:dyDescent="0.35">
      <c r="AS53483" s="40"/>
    </row>
    <row r="53484" spans="45:45" x14ac:dyDescent="0.35">
      <c r="AS53484" s="40"/>
    </row>
    <row r="53485" spans="45:45" x14ac:dyDescent="0.35">
      <c r="AS53485" s="40"/>
    </row>
    <row r="53486" spans="45:45" x14ac:dyDescent="0.35">
      <c r="AS53486" s="40"/>
    </row>
    <row r="53487" spans="45:45" x14ac:dyDescent="0.35">
      <c r="AS53487" s="40"/>
    </row>
    <row r="53488" spans="45:45" x14ac:dyDescent="0.35">
      <c r="AS53488" s="40"/>
    </row>
    <row r="53489" spans="45:45" x14ac:dyDescent="0.35">
      <c r="AS53489" s="40"/>
    </row>
    <row r="53490" spans="45:45" x14ac:dyDescent="0.35">
      <c r="AS53490" s="40"/>
    </row>
    <row r="53491" spans="45:45" x14ac:dyDescent="0.35">
      <c r="AS53491" s="40"/>
    </row>
    <row r="53492" spans="45:45" x14ac:dyDescent="0.35">
      <c r="AS53492" s="40"/>
    </row>
    <row r="53493" spans="45:45" x14ac:dyDescent="0.35">
      <c r="AS53493" s="40"/>
    </row>
    <row r="53494" spans="45:45" x14ac:dyDescent="0.35">
      <c r="AS53494" s="40"/>
    </row>
    <row r="53495" spans="45:45" x14ac:dyDescent="0.35">
      <c r="AS53495" s="40"/>
    </row>
    <row r="53496" spans="45:45" x14ac:dyDescent="0.35">
      <c r="AS53496" s="40"/>
    </row>
    <row r="53497" spans="45:45" x14ac:dyDescent="0.35">
      <c r="AS53497" s="40"/>
    </row>
    <row r="53498" spans="45:45" x14ac:dyDescent="0.35">
      <c r="AS53498" s="40"/>
    </row>
    <row r="53499" spans="45:45" x14ac:dyDescent="0.35">
      <c r="AS53499" s="40"/>
    </row>
    <row r="53500" spans="45:45" x14ac:dyDescent="0.35">
      <c r="AS53500" s="40"/>
    </row>
    <row r="53501" spans="45:45" x14ac:dyDescent="0.35">
      <c r="AS53501" s="40"/>
    </row>
    <row r="53502" spans="45:45" x14ac:dyDescent="0.35">
      <c r="AS53502" s="40"/>
    </row>
    <row r="53503" spans="45:45" x14ac:dyDescent="0.35">
      <c r="AS53503" s="40"/>
    </row>
    <row r="53504" spans="45:45" x14ac:dyDescent="0.35">
      <c r="AS53504" s="40"/>
    </row>
    <row r="53505" spans="45:45" x14ac:dyDescent="0.35">
      <c r="AS53505" s="40"/>
    </row>
    <row r="53506" spans="45:45" x14ac:dyDescent="0.35">
      <c r="AS53506" s="40"/>
    </row>
    <row r="53507" spans="45:45" x14ac:dyDescent="0.35">
      <c r="AS53507" s="40"/>
    </row>
    <row r="53508" spans="45:45" x14ac:dyDescent="0.35">
      <c r="AS53508" s="40"/>
    </row>
    <row r="53509" spans="45:45" x14ac:dyDescent="0.35">
      <c r="AS53509" s="40"/>
    </row>
    <row r="53510" spans="45:45" x14ac:dyDescent="0.35">
      <c r="AS53510" s="40"/>
    </row>
    <row r="53511" spans="45:45" x14ac:dyDescent="0.35">
      <c r="AS53511" s="40"/>
    </row>
    <row r="53512" spans="45:45" x14ac:dyDescent="0.35">
      <c r="AS53512" s="40"/>
    </row>
    <row r="53513" spans="45:45" x14ac:dyDescent="0.35">
      <c r="AS53513" s="40"/>
    </row>
    <row r="53514" spans="45:45" x14ac:dyDescent="0.35">
      <c r="AS53514" s="40"/>
    </row>
    <row r="53515" spans="45:45" x14ac:dyDescent="0.35">
      <c r="AS53515" s="40"/>
    </row>
    <row r="53516" spans="45:45" x14ac:dyDescent="0.35">
      <c r="AS53516" s="40"/>
    </row>
    <row r="53517" spans="45:45" x14ac:dyDescent="0.35">
      <c r="AS53517" s="40"/>
    </row>
    <row r="53518" spans="45:45" x14ac:dyDescent="0.35">
      <c r="AS53518" s="40"/>
    </row>
    <row r="53519" spans="45:45" x14ac:dyDescent="0.35">
      <c r="AS53519" s="40"/>
    </row>
    <row r="53520" spans="45:45" x14ac:dyDescent="0.35">
      <c r="AS53520" s="40"/>
    </row>
    <row r="53521" spans="45:45" x14ac:dyDescent="0.35">
      <c r="AS53521" s="40"/>
    </row>
    <row r="53522" spans="45:45" x14ac:dyDescent="0.35">
      <c r="AS53522" s="40"/>
    </row>
    <row r="53523" spans="45:45" x14ac:dyDescent="0.35">
      <c r="AS53523" s="40"/>
    </row>
    <row r="53524" spans="45:45" x14ac:dyDescent="0.35">
      <c r="AS53524" s="40"/>
    </row>
    <row r="53525" spans="45:45" x14ac:dyDescent="0.35">
      <c r="AS53525" s="40"/>
    </row>
    <row r="53526" spans="45:45" x14ac:dyDescent="0.35">
      <c r="AS53526" s="40"/>
    </row>
    <row r="53527" spans="45:45" x14ac:dyDescent="0.35">
      <c r="AS53527" s="40"/>
    </row>
    <row r="53528" spans="45:45" x14ac:dyDescent="0.35">
      <c r="AS53528" s="40"/>
    </row>
    <row r="53529" spans="45:45" x14ac:dyDescent="0.35">
      <c r="AS53529" s="40"/>
    </row>
    <row r="53530" spans="45:45" x14ac:dyDescent="0.35">
      <c r="AS53530" s="40"/>
    </row>
    <row r="53531" spans="45:45" x14ac:dyDescent="0.35">
      <c r="AS53531" s="40"/>
    </row>
    <row r="53532" spans="45:45" x14ac:dyDescent="0.35">
      <c r="AS53532" s="40"/>
    </row>
    <row r="53533" spans="45:45" x14ac:dyDescent="0.35">
      <c r="AS53533" s="40"/>
    </row>
    <row r="53534" spans="45:45" x14ac:dyDescent="0.35">
      <c r="AS53534" s="40"/>
    </row>
    <row r="53535" spans="45:45" x14ac:dyDescent="0.35">
      <c r="AS53535" s="40"/>
    </row>
    <row r="53536" spans="45:45" x14ac:dyDescent="0.35">
      <c r="AS53536" s="40"/>
    </row>
    <row r="53537" spans="45:45" x14ac:dyDescent="0.35">
      <c r="AS53537" s="40"/>
    </row>
    <row r="53538" spans="45:45" x14ac:dyDescent="0.35">
      <c r="AS53538" s="40"/>
    </row>
    <row r="53539" spans="45:45" x14ac:dyDescent="0.35">
      <c r="AS53539" s="40"/>
    </row>
    <row r="53540" spans="45:45" x14ac:dyDescent="0.35">
      <c r="AS53540" s="40"/>
    </row>
    <row r="53541" spans="45:45" x14ac:dyDescent="0.35">
      <c r="AS53541" s="40"/>
    </row>
    <row r="53542" spans="45:45" x14ac:dyDescent="0.35">
      <c r="AS53542" s="40"/>
    </row>
    <row r="53543" spans="45:45" x14ac:dyDescent="0.35">
      <c r="AS53543" s="40"/>
    </row>
    <row r="53544" spans="45:45" x14ac:dyDescent="0.35">
      <c r="AS53544" s="40"/>
    </row>
    <row r="53545" spans="45:45" x14ac:dyDescent="0.35">
      <c r="AS53545" s="40"/>
    </row>
    <row r="53546" spans="45:45" x14ac:dyDescent="0.35">
      <c r="AS53546" s="40"/>
    </row>
    <row r="53547" spans="45:45" x14ac:dyDescent="0.35">
      <c r="AS53547" s="40"/>
    </row>
    <row r="53548" spans="45:45" x14ac:dyDescent="0.35">
      <c r="AS53548" s="40"/>
    </row>
    <row r="53549" spans="45:45" x14ac:dyDescent="0.35">
      <c r="AS53549" s="40"/>
    </row>
    <row r="53550" spans="45:45" x14ac:dyDescent="0.35">
      <c r="AS53550" s="40"/>
    </row>
    <row r="53551" spans="45:45" x14ac:dyDescent="0.35">
      <c r="AS53551" s="40"/>
    </row>
    <row r="53552" spans="45:45" x14ac:dyDescent="0.35">
      <c r="AS53552" s="40"/>
    </row>
    <row r="53553" spans="45:45" x14ac:dyDescent="0.35">
      <c r="AS53553" s="40"/>
    </row>
    <row r="53554" spans="45:45" x14ac:dyDescent="0.35">
      <c r="AS53554" s="40"/>
    </row>
    <row r="53555" spans="45:45" x14ac:dyDescent="0.35">
      <c r="AS53555" s="40"/>
    </row>
    <row r="53556" spans="45:45" x14ac:dyDescent="0.35">
      <c r="AS53556" s="40"/>
    </row>
    <row r="53557" spans="45:45" x14ac:dyDescent="0.35">
      <c r="AS53557" s="40"/>
    </row>
    <row r="53558" spans="45:45" x14ac:dyDescent="0.35">
      <c r="AS53558" s="40"/>
    </row>
    <row r="53559" spans="45:45" x14ac:dyDescent="0.35">
      <c r="AS53559" s="40"/>
    </row>
    <row r="53560" spans="45:45" x14ac:dyDescent="0.35">
      <c r="AS53560" s="40"/>
    </row>
    <row r="53561" spans="45:45" x14ac:dyDescent="0.35">
      <c r="AS53561" s="40"/>
    </row>
    <row r="53562" spans="45:45" x14ac:dyDescent="0.35">
      <c r="AS53562" s="40"/>
    </row>
    <row r="53563" spans="45:45" x14ac:dyDescent="0.35">
      <c r="AS53563" s="40"/>
    </row>
    <row r="53564" spans="45:45" x14ac:dyDescent="0.35">
      <c r="AS53564" s="40"/>
    </row>
    <row r="53565" spans="45:45" x14ac:dyDescent="0.35">
      <c r="AS53565" s="40"/>
    </row>
    <row r="53566" spans="45:45" x14ac:dyDescent="0.35">
      <c r="AS53566" s="40"/>
    </row>
    <row r="53567" spans="45:45" x14ac:dyDescent="0.35">
      <c r="AS53567" s="40"/>
    </row>
    <row r="53568" spans="45:45" x14ac:dyDescent="0.35">
      <c r="AS53568" s="40"/>
    </row>
    <row r="53569" spans="45:45" x14ac:dyDescent="0.35">
      <c r="AS53569" s="40"/>
    </row>
    <row r="53570" spans="45:45" x14ac:dyDescent="0.35">
      <c r="AS53570" s="40"/>
    </row>
    <row r="53571" spans="45:45" x14ac:dyDescent="0.35">
      <c r="AS53571" s="40"/>
    </row>
    <row r="53572" spans="45:45" x14ac:dyDescent="0.35">
      <c r="AS53572" s="40"/>
    </row>
    <row r="53573" spans="45:45" x14ac:dyDescent="0.35">
      <c r="AS53573" s="40"/>
    </row>
    <row r="53574" spans="45:45" x14ac:dyDescent="0.35">
      <c r="AS53574" s="40"/>
    </row>
    <row r="53575" spans="45:45" x14ac:dyDescent="0.35">
      <c r="AS53575" s="40"/>
    </row>
    <row r="53576" spans="45:45" x14ac:dyDescent="0.35">
      <c r="AS53576" s="40"/>
    </row>
    <row r="53577" spans="45:45" x14ac:dyDescent="0.35">
      <c r="AS53577" s="40"/>
    </row>
    <row r="53578" spans="45:45" x14ac:dyDescent="0.35">
      <c r="AS53578" s="40"/>
    </row>
    <row r="53579" spans="45:45" x14ac:dyDescent="0.35">
      <c r="AS53579" s="40"/>
    </row>
    <row r="53580" spans="45:45" x14ac:dyDescent="0.35">
      <c r="AS53580" s="40"/>
    </row>
    <row r="53581" spans="45:45" x14ac:dyDescent="0.35">
      <c r="AS53581" s="40"/>
    </row>
    <row r="53582" spans="45:45" x14ac:dyDescent="0.35">
      <c r="AS53582" s="40"/>
    </row>
    <row r="53583" spans="45:45" x14ac:dyDescent="0.35">
      <c r="AS53583" s="40"/>
    </row>
    <row r="53584" spans="45:45" x14ac:dyDescent="0.35">
      <c r="AS53584" s="40"/>
    </row>
    <row r="53585" spans="45:45" x14ac:dyDescent="0.35">
      <c r="AS53585" s="40"/>
    </row>
    <row r="53586" spans="45:45" x14ac:dyDescent="0.35">
      <c r="AS53586" s="40"/>
    </row>
    <row r="53587" spans="45:45" x14ac:dyDescent="0.35">
      <c r="AS53587" s="40"/>
    </row>
    <row r="53588" spans="45:45" x14ac:dyDescent="0.35">
      <c r="AS53588" s="40"/>
    </row>
    <row r="53589" spans="45:45" x14ac:dyDescent="0.35">
      <c r="AS53589" s="40"/>
    </row>
    <row r="53590" spans="45:45" x14ac:dyDescent="0.35">
      <c r="AS53590" s="40"/>
    </row>
    <row r="53591" spans="45:45" x14ac:dyDescent="0.35">
      <c r="AS53591" s="40"/>
    </row>
    <row r="53592" spans="45:45" x14ac:dyDescent="0.35">
      <c r="AS53592" s="40"/>
    </row>
    <row r="53593" spans="45:45" x14ac:dyDescent="0.35">
      <c r="AS53593" s="40"/>
    </row>
    <row r="53594" spans="45:45" x14ac:dyDescent="0.35">
      <c r="AS53594" s="40"/>
    </row>
    <row r="53595" spans="45:45" x14ac:dyDescent="0.35">
      <c r="AS53595" s="40"/>
    </row>
    <row r="53596" spans="45:45" x14ac:dyDescent="0.35">
      <c r="AS53596" s="40"/>
    </row>
    <row r="53597" spans="45:45" x14ac:dyDescent="0.35">
      <c r="AS53597" s="40"/>
    </row>
    <row r="53598" spans="45:45" x14ac:dyDescent="0.35">
      <c r="AS53598" s="40"/>
    </row>
    <row r="53599" spans="45:45" x14ac:dyDescent="0.35">
      <c r="AS53599" s="40"/>
    </row>
    <row r="53600" spans="45:45" x14ac:dyDescent="0.35">
      <c r="AS53600" s="40"/>
    </row>
    <row r="53601" spans="45:45" x14ac:dyDescent="0.35">
      <c r="AS53601" s="40"/>
    </row>
    <row r="53602" spans="45:45" x14ac:dyDescent="0.35">
      <c r="AS53602" s="40"/>
    </row>
    <row r="53603" spans="45:45" x14ac:dyDescent="0.35">
      <c r="AS53603" s="40"/>
    </row>
    <row r="53604" spans="45:45" x14ac:dyDescent="0.35">
      <c r="AS53604" s="40"/>
    </row>
    <row r="53605" spans="45:45" x14ac:dyDescent="0.35">
      <c r="AS53605" s="40"/>
    </row>
    <row r="53606" spans="45:45" x14ac:dyDescent="0.35">
      <c r="AS53606" s="40"/>
    </row>
    <row r="53607" spans="45:45" x14ac:dyDescent="0.35">
      <c r="AS53607" s="40"/>
    </row>
    <row r="53608" spans="45:45" x14ac:dyDescent="0.35">
      <c r="AS53608" s="40"/>
    </row>
    <row r="53609" spans="45:45" x14ac:dyDescent="0.35">
      <c r="AS53609" s="40"/>
    </row>
    <row r="53610" spans="45:45" x14ac:dyDescent="0.35">
      <c r="AS53610" s="40"/>
    </row>
    <row r="53611" spans="45:45" x14ac:dyDescent="0.35">
      <c r="AS53611" s="40"/>
    </row>
    <row r="53612" spans="45:45" x14ac:dyDescent="0.35">
      <c r="AS53612" s="40"/>
    </row>
    <row r="53613" spans="45:45" x14ac:dyDescent="0.35">
      <c r="AS53613" s="40"/>
    </row>
    <row r="53614" spans="45:45" x14ac:dyDescent="0.35">
      <c r="AS53614" s="40"/>
    </row>
    <row r="53615" spans="45:45" x14ac:dyDescent="0.35">
      <c r="AS53615" s="40"/>
    </row>
    <row r="53616" spans="45:45" x14ac:dyDescent="0.35">
      <c r="AS53616" s="40"/>
    </row>
    <row r="53617" spans="45:45" x14ac:dyDescent="0.35">
      <c r="AS53617" s="40"/>
    </row>
    <row r="53618" spans="45:45" x14ac:dyDescent="0.35">
      <c r="AS53618" s="40"/>
    </row>
    <row r="53619" spans="45:45" x14ac:dyDescent="0.35">
      <c r="AS53619" s="40"/>
    </row>
    <row r="53620" spans="45:45" x14ac:dyDescent="0.35">
      <c r="AS53620" s="40"/>
    </row>
    <row r="53621" spans="45:45" x14ac:dyDescent="0.35">
      <c r="AS53621" s="40"/>
    </row>
    <row r="53622" spans="45:45" x14ac:dyDescent="0.35">
      <c r="AS53622" s="40"/>
    </row>
    <row r="53623" spans="45:45" x14ac:dyDescent="0.35">
      <c r="AS53623" s="40"/>
    </row>
    <row r="53624" spans="45:45" x14ac:dyDescent="0.35">
      <c r="AS53624" s="40"/>
    </row>
    <row r="53625" spans="45:45" x14ac:dyDescent="0.35">
      <c r="AS53625" s="40"/>
    </row>
    <row r="53626" spans="45:45" x14ac:dyDescent="0.35">
      <c r="AS53626" s="40"/>
    </row>
    <row r="53627" spans="45:45" x14ac:dyDescent="0.35">
      <c r="AS53627" s="40"/>
    </row>
    <row r="53628" spans="45:45" x14ac:dyDescent="0.35">
      <c r="AS53628" s="40"/>
    </row>
    <row r="53629" spans="45:45" x14ac:dyDescent="0.35">
      <c r="AS53629" s="40"/>
    </row>
    <row r="53630" spans="45:45" x14ac:dyDescent="0.35">
      <c r="AS53630" s="40"/>
    </row>
    <row r="53631" spans="45:45" x14ac:dyDescent="0.35">
      <c r="AS53631" s="40"/>
    </row>
    <row r="53632" spans="45:45" x14ac:dyDescent="0.35">
      <c r="AS53632" s="40"/>
    </row>
    <row r="53633" spans="45:45" x14ac:dyDescent="0.35">
      <c r="AS53633" s="40"/>
    </row>
    <row r="53634" spans="45:45" x14ac:dyDescent="0.35">
      <c r="AS53634" s="40"/>
    </row>
    <row r="53635" spans="45:45" x14ac:dyDescent="0.35">
      <c r="AS53635" s="40"/>
    </row>
    <row r="53636" spans="45:45" x14ac:dyDescent="0.35">
      <c r="AS53636" s="40"/>
    </row>
    <row r="53637" spans="45:45" x14ac:dyDescent="0.35">
      <c r="AS53637" s="40"/>
    </row>
    <row r="53638" spans="45:45" x14ac:dyDescent="0.35">
      <c r="AS53638" s="40"/>
    </row>
    <row r="53639" spans="45:45" x14ac:dyDescent="0.35">
      <c r="AS53639" s="40"/>
    </row>
    <row r="53640" spans="45:45" x14ac:dyDescent="0.35">
      <c r="AS53640" s="40"/>
    </row>
    <row r="53641" spans="45:45" x14ac:dyDescent="0.35">
      <c r="AS53641" s="40"/>
    </row>
    <row r="53642" spans="45:45" x14ac:dyDescent="0.35">
      <c r="AS53642" s="40"/>
    </row>
    <row r="53643" spans="45:45" x14ac:dyDescent="0.35">
      <c r="AS53643" s="40"/>
    </row>
    <row r="53644" spans="45:45" x14ac:dyDescent="0.35">
      <c r="AS53644" s="40"/>
    </row>
    <row r="53645" spans="45:45" x14ac:dyDescent="0.35">
      <c r="AS53645" s="40"/>
    </row>
    <row r="53646" spans="45:45" x14ac:dyDescent="0.35">
      <c r="AS53646" s="40"/>
    </row>
    <row r="53647" spans="45:45" x14ac:dyDescent="0.35">
      <c r="AS53647" s="40"/>
    </row>
    <row r="53648" spans="45:45" x14ac:dyDescent="0.35">
      <c r="AS53648" s="40"/>
    </row>
    <row r="53649" spans="45:45" x14ac:dyDescent="0.35">
      <c r="AS53649" s="40"/>
    </row>
    <row r="53650" spans="45:45" x14ac:dyDescent="0.35">
      <c r="AS53650" s="40"/>
    </row>
    <row r="53651" spans="45:45" x14ac:dyDescent="0.35">
      <c r="AS53651" s="40"/>
    </row>
    <row r="53652" spans="45:45" x14ac:dyDescent="0.35">
      <c r="AS53652" s="40"/>
    </row>
    <row r="53653" spans="45:45" x14ac:dyDescent="0.35">
      <c r="AS53653" s="40"/>
    </row>
    <row r="53654" spans="45:45" x14ac:dyDescent="0.35">
      <c r="AS53654" s="40"/>
    </row>
    <row r="53655" spans="45:45" x14ac:dyDescent="0.35">
      <c r="AS53655" s="40"/>
    </row>
    <row r="53656" spans="45:45" x14ac:dyDescent="0.35">
      <c r="AS53656" s="40"/>
    </row>
    <row r="53657" spans="45:45" x14ac:dyDescent="0.35">
      <c r="AS53657" s="40"/>
    </row>
    <row r="53658" spans="45:45" x14ac:dyDescent="0.35">
      <c r="AS53658" s="40"/>
    </row>
    <row r="53659" spans="45:45" x14ac:dyDescent="0.35">
      <c r="AS53659" s="40"/>
    </row>
    <row r="53660" spans="45:45" x14ac:dyDescent="0.35">
      <c r="AS53660" s="40"/>
    </row>
    <row r="53661" spans="45:45" x14ac:dyDescent="0.35">
      <c r="AS53661" s="40"/>
    </row>
    <row r="53662" spans="45:45" x14ac:dyDescent="0.35">
      <c r="AS53662" s="40"/>
    </row>
    <row r="53663" spans="45:45" x14ac:dyDescent="0.35">
      <c r="AS53663" s="40"/>
    </row>
    <row r="53664" spans="45:45" x14ac:dyDescent="0.35">
      <c r="AS53664" s="40"/>
    </row>
    <row r="53665" spans="45:45" x14ac:dyDescent="0.35">
      <c r="AS53665" s="40"/>
    </row>
    <row r="53666" spans="45:45" x14ac:dyDescent="0.35">
      <c r="AS53666" s="40"/>
    </row>
    <row r="53667" spans="45:45" x14ac:dyDescent="0.35">
      <c r="AS53667" s="40"/>
    </row>
    <row r="53668" spans="45:45" x14ac:dyDescent="0.35">
      <c r="AS53668" s="40"/>
    </row>
    <row r="53669" spans="45:45" x14ac:dyDescent="0.35">
      <c r="AS53669" s="40"/>
    </row>
    <row r="53670" spans="45:45" x14ac:dyDescent="0.35">
      <c r="AS53670" s="40"/>
    </row>
    <row r="53671" spans="45:45" x14ac:dyDescent="0.35">
      <c r="AS53671" s="40"/>
    </row>
    <row r="53672" spans="45:45" x14ac:dyDescent="0.35">
      <c r="AS53672" s="40"/>
    </row>
    <row r="53673" spans="45:45" x14ac:dyDescent="0.35">
      <c r="AS53673" s="40"/>
    </row>
    <row r="53674" spans="45:45" x14ac:dyDescent="0.35">
      <c r="AS53674" s="40"/>
    </row>
    <row r="53675" spans="45:45" x14ac:dyDescent="0.35">
      <c r="AS53675" s="40"/>
    </row>
    <row r="53676" spans="45:45" x14ac:dyDescent="0.35">
      <c r="AS53676" s="40"/>
    </row>
    <row r="53677" spans="45:45" x14ac:dyDescent="0.35">
      <c r="AS53677" s="40"/>
    </row>
    <row r="53678" spans="45:45" x14ac:dyDescent="0.35">
      <c r="AS53678" s="40"/>
    </row>
    <row r="53679" spans="45:45" x14ac:dyDescent="0.35">
      <c r="AS53679" s="40"/>
    </row>
    <row r="53680" spans="45:45" x14ac:dyDescent="0.35">
      <c r="AS53680" s="40"/>
    </row>
    <row r="53681" spans="45:45" x14ac:dyDescent="0.35">
      <c r="AS53681" s="40"/>
    </row>
    <row r="53682" spans="45:45" x14ac:dyDescent="0.35">
      <c r="AS53682" s="40"/>
    </row>
    <row r="53683" spans="45:45" x14ac:dyDescent="0.35">
      <c r="AS53683" s="40"/>
    </row>
    <row r="53684" spans="45:45" x14ac:dyDescent="0.35">
      <c r="AS53684" s="40"/>
    </row>
    <row r="53685" spans="45:45" x14ac:dyDescent="0.35">
      <c r="AS53685" s="40"/>
    </row>
    <row r="53686" spans="45:45" x14ac:dyDescent="0.35">
      <c r="AS53686" s="40"/>
    </row>
    <row r="53687" spans="45:45" x14ac:dyDescent="0.35">
      <c r="AS53687" s="40"/>
    </row>
    <row r="53688" spans="45:45" x14ac:dyDescent="0.35">
      <c r="AS53688" s="40"/>
    </row>
    <row r="53689" spans="45:45" x14ac:dyDescent="0.35">
      <c r="AS53689" s="40"/>
    </row>
    <row r="53690" spans="45:45" x14ac:dyDescent="0.35">
      <c r="AS53690" s="40"/>
    </row>
    <row r="53691" spans="45:45" x14ac:dyDescent="0.35">
      <c r="AS53691" s="40"/>
    </row>
    <row r="53692" spans="45:45" x14ac:dyDescent="0.35">
      <c r="AS53692" s="40"/>
    </row>
    <row r="53693" spans="45:45" x14ac:dyDescent="0.35">
      <c r="AS53693" s="40"/>
    </row>
    <row r="53694" spans="45:45" x14ac:dyDescent="0.35">
      <c r="AS53694" s="40"/>
    </row>
    <row r="53695" spans="45:45" x14ac:dyDescent="0.35">
      <c r="AS53695" s="40"/>
    </row>
    <row r="53696" spans="45:45" x14ac:dyDescent="0.35">
      <c r="AS53696" s="40"/>
    </row>
    <row r="53697" spans="45:45" x14ac:dyDescent="0.35">
      <c r="AS53697" s="40"/>
    </row>
    <row r="53698" spans="45:45" x14ac:dyDescent="0.35">
      <c r="AS53698" s="40"/>
    </row>
    <row r="53699" spans="45:45" x14ac:dyDescent="0.35">
      <c r="AS53699" s="40"/>
    </row>
    <row r="53700" spans="45:45" x14ac:dyDescent="0.35">
      <c r="AS53700" s="40"/>
    </row>
    <row r="53701" spans="45:45" x14ac:dyDescent="0.35">
      <c r="AS53701" s="40"/>
    </row>
    <row r="53702" spans="45:45" x14ac:dyDescent="0.35">
      <c r="AS53702" s="40"/>
    </row>
    <row r="53703" spans="45:45" x14ac:dyDescent="0.35">
      <c r="AS53703" s="40"/>
    </row>
    <row r="53704" spans="45:45" x14ac:dyDescent="0.35">
      <c r="AS53704" s="40"/>
    </row>
    <row r="53705" spans="45:45" x14ac:dyDescent="0.35">
      <c r="AS53705" s="40"/>
    </row>
    <row r="53706" spans="45:45" x14ac:dyDescent="0.35">
      <c r="AS53706" s="40"/>
    </row>
    <row r="53707" spans="45:45" x14ac:dyDescent="0.35">
      <c r="AS53707" s="40"/>
    </row>
    <row r="53708" spans="45:45" x14ac:dyDescent="0.35">
      <c r="AS53708" s="40"/>
    </row>
    <row r="53709" spans="45:45" x14ac:dyDescent="0.35">
      <c r="AS53709" s="40"/>
    </row>
    <row r="53710" spans="45:45" x14ac:dyDescent="0.35">
      <c r="AS53710" s="40"/>
    </row>
    <row r="53711" spans="45:45" x14ac:dyDescent="0.35">
      <c r="AS53711" s="40"/>
    </row>
    <row r="53712" spans="45:45" x14ac:dyDescent="0.35">
      <c r="AS53712" s="40"/>
    </row>
    <row r="53713" spans="45:45" x14ac:dyDescent="0.35">
      <c r="AS53713" s="40"/>
    </row>
    <row r="53714" spans="45:45" x14ac:dyDescent="0.35">
      <c r="AS53714" s="40"/>
    </row>
    <row r="53715" spans="45:45" x14ac:dyDescent="0.35">
      <c r="AS53715" s="40"/>
    </row>
    <row r="53716" spans="45:45" x14ac:dyDescent="0.35">
      <c r="AS53716" s="40"/>
    </row>
    <row r="53717" spans="45:45" x14ac:dyDescent="0.35">
      <c r="AS53717" s="40"/>
    </row>
    <row r="53718" spans="45:45" x14ac:dyDescent="0.35">
      <c r="AS53718" s="40"/>
    </row>
    <row r="53719" spans="45:45" x14ac:dyDescent="0.35">
      <c r="AS53719" s="40"/>
    </row>
    <row r="53720" spans="45:45" x14ac:dyDescent="0.35">
      <c r="AS53720" s="40"/>
    </row>
    <row r="53721" spans="45:45" x14ac:dyDescent="0.35">
      <c r="AS53721" s="40"/>
    </row>
    <row r="53722" spans="45:45" x14ac:dyDescent="0.35">
      <c r="AS53722" s="40"/>
    </row>
    <row r="53723" spans="45:45" x14ac:dyDescent="0.35">
      <c r="AS53723" s="40"/>
    </row>
    <row r="53724" spans="45:45" x14ac:dyDescent="0.35">
      <c r="AS53724" s="40"/>
    </row>
    <row r="53725" spans="45:45" x14ac:dyDescent="0.35">
      <c r="AS53725" s="40"/>
    </row>
    <row r="53726" spans="45:45" x14ac:dyDescent="0.35">
      <c r="AS53726" s="40"/>
    </row>
    <row r="53727" spans="45:45" x14ac:dyDescent="0.35">
      <c r="AS53727" s="40"/>
    </row>
    <row r="53728" spans="45:45" x14ac:dyDescent="0.35">
      <c r="AS53728" s="40"/>
    </row>
    <row r="53729" spans="45:45" x14ac:dyDescent="0.35">
      <c r="AS53729" s="40"/>
    </row>
    <row r="53730" spans="45:45" x14ac:dyDescent="0.35">
      <c r="AS53730" s="40"/>
    </row>
    <row r="53731" spans="45:45" x14ac:dyDescent="0.35">
      <c r="AS53731" s="40"/>
    </row>
    <row r="53732" spans="45:45" x14ac:dyDescent="0.35">
      <c r="AS53732" s="40"/>
    </row>
    <row r="53733" spans="45:45" x14ac:dyDescent="0.35">
      <c r="AS53733" s="40"/>
    </row>
    <row r="53734" spans="45:45" x14ac:dyDescent="0.35">
      <c r="AS53734" s="40"/>
    </row>
    <row r="53735" spans="45:45" x14ac:dyDescent="0.35">
      <c r="AS53735" s="40"/>
    </row>
    <row r="53736" spans="45:45" x14ac:dyDescent="0.35">
      <c r="AS53736" s="40"/>
    </row>
    <row r="53737" spans="45:45" x14ac:dyDescent="0.35">
      <c r="AS53737" s="40"/>
    </row>
    <row r="53738" spans="45:45" x14ac:dyDescent="0.35">
      <c r="AS53738" s="40"/>
    </row>
    <row r="53739" spans="45:45" x14ac:dyDescent="0.35">
      <c r="AS53739" s="40"/>
    </row>
    <row r="53740" spans="45:45" x14ac:dyDescent="0.35">
      <c r="AS53740" s="40"/>
    </row>
    <row r="53741" spans="45:45" x14ac:dyDescent="0.35">
      <c r="AS53741" s="40"/>
    </row>
    <row r="53742" spans="45:45" x14ac:dyDescent="0.35">
      <c r="AS53742" s="40"/>
    </row>
    <row r="53743" spans="45:45" x14ac:dyDescent="0.35">
      <c r="AS53743" s="40"/>
    </row>
    <row r="53744" spans="45:45" x14ac:dyDescent="0.35">
      <c r="AS53744" s="40"/>
    </row>
    <row r="53745" spans="45:45" x14ac:dyDescent="0.35">
      <c r="AS53745" s="40"/>
    </row>
    <row r="53746" spans="45:45" x14ac:dyDescent="0.35">
      <c r="AS53746" s="40"/>
    </row>
    <row r="53747" spans="45:45" x14ac:dyDescent="0.35">
      <c r="AS53747" s="40"/>
    </row>
    <row r="53748" spans="45:45" x14ac:dyDescent="0.35">
      <c r="AS53748" s="40"/>
    </row>
    <row r="53749" spans="45:45" x14ac:dyDescent="0.35">
      <c r="AS53749" s="40"/>
    </row>
    <row r="53750" spans="45:45" x14ac:dyDescent="0.35">
      <c r="AS53750" s="40"/>
    </row>
    <row r="53751" spans="45:45" x14ac:dyDescent="0.35">
      <c r="AS53751" s="40"/>
    </row>
    <row r="53752" spans="45:45" x14ac:dyDescent="0.35">
      <c r="AS53752" s="40"/>
    </row>
    <row r="53753" spans="45:45" x14ac:dyDescent="0.35">
      <c r="AS53753" s="40"/>
    </row>
    <row r="53754" spans="45:45" x14ac:dyDescent="0.35">
      <c r="AS53754" s="40"/>
    </row>
    <row r="53755" spans="45:45" x14ac:dyDescent="0.35">
      <c r="AS53755" s="40"/>
    </row>
    <row r="53756" spans="45:45" x14ac:dyDescent="0.35">
      <c r="AS53756" s="40"/>
    </row>
    <row r="53757" spans="45:45" x14ac:dyDescent="0.35">
      <c r="AS53757" s="40"/>
    </row>
    <row r="53758" spans="45:45" x14ac:dyDescent="0.35">
      <c r="AS53758" s="40"/>
    </row>
    <row r="53759" spans="45:45" x14ac:dyDescent="0.35">
      <c r="AS53759" s="40"/>
    </row>
    <row r="53760" spans="45:45" x14ac:dyDescent="0.35">
      <c r="AS53760" s="40"/>
    </row>
    <row r="53761" spans="45:45" x14ac:dyDescent="0.35">
      <c r="AS53761" s="40"/>
    </row>
    <row r="53762" spans="45:45" x14ac:dyDescent="0.35">
      <c r="AS53762" s="40"/>
    </row>
    <row r="53763" spans="45:45" x14ac:dyDescent="0.35">
      <c r="AS53763" s="40"/>
    </row>
    <row r="53764" spans="45:45" x14ac:dyDescent="0.35">
      <c r="AS53764" s="40"/>
    </row>
    <row r="53765" spans="45:45" x14ac:dyDescent="0.35">
      <c r="AS53765" s="40"/>
    </row>
    <row r="53766" spans="45:45" x14ac:dyDescent="0.35">
      <c r="AS53766" s="40"/>
    </row>
    <row r="53767" spans="45:45" x14ac:dyDescent="0.35">
      <c r="AS53767" s="40"/>
    </row>
    <row r="53768" spans="45:45" x14ac:dyDescent="0.35">
      <c r="AS53768" s="40"/>
    </row>
    <row r="53769" spans="45:45" x14ac:dyDescent="0.35">
      <c r="AS53769" s="40"/>
    </row>
    <row r="53770" spans="45:45" x14ac:dyDescent="0.35">
      <c r="AS53770" s="40"/>
    </row>
    <row r="53771" spans="45:45" x14ac:dyDescent="0.35">
      <c r="AS53771" s="40"/>
    </row>
    <row r="53772" spans="45:45" x14ac:dyDescent="0.35">
      <c r="AS53772" s="40"/>
    </row>
    <row r="53773" spans="45:45" x14ac:dyDescent="0.35">
      <c r="AS53773" s="40"/>
    </row>
    <row r="53774" spans="45:45" x14ac:dyDescent="0.35">
      <c r="AS53774" s="40"/>
    </row>
    <row r="53775" spans="45:45" x14ac:dyDescent="0.35">
      <c r="AS53775" s="40"/>
    </row>
    <row r="53776" spans="45:45" x14ac:dyDescent="0.35">
      <c r="AS53776" s="40"/>
    </row>
    <row r="53777" spans="45:45" x14ac:dyDescent="0.35">
      <c r="AS53777" s="40"/>
    </row>
    <row r="53778" spans="45:45" x14ac:dyDescent="0.35">
      <c r="AS53778" s="40"/>
    </row>
    <row r="53779" spans="45:45" x14ac:dyDescent="0.35">
      <c r="AS53779" s="40"/>
    </row>
    <row r="53780" spans="45:45" x14ac:dyDescent="0.35">
      <c r="AS53780" s="40"/>
    </row>
    <row r="53781" spans="45:45" x14ac:dyDescent="0.35">
      <c r="AS53781" s="40"/>
    </row>
    <row r="53782" spans="45:45" x14ac:dyDescent="0.35">
      <c r="AS53782" s="40"/>
    </row>
    <row r="53783" spans="45:45" x14ac:dyDescent="0.35">
      <c r="AS53783" s="40"/>
    </row>
    <row r="53784" spans="45:45" x14ac:dyDescent="0.35">
      <c r="AS53784" s="40"/>
    </row>
    <row r="53785" spans="45:45" x14ac:dyDescent="0.35">
      <c r="AS53785" s="40"/>
    </row>
    <row r="53786" spans="45:45" x14ac:dyDescent="0.35">
      <c r="AS53786" s="40"/>
    </row>
    <row r="53787" spans="45:45" x14ac:dyDescent="0.35">
      <c r="AS53787" s="40"/>
    </row>
    <row r="53788" spans="45:45" x14ac:dyDescent="0.35">
      <c r="AS53788" s="40"/>
    </row>
    <row r="53789" spans="45:45" x14ac:dyDescent="0.35">
      <c r="AS53789" s="40"/>
    </row>
    <row r="53790" spans="45:45" x14ac:dyDescent="0.35">
      <c r="AS53790" s="40"/>
    </row>
    <row r="53791" spans="45:45" x14ac:dyDescent="0.35">
      <c r="AS53791" s="40"/>
    </row>
    <row r="53792" spans="45:45" x14ac:dyDescent="0.35">
      <c r="AS53792" s="40"/>
    </row>
    <row r="53793" spans="45:45" x14ac:dyDescent="0.35">
      <c r="AS53793" s="40"/>
    </row>
    <row r="53794" spans="45:45" x14ac:dyDescent="0.35">
      <c r="AS53794" s="40"/>
    </row>
    <row r="53795" spans="45:45" x14ac:dyDescent="0.35">
      <c r="AS53795" s="40"/>
    </row>
    <row r="53796" spans="45:45" x14ac:dyDescent="0.35">
      <c r="AS53796" s="40"/>
    </row>
    <row r="53797" spans="45:45" x14ac:dyDescent="0.35">
      <c r="AS53797" s="40"/>
    </row>
    <row r="53798" spans="45:45" x14ac:dyDescent="0.35">
      <c r="AS53798" s="40"/>
    </row>
    <row r="53799" spans="45:45" x14ac:dyDescent="0.35">
      <c r="AS53799" s="40"/>
    </row>
    <row r="53800" spans="45:45" x14ac:dyDescent="0.35">
      <c r="AS53800" s="40"/>
    </row>
    <row r="53801" spans="45:45" x14ac:dyDescent="0.35">
      <c r="AS53801" s="40"/>
    </row>
    <row r="53802" spans="45:45" x14ac:dyDescent="0.35">
      <c r="AS53802" s="40"/>
    </row>
    <row r="53803" spans="45:45" x14ac:dyDescent="0.35">
      <c r="AS53803" s="40"/>
    </row>
    <row r="53804" spans="45:45" x14ac:dyDescent="0.35">
      <c r="AS53804" s="40"/>
    </row>
    <row r="53805" spans="45:45" x14ac:dyDescent="0.35">
      <c r="AS53805" s="40"/>
    </row>
    <row r="53806" spans="45:45" x14ac:dyDescent="0.35">
      <c r="AS53806" s="40"/>
    </row>
    <row r="53807" spans="45:45" x14ac:dyDescent="0.35">
      <c r="AS53807" s="40"/>
    </row>
    <row r="53808" spans="45:45" x14ac:dyDescent="0.35">
      <c r="AS53808" s="40"/>
    </row>
    <row r="53809" spans="45:45" x14ac:dyDescent="0.35">
      <c r="AS53809" s="40"/>
    </row>
    <row r="53810" spans="45:45" x14ac:dyDescent="0.35">
      <c r="AS53810" s="40"/>
    </row>
    <row r="53811" spans="45:45" x14ac:dyDescent="0.35">
      <c r="AS53811" s="40"/>
    </row>
    <row r="53812" spans="45:45" x14ac:dyDescent="0.35">
      <c r="AS53812" s="40"/>
    </row>
    <row r="53813" spans="45:45" x14ac:dyDescent="0.35">
      <c r="AS53813" s="40"/>
    </row>
    <row r="53814" spans="45:45" x14ac:dyDescent="0.35">
      <c r="AS53814" s="40"/>
    </row>
    <row r="53815" spans="45:45" x14ac:dyDescent="0.35">
      <c r="AS53815" s="40"/>
    </row>
    <row r="53816" spans="45:45" x14ac:dyDescent="0.35">
      <c r="AS53816" s="40"/>
    </row>
    <row r="53817" spans="45:45" x14ac:dyDescent="0.35">
      <c r="AS53817" s="40"/>
    </row>
    <row r="53818" spans="45:45" x14ac:dyDescent="0.35">
      <c r="AS53818" s="40"/>
    </row>
    <row r="53819" spans="45:45" x14ac:dyDescent="0.35">
      <c r="AS53819" s="40"/>
    </row>
    <row r="53820" spans="45:45" x14ac:dyDescent="0.35">
      <c r="AS53820" s="40"/>
    </row>
    <row r="53821" spans="45:45" x14ac:dyDescent="0.35">
      <c r="AS53821" s="40"/>
    </row>
    <row r="53822" spans="45:45" x14ac:dyDescent="0.35">
      <c r="AS53822" s="40"/>
    </row>
    <row r="53823" spans="45:45" x14ac:dyDescent="0.35">
      <c r="AS53823" s="40"/>
    </row>
    <row r="53824" spans="45:45" x14ac:dyDescent="0.35">
      <c r="AS53824" s="40"/>
    </row>
    <row r="53825" spans="45:45" x14ac:dyDescent="0.35">
      <c r="AS53825" s="40"/>
    </row>
    <row r="53826" spans="45:45" x14ac:dyDescent="0.35">
      <c r="AS53826" s="40"/>
    </row>
    <row r="53827" spans="45:45" x14ac:dyDescent="0.35">
      <c r="AS53827" s="40"/>
    </row>
    <row r="53828" spans="45:45" x14ac:dyDescent="0.35">
      <c r="AS53828" s="40"/>
    </row>
    <row r="53829" spans="45:45" x14ac:dyDescent="0.35">
      <c r="AS53829" s="40"/>
    </row>
    <row r="53830" spans="45:45" x14ac:dyDescent="0.35">
      <c r="AS53830" s="40"/>
    </row>
    <row r="53831" spans="45:45" x14ac:dyDescent="0.35">
      <c r="AS53831" s="40"/>
    </row>
    <row r="53832" spans="45:45" x14ac:dyDescent="0.35">
      <c r="AS53832" s="40"/>
    </row>
    <row r="53833" spans="45:45" x14ac:dyDescent="0.35">
      <c r="AS53833" s="40"/>
    </row>
    <row r="53834" spans="45:45" x14ac:dyDescent="0.35">
      <c r="AS53834" s="40"/>
    </row>
    <row r="53835" spans="45:45" x14ac:dyDescent="0.35">
      <c r="AS53835" s="40"/>
    </row>
    <row r="53836" spans="45:45" x14ac:dyDescent="0.35">
      <c r="AS53836" s="40"/>
    </row>
    <row r="53837" spans="45:45" x14ac:dyDescent="0.35">
      <c r="AS53837" s="40"/>
    </row>
    <row r="53838" spans="45:45" x14ac:dyDescent="0.35">
      <c r="AS53838" s="40"/>
    </row>
    <row r="53839" spans="45:45" x14ac:dyDescent="0.35">
      <c r="AS53839" s="40"/>
    </row>
    <row r="53840" spans="45:45" x14ac:dyDescent="0.35">
      <c r="AS53840" s="40"/>
    </row>
    <row r="53841" spans="45:45" x14ac:dyDescent="0.35">
      <c r="AS53841" s="40"/>
    </row>
    <row r="53842" spans="45:45" x14ac:dyDescent="0.35">
      <c r="AS53842" s="40"/>
    </row>
    <row r="53843" spans="45:45" x14ac:dyDescent="0.35">
      <c r="AS53843" s="40"/>
    </row>
    <row r="53844" spans="45:45" x14ac:dyDescent="0.35">
      <c r="AS53844" s="40"/>
    </row>
    <row r="53845" spans="45:45" x14ac:dyDescent="0.35">
      <c r="AS53845" s="40"/>
    </row>
    <row r="53846" spans="45:45" x14ac:dyDescent="0.35">
      <c r="AS53846" s="40"/>
    </row>
    <row r="53847" spans="45:45" x14ac:dyDescent="0.35">
      <c r="AS53847" s="40"/>
    </row>
    <row r="53848" spans="45:45" x14ac:dyDescent="0.35">
      <c r="AS53848" s="40"/>
    </row>
    <row r="53849" spans="45:45" x14ac:dyDescent="0.35">
      <c r="AS53849" s="40"/>
    </row>
    <row r="53850" spans="45:45" x14ac:dyDescent="0.35">
      <c r="AS53850" s="40"/>
    </row>
    <row r="53851" spans="45:45" x14ac:dyDescent="0.35">
      <c r="AS53851" s="40"/>
    </row>
    <row r="53852" spans="45:45" x14ac:dyDescent="0.35">
      <c r="AS53852" s="40"/>
    </row>
    <row r="53853" spans="45:45" x14ac:dyDescent="0.35">
      <c r="AS53853" s="40"/>
    </row>
    <row r="53854" spans="45:45" x14ac:dyDescent="0.35">
      <c r="AS53854" s="40"/>
    </row>
    <row r="53855" spans="45:45" x14ac:dyDescent="0.35">
      <c r="AS53855" s="40"/>
    </row>
    <row r="53856" spans="45:45" x14ac:dyDescent="0.35">
      <c r="AS53856" s="40"/>
    </row>
    <row r="53857" spans="45:45" x14ac:dyDescent="0.35">
      <c r="AS53857" s="40"/>
    </row>
    <row r="53858" spans="45:45" x14ac:dyDescent="0.35">
      <c r="AS53858" s="40"/>
    </row>
    <row r="53859" spans="45:45" x14ac:dyDescent="0.35">
      <c r="AS53859" s="40"/>
    </row>
    <row r="53860" spans="45:45" x14ac:dyDescent="0.35">
      <c r="AS53860" s="40"/>
    </row>
    <row r="53861" spans="45:45" x14ac:dyDescent="0.35">
      <c r="AS53861" s="40"/>
    </row>
    <row r="53862" spans="45:45" x14ac:dyDescent="0.35">
      <c r="AS53862" s="40"/>
    </row>
    <row r="53863" spans="45:45" x14ac:dyDescent="0.35">
      <c r="AS53863" s="40"/>
    </row>
    <row r="53864" spans="45:45" x14ac:dyDescent="0.35">
      <c r="AS53864" s="40"/>
    </row>
    <row r="53865" spans="45:45" x14ac:dyDescent="0.35">
      <c r="AS53865" s="40"/>
    </row>
    <row r="53866" spans="45:45" x14ac:dyDescent="0.35">
      <c r="AS53866" s="40"/>
    </row>
    <row r="53867" spans="45:45" x14ac:dyDescent="0.35">
      <c r="AS53867" s="40"/>
    </row>
    <row r="53868" spans="45:45" x14ac:dyDescent="0.35">
      <c r="AS53868" s="40"/>
    </row>
    <row r="53869" spans="45:45" x14ac:dyDescent="0.35">
      <c r="AS53869" s="40"/>
    </row>
    <row r="53870" spans="45:45" x14ac:dyDescent="0.35">
      <c r="AS53870" s="40"/>
    </row>
    <row r="53871" spans="45:45" x14ac:dyDescent="0.35">
      <c r="AS53871" s="40"/>
    </row>
    <row r="53872" spans="45:45" x14ac:dyDescent="0.35">
      <c r="AS53872" s="40"/>
    </row>
    <row r="53873" spans="45:45" x14ac:dyDescent="0.35">
      <c r="AS53873" s="40"/>
    </row>
    <row r="53874" spans="45:45" x14ac:dyDescent="0.35">
      <c r="AS53874" s="40"/>
    </row>
    <row r="53875" spans="45:45" x14ac:dyDescent="0.35">
      <c r="AS53875" s="40"/>
    </row>
    <row r="53876" spans="45:45" x14ac:dyDescent="0.35">
      <c r="AS53876" s="40"/>
    </row>
    <row r="53877" spans="45:45" x14ac:dyDescent="0.35">
      <c r="AS53877" s="40"/>
    </row>
    <row r="53878" spans="45:45" x14ac:dyDescent="0.35">
      <c r="AS53878" s="40"/>
    </row>
    <row r="53879" spans="45:45" x14ac:dyDescent="0.35">
      <c r="AS53879" s="40"/>
    </row>
    <row r="53880" spans="45:45" x14ac:dyDescent="0.35">
      <c r="AS53880" s="40"/>
    </row>
    <row r="53881" spans="45:45" x14ac:dyDescent="0.35">
      <c r="AS53881" s="40"/>
    </row>
    <row r="53882" spans="45:45" x14ac:dyDescent="0.35">
      <c r="AS53882" s="40"/>
    </row>
    <row r="53883" spans="45:45" x14ac:dyDescent="0.35">
      <c r="AS53883" s="40"/>
    </row>
    <row r="53884" spans="45:45" x14ac:dyDescent="0.35">
      <c r="AS53884" s="40"/>
    </row>
    <row r="53885" spans="45:45" x14ac:dyDescent="0.35">
      <c r="AS53885" s="40"/>
    </row>
    <row r="53886" spans="45:45" x14ac:dyDescent="0.35">
      <c r="AS53886" s="40"/>
    </row>
    <row r="53887" spans="45:45" x14ac:dyDescent="0.35">
      <c r="AS53887" s="40"/>
    </row>
    <row r="53888" spans="45:45" x14ac:dyDescent="0.35">
      <c r="AS53888" s="40"/>
    </row>
    <row r="53889" spans="45:45" x14ac:dyDescent="0.35">
      <c r="AS53889" s="40"/>
    </row>
    <row r="53890" spans="45:45" x14ac:dyDescent="0.35">
      <c r="AS53890" s="40"/>
    </row>
    <row r="53891" spans="45:45" x14ac:dyDescent="0.35">
      <c r="AS53891" s="40"/>
    </row>
    <row r="53892" spans="45:45" x14ac:dyDescent="0.35">
      <c r="AS53892" s="40"/>
    </row>
    <row r="53893" spans="45:45" x14ac:dyDescent="0.35">
      <c r="AS53893" s="40"/>
    </row>
    <row r="53894" spans="45:45" x14ac:dyDescent="0.35">
      <c r="AS53894" s="40"/>
    </row>
    <row r="53895" spans="45:45" x14ac:dyDescent="0.35">
      <c r="AS53895" s="40"/>
    </row>
    <row r="53896" spans="45:45" x14ac:dyDescent="0.35">
      <c r="AS53896" s="40"/>
    </row>
    <row r="53897" spans="45:45" x14ac:dyDescent="0.35">
      <c r="AS53897" s="40"/>
    </row>
    <row r="53898" spans="45:45" x14ac:dyDescent="0.35">
      <c r="AS53898" s="40"/>
    </row>
    <row r="53899" spans="45:45" x14ac:dyDescent="0.35">
      <c r="AS53899" s="40"/>
    </row>
    <row r="53900" spans="45:45" x14ac:dyDescent="0.35">
      <c r="AS53900" s="40"/>
    </row>
    <row r="53901" spans="45:45" x14ac:dyDescent="0.35">
      <c r="AS53901" s="40"/>
    </row>
    <row r="53902" spans="45:45" x14ac:dyDescent="0.35">
      <c r="AS53902" s="40"/>
    </row>
    <row r="53903" spans="45:45" x14ac:dyDescent="0.35">
      <c r="AS53903" s="40"/>
    </row>
    <row r="53904" spans="45:45" x14ac:dyDescent="0.35">
      <c r="AS53904" s="40"/>
    </row>
    <row r="53905" spans="45:45" x14ac:dyDescent="0.35">
      <c r="AS53905" s="40"/>
    </row>
    <row r="53906" spans="45:45" x14ac:dyDescent="0.35">
      <c r="AS53906" s="40"/>
    </row>
    <row r="53907" spans="45:45" x14ac:dyDescent="0.35">
      <c r="AS53907" s="40"/>
    </row>
    <row r="53908" spans="45:45" x14ac:dyDescent="0.35">
      <c r="AS53908" s="40"/>
    </row>
    <row r="53909" spans="45:45" x14ac:dyDescent="0.35">
      <c r="AS53909" s="40"/>
    </row>
    <row r="53910" spans="45:45" x14ac:dyDescent="0.35">
      <c r="AS53910" s="40"/>
    </row>
    <row r="53911" spans="45:45" x14ac:dyDescent="0.35">
      <c r="AS53911" s="40"/>
    </row>
    <row r="53912" spans="45:45" x14ac:dyDescent="0.35">
      <c r="AS53912" s="40"/>
    </row>
    <row r="53913" spans="45:45" x14ac:dyDescent="0.35">
      <c r="AS53913" s="40"/>
    </row>
    <row r="53914" spans="45:45" x14ac:dyDescent="0.35">
      <c r="AS53914" s="40"/>
    </row>
    <row r="53915" spans="45:45" x14ac:dyDescent="0.35">
      <c r="AS53915" s="40"/>
    </row>
    <row r="53916" spans="45:45" x14ac:dyDescent="0.35">
      <c r="AS53916" s="40"/>
    </row>
    <row r="53917" spans="45:45" x14ac:dyDescent="0.35">
      <c r="AS53917" s="40"/>
    </row>
    <row r="53918" spans="45:45" x14ac:dyDescent="0.35">
      <c r="AS53918" s="40"/>
    </row>
    <row r="53919" spans="45:45" x14ac:dyDescent="0.35">
      <c r="AS53919" s="40"/>
    </row>
    <row r="53920" spans="45:45" x14ac:dyDescent="0.35">
      <c r="AS53920" s="40"/>
    </row>
    <row r="53921" spans="45:45" x14ac:dyDescent="0.35">
      <c r="AS53921" s="40"/>
    </row>
    <row r="53922" spans="45:45" x14ac:dyDescent="0.35">
      <c r="AS53922" s="40"/>
    </row>
    <row r="53923" spans="45:45" x14ac:dyDescent="0.35">
      <c r="AS53923" s="40"/>
    </row>
    <row r="53924" spans="45:45" x14ac:dyDescent="0.35">
      <c r="AS53924" s="40"/>
    </row>
    <row r="53925" spans="45:45" x14ac:dyDescent="0.35">
      <c r="AS53925" s="40"/>
    </row>
    <row r="53926" spans="45:45" x14ac:dyDescent="0.35">
      <c r="AS53926" s="40"/>
    </row>
    <row r="53927" spans="45:45" x14ac:dyDescent="0.35">
      <c r="AS53927" s="40"/>
    </row>
    <row r="53928" spans="45:45" x14ac:dyDescent="0.35">
      <c r="AS53928" s="40"/>
    </row>
    <row r="53929" spans="45:45" x14ac:dyDescent="0.35">
      <c r="AS53929" s="40"/>
    </row>
    <row r="53930" spans="45:45" x14ac:dyDescent="0.35">
      <c r="AS53930" s="40"/>
    </row>
    <row r="53931" spans="45:45" x14ac:dyDescent="0.35">
      <c r="AS53931" s="40"/>
    </row>
    <row r="53932" spans="45:45" x14ac:dyDescent="0.35">
      <c r="AS53932" s="40"/>
    </row>
    <row r="53933" spans="45:45" x14ac:dyDescent="0.35">
      <c r="AS53933" s="40"/>
    </row>
    <row r="53934" spans="45:45" x14ac:dyDescent="0.35">
      <c r="AS53934" s="40"/>
    </row>
    <row r="53935" spans="45:45" x14ac:dyDescent="0.35">
      <c r="AS53935" s="40"/>
    </row>
    <row r="53936" spans="45:45" x14ac:dyDescent="0.35">
      <c r="AS53936" s="40"/>
    </row>
    <row r="53937" spans="45:45" x14ac:dyDescent="0.35">
      <c r="AS53937" s="40"/>
    </row>
    <row r="53938" spans="45:45" x14ac:dyDescent="0.35">
      <c r="AS53938" s="40"/>
    </row>
    <row r="53939" spans="45:45" x14ac:dyDescent="0.35">
      <c r="AS53939" s="40"/>
    </row>
    <row r="53940" spans="45:45" x14ac:dyDescent="0.35">
      <c r="AS53940" s="40"/>
    </row>
    <row r="53941" spans="45:45" x14ac:dyDescent="0.35">
      <c r="AS53941" s="40"/>
    </row>
    <row r="53942" spans="45:45" x14ac:dyDescent="0.35">
      <c r="AS53942" s="40"/>
    </row>
    <row r="53943" spans="45:45" x14ac:dyDescent="0.35">
      <c r="AS53943" s="40"/>
    </row>
    <row r="53944" spans="45:45" x14ac:dyDescent="0.35">
      <c r="AS53944" s="40"/>
    </row>
    <row r="53945" spans="45:45" x14ac:dyDescent="0.35">
      <c r="AS53945" s="40"/>
    </row>
    <row r="53946" spans="45:45" x14ac:dyDescent="0.35">
      <c r="AS53946" s="40"/>
    </row>
    <row r="53947" spans="45:45" x14ac:dyDescent="0.35">
      <c r="AS53947" s="40"/>
    </row>
    <row r="53948" spans="45:45" x14ac:dyDescent="0.35">
      <c r="AS53948" s="40"/>
    </row>
    <row r="53949" spans="45:45" x14ac:dyDescent="0.35">
      <c r="AS53949" s="40"/>
    </row>
    <row r="53950" spans="45:45" x14ac:dyDescent="0.35">
      <c r="AS53950" s="40"/>
    </row>
    <row r="53951" spans="45:45" x14ac:dyDescent="0.35">
      <c r="AS53951" s="40"/>
    </row>
    <row r="53952" spans="45:45" x14ac:dyDescent="0.35">
      <c r="AS53952" s="40"/>
    </row>
    <row r="53953" spans="45:45" x14ac:dyDescent="0.35">
      <c r="AS53953" s="40"/>
    </row>
    <row r="53954" spans="45:45" x14ac:dyDescent="0.35">
      <c r="AS53954" s="40"/>
    </row>
    <row r="53955" spans="45:45" x14ac:dyDescent="0.35">
      <c r="AS53955" s="40"/>
    </row>
    <row r="53956" spans="45:45" x14ac:dyDescent="0.35">
      <c r="AS53956" s="40"/>
    </row>
    <row r="53957" spans="45:45" x14ac:dyDescent="0.35">
      <c r="AS53957" s="40"/>
    </row>
    <row r="53958" spans="45:45" x14ac:dyDescent="0.35">
      <c r="AS53958" s="40"/>
    </row>
    <row r="53959" spans="45:45" x14ac:dyDescent="0.35">
      <c r="AS53959" s="40"/>
    </row>
    <row r="53960" spans="45:45" x14ac:dyDescent="0.35">
      <c r="AS53960" s="40"/>
    </row>
    <row r="53961" spans="45:45" x14ac:dyDescent="0.35">
      <c r="AS53961" s="40"/>
    </row>
    <row r="53962" spans="45:45" x14ac:dyDescent="0.35">
      <c r="AS53962" s="40"/>
    </row>
    <row r="53963" spans="45:45" x14ac:dyDescent="0.35">
      <c r="AS53963" s="40"/>
    </row>
    <row r="53964" spans="45:45" x14ac:dyDescent="0.35">
      <c r="AS53964" s="40"/>
    </row>
    <row r="53965" spans="45:45" x14ac:dyDescent="0.35">
      <c r="AS53965" s="40"/>
    </row>
    <row r="53966" spans="45:45" x14ac:dyDescent="0.35">
      <c r="AS53966" s="40"/>
    </row>
    <row r="53967" spans="45:45" x14ac:dyDescent="0.35">
      <c r="AS53967" s="40"/>
    </row>
    <row r="53968" spans="45:45" x14ac:dyDescent="0.35">
      <c r="AS53968" s="40"/>
    </row>
    <row r="53969" spans="45:45" x14ac:dyDescent="0.35">
      <c r="AS53969" s="40"/>
    </row>
    <row r="53970" spans="45:45" x14ac:dyDescent="0.35">
      <c r="AS53970" s="40"/>
    </row>
    <row r="53971" spans="45:45" x14ac:dyDescent="0.35">
      <c r="AS53971" s="40"/>
    </row>
    <row r="53972" spans="45:45" x14ac:dyDescent="0.35">
      <c r="AS53972" s="40"/>
    </row>
    <row r="53973" spans="45:45" x14ac:dyDescent="0.35">
      <c r="AS53973" s="40"/>
    </row>
    <row r="53974" spans="45:45" x14ac:dyDescent="0.35">
      <c r="AS53974" s="40"/>
    </row>
    <row r="53975" spans="45:45" x14ac:dyDescent="0.35">
      <c r="AS53975" s="40"/>
    </row>
    <row r="53976" spans="45:45" x14ac:dyDescent="0.35">
      <c r="AS53976" s="40"/>
    </row>
    <row r="53977" spans="45:45" x14ac:dyDescent="0.35">
      <c r="AS53977" s="40"/>
    </row>
    <row r="53978" spans="45:45" x14ac:dyDescent="0.35">
      <c r="AS53978" s="40"/>
    </row>
    <row r="53979" spans="45:45" x14ac:dyDescent="0.35">
      <c r="AS53979" s="40"/>
    </row>
    <row r="53980" spans="45:45" x14ac:dyDescent="0.35">
      <c r="AS53980" s="40"/>
    </row>
    <row r="53981" spans="45:45" x14ac:dyDescent="0.35">
      <c r="AS53981" s="40"/>
    </row>
    <row r="53982" spans="45:45" x14ac:dyDescent="0.35">
      <c r="AS53982" s="40"/>
    </row>
    <row r="53983" spans="45:45" x14ac:dyDescent="0.35">
      <c r="AS53983" s="40"/>
    </row>
    <row r="53984" spans="45:45" x14ac:dyDescent="0.35">
      <c r="AS53984" s="40"/>
    </row>
    <row r="53985" spans="45:45" x14ac:dyDescent="0.35">
      <c r="AS53985" s="40"/>
    </row>
    <row r="53986" spans="45:45" x14ac:dyDescent="0.35">
      <c r="AS53986" s="40"/>
    </row>
    <row r="53987" spans="45:45" x14ac:dyDescent="0.35">
      <c r="AS53987" s="40"/>
    </row>
    <row r="53988" spans="45:45" x14ac:dyDescent="0.35">
      <c r="AS53988" s="40"/>
    </row>
    <row r="53989" spans="45:45" x14ac:dyDescent="0.35">
      <c r="AS53989" s="40"/>
    </row>
    <row r="53990" spans="45:45" x14ac:dyDescent="0.35">
      <c r="AS53990" s="40"/>
    </row>
    <row r="53991" spans="45:45" x14ac:dyDescent="0.35">
      <c r="AS53991" s="40"/>
    </row>
    <row r="53992" spans="45:45" x14ac:dyDescent="0.35">
      <c r="AS53992" s="40"/>
    </row>
    <row r="53993" spans="45:45" x14ac:dyDescent="0.35">
      <c r="AS53993" s="40"/>
    </row>
    <row r="53994" spans="45:45" x14ac:dyDescent="0.35">
      <c r="AS53994" s="40"/>
    </row>
    <row r="53995" spans="45:45" x14ac:dyDescent="0.35">
      <c r="AS53995" s="40"/>
    </row>
    <row r="53996" spans="45:45" x14ac:dyDescent="0.35">
      <c r="AS53996" s="40"/>
    </row>
    <row r="53997" spans="45:45" x14ac:dyDescent="0.35">
      <c r="AS53997" s="40"/>
    </row>
    <row r="53998" spans="45:45" x14ac:dyDescent="0.35">
      <c r="AS53998" s="40"/>
    </row>
    <row r="53999" spans="45:45" x14ac:dyDescent="0.35">
      <c r="AS53999" s="40"/>
    </row>
    <row r="54000" spans="45:45" x14ac:dyDescent="0.35">
      <c r="AS54000" s="40"/>
    </row>
    <row r="54001" spans="45:45" x14ac:dyDescent="0.35">
      <c r="AS54001" s="40"/>
    </row>
    <row r="54002" spans="45:45" x14ac:dyDescent="0.35">
      <c r="AS54002" s="40"/>
    </row>
    <row r="54003" spans="45:45" x14ac:dyDescent="0.35">
      <c r="AS54003" s="40"/>
    </row>
    <row r="54004" spans="45:45" x14ac:dyDescent="0.35">
      <c r="AS54004" s="40"/>
    </row>
    <row r="54005" spans="45:45" x14ac:dyDescent="0.35">
      <c r="AS54005" s="40"/>
    </row>
    <row r="54006" spans="45:45" x14ac:dyDescent="0.35">
      <c r="AS54006" s="40"/>
    </row>
    <row r="54007" spans="45:45" x14ac:dyDescent="0.35">
      <c r="AS54007" s="40"/>
    </row>
    <row r="54008" spans="45:45" x14ac:dyDescent="0.35">
      <c r="AS54008" s="40"/>
    </row>
    <row r="54009" spans="45:45" x14ac:dyDescent="0.35">
      <c r="AS54009" s="40"/>
    </row>
    <row r="54010" spans="45:45" x14ac:dyDescent="0.35">
      <c r="AS54010" s="40"/>
    </row>
    <row r="54011" spans="45:45" x14ac:dyDescent="0.35">
      <c r="AS54011" s="40"/>
    </row>
    <row r="54012" spans="45:45" x14ac:dyDescent="0.35">
      <c r="AS54012" s="40"/>
    </row>
    <row r="54013" spans="45:45" x14ac:dyDescent="0.35">
      <c r="AS54013" s="40"/>
    </row>
    <row r="54014" spans="45:45" x14ac:dyDescent="0.35">
      <c r="AS54014" s="40"/>
    </row>
    <row r="54015" spans="45:45" x14ac:dyDescent="0.35">
      <c r="AS54015" s="40"/>
    </row>
    <row r="54016" spans="45:45" x14ac:dyDescent="0.35">
      <c r="AS54016" s="40"/>
    </row>
    <row r="54017" spans="45:45" x14ac:dyDescent="0.35">
      <c r="AS54017" s="40"/>
    </row>
    <row r="54018" spans="45:45" x14ac:dyDescent="0.35">
      <c r="AS54018" s="40"/>
    </row>
    <row r="54019" spans="45:45" x14ac:dyDescent="0.35">
      <c r="AS54019" s="40"/>
    </row>
    <row r="54020" spans="45:45" x14ac:dyDescent="0.35">
      <c r="AS54020" s="40"/>
    </row>
    <row r="54021" spans="45:45" x14ac:dyDescent="0.35">
      <c r="AS54021" s="40"/>
    </row>
    <row r="54022" spans="45:45" x14ac:dyDescent="0.35">
      <c r="AS54022" s="40"/>
    </row>
    <row r="54023" spans="45:45" x14ac:dyDescent="0.35">
      <c r="AS54023" s="40"/>
    </row>
    <row r="54024" spans="45:45" x14ac:dyDescent="0.35">
      <c r="AS54024" s="40"/>
    </row>
    <row r="54025" spans="45:45" x14ac:dyDescent="0.35">
      <c r="AS54025" s="40"/>
    </row>
    <row r="54026" spans="45:45" x14ac:dyDescent="0.35">
      <c r="AS54026" s="40"/>
    </row>
    <row r="54027" spans="45:45" x14ac:dyDescent="0.35">
      <c r="AS54027" s="40"/>
    </row>
    <row r="54028" spans="45:45" x14ac:dyDescent="0.35">
      <c r="AS54028" s="40"/>
    </row>
    <row r="54029" spans="45:45" x14ac:dyDescent="0.35">
      <c r="AS54029" s="40"/>
    </row>
    <row r="54030" spans="45:45" x14ac:dyDescent="0.35">
      <c r="AS54030" s="40"/>
    </row>
    <row r="54031" spans="45:45" x14ac:dyDescent="0.35">
      <c r="AS54031" s="40"/>
    </row>
    <row r="54032" spans="45:45" x14ac:dyDescent="0.35">
      <c r="AS54032" s="40"/>
    </row>
    <row r="54033" spans="45:45" x14ac:dyDescent="0.35">
      <c r="AS54033" s="40"/>
    </row>
    <row r="54034" spans="45:45" x14ac:dyDescent="0.35">
      <c r="AS54034" s="40"/>
    </row>
    <row r="54035" spans="45:45" x14ac:dyDescent="0.35">
      <c r="AS54035" s="40"/>
    </row>
    <row r="54036" spans="45:45" x14ac:dyDescent="0.35">
      <c r="AS54036" s="40"/>
    </row>
    <row r="54037" spans="45:45" x14ac:dyDescent="0.35">
      <c r="AS54037" s="40"/>
    </row>
    <row r="54038" spans="45:45" x14ac:dyDescent="0.35">
      <c r="AS54038" s="40"/>
    </row>
    <row r="54039" spans="45:45" x14ac:dyDescent="0.35">
      <c r="AS54039" s="40"/>
    </row>
    <row r="54040" spans="45:45" x14ac:dyDescent="0.35">
      <c r="AS54040" s="40"/>
    </row>
    <row r="54041" spans="45:45" x14ac:dyDescent="0.35">
      <c r="AS54041" s="40"/>
    </row>
    <row r="54042" spans="45:45" x14ac:dyDescent="0.35">
      <c r="AS54042" s="40"/>
    </row>
    <row r="54043" spans="45:45" x14ac:dyDescent="0.35">
      <c r="AS54043" s="40"/>
    </row>
    <row r="54044" spans="45:45" x14ac:dyDescent="0.35">
      <c r="AS54044" s="40"/>
    </row>
    <row r="54045" spans="45:45" x14ac:dyDescent="0.35">
      <c r="AS54045" s="40"/>
    </row>
    <row r="54046" spans="45:45" x14ac:dyDescent="0.35">
      <c r="AS54046" s="40"/>
    </row>
    <row r="54047" spans="45:45" x14ac:dyDescent="0.35">
      <c r="AS54047" s="40"/>
    </row>
    <row r="54048" spans="45:45" x14ac:dyDescent="0.35">
      <c r="AS54048" s="40"/>
    </row>
    <row r="54049" spans="45:45" x14ac:dyDescent="0.35">
      <c r="AS54049" s="40"/>
    </row>
    <row r="54050" spans="45:45" x14ac:dyDescent="0.35">
      <c r="AS54050" s="40"/>
    </row>
    <row r="54051" spans="45:45" x14ac:dyDescent="0.35">
      <c r="AS54051" s="40"/>
    </row>
    <row r="54052" spans="45:45" x14ac:dyDescent="0.35">
      <c r="AS54052" s="40"/>
    </row>
    <row r="54053" spans="45:45" x14ac:dyDescent="0.35">
      <c r="AS54053" s="40"/>
    </row>
    <row r="54054" spans="45:45" x14ac:dyDescent="0.35">
      <c r="AS54054" s="40"/>
    </row>
    <row r="54055" spans="45:45" x14ac:dyDescent="0.35">
      <c r="AS54055" s="40"/>
    </row>
    <row r="54056" spans="45:45" x14ac:dyDescent="0.35">
      <c r="AS54056" s="40"/>
    </row>
    <row r="54057" spans="45:45" x14ac:dyDescent="0.35">
      <c r="AS54057" s="40"/>
    </row>
    <row r="54058" spans="45:45" x14ac:dyDescent="0.35">
      <c r="AS54058" s="40"/>
    </row>
    <row r="54059" spans="45:45" x14ac:dyDescent="0.35">
      <c r="AS54059" s="40"/>
    </row>
    <row r="54060" spans="45:45" x14ac:dyDescent="0.35">
      <c r="AS54060" s="40"/>
    </row>
    <row r="54061" spans="45:45" x14ac:dyDescent="0.35">
      <c r="AS54061" s="40"/>
    </row>
    <row r="54062" spans="45:45" x14ac:dyDescent="0.35">
      <c r="AS54062" s="40"/>
    </row>
    <row r="54063" spans="45:45" x14ac:dyDescent="0.35">
      <c r="AS54063" s="40"/>
    </row>
    <row r="54064" spans="45:45" x14ac:dyDescent="0.35">
      <c r="AS54064" s="40"/>
    </row>
    <row r="54065" spans="45:45" x14ac:dyDescent="0.35">
      <c r="AS54065" s="40"/>
    </row>
    <row r="54066" spans="45:45" x14ac:dyDescent="0.35">
      <c r="AS54066" s="40"/>
    </row>
    <row r="54067" spans="45:45" x14ac:dyDescent="0.35">
      <c r="AS54067" s="40"/>
    </row>
    <row r="54068" spans="45:45" x14ac:dyDescent="0.35">
      <c r="AS54068" s="40"/>
    </row>
    <row r="54069" spans="45:45" x14ac:dyDescent="0.35">
      <c r="AS54069" s="40"/>
    </row>
    <row r="54070" spans="45:45" x14ac:dyDescent="0.35">
      <c r="AS54070" s="40"/>
    </row>
    <row r="54071" spans="45:45" x14ac:dyDescent="0.35">
      <c r="AS54071" s="40"/>
    </row>
    <row r="54072" spans="45:45" x14ac:dyDescent="0.35">
      <c r="AS54072" s="40"/>
    </row>
    <row r="54073" spans="45:45" x14ac:dyDescent="0.35">
      <c r="AS54073" s="40"/>
    </row>
    <row r="54074" spans="45:45" x14ac:dyDescent="0.35">
      <c r="AS54074" s="40"/>
    </row>
    <row r="54075" spans="45:45" x14ac:dyDescent="0.35">
      <c r="AS54075" s="40"/>
    </row>
    <row r="54076" spans="45:45" x14ac:dyDescent="0.35">
      <c r="AS54076" s="40"/>
    </row>
    <row r="54077" spans="45:45" x14ac:dyDescent="0.35">
      <c r="AS54077" s="40"/>
    </row>
    <row r="54078" spans="45:45" x14ac:dyDescent="0.35">
      <c r="AS54078" s="40"/>
    </row>
    <row r="54079" spans="45:45" x14ac:dyDescent="0.35">
      <c r="AS54079" s="40"/>
    </row>
    <row r="54080" spans="45:45" x14ac:dyDescent="0.35">
      <c r="AS54080" s="40"/>
    </row>
    <row r="54081" spans="45:45" x14ac:dyDescent="0.35">
      <c r="AS54081" s="40"/>
    </row>
    <row r="54082" spans="45:45" x14ac:dyDescent="0.35">
      <c r="AS54082" s="40"/>
    </row>
    <row r="54083" spans="45:45" x14ac:dyDescent="0.35">
      <c r="AS54083" s="40"/>
    </row>
    <row r="54084" spans="45:45" x14ac:dyDescent="0.35">
      <c r="AS54084" s="40"/>
    </row>
    <row r="54085" spans="45:45" x14ac:dyDescent="0.35">
      <c r="AS54085" s="40"/>
    </row>
    <row r="54086" spans="45:45" x14ac:dyDescent="0.35">
      <c r="AS54086" s="40"/>
    </row>
    <row r="54087" spans="45:45" x14ac:dyDescent="0.35">
      <c r="AS54087" s="40"/>
    </row>
    <row r="54088" spans="45:45" x14ac:dyDescent="0.35">
      <c r="AS54088" s="40"/>
    </row>
    <row r="54089" spans="45:45" x14ac:dyDescent="0.35">
      <c r="AS54089" s="40"/>
    </row>
    <row r="54090" spans="45:45" x14ac:dyDescent="0.35">
      <c r="AS54090" s="40"/>
    </row>
    <row r="54091" spans="45:45" x14ac:dyDescent="0.35">
      <c r="AS54091" s="40"/>
    </row>
    <row r="54092" spans="45:45" x14ac:dyDescent="0.35">
      <c r="AS54092" s="40"/>
    </row>
    <row r="54093" spans="45:45" x14ac:dyDescent="0.35">
      <c r="AS54093" s="40"/>
    </row>
    <row r="54094" spans="45:45" x14ac:dyDescent="0.35">
      <c r="AS54094" s="40"/>
    </row>
    <row r="54095" spans="45:45" x14ac:dyDescent="0.35">
      <c r="AS54095" s="40"/>
    </row>
    <row r="54096" spans="45:45" x14ac:dyDescent="0.35">
      <c r="AS54096" s="40"/>
    </row>
    <row r="54097" spans="45:45" x14ac:dyDescent="0.35">
      <c r="AS54097" s="40"/>
    </row>
    <row r="54098" spans="45:45" x14ac:dyDescent="0.35">
      <c r="AS54098" s="40"/>
    </row>
    <row r="54099" spans="45:45" x14ac:dyDescent="0.35">
      <c r="AS54099" s="40"/>
    </row>
    <row r="54100" spans="45:45" x14ac:dyDescent="0.35">
      <c r="AS54100" s="40"/>
    </row>
    <row r="54101" spans="45:45" x14ac:dyDescent="0.35">
      <c r="AS54101" s="40"/>
    </row>
    <row r="54102" spans="45:45" x14ac:dyDescent="0.35">
      <c r="AS54102" s="40"/>
    </row>
    <row r="54103" spans="45:45" x14ac:dyDescent="0.35">
      <c r="AS54103" s="40"/>
    </row>
    <row r="54104" spans="45:45" x14ac:dyDescent="0.35">
      <c r="AS54104" s="40"/>
    </row>
    <row r="54105" spans="45:45" x14ac:dyDescent="0.35">
      <c r="AS54105" s="40"/>
    </row>
    <row r="54106" spans="45:45" x14ac:dyDescent="0.35">
      <c r="AS54106" s="40"/>
    </row>
    <row r="54107" spans="45:45" x14ac:dyDescent="0.35">
      <c r="AS54107" s="40"/>
    </row>
    <row r="54108" spans="45:45" x14ac:dyDescent="0.35">
      <c r="AS54108" s="40"/>
    </row>
    <row r="54109" spans="45:45" x14ac:dyDescent="0.35">
      <c r="AS54109" s="40"/>
    </row>
    <row r="54110" spans="45:45" x14ac:dyDescent="0.35">
      <c r="AS54110" s="40"/>
    </row>
    <row r="54111" spans="45:45" x14ac:dyDescent="0.35">
      <c r="AS54111" s="40"/>
    </row>
    <row r="54112" spans="45:45" x14ac:dyDescent="0.35">
      <c r="AS54112" s="40"/>
    </row>
    <row r="54113" spans="45:45" x14ac:dyDescent="0.35">
      <c r="AS54113" s="40"/>
    </row>
    <row r="54114" spans="45:45" x14ac:dyDescent="0.35">
      <c r="AS54114" s="40"/>
    </row>
    <row r="54115" spans="45:45" x14ac:dyDescent="0.35">
      <c r="AS54115" s="40"/>
    </row>
    <row r="54116" spans="45:45" x14ac:dyDescent="0.35">
      <c r="AS54116" s="40"/>
    </row>
    <row r="54117" spans="45:45" x14ac:dyDescent="0.35">
      <c r="AS54117" s="40"/>
    </row>
    <row r="54118" spans="45:45" x14ac:dyDescent="0.35">
      <c r="AS54118" s="40"/>
    </row>
    <row r="54119" spans="45:45" x14ac:dyDescent="0.35">
      <c r="AS54119" s="40"/>
    </row>
    <row r="54120" spans="45:45" x14ac:dyDescent="0.35">
      <c r="AS54120" s="40"/>
    </row>
    <row r="54121" spans="45:45" x14ac:dyDescent="0.35">
      <c r="AS54121" s="40"/>
    </row>
    <row r="54122" spans="45:45" x14ac:dyDescent="0.35">
      <c r="AS54122" s="40"/>
    </row>
    <row r="54123" spans="45:45" x14ac:dyDescent="0.35">
      <c r="AS54123" s="40"/>
    </row>
    <row r="54124" spans="45:45" x14ac:dyDescent="0.35">
      <c r="AS54124" s="40"/>
    </row>
    <row r="54125" spans="45:45" x14ac:dyDescent="0.35">
      <c r="AS54125" s="40"/>
    </row>
    <row r="54126" spans="45:45" x14ac:dyDescent="0.35">
      <c r="AS54126" s="40"/>
    </row>
    <row r="54127" spans="45:45" x14ac:dyDescent="0.35">
      <c r="AS54127" s="40"/>
    </row>
    <row r="54128" spans="45:45" x14ac:dyDescent="0.35">
      <c r="AS54128" s="40"/>
    </row>
    <row r="54129" spans="45:45" x14ac:dyDescent="0.35">
      <c r="AS54129" s="40"/>
    </row>
    <row r="54130" spans="45:45" x14ac:dyDescent="0.35">
      <c r="AS54130" s="40"/>
    </row>
    <row r="54131" spans="45:45" x14ac:dyDescent="0.35">
      <c r="AS54131" s="40"/>
    </row>
    <row r="54132" spans="45:45" x14ac:dyDescent="0.35">
      <c r="AS54132" s="40"/>
    </row>
    <row r="54133" spans="45:45" x14ac:dyDescent="0.35">
      <c r="AS54133" s="40"/>
    </row>
    <row r="54134" spans="45:45" x14ac:dyDescent="0.35">
      <c r="AS54134" s="40"/>
    </row>
    <row r="54135" spans="45:45" x14ac:dyDescent="0.35">
      <c r="AS54135" s="40"/>
    </row>
    <row r="54136" spans="45:45" x14ac:dyDescent="0.35">
      <c r="AS54136" s="40"/>
    </row>
    <row r="54137" spans="45:45" x14ac:dyDescent="0.35">
      <c r="AS54137" s="40"/>
    </row>
    <row r="54138" spans="45:45" x14ac:dyDescent="0.35">
      <c r="AS54138" s="40"/>
    </row>
    <row r="54139" spans="45:45" x14ac:dyDescent="0.35">
      <c r="AS54139" s="40"/>
    </row>
    <row r="54140" spans="45:45" x14ac:dyDescent="0.35">
      <c r="AS54140" s="40"/>
    </row>
    <row r="54141" spans="45:45" x14ac:dyDescent="0.35">
      <c r="AS54141" s="40"/>
    </row>
    <row r="54142" spans="45:45" x14ac:dyDescent="0.35">
      <c r="AS54142" s="40"/>
    </row>
    <row r="54143" spans="45:45" x14ac:dyDescent="0.35">
      <c r="AS54143" s="40"/>
    </row>
    <row r="54144" spans="45:45" x14ac:dyDescent="0.35">
      <c r="AS54144" s="40"/>
    </row>
    <row r="54145" spans="45:45" x14ac:dyDescent="0.35">
      <c r="AS54145" s="40"/>
    </row>
    <row r="54146" spans="45:45" x14ac:dyDescent="0.35">
      <c r="AS54146" s="40"/>
    </row>
    <row r="54147" spans="45:45" x14ac:dyDescent="0.35">
      <c r="AS54147" s="40"/>
    </row>
    <row r="54148" spans="45:45" x14ac:dyDescent="0.35">
      <c r="AS54148" s="40"/>
    </row>
    <row r="54149" spans="45:45" x14ac:dyDescent="0.35">
      <c r="AS54149" s="40"/>
    </row>
    <row r="54150" spans="45:45" x14ac:dyDescent="0.35">
      <c r="AS54150" s="40"/>
    </row>
    <row r="54151" spans="45:45" x14ac:dyDescent="0.35">
      <c r="AS54151" s="40"/>
    </row>
    <row r="54152" spans="45:45" x14ac:dyDescent="0.35">
      <c r="AS54152" s="40"/>
    </row>
    <row r="54153" spans="45:45" x14ac:dyDescent="0.35">
      <c r="AS54153" s="40"/>
    </row>
    <row r="54154" spans="45:45" x14ac:dyDescent="0.35">
      <c r="AS54154" s="40"/>
    </row>
    <row r="54155" spans="45:45" x14ac:dyDescent="0.35">
      <c r="AS54155" s="40"/>
    </row>
    <row r="54156" spans="45:45" x14ac:dyDescent="0.35">
      <c r="AS54156" s="40"/>
    </row>
    <row r="54157" spans="45:45" x14ac:dyDescent="0.35">
      <c r="AS54157" s="40"/>
    </row>
    <row r="54158" spans="45:45" x14ac:dyDescent="0.35">
      <c r="AS54158" s="40"/>
    </row>
    <row r="54159" spans="45:45" x14ac:dyDescent="0.35">
      <c r="AS54159" s="40"/>
    </row>
    <row r="54160" spans="45:45" x14ac:dyDescent="0.35">
      <c r="AS54160" s="40"/>
    </row>
    <row r="54161" spans="45:45" x14ac:dyDescent="0.35">
      <c r="AS54161" s="40"/>
    </row>
    <row r="54162" spans="45:45" x14ac:dyDescent="0.35">
      <c r="AS54162" s="40"/>
    </row>
    <row r="54163" spans="45:45" x14ac:dyDescent="0.35">
      <c r="AS54163" s="40"/>
    </row>
    <row r="54164" spans="45:45" x14ac:dyDescent="0.35">
      <c r="AS54164" s="40"/>
    </row>
    <row r="54165" spans="45:45" x14ac:dyDescent="0.35">
      <c r="AS54165" s="40"/>
    </row>
    <row r="54166" spans="45:45" x14ac:dyDescent="0.35">
      <c r="AS54166" s="40"/>
    </row>
    <row r="54167" spans="45:45" x14ac:dyDescent="0.35">
      <c r="AS54167" s="40"/>
    </row>
    <row r="54168" spans="45:45" x14ac:dyDescent="0.35">
      <c r="AS54168" s="40"/>
    </row>
    <row r="54169" spans="45:45" x14ac:dyDescent="0.35">
      <c r="AS54169" s="40"/>
    </row>
    <row r="54170" spans="45:45" x14ac:dyDescent="0.35">
      <c r="AS54170" s="40"/>
    </row>
    <row r="54171" spans="45:45" x14ac:dyDescent="0.35">
      <c r="AS54171" s="40"/>
    </row>
    <row r="54172" spans="45:45" x14ac:dyDescent="0.35">
      <c r="AS54172" s="40"/>
    </row>
    <row r="54173" spans="45:45" x14ac:dyDescent="0.35">
      <c r="AS54173" s="40"/>
    </row>
    <row r="54174" spans="45:45" x14ac:dyDescent="0.35">
      <c r="AS54174" s="40"/>
    </row>
    <row r="54175" spans="45:45" x14ac:dyDescent="0.35">
      <c r="AS54175" s="40"/>
    </row>
    <row r="54176" spans="45:45" x14ac:dyDescent="0.35">
      <c r="AS54176" s="40"/>
    </row>
    <row r="54177" spans="45:45" x14ac:dyDescent="0.35">
      <c r="AS54177" s="40"/>
    </row>
    <row r="54178" spans="45:45" x14ac:dyDescent="0.35">
      <c r="AS54178" s="40"/>
    </row>
    <row r="54179" spans="45:45" x14ac:dyDescent="0.35">
      <c r="AS54179" s="40"/>
    </row>
    <row r="54180" spans="45:45" x14ac:dyDescent="0.35">
      <c r="AS54180" s="40"/>
    </row>
    <row r="54181" spans="45:45" x14ac:dyDescent="0.35">
      <c r="AS54181" s="40"/>
    </row>
    <row r="54182" spans="45:45" x14ac:dyDescent="0.35">
      <c r="AS54182" s="40"/>
    </row>
    <row r="54183" spans="45:45" x14ac:dyDescent="0.35">
      <c r="AS54183" s="40"/>
    </row>
    <row r="54184" spans="45:45" x14ac:dyDescent="0.35">
      <c r="AS54184" s="40"/>
    </row>
    <row r="54185" spans="45:45" x14ac:dyDescent="0.35">
      <c r="AS54185" s="40"/>
    </row>
    <row r="54186" spans="45:45" x14ac:dyDescent="0.35">
      <c r="AS54186" s="40"/>
    </row>
    <row r="54187" spans="45:45" x14ac:dyDescent="0.35">
      <c r="AS54187" s="40"/>
    </row>
    <row r="54188" spans="45:45" x14ac:dyDescent="0.35">
      <c r="AS54188" s="40"/>
    </row>
    <row r="54189" spans="45:45" x14ac:dyDescent="0.35">
      <c r="AS54189" s="40"/>
    </row>
    <row r="54190" spans="45:45" x14ac:dyDescent="0.35">
      <c r="AS54190" s="40"/>
    </row>
    <row r="54191" spans="45:45" x14ac:dyDescent="0.35">
      <c r="AS54191" s="40"/>
    </row>
    <row r="54192" spans="45:45" x14ac:dyDescent="0.35">
      <c r="AS54192" s="40"/>
    </row>
    <row r="54193" spans="45:45" x14ac:dyDescent="0.35">
      <c r="AS54193" s="40"/>
    </row>
    <row r="54194" spans="45:45" x14ac:dyDescent="0.35">
      <c r="AS54194" s="40"/>
    </row>
    <row r="54195" spans="45:45" x14ac:dyDescent="0.35">
      <c r="AS54195" s="40"/>
    </row>
    <row r="54196" spans="45:45" x14ac:dyDescent="0.35">
      <c r="AS54196" s="40"/>
    </row>
    <row r="54197" spans="45:45" x14ac:dyDescent="0.35">
      <c r="AS54197" s="40"/>
    </row>
    <row r="54198" spans="45:45" x14ac:dyDescent="0.35">
      <c r="AS54198" s="40"/>
    </row>
    <row r="54199" spans="45:45" x14ac:dyDescent="0.35">
      <c r="AS54199" s="40"/>
    </row>
    <row r="54200" spans="45:45" x14ac:dyDescent="0.35">
      <c r="AS54200" s="40"/>
    </row>
    <row r="54201" spans="45:45" x14ac:dyDescent="0.35">
      <c r="AS54201" s="40"/>
    </row>
    <row r="54202" spans="45:45" x14ac:dyDescent="0.35">
      <c r="AS54202" s="40"/>
    </row>
    <row r="54203" spans="45:45" x14ac:dyDescent="0.35">
      <c r="AS54203" s="40"/>
    </row>
    <row r="54204" spans="45:45" x14ac:dyDescent="0.35">
      <c r="AS54204" s="40"/>
    </row>
    <row r="54205" spans="45:45" x14ac:dyDescent="0.35">
      <c r="AS54205" s="40"/>
    </row>
    <row r="54206" spans="45:45" x14ac:dyDescent="0.35">
      <c r="AS54206" s="40"/>
    </row>
    <row r="54207" spans="45:45" x14ac:dyDescent="0.35">
      <c r="AS54207" s="40"/>
    </row>
    <row r="54208" spans="45:45" x14ac:dyDescent="0.35">
      <c r="AS54208" s="40"/>
    </row>
    <row r="54209" spans="45:45" x14ac:dyDescent="0.35">
      <c r="AS54209" s="40"/>
    </row>
    <row r="54210" spans="45:45" x14ac:dyDescent="0.35">
      <c r="AS54210" s="40"/>
    </row>
    <row r="54211" spans="45:45" x14ac:dyDescent="0.35">
      <c r="AS54211" s="40"/>
    </row>
    <row r="54212" spans="45:45" x14ac:dyDescent="0.35">
      <c r="AS54212" s="40"/>
    </row>
    <row r="54213" spans="45:45" x14ac:dyDescent="0.35">
      <c r="AS54213" s="40"/>
    </row>
    <row r="54214" spans="45:45" x14ac:dyDescent="0.35">
      <c r="AS54214" s="40"/>
    </row>
    <row r="54215" spans="45:45" x14ac:dyDescent="0.35">
      <c r="AS54215" s="40"/>
    </row>
    <row r="54216" spans="45:45" x14ac:dyDescent="0.35">
      <c r="AS54216" s="40"/>
    </row>
    <row r="54217" spans="45:45" x14ac:dyDescent="0.35">
      <c r="AS54217" s="40"/>
    </row>
    <row r="54218" spans="45:45" x14ac:dyDescent="0.35">
      <c r="AS54218" s="40"/>
    </row>
    <row r="54219" spans="45:45" x14ac:dyDescent="0.35">
      <c r="AS54219" s="40"/>
    </row>
    <row r="54220" spans="45:45" x14ac:dyDescent="0.35">
      <c r="AS54220" s="40"/>
    </row>
    <row r="54221" spans="45:45" x14ac:dyDescent="0.35">
      <c r="AS54221" s="40"/>
    </row>
    <row r="54222" spans="45:45" x14ac:dyDescent="0.35">
      <c r="AS54222" s="40"/>
    </row>
    <row r="54223" spans="45:45" x14ac:dyDescent="0.35">
      <c r="AS54223" s="40"/>
    </row>
    <row r="54224" spans="45:45" x14ac:dyDescent="0.35">
      <c r="AS54224" s="40"/>
    </row>
    <row r="54225" spans="45:45" x14ac:dyDescent="0.35">
      <c r="AS54225" s="40"/>
    </row>
    <row r="54226" spans="45:45" x14ac:dyDescent="0.35">
      <c r="AS54226" s="40"/>
    </row>
    <row r="54227" spans="45:45" x14ac:dyDescent="0.35">
      <c r="AS54227" s="40"/>
    </row>
    <row r="54228" spans="45:45" x14ac:dyDescent="0.35">
      <c r="AS54228" s="40"/>
    </row>
    <row r="54229" spans="45:45" x14ac:dyDescent="0.35">
      <c r="AS54229" s="40"/>
    </row>
    <row r="54230" spans="45:45" x14ac:dyDescent="0.35">
      <c r="AS54230" s="40"/>
    </row>
    <row r="54231" spans="45:45" x14ac:dyDescent="0.35">
      <c r="AS54231" s="40"/>
    </row>
    <row r="54232" spans="45:45" x14ac:dyDescent="0.35">
      <c r="AS54232" s="40"/>
    </row>
    <row r="54233" spans="45:45" x14ac:dyDescent="0.35">
      <c r="AS54233" s="40"/>
    </row>
    <row r="54234" spans="45:45" x14ac:dyDescent="0.35">
      <c r="AS54234" s="40"/>
    </row>
    <row r="54235" spans="45:45" x14ac:dyDescent="0.35">
      <c r="AS54235" s="40"/>
    </row>
    <row r="54236" spans="45:45" x14ac:dyDescent="0.35">
      <c r="AS54236" s="40"/>
    </row>
    <row r="54237" spans="45:45" x14ac:dyDescent="0.35">
      <c r="AS54237" s="40"/>
    </row>
    <row r="54238" spans="45:45" x14ac:dyDescent="0.35">
      <c r="AS54238" s="40"/>
    </row>
    <row r="54239" spans="45:45" x14ac:dyDescent="0.35">
      <c r="AS54239" s="40"/>
    </row>
    <row r="54240" spans="45:45" x14ac:dyDescent="0.35">
      <c r="AS54240" s="40"/>
    </row>
    <row r="54241" spans="45:45" x14ac:dyDescent="0.35">
      <c r="AS54241" s="40"/>
    </row>
    <row r="54242" spans="45:45" x14ac:dyDescent="0.35">
      <c r="AS54242" s="40"/>
    </row>
    <row r="54243" spans="45:45" x14ac:dyDescent="0.35">
      <c r="AS54243" s="40"/>
    </row>
    <row r="54244" spans="45:45" x14ac:dyDescent="0.35">
      <c r="AS54244" s="40"/>
    </row>
    <row r="54245" spans="45:45" x14ac:dyDescent="0.35">
      <c r="AS54245" s="40"/>
    </row>
    <row r="54246" spans="45:45" x14ac:dyDescent="0.35">
      <c r="AS54246" s="40"/>
    </row>
    <row r="54247" spans="45:45" x14ac:dyDescent="0.35">
      <c r="AS54247" s="40"/>
    </row>
    <row r="54248" spans="45:45" x14ac:dyDescent="0.35">
      <c r="AS54248" s="40"/>
    </row>
    <row r="54249" spans="45:45" x14ac:dyDescent="0.35">
      <c r="AS54249" s="40"/>
    </row>
    <row r="54250" spans="45:45" x14ac:dyDescent="0.35">
      <c r="AS54250" s="40"/>
    </row>
    <row r="54251" spans="45:45" x14ac:dyDescent="0.35">
      <c r="AS54251" s="40"/>
    </row>
    <row r="54252" spans="45:45" x14ac:dyDescent="0.35">
      <c r="AS54252" s="40"/>
    </row>
    <row r="54253" spans="45:45" x14ac:dyDescent="0.35">
      <c r="AS54253" s="40"/>
    </row>
    <row r="54254" spans="45:45" x14ac:dyDescent="0.35">
      <c r="AS54254" s="40"/>
    </row>
    <row r="54255" spans="45:45" x14ac:dyDescent="0.35">
      <c r="AS54255" s="40"/>
    </row>
    <row r="54256" spans="45:45" x14ac:dyDescent="0.35">
      <c r="AS54256" s="40"/>
    </row>
    <row r="54257" spans="45:45" x14ac:dyDescent="0.35">
      <c r="AS54257" s="40"/>
    </row>
    <row r="54258" spans="45:45" x14ac:dyDescent="0.35">
      <c r="AS54258" s="40"/>
    </row>
    <row r="54259" spans="45:45" x14ac:dyDescent="0.35">
      <c r="AS54259" s="40"/>
    </row>
    <row r="54260" spans="45:45" x14ac:dyDescent="0.35">
      <c r="AS54260" s="40"/>
    </row>
    <row r="54261" spans="45:45" x14ac:dyDescent="0.35">
      <c r="AS54261" s="40"/>
    </row>
    <row r="54262" spans="45:45" x14ac:dyDescent="0.35">
      <c r="AS54262" s="40"/>
    </row>
    <row r="54263" spans="45:45" x14ac:dyDescent="0.35">
      <c r="AS54263" s="40"/>
    </row>
    <row r="54264" spans="45:45" x14ac:dyDescent="0.35">
      <c r="AS54264" s="40"/>
    </row>
    <row r="54265" spans="45:45" x14ac:dyDescent="0.35">
      <c r="AS54265" s="40"/>
    </row>
    <row r="54266" spans="45:45" x14ac:dyDescent="0.35">
      <c r="AS54266" s="40"/>
    </row>
    <row r="54267" spans="45:45" x14ac:dyDescent="0.35">
      <c r="AS54267" s="40"/>
    </row>
    <row r="54268" spans="45:45" x14ac:dyDescent="0.35">
      <c r="AS54268" s="40"/>
    </row>
    <row r="54269" spans="45:45" x14ac:dyDescent="0.35">
      <c r="AS54269" s="40"/>
    </row>
    <row r="54270" spans="45:45" x14ac:dyDescent="0.35">
      <c r="AS54270" s="40"/>
    </row>
    <row r="54271" spans="45:45" x14ac:dyDescent="0.35">
      <c r="AS54271" s="40"/>
    </row>
    <row r="54272" spans="45:45" x14ac:dyDescent="0.35">
      <c r="AS54272" s="40"/>
    </row>
    <row r="54273" spans="45:45" x14ac:dyDescent="0.35">
      <c r="AS54273" s="40"/>
    </row>
    <row r="54274" spans="45:45" x14ac:dyDescent="0.35">
      <c r="AS54274" s="40"/>
    </row>
    <row r="54275" spans="45:45" x14ac:dyDescent="0.35">
      <c r="AS54275" s="40"/>
    </row>
    <row r="54276" spans="45:45" x14ac:dyDescent="0.35">
      <c r="AS54276" s="40"/>
    </row>
    <row r="54277" spans="45:45" x14ac:dyDescent="0.35">
      <c r="AS54277" s="40"/>
    </row>
    <row r="54278" spans="45:45" x14ac:dyDescent="0.35">
      <c r="AS54278" s="40"/>
    </row>
    <row r="54279" spans="45:45" x14ac:dyDescent="0.35">
      <c r="AS54279" s="40"/>
    </row>
    <row r="54280" spans="45:45" x14ac:dyDescent="0.35">
      <c r="AS54280" s="40"/>
    </row>
    <row r="54281" spans="45:45" x14ac:dyDescent="0.35">
      <c r="AS54281" s="40"/>
    </row>
    <row r="54282" spans="45:45" x14ac:dyDescent="0.35">
      <c r="AS54282" s="40"/>
    </row>
    <row r="54283" spans="45:45" x14ac:dyDescent="0.35">
      <c r="AS54283" s="40"/>
    </row>
    <row r="54284" spans="45:45" x14ac:dyDescent="0.35">
      <c r="AS54284" s="40"/>
    </row>
    <row r="54285" spans="45:45" x14ac:dyDescent="0.35">
      <c r="AS54285" s="40"/>
    </row>
    <row r="54286" spans="45:45" x14ac:dyDescent="0.35">
      <c r="AS54286" s="40"/>
    </row>
    <row r="54287" spans="45:45" x14ac:dyDescent="0.35">
      <c r="AS54287" s="40"/>
    </row>
    <row r="54288" spans="45:45" x14ac:dyDescent="0.35">
      <c r="AS54288" s="40"/>
    </row>
    <row r="54289" spans="45:45" x14ac:dyDescent="0.35">
      <c r="AS54289" s="40"/>
    </row>
    <row r="54290" spans="45:45" x14ac:dyDescent="0.35">
      <c r="AS54290" s="40"/>
    </row>
    <row r="54291" spans="45:45" x14ac:dyDescent="0.35">
      <c r="AS54291" s="40"/>
    </row>
    <row r="54292" spans="45:45" x14ac:dyDescent="0.35">
      <c r="AS54292" s="40"/>
    </row>
    <row r="54293" spans="45:45" x14ac:dyDescent="0.35">
      <c r="AS54293" s="40"/>
    </row>
    <row r="54294" spans="45:45" x14ac:dyDescent="0.35">
      <c r="AS54294" s="40"/>
    </row>
    <row r="54295" spans="45:45" x14ac:dyDescent="0.35">
      <c r="AS54295" s="40"/>
    </row>
    <row r="54296" spans="45:45" x14ac:dyDescent="0.35">
      <c r="AS54296" s="40"/>
    </row>
    <row r="54297" spans="45:45" x14ac:dyDescent="0.35">
      <c r="AS54297" s="40"/>
    </row>
    <row r="54298" spans="45:45" x14ac:dyDescent="0.35">
      <c r="AS54298" s="40"/>
    </row>
    <row r="54299" spans="45:45" x14ac:dyDescent="0.35">
      <c r="AS54299" s="40"/>
    </row>
    <row r="54300" spans="45:45" x14ac:dyDescent="0.35">
      <c r="AS54300" s="40"/>
    </row>
    <row r="54301" spans="45:45" x14ac:dyDescent="0.35">
      <c r="AS54301" s="40"/>
    </row>
    <row r="54302" spans="45:45" x14ac:dyDescent="0.35">
      <c r="AS54302" s="40"/>
    </row>
    <row r="54303" spans="45:45" x14ac:dyDescent="0.35">
      <c r="AS54303" s="40"/>
    </row>
    <row r="54304" spans="45:45" x14ac:dyDescent="0.35">
      <c r="AS54304" s="40"/>
    </row>
    <row r="54305" spans="45:45" x14ac:dyDescent="0.35">
      <c r="AS54305" s="40"/>
    </row>
    <row r="54306" spans="45:45" x14ac:dyDescent="0.35">
      <c r="AS54306" s="40"/>
    </row>
    <row r="54307" spans="45:45" x14ac:dyDescent="0.35">
      <c r="AS54307" s="40"/>
    </row>
    <row r="54308" spans="45:45" x14ac:dyDescent="0.35">
      <c r="AS54308" s="40"/>
    </row>
    <row r="54309" spans="45:45" x14ac:dyDescent="0.35">
      <c r="AS54309" s="40"/>
    </row>
    <row r="54310" spans="45:45" x14ac:dyDescent="0.35">
      <c r="AS54310" s="40"/>
    </row>
    <row r="54311" spans="45:45" x14ac:dyDescent="0.35">
      <c r="AS54311" s="40"/>
    </row>
    <row r="54312" spans="45:45" x14ac:dyDescent="0.35">
      <c r="AS54312" s="40"/>
    </row>
    <row r="54313" spans="45:45" x14ac:dyDescent="0.35">
      <c r="AS54313" s="40"/>
    </row>
    <row r="54314" spans="45:45" x14ac:dyDescent="0.35">
      <c r="AS54314" s="40"/>
    </row>
    <row r="54315" spans="45:45" x14ac:dyDescent="0.35">
      <c r="AS54315" s="40"/>
    </row>
    <row r="54316" spans="45:45" x14ac:dyDescent="0.35">
      <c r="AS54316" s="40"/>
    </row>
    <row r="54317" spans="45:45" x14ac:dyDescent="0.35">
      <c r="AS54317" s="40"/>
    </row>
    <row r="54318" spans="45:45" x14ac:dyDescent="0.35">
      <c r="AS54318" s="40"/>
    </row>
    <row r="54319" spans="45:45" x14ac:dyDescent="0.35">
      <c r="AS54319" s="40"/>
    </row>
    <row r="54320" spans="45:45" x14ac:dyDescent="0.35">
      <c r="AS54320" s="40"/>
    </row>
    <row r="54321" spans="45:45" x14ac:dyDescent="0.35">
      <c r="AS54321" s="40"/>
    </row>
    <row r="54322" spans="45:45" x14ac:dyDescent="0.35">
      <c r="AS54322" s="40"/>
    </row>
    <row r="54323" spans="45:45" x14ac:dyDescent="0.35">
      <c r="AS54323" s="40"/>
    </row>
    <row r="54324" spans="45:45" x14ac:dyDescent="0.35">
      <c r="AS54324" s="40"/>
    </row>
    <row r="54325" spans="45:45" x14ac:dyDescent="0.35">
      <c r="AS54325" s="40"/>
    </row>
    <row r="54326" spans="45:45" x14ac:dyDescent="0.35">
      <c r="AS54326" s="40"/>
    </row>
    <row r="54327" spans="45:45" x14ac:dyDescent="0.35">
      <c r="AS54327" s="40"/>
    </row>
    <row r="54328" spans="45:45" x14ac:dyDescent="0.35">
      <c r="AS54328" s="40"/>
    </row>
    <row r="54329" spans="45:45" x14ac:dyDescent="0.35">
      <c r="AS54329" s="40"/>
    </row>
    <row r="54330" spans="45:45" x14ac:dyDescent="0.35">
      <c r="AS54330" s="40"/>
    </row>
    <row r="54331" spans="45:45" x14ac:dyDescent="0.35">
      <c r="AS54331" s="40"/>
    </row>
    <row r="54332" spans="45:45" x14ac:dyDescent="0.35">
      <c r="AS54332" s="40"/>
    </row>
    <row r="54333" spans="45:45" x14ac:dyDescent="0.35">
      <c r="AS54333" s="40"/>
    </row>
    <row r="54334" spans="45:45" x14ac:dyDescent="0.35">
      <c r="AS54334" s="40"/>
    </row>
    <row r="54335" spans="45:45" x14ac:dyDescent="0.35">
      <c r="AS54335" s="40"/>
    </row>
    <row r="54336" spans="45:45" x14ac:dyDescent="0.35">
      <c r="AS54336" s="40"/>
    </row>
    <row r="54337" spans="45:45" x14ac:dyDescent="0.35">
      <c r="AS54337" s="40"/>
    </row>
    <row r="54338" spans="45:45" x14ac:dyDescent="0.35">
      <c r="AS54338" s="40"/>
    </row>
    <row r="54339" spans="45:45" x14ac:dyDescent="0.35">
      <c r="AS54339" s="40"/>
    </row>
    <row r="54340" spans="45:45" x14ac:dyDescent="0.35">
      <c r="AS54340" s="40"/>
    </row>
    <row r="54341" spans="45:45" x14ac:dyDescent="0.35">
      <c r="AS54341" s="40"/>
    </row>
    <row r="54342" spans="45:45" x14ac:dyDescent="0.35">
      <c r="AS54342" s="40"/>
    </row>
    <row r="54343" spans="45:45" x14ac:dyDescent="0.35">
      <c r="AS54343" s="40"/>
    </row>
    <row r="54344" spans="45:45" x14ac:dyDescent="0.35">
      <c r="AS54344" s="40"/>
    </row>
    <row r="54345" spans="45:45" x14ac:dyDescent="0.35">
      <c r="AS54345" s="40"/>
    </row>
    <row r="54346" spans="45:45" x14ac:dyDescent="0.35">
      <c r="AS54346" s="40"/>
    </row>
    <row r="54347" spans="45:45" x14ac:dyDescent="0.35">
      <c r="AS54347" s="40"/>
    </row>
    <row r="54348" spans="45:45" x14ac:dyDescent="0.35">
      <c r="AS54348" s="40"/>
    </row>
    <row r="54349" spans="45:45" x14ac:dyDescent="0.35">
      <c r="AS54349" s="40"/>
    </row>
    <row r="54350" spans="45:45" x14ac:dyDescent="0.35">
      <c r="AS54350" s="40"/>
    </row>
    <row r="54351" spans="45:45" x14ac:dyDescent="0.35">
      <c r="AS54351" s="40"/>
    </row>
    <row r="54352" spans="45:45" x14ac:dyDescent="0.35">
      <c r="AS54352" s="40"/>
    </row>
    <row r="54353" spans="45:45" x14ac:dyDescent="0.35">
      <c r="AS54353" s="40"/>
    </row>
    <row r="54354" spans="45:45" x14ac:dyDescent="0.35">
      <c r="AS54354" s="40"/>
    </row>
    <row r="54355" spans="45:45" x14ac:dyDescent="0.35">
      <c r="AS54355" s="40"/>
    </row>
    <row r="54356" spans="45:45" x14ac:dyDescent="0.35">
      <c r="AS54356" s="40"/>
    </row>
    <row r="54357" spans="45:45" x14ac:dyDescent="0.35">
      <c r="AS54357" s="40"/>
    </row>
    <row r="54358" spans="45:45" x14ac:dyDescent="0.35">
      <c r="AS54358" s="40"/>
    </row>
    <row r="54359" spans="45:45" x14ac:dyDescent="0.35">
      <c r="AS54359" s="40"/>
    </row>
    <row r="54360" spans="45:45" x14ac:dyDescent="0.35">
      <c r="AS54360" s="40"/>
    </row>
    <row r="54361" spans="45:45" x14ac:dyDescent="0.35">
      <c r="AS54361" s="40"/>
    </row>
    <row r="54362" spans="45:45" x14ac:dyDescent="0.35">
      <c r="AS54362" s="40"/>
    </row>
    <row r="54363" spans="45:45" x14ac:dyDescent="0.35">
      <c r="AS54363" s="40"/>
    </row>
    <row r="54364" spans="45:45" x14ac:dyDescent="0.35">
      <c r="AS54364" s="40"/>
    </row>
    <row r="54365" spans="45:45" x14ac:dyDescent="0.35">
      <c r="AS54365" s="40"/>
    </row>
    <row r="54366" spans="45:45" x14ac:dyDescent="0.35">
      <c r="AS54366" s="40"/>
    </row>
    <row r="54367" spans="45:45" x14ac:dyDescent="0.35">
      <c r="AS54367" s="40"/>
    </row>
    <row r="54368" spans="45:45" x14ac:dyDescent="0.35">
      <c r="AS54368" s="40"/>
    </row>
    <row r="54369" spans="45:45" x14ac:dyDescent="0.35">
      <c r="AS54369" s="40"/>
    </row>
    <row r="54370" spans="45:45" x14ac:dyDescent="0.35">
      <c r="AS54370" s="40"/>
    </row>
    <row r="54371" spans="45:45" x14ac:dyDescent="0.35">
      <c r="AS54371" s="40"/>
    </row>
    <row r="54372" spans="45:45" x14ac:dyDescent="0.35">
      <c r="AS54372" s="40"/>
    </row>
    <row r="54373" spans="45:45" x14ac:dyDescent="0.35">
      <c r="AS54373" s="40"/>
    </row>
    <row r="54374" spans="45:45" x14ac:dyDescent="0.35">
      <c r="AS54374" s="40"/>
    </row>
    <row r="54375" spans="45:45" x14ac:dyDescent="0.35">
      <c r="AS54375" s="40"/>
    </row>
    <row r="54376" spans="45:45" x14ac:dyDescent="0.35">
      <c r="AS54376" s="40"/>
    </row>
    <row r="54377" spans="45:45" x14ac:dyDescent="0.35">
      <c r="AS54377" s="40"/>
    </row>
    <row r="54378" spans="45:45" x14ac:dyDescent="0.35">
      <c r="AS54378" s="40"/>
    </row>
    <row r="54379" spans="45:45" x14ac:dyDescent="0.35">
      <c r="AS54379" s="40"/>
    </row>
    <row r="54380" spans="45:45" x14ac:dyDescent="0.35">
      <c r="AS54380" s="40"/>
    </row>
    <row r="54381" spans="45:45" x14ac:dyDescent="0.35">
      <c r="AS54381" s="40"/>
    </row>
    <row r="54382" spans="45:45" x14ac:dyDescent="0.35">
      <c r="AS54382" s="40"/>
    </row>
    <row r="54383" spans="45:45" x14ac:dyDescent="0.35">
      <c r="AS54383" s="40"/>
    </row>
    <row r="54384" spans="45:45" x14ac:dyDescent="0.35">
      <c r="AS54384" s="40"/>
    </row>
    <row r="54385" spans="45:45" x14ac:dyDescent="0.35">
      <c r="AS54385" s="40"/>
    </row>
    <row r="54386" spans="45:45" x14ac:dyDescent="0.35">
      <c r="AS54386" s="40"/>
    </row>
    <row r="54387" spans="45:45" x14ac:dyDescent="0.35">
      <c r="AS54387" s="40"/>
    </row>
    <row r="54388" spans="45:45" x14ac:dyDescent="0.35">
      <c r="AS54388" s="40"/>
    </row>
    <row r="54389" spans="45:45" x14ac:dyDescent="0.35">
      <c r="AS54389" s="40"/>
    </row>
    <row r="54390" spans="45:45" x14ac:dyDescent="0.35">
      <c r="AS54390" s="40"/>
    </row>
    <row r="54391" spans="45:45" x14ac:dyDescent="0.35">
      <c r="AS54391" s="40"/>
    </row>
    <row r="54392" spans="45:45" x14ac:dyDescent="0.35">
      <c r="AS54392" s="40"/>
    </row>
    <row r="54393" spans="45:45" x14ac:dyDescent="0.35">
      <c r="AS54393" s="40"/>
    </row>
    <row r="54394" spans="45:45" x14ac:dyDescent="0.35">
      <c r="AS54394" s="40"/>
    </row>
    <row r="54395" spans="45:45" x14ac:dyDescent="0.35">
      <c r="AS54395" s="40"/>
    </row>
    <row r="54396" spans="45:45" x14ac:dyDescent="0.35">
      <c r="AS54396" s="40"/>
    </row>
    <row r="54397" spans="45:45" x14ac:dyDescent="0.35">
      <c r="AS54397" s="40"/>
    </row>
    <row r="54398" spans="45:45" x14ac:dyDescent="0.35">
      <c r="AS54398" s="40"/>
    </row>
    <row r="54399" spans="45:45" x14ac:dyDescent="0.35">
      <c r="AS54399" s="40"/>
    </row>
    <row r="54400" spans="45:45" x14ac:dyDescent="0.35">
      <c r="AS54400" s="40"/>
    </row>
    <row r="54401" spans="45:45" x14ac:dyDescent="0.35">
      <c r="AS54401" s="40"/>
    </row>
    <row r="54402" spans="45:45" x14ac:dyDescent="0.35">
      <c r="AS54402" s="40"/>
    </row>
    <row r="54403" spans="45:45" x14ac:dyDescent="0.35">
      <c r="AS54403" s="40"/>
    </row>
    <row r="54404" spans="45:45" x14ac:dyDescent="0.35">
      <c r="AS54404" s="40"/>
    </row>
    <row r="54405" spans="45:45" x14ac:dyDescent="0.35">
      <c r="AS54405" s="40"/>
    </row>
    <row r="54406" spans="45:45" x14ac:dyDescent="0.35">
      <c r="AS54406" s="40"/>
    </row>
    <row r="54407" spans="45:45" x14ac:dyDescent="0.35">
      <c r="AS54407" s="40"/>
    </row>
    <row r="54408" spans="45:45" x14ac:dyDescent="0.35">
      <c r="AS54408" s="40"/>
    </row>
    <row r="54409" spans="45:45" x14ac:dyDescent="0.35">
      <c r="AS54409" s="40"/>
    </row>
    <row r="54410" spans="45:45" x14ac:dyDescent="0.35">
      <c r="AS54410" s="40"/>
    </row>
    <row r="54411" spans="45:45" x14ac:dyDescent="0.35">
      <c r="AS54411" s="40"/>
    </row>
    <row r="54412" spans="45:45" x14ac:dyDescent="0.35">
      <c r="AS54412" s="40"/>
    </row>
    <row r="54413" spans="45:45" x14ac:dyDescent="0.35">
      <c r="AS54413" s="40"/>
    </row>
    <row r="54414" spans="45:45" x14ac:dyDescent="0.35">
      <c r="AS54414" s="40"/>
    </row>
    <row r="54415" spans="45:45" x14ac:dyDescent="0.35">
      <c r="AS54415" s="40"/>
    </row>
    <row r="54416" spans="45:45" x14ac:dyDescent="0.35">
      <c r="AS54416" s="40"/>
    </row>
    <row r="54417" spans="45:45" x14ac:dyDescent="0.35">
      <c r="AS54417" s="40"/>
    </row>
    <row r="54418" spans="45:45" x14ac:dyDescent="0.35">
      <c r="AS54418" s="40"/>
    </row>
    <row r="54419" spans="45:45" x14ac:dyDescent="0.35">
      <c r="AS54419" s="40"/>
    </row>
    <row r="54420" spans="45:45" x14ac:dyDescent="0.35">
      <c r="AS54420" s="40"/>
    </row>
    <row r="54421" spans="45:45" x14ac:dyDescent="0.35">
      <c r="AS54421" s="40"/>
    </row>
    <row r="54422" spans="45:45" x14ac:dyDescent="0.35">
      <c r="AS54422" s="40"/>
    </row>
    <row r="54423" spans="45:45" x14ac:dyDescent="0.35">
      <c r="AS54423" s="40"/>
    </row>
    <row r="54424" spans="45:45" x14ac:dyDescent="0.35">
      <c r="AS54424" s="40"/>
    </row>
    <row r="54425" spans="45:45" x14ac:dyDescent="0.35">
      <c r="AS54425" s="40"/>
    </row>
    <row r="54426" spans="45:45" x14ac:dyDescent="0.35">
      <c r="AS54426" s="40"/>
    </row>
    <row r="54427" spans="45:45" x14ac:dyDescent="0.35">
      <c r="AS54427" s="40"/>
    </row>
    <row r="54428" spans="45:45" x14ac:dyDescent="0.35">
      <c r="AS54428" s="40"/>
    </row>
    <row r="54429" spans="45:45" x14ac:dyDescent="0.35">
      <c r="AS54429" s="40"/>
    </row>
    <row r="54430" spans="45:45" x14ac:dyDescent="0.35">
      <c r="AS54430" s="40"/>
    </row>
    <row r="54431" spans="45:45" x14ac:dyDescent="0.35">
      <c r="AS54431" s="40"/>
    </row>
    <row r="54432" spans="45:45" x14ac:dyDescent="0.35">
      <c r="AS54432" s="40"/>
    </row>
    <row r="54433" spans="45:45" x14ac:dyDescent="0.35">
      <c r="AS54433" s="40"/>
    </row>
    <row r="54434" spans="45:45" x14ac:dyDescent="0.35">
      <c r="AS54434" s="40"/>
    </row>
    <row r="54435" spans="45:45" x14ac:dyDescent="0.35">
      <c r="AS54435" s="40"/>
    </row>
    <row r="54436" spans="45:45" x14ac:dyDescent="0.35">
      <c r="AS54436" s="40"/>
    </row>
    <row r="54437" spans="45:45" x14ac:dyDescent="0.35">
      <c r="AS54437" s="40"/>
    </row>
    <row r="54438" spans="45:45" x14ac:dyDescent="0.35">
      <c r="AS54438" s="40"/>
    </row>
    <row r="54439" spans="45:45" x14ac:dyDescent="0.35">
      <c r="AS54439" s="40"/>
    </row>
    <row r="54440" spans="45:45" x14ac:dyDescent="0.35">
      <c r="AS54440" s="40"/>
    </row>
    <row r="54441" spans="45:45" x14ac:dyDescent="0.35">
      <c r="AS54441" s="40"/>
    </row>
    <row r="54442" spans="45:45" x14ac:dyDescent="0.35">
      <c r="AS54442" s="40"/>
    </row>
    <row r="54443" spans="45:45" x14ac:dyDescent="0.35">
      <c r="AS54443" s="40"/>
    </row>
    <row r="54444" spans="45:45" x14ac:dyDescent="0.35">
      <c r="AS54444" s="40"/>
    </row>
    <row r="54445" spans="45:45" x14ac:dyDescent="0.35">
      <c r="AS54445" s="40"/>
    </row>
    <row r="54446" spans="45:45" x14ac:dyDescent="0.35">
      <c r="AS54446" s="40"/>
    </row>
    <row r="54447" spans="45:45" x14ac:dyDescent="0.35">
      <c r="AS54447" s="40"/>
    </row>
    <row r="54448" spans="45:45" x14ac:dyDescent="0.35">
      <c r="AS54448" s="40"/>
    </row>
    <row r="54449" spans="45:45" x14ac:dyDescent="0.35">
      <c r="AS54449" s="40"/>
    </row>
    <row r="54450" spans="45:45" x14ac:dyDescent="0.35">
      <c r="AS54450" s="40"/>
    </row>
    <row r="54451" spans="45:45" x14ac:dyDescent="0.35">
      <c r="AS54451" s="40"/>
    </row>
    <row r="54452" spans="45:45" x14ac:dyDescent="0.35">
      <c r="AS54452" s="40"/>
    </row>
    <row r="54453" spans="45:45" x14ac:dyDescent="0.35">
      <c r="AS54453" s="40"/>
    </row>
    <row r="54454" spans="45:45" x14ac:dyDescent="0.35">
      <c r="AS54454" s="40"/>
    </row>
    <row r="54455" spans="45:45" x14ac:dyDescent="0.35">
      <c r="AS54455" s="40"/>
    </row>
    <row r="54456" spans="45:45" x14ac:dyDescent="0.35">
      <c r="AS54456" s="40"/>
    </row>
    <row r="54457" spans="45:45" x14ac:dyDescent="0.35">
      <c r="AS54457" s="40"/>
    </row>
    <row r="54458" spans="45:45" x14ac:dyDescent="0.35">
      <c r="AS54458" s="40"/>
    </row>
    <row r="54459" spans="45:45" x14ac:dyDescent="0.35">
      <c r="AS54459" s="40"/>
    </row>
    <row r="54460" spans="45:45" x14ac:dyDescent="0.35">
      <c r="AS54460" s="40"/>
    </row>
    <row r="54461" spans="45:45" x14ac:dyDescent="0.35">
      <c r="AS54461" s="40"/>
    </row>
    <row r="54462" spans="45:45" x14ac:dyDescent="0.35">
      <c r="AS54462" s="40"/>
    </row>
    <row r="54463" spans="45:45" x14ac:dyDescent="0.35">
      <c r="AS54463" s="40"/>
    </row>
    <row r="54464" spans="45:45" x14ac:dyDescent="0.35">
      <c r="AS54464" s="40"/>
    </row>
    <row r="54465" spans="45:45" x14ac:dyDescent="0.35">
      <c r="AS54465" s="40"/>
    </row>
    <row r="54466" spans="45:45" x14ac:dyDescent="0.35">
      <c r="AS54466" s="40"/>
    </row>
    <row r="54467" spans="45:45" x14ac:dyDescent="0.35">
      <c r="AS54467" s="40"/>
    </row>
    <row r="54468" spans="45:45" x14ac:dyDescent="0.35">
      <c r="AS54468" s="40"/>
    </row>
    <row r="54469" spans="45:45" x14ac:dyDescent="0.35">
      <c r="AS54469" s="40"/>
    </row>
    <row r="54470" spans="45:45" x14ac:dyDescent="0.35">
      <c r="AS54470" s="40"/>
    </row>
    <row r="54471" spans="45:45" x14ac:dyDescent="0.35">
      <c r="AS54471" s="40"/>
    </row>
    <row r="54472" spans="45:45" x14ac:dyDescent="0.35">
      <c r="AS54472" s="40"/>
    </row>
    <row r="54473" spans="45:45" x14ac:dyDescent="0.35">
      <c r="AS54473" s="40"/>
    </row>
    <row r="54474" spans="45:45" x14ac:dyDescent="0.35">
      <c r="AS54474" s="40"/>
    </row>
    <row r="54475" spans="45:45" x14ac:dyDescent="0.35">
      <c r="AS54475" s="40"/>
    </row>
    <row r="54476" spans="45:45" x14ac:dyDescent="0.35">
      <c r="AS54476" s="40"/>
    </row>
    <row r="54477" spans="45:45" x14ac:dyDescent="0.35">
      <c r="AS54477" s="40"/>
    </row>
    <row r="54478" spans="45:45" x14ac:dyDescent="0.35">
      <c r="AS54478" s="40"/>
    </row>
    <row r="54479" spans="45:45" x14ac:dyDescent="0.35">
      <c r="AS54479" s="40"/>
    </row>
    <row r="54480" spans="45:45" x14ac:dyDescent="0.35">
      <c r="AS54480" s="40"/>
    </row>
    <row r="54481" spans="45:45" x14ac:dyDescent="0.35">
      <c r="AS54481" s="40"/>
    </row>
    <row r="54482" spans="45:45" x14ac:dyDescent="0.35">
      <c r="AS54482" s="40"/>
    </row>
    <row r="54483" spans="45:45" x14ac:dyDescent="0.35">
      <c r="AS54483" s="40"/>
    </row>
    <row r="54484" spans="45:45" x14ac:dyDescent="0.35">
      <c r="AS54484" s="40"/>
    </row>
    <row r="54485" spans="45:45" x14ac:dyDescent="0.35">
      <c r="AS54485" s="40"/>
    </row>
    <row r="54486" spans="45:45" x14ac:dyDescent="0.35">
      <c r="AS54486" s="40"/>
    </row>
    <row r="54487" spans="45:45" x14ac:dyDescent="0.35">
      <c r="AS54487" s="40"/>
    </row>
    <row r="54488" spans="45:45" x14ac:dyDescent="0.35">
      <c r="AS54488" s="40"/>
    </row>
    <row r="54489" spans="45:45" x14ac:dyDescent="0.35">
      <c r="AS54489" s="40"/>
    </row>
    <row r="54490" spans="45:45" x14ac:dyDescent="0.35">
      <c r="AS54490" s="40"/>
    </row>
    <row r="54491" spans="45:45" x14ac:dyDescent="0.35">
      <c r="AS54491" s="40"/>
    </row>
    <row r="54492" spans="45:45" x14ac:dyDescent="0.35">
      <c r="AS54492" s="40"/>
    </row>
    <row r="54493" spans="45:45" x14ac:dyDescent="0.35">
      <c r="AS54493" s="40"/>
    </row>
    <row r="54494" spans="45:45" x14ac:dyDescent="0.35">
      <c r="AS54494" s="40"/>
    </row>
    <row r="54495" spans="45:45" x14ac:dyDescent="0.35">
      <c r="AS54495" s="40"/>
    </row>
    <row r="54496" spans="45:45" x14ac:dyDescent="0.35">
      <c r="AS54496" s="40"/>
    </row>
    <row r="54497" spans="45:45" x14ac:dyDescent="0.35">
      <c r="AS54497" s="40"/>
    </row>
    <row r="54498" spans="45:45" x14ac:dyDescent="0.35">
      <c r="AS54498" s="40"/>
    </row>
    <row r="54499" spans="45:45" x14ac:dyDescent="0.35">
      <c r="AS54499" s="40"/>
    </row>
    <row r="54500" spans="45:45" x14ac:dyDescent="0.35">
      <c r="AS54500" s="40"/>
    </row>
    <row r="54501" spans="45:45" x14ac:dyDescent="0.35">
      <c r="AS54501" s="40"/>
    </row>
    <row r="54502" spans="45:45" x14ac:dyDescent="0.35">
      <c r="AS54502" s="40"/>
    </row>
    <row r="54503" spans="45:45" x14ac:dyDescent="0.35">
      <c r="AS54503" s="40"/>
    </row>
    <row r="54504" spans="45:45" x14ac:dyDescent="0.35">
      <c r="AS54504" s="40"/>
    </row>
    <row r="54505" spans="45:45" x14ac:dyDescent="0.35">
      <c r="AS54505" s="40"/>
    </row>
    <row r="54506" spans="45:45" x14ac:dyDescent="0.35">
      <c r="AS54506" s="40"/>
    </row>
    <row r="54507" spans="45:45" x14ac:dyDescent="0.35">
      <c r="AS54507" s="40"/>
    </row>
    <row r="54508" spans="45:45" x14ac:dyDescent="0.35">
      <c r="AS54508" s="40"/>
    </row>
    <row r="54509" spans="45:45" x14ac:dyDescent="0.35">
      <c r="AS54509" s="40"/>
    </row>
    <row r="54510" spans="45:45" x14ac:dyDescent="0.35">
      <c r="AS54510" s="40"/>
    </row>
    <row r="54511" spans="45:45" x14ac:dyDescent="0.35">
      <c r="AS54511" s="40"/>
    </row>
    <row r="54512" spans="45:45" x14ac:dyDescent="0.35">
      <c r="AS54512" s="40"/>
    </row>
    <row r="54513" spans="45:45" x14ac:dyDescent="0.35">
      <c r="AS54513" s="40"/>
    </row>
    <row r="54514" spans="45:45" x14ac:dyDescent="0.35">
      <c r="AS54514" s="40"/>
    </row>
    <row r="54515" spans="45:45" x14ac:dyDescent="0.35">
      <c r="AS54515" s="40"/>
    </row>
    <row r="54516" spans="45:45" x14ac:dyDescent="0.35">
      <c r="AS54516" s="40"/>
    </row>
    <row r="54517" spans="45:45" x14ac:dyDescent="0.35">
      <c r="AS54517" s="40"/>
    </row>
    <row r="54518" spans="45:45" x14ac:dyDescent="0.35">
      <c r="AS54518" s="40"/>
    </row>
    <row r="54519" spans="45:45" x14ac:dyDescent="0.35">
      <c r="AS54519" s="40"/>
    </row>
    <row r="54520" spans="45:45" x14ac:dyDescent="0.35">
      <c r="AS54520" s="40"/>
    </row>
    <row r="54521" spans="45:45" x14ac:dyDescent="0.35">
      <c r="AS54521" s="40"/>
    </row>
    <row r="54522" spans="45:45" x14ac:dyDescent="0.35">
      <c r="AS54522" s="40"/>
    </row>
    <row r="54523" spans="45:45" x14ac:dyDescent="0.35">
      <c r="AS54523" s="40"/>
    </row>
    <row r="54524" spans="45:45" x14ac:dyDescent="0.35">
      <c r="AS54524" s="40"/>
    </row>
    <row r="54525" spans="45:45" x14ac:dyDescent="0.35">
      <c r="AS54525" s="40"/>
    </row>
    <row r="54526" spans="45:45" x14ac:dyDescent="0.35">
      <c r="AS54526" s="40"/>
    </row>
    <row r="54527" spans="45:45" x14ac:dyDescent="0.35">
      <c r="AS54527" s="40"/>
    </row>
    <row r="54528" spans="45:45" x14ac:dyDescent="0.35">
      <c r="AS54528" s="40"/>
    </row>
    <row r="54529" spans="45:45" x14ac:dyDescent="0.35">
      <c r="AS54529" s="40"/>
    </row>
    <row r="54530" spans="45:45" x14ac:dyDescent="0.35">
      <c r="AS54530" s="40"/>
    </row>
    <row r="54531" spans="45:45" x14ac:dyDescent="0.35">
      <c r="AS54531" s="40"/>
    </row>
    <row r="54532" spans="45:45" x14ac:dyDescent="0.35">
      <c r="AS54532" s="40"/>
    </row>
    <row r="54533" spans="45:45" x14ac:dyDescent="0.35">
      <c r="AS54533" s="40"/>
    </row>
    <row r="54534" spans="45:45" x14ac:dyDescent="0.35">
      <c r="AS54534" s="40"/>
    </row>
    <row r="54535" spans="45:45" x14ac:dyDescent="0.35">
      <c r="AS54535" s="40"/>
    </row>
    <row r="54536" spans="45:45" x14ac:dyDescent="0.35">
      <c r="AS54536" s="40"/>
    </row>
    <row r="54537" spans="45:45" x14ac:dyDescent="0.35">
      <c r="AS54537" s="40"/>
    </row>
    <row r="54538" spans="45:45" x14ac:dyDescent="0.35">
      <c r="AS54538" s="40"/>
    </row>
    <row r="54539" spans="45:45" x14ac:dyDescent="0.35">
      <c r="AS54539" s="40"/>
    </row>
    <row r="54540" spans="45:45" x14ac:dyDescent="0.35">
      <c r="AS54540" s="40"/>
    </row>
    <row r="54541" spans="45:45" x14ac:dyDescent="0.35">
      <c r="AS54541" s="40"/>
    </row>
    <row r="54542" spans="45:45" x14ac:dyDescent="0.35">
      <c r="AS54542" s="40"/>
    </row>
    <row r="54543" spans="45:45" x14ac:dyDescent="0.35">
      <c r="AS54543" s="40"/>
    </row>
    <row r="54544" spans="45:45" x14ac:dyDescent="0.35">
      <c r="AS54544" s="40"/>
    </row>
    <row r="54545" spans="45:45" x14ac:dyDescent="0.35">
      <c r="AS54545" s="40"/>
    </row>
    <row r="54546" spans="45:45" x14ac:dyDescent="0.35">
      <c r="AS54546" s="40"/>
    </row>
    <row r="54547" spans="45:45" x14ac:dyDescent="0.35">
      <c r="AS54547" s="40"/>
    </row>
    <row r="54548" spans="45:45" x14ac:dyDescent="0.35">
      <c r="AS54548" s="40"/>
    </row>
    <row r="54549" spans="45:45" x14ac:dyDescent="0.35">
      <c r="AS54549" s="40"/>
    </row>
    <row r="54550" spans="45:45" x14ac:dyDescent="0.35">
      <c r="AS54550" s="40"/>
    </row>
    <row r="54551" spans="45:45" x14ac:dyDescent="0.35">
      <c r="AS54551" s="40"/>
    </row>
    <row r="54552" spans="45:45" x14ac:dyDescent="0.35">
      <c r="AS54552" s="40"/>
    </row>
    <row r="54553" spans="45:45" x14ac:dyDescent="0.35">
      <c r="AS54553" s="40"/>
    </row>
    <row r="54554" spans="45:45" x14ac:dyDescent="0.35">
      <c r="AS54554" s="40"/>
    </row>
    <row r="54555" spans="45:45" x14ac:dyDescent="0.35">
      <c r="AS54555" s="40"/>
    </row>
    <row r="54556" spans="45:45" x14ac:dyDescent="0.35">
      <c r="AS54556" s="40"/>
    </row>
    <row r="54557" spans="45:45" x14ac:dyDescent="0.35">
      <c r="AS54557" s="40"/>
    </row>
    <row r="54558" spans="45:45" x14ac:dyDescent="0.35">
      <c r="AS54558" s="40"/>
    </row>
    <row r="54559" spans="45:45" x14ac:dyDescent="0.35">
      <c r="AS54559" s="40"/>
    </row>
    <row r="54560" spans="45:45" x14ac:dyDescent="0.35">
      <c r="AS54560" s="40"/>
    </row>
    <row r="54561" spans="45:45" x14ac:dyDescent="0.35">
      <c r="AS54561" s="40"/>
    </row>
    <row r="54562" spans="45:45" x14ac:dyDescent="0.35">
      <c r="AS54562" s="40"/>
    </row>
    <row r="54563" spans="45:45" x14ac:dyDescent="0.35">
      <c r="AS54563" s="40"/>
    </row>
    <row r="54564" spans="45:45" x14ac:dyDescent="0.35">
      <c r="AS54564" s="40"/>
    </row>
    <row r="54565" spans="45:45" x14ac:dyDescent="0.35">
      <c r="AS54565" s="40"/>
    </row>
    <row r="54566" spans="45:45" x14ac:dyDescent="0.35">
      <c r="AS54566" s="40"/>
    </row>
    <row r="54567" spans="45:45" x14ac:dyDescent="0.35">
      <c r="AS54567" s="40"/>
    </row>
    <row r="54568" spans="45:45" x14ac:dyDescent="0.35">
      <c r="AS54568" s="40"/>
    </row>
    <row r="54569" spans="45:45" x14ac:dyDescent="0.35">
      <c r="AS54569" s="40"/>
    </row>
    <row r="54570" spans="45:45" x14ac:dyDescent="0.35">
      <c r="AS54570" s="40"/>
    </row>
    <row r="54571" spans="45:45" x14ac:dyDescent="0.35">
      <c r="AS54571" s="40"/>
    </row>
    <row r="54572" spans="45:45" x14ac:dyDescent="0.35">
      <c r="AS54572" s="40"/>
    </row>
    <row r="54573" spans="45:45" x14ac:dyDescent="0.35">
      <c r="AS54573" s="40"/>
    </row>
    <row r="54574" spans="45:45" x14ac:dyDescent="0.35">
      <c r="AS54574" s="40"/>
    </row>
    <row r="54575" spans="45:45" x14ac:dyDescent="0.35">
      <c r="AS54575" s="40"/>
    </row>
    <row r="54576" spans="45:45" x14ac:dyDescent="0.35">
      <c r="AS54576" s="40"/>
    </row>
    <row r="54577" spans="45:45" x14ac:dyDescent="0.35">
      <c r="AS54577" s="40"/>
    </row>
    <row r="54578" spans="45:45" x14ac:dyDescent="0.35">
      <c r="AS54578" s="40"/>
    </row>
    <row r="54579" spans="45:45" x14ac:dyDescent="0.35">
      <c r="AS54579" s="40"/>
    </row>
    <row r="54580" spans="45:45" x14ac:dyDescent="0.35">
      <c r="AS54580" s="40"/>
    </row>
    <row r="54581" spans="45:45" x14ac:dyDescent="0.35">
      <c r="AS54581" s="40"/>
    </row>
    <row r="54582" spans="45:45" x14ac:dyDescent="0.35">
      <c r="AS54582" s="40"/>
    </row>
    <row r="54583" spans="45:45" x14ac:dyDescent="0.35">
      <c r="AS54583" s="40"/>
    </row>
    <row r="54584" spans="45:45" x14ac:dyDescent="0.35">
      <c r="AS54584" s="40"/>
    </row>
    <row r="54585" spans="45:45" x14ac:dyDescent="0.35">
      <c r="AS54585" s="40"/>
    </row>
    <row r="54586" spans="45:45" x14ac:dyDescent="0.35">
      <c r="AS54586" s="40"/>
    </row>
    <row r="54587" spans="45:45" x14ac:dyDescent="0.35">
      <c r="AS54587" s="40"/>
    </row>
    <row r="54588" spans="45:45" x14ac:dyDescent="0.35">
      <c r="AS54588" s="40"/>
    </row>
    <row r="54589" spans="45:45" x14ac:dyDescent="0.35">
      <c r="AS54589" s="40"/>
    </row>
    <row r="54590" spans="45:45" x14ac:dyDescent="0.35">
      <c r="AS54590" s="40"/>
    </row>
    <row r="54591" spans="45:45" x14ac:dyDescent="0.35">
      <c r="AS54591" s="40"/>
    </row>
    <row r="54592" spans="45:45" x14ac:dyDescent="0.35">
      <c r="AS54592" s="40"/>
    </row>
    <row r="54593" spans="45:45" x14ac:dyDescent="0.35">
      <c r="AS54593" s="40"/>
    </row>
    <row r="54594" spans="45:45" x14ac:dyDescent="0.35">
      <c r="AS54594" s="40"/>
    </row>
    <row r="54595" spans="45:45" x14ac:dyDescent="0.35">
      <c r="AS54595" s="40"/>
    </row>
    <row r="54596" spans="45:45" x14ac:dyDescent="0.35">
      <c r="AS54596" s="40"/>
    </row>
    <row r="54597" spans="45:45" x14ac:dyDescent="0.35">
      <c r="AS54597" s="40"/>
    </row>
    <row r="54598" spans="45:45" x14ac:dyDescent="0.35">
      <c r="AS54598" s="40"/>
    </row>
    <row r="54599" spans="45:45" x14ac:dyDescent="0.35">
      <c r="AS54599" s="40"/>
    </row>
    <row r="54600" spans="45:45" x14ac:dyDescent="0.35">
      <c r="AS54600" s="40"/>
    </row>
    <row r="54601" spans="45:45" x14ac:dyDescent="0.35">
      <c r="AS54601" s="40"/>
    </row>
    <row r="54602" spans="45:45" x14ac:dyDescent="0.35">
      <c r="AS54602" s="40"/>
    </row>
    <row r="54603" spans="45:45" x14ac:dyDescent="0.35">
      <c r="AS54603" s="40"/>
    </row>
    <row r="54604" spans="45:45" x14ac:dyDescent="0.35">
      <c r="AS54604" s="40"/>
    </row>
    <row r="54605" spans="45:45" x14ac:dyDescent="0.35">
      <c r="AS54605" s="40"/>
    </row>
    <row r="54606" spans="45:45" x14ac:dyDescent="0.35">
      <c r="AS54606" s="40"/>
    </row>
    <row r="54607" spans="45:45" x14ac:dyDescent="0.35">
      <c r="AS54607" s="40"/>
    </row>
    <row r="54608" spans="45:45" x14ac:dyDescent="0.35">
      <c r="AS54608" s="40"/>
    </row>
    <row r="54609" spans="45:45" x14ac:dyDescent="0.35">
      <c r="AS54609" s="40"/>
    </row>
    <row r="54610" spans="45:45" x14ac:dyDescent="0.35">
      <c r="AS54610" s="40"/>
    </row>
    <row r="54611" spans="45:45" x14ac:dyDescent="0.35">
      <c r="AS54611" s="40"/>
    </row>
    <row r="54612" spans="45:45" x14ac:dyDescent="0.35">
      <c r="AS54612" s="40"/>
    </row>
    <row r="54613" spans="45:45" x14ac:dyDescent="0.35">
      <c r="AS54613" s="40"/>
    </row>
    <row r="54614" spans="45:45" x14ac:dyDescent="0.35">
      <c r="AS54614" s="40"/>
    </row>
    <row r="54615" spans="45:45" x14ac:dyDescent="0.35">
      <c r="AS54615" s="40"/>
    </row>
    <row r="54616" spans="45:45" x14ac:dyDescent="0.35">
      <c r="AS54616" s="40"/>
    </row>
    <row r="54617" spans="45:45" x14ac:dyDescent="0.35">
      <c r="AS54617" s="40"/>
    </row>
    <row r="54618" spans="45:45" x14ac:dyDescent="0.35">
      <c r="AS54618" s="40"/>
    </row>
    <row r="54619" spans="45:45" x14ac:dyDescent="0.35">
      <c r="AS54619" s="40"/>
    </row>
    <row r="54620" spans="45:45" x14ac:dyDescent="0.35">
      <c r="AS54620" s="40"/>
    </row>
    <row r="54621" spans="45:45" x14ac:dyDescent="0.35">
      <c r="AS54621" s="40"/>
    </row>
    <row r="54622" spans="45:45" x14ac:dyDescent="0.35">
      <c r="AS54622" s="40"/>
    </row>
    <row r="54623" spans="45:45" x14ac:dyDescent="0.35">
      <c r="AS54623" s="40"/>
    </row>
    <row r="54624" spans="45:45" x14ac:dyDescent="0.35">
      <c r="AS54624" s="40"/>
    </row>
    <row r="54625" spans="45:45" x14ac:dyDescent="0.35">
      <c r="AS54625" s="40"/>
    </row>
    <row r="54626" spans="45:45" x14ac:dyDescent="0.35">
      <c r="AS54626" s="40"/>
    </row>
    <row r="54627" spans="45:45" x14ac:dyDescent="0.35">
      <c r="AS54627" s="40"/>
    </row>
    <row r="54628" spans="45:45" x14ac:dyDescent="0.35">
      <c r="AS54628" s="40"/>
    </row>
    <row r="54629" spans="45:45" x14ac:dyDescent="0.35">
      <c r="AS54629" s="40"/>
    </row>
    <row r="54630" spans="45:45" x14ac:dyDescent="0.35">
      <c r="AS54630" s="40"/>
    </row>
    <row r="54631" spans="45:45" x14ac:dyDescent="0.35">
      <c r="AS54631" s="40"/>
    </row>
    <row r="54632" spans="45:45" x14ac:dyDescent="0.35">
      <c r="AS54632" s="40"/>
    </row>
    <row r="54633" spans="45:45" x14ac:dyDescent="0.35">
      <c r="AS54633" s="40"/>
    </row>
    <row r="54634" spans="45:45" x14ac:dyDescent="0.35">
      <c r="AS54634" s="40"/>
    </row>
    <row r="54635" spans="45:45" x14ac:dyDescent="0.35">
      <c r="AS54635" s="40"/>
    </row>
    <row r="54636" spans="45:45" x14ac:dyDescent="0.35">
      <c r="AS54636" s="40"/>
    </row>
    <row r="54637" spans="45:45" x14ac:dyDescent="0.35">
      <c r="AS54637" s="40"/>
    </row>
    <row r="54638" spans="45:45" x14ac:dyDescent="0.35">
      <c r="AS54638" s="40"/>
    </row>
    <row r="54639" spans="45:45" x14ac:dyDescent="0.35">
      <c r="AS54639" s="40"/>
    </row>
    <row r="54640" spans="45:45" x14ac:dyDescent="0.35">
      <c r="AS54640" s="40"/>
    </row>
    <row r="54641" spans="45:45" x14ac:dyDescent="0.35">
      <c r="AS54641" s="40"/>
    </row>
    <row r="54642" spans="45:45" x14ac:dyDescent="0.35">
      <c r="AS54642" s="40"/>
    </row>
    <row r="54643" spans="45:45" x14ac:dyDescent="0.35">
      <c r="AS54643" s="40"/>
    </row>
    <row r="54644" spans="45:45" x14ac:dyDescent="0.35">
      <c r="AS54644" s="40"/>
    </row>
    <row r="54645" spans="45:45" x14ac:dyDescent="0.35">
      <c r="AS54645" s="40"/>
    </row>
    <row r="54646" spans="45:45" x14ac:dyDescent="0.35">
      <c r="AS54646" s="40"/>
    </row>
    <row r="54647" spans="45:45" x14ac:dyDescent="0.35">
      <c r="AS54647" s="40"/>
    </row>
    <row r="54648" spans="45:45" x14ac:dyDescent="0.35">
      <c r="AS54648" s="40"/>
    </row>
    <row r="54649" spans="45:45" x14ac:dyDescent="0.35">
      <c r="AS54649" s="40"/>
    </row>
    <row r="54650" spans="45:45" x14ac:dyDescent="0.35">
      <c r="AS54650" s="40"/>
    </row>
    <row r="54651" spans="45:45" x14ac:dyDescent="0.35">
      <c r="AS54651" s="40"/>
    </row>
    <row r="54652" spans="45:45" x14ac:dyDescent="0.35">
      <c r="AS54652" s="40"/>
    </row>
    <row r="54653" spans="45:45" x14ac:dyDescent="0.35">
      <c r="AS54653" s="40"/>
    </row>
    <row r="54654" spans="45:45" x14ac:dyDescent="0.35">
      <c r="AS54654" s="40"/>
    </row>
    <row r="54655" spans="45:45" x14ac:dyDescent="0.35">
      <c r="AS54655" s="40"/>
    </row>
    <row r="54656" spans="45:45" x14ac:dyDescent="0.35">
      <c r="AS54656" s="40"/>
    </row>
    <row r="54657" spans="45:45" x14ac:dyDescent="0.35">
      <c r="AS54657" s="40"/>
    </row>
    <row r="54658" spans="45:45" x14ac:dyDescent="0.35">
      <c r="AS54658" s="40"/>
    </row>
    <row r="54659" spans="45:45" x14ac:dyDescent="0.35">
      <c r="AS54659" s="40"/>
    </row>
    <row r="54660" spans="45:45" x14ac:dyDescent="0.35">
      <c r="AS54660" s="40"/>
    </row>
    <row r="54661" spans="45:45" x14ac:dyDescent="0.35">
      <c r="AS54661" s="40"/>
    </row>
    <row r="54662" spans="45:45" x14ac:dyDescent="0.35">
      <c r="AS54662" s="40"/>
    </row>
    <row r="54663" spans="45:45" x14ac:dyDescent="0.35">
      <c r="AS54663" s="40"/>
    </row>
    <row r="54664" spans="45:45" x14ac:dyDescent="0.35">
      <c r="AS54664" s="40"/>
    </row>
    <row r="54665" spans="45:45" x14ac:dyDescent="0.35">
      <c r="AS54665" s="40"/>
    </row>
    <row r="54666" spans="45:45" x14ac:dyDescent="0.35">
      <c r="AS54666" s="40"/>
    </row>
    <row r="54667" spans="45:45" x14ac:dyDescent="0.35">
      <c r="AS54667" s="40"/>
    </row>
    <row r="54668" spans="45:45" x14ac:dyDescent="0.35">
      <c r="AS54668" s="40"/>
    </row>
    <row r="54669" spans="45:45" x14ac:dyDescent="0.35">
      <c r="AS54669" s="40"/>
    </row>
    <row r="54670" spans="45:45" x14ac:dyDescent="0.35">
      <c r="AS54670" s="40"/>
    </row>
    <row r="54671" spans="45:45" x14ac:dyDescent="0.35">
      <c r="AS54671" s="40"/>
    </row>
    <row r="54672" spans="45:45" x14ac:dyDescent="0.35">
      <c r="AS54672" s="40"/>
    </row>
    <row r="54673" spans="45:45" x14ac:dyDescent="0.35">
      <c r="AS54673" s="40"/>
    </row>
    <row r="54674" spans="45:45" x14ac:dyDescent="0.35">
      <c r="AS54674" s="40"/>
    </row>
    <row r="54675" spans="45:45" x14ac:dyDescent="0.35">
      <c r="AS54675" s="40"/>
    </row>
    <row r="54676" spans="45:45" x14ac:dyDescent="0.35">
      <c r="AS54676" s="40"/>
    </row>
    <row r="54677" spans="45:45" x14ac:dyDescent="0.35">
      <c r="AS54677" s="40"/>
    </row>
    <row r="54678" spans="45:45" x14ac:dyDescent="0.35">
      <c r="AS54678" s="40"/>
    </row>
    <row r="54679" spans="45:45" x14ac:dyDescent="0.35">
      <c r="AS54679" s="40"/>
    </row>
    <row r="54680" spans="45:45" x14ac:dyDescent="0.35">
      <c r="AS54680" s="40"/>
    </row>
    <row r="54681" spans="45:45" x14ac:dyDescent="0.35">
      <c r="AS54681" s="40"/>
    </row>
    <row r="54682" spans="45:45" x14ac:dyDescent="0.35">
      <c r="AS54682" s="40"/>
    </row>
    <row r="54683" spans="45:45" x14ac:dyDescent="0.35">
      <c r="AS54683" s="40"/>
    </row>
    <row r="54684" spans="45:45" x14ac:dyDescent="0.35">
      <c r="AS54684" s="40"/>
    </row>
    <row r="54685" spans="45:45" x14ac:dyDescent="0.35">
      <c r="AS54685" s="40"/>
    </row>
    <row r="54686" spans="45:45" x14ac:dyDescent="0.35">
      <c r="AS54686" s="40"/>
    </row>
    <row r="54687" spans="45:45" x14ac:dyDescent="0.35">
      <c r="AS54687" s="40"/>
    </row>
    <row r="54688" spans="45:45" x14ac:dyDescent="0.35">
      <c r="AS54688" s="40"/>
    </row>
    <row r="54689" spans="45:45" x14ac:dyDescent="0.35">
      <c r="AS54689" s="40"/>
    </row>
    <row r="54690" spans="45:45" x14ac:dyDescent="0.35">
      <c r="AS54690" s="40"/>
    </row>
    <row r="54691" spans="45:45" x14ac:dyDescent="0.35">
      <c r="AS54691" s="40"/>
    </row>
    <row r="54692" spans="45:45" x14ac:dyDescent="0.35">
      <c r="AS54692" s="40"/>
    </row>
    <row r="54693" spans="45:45" x14ac:dyDescent="0.35">
      <c r="AS54693" s="40"/>
    </row>
    <row r="54694" spans="45:45" x14ac:dyDescent="0.35">
      <c r="AS54694" s="40"/>
    </row>
    <row r="54695" spans="45:45" x14ac:dyDescent="0.35">
      <c r="AS54695" s="40"/>
    </row>
    <row r="54696" spans="45:45" x14ac:dyDescent="0.35">
      <c r="AS54696" s="40"/>
    </row>
    <row r="54697" spans="45:45" x14ac:dyDescent="0.35">
      <c r="AS54697" s="40"/>
    </row>
    <row r="54698" spans="45:45" x14ac:dyDescent="0.35">
      <c r="AS54698" s="40"/>
    </row>
    <row r="54699" spans="45:45" x14ac:dyDescent="0.35">
      <c r="AS54699" s="40"/>
    </row>
    <row r="54700" spans="45:45" x14ac:dyDescent="0.35">
      <c r="AS54700" s="40"/>
    </row>
    <row r="54701" spans="45:45" x14ac:dyDescent="0.35">
      <c r="AS54701" s="40"/>
    </row>
    <row r="54702" spans="45:45" x14ac:dyDescent="0.35">
      <c r="AS54702" s="40"/>
    </row>
    <row r="54703" spans="45:45" x14ac:dyDescent="0.35">
      <c r="AS54703" s="40"/>
    </row>
    <row r="54704" spans="45:45" x14ac:dyDescent="0.35">
      <c r="AS54704" s="40"/>
    </row>
    <row r="54705" spans="45:45" x14ac:dyDescent="0.35">
      <c r="AS54705" s="40"/>
    </row>
    <row r="54706" spans="45:45" x14ac:dyDescent="0.35">
      <c r="AS54706" s="40"/>
    </row>
    <row r="54707" spans="45:45" x14ac:dyDescent="0.35">
      <c r="AS54707" s="40"/>
    </row>
    <row r="54708" spans="45:45" x14ac:dyDescent="0.35">
      <c r="AS54708" s="40"/>
    </row>
    <row r="54709" spans="45:45" x14ac:dyDescent="0.35">
      <c r="AS54709" s="40"/>
    </row>
    <row r="54710" spans="45:45" x14ac:dyDescent="0.35">
      <c r="AS54710" s="40"/>
    </row>
    <row r="54711" spans="45:45" x14ac:dyDescent="0.35">
      <c r="AS54711" s="40"/>
    </row>
    <row r="54712" spans="45:45" x14ac:dyDescent="0.35">
      <c r="AS54712" s="40"/>
    </row>
    <row r="54713" spans="45:45" x14ac:dyDescent="0.35">
      <c r="AS54713" s="40"/>
    </row>
    <row r="54714" spans="45:45" x14ac:dyDescent="0.35">
      <c r="AS54714" s="40"/>
    </row>
    <row r="54715" spans="45:45" x14ac:dyDescent="0.35">
      <c r="AS54715" s="40"/>
    </row>
    <row r="54716" spans="45:45" x14ac:dyDescent="0.35">
      <c r="AS54716" s="40"/>
    </row>
    <row r="54717" spans="45:45" x14ac:dyDescent="0.35">
      <c r="AS54717" s="40"/>
    </row>
    <row r="54718" spans="45:45" x14ac:dyDescent="0.35">
      <c r="AS54718" s="40"/>
    </row>
    <row r="54719" spans="45:45" x14ac:dyDescent="0.35">
      <c r="AS54719" s="40"/>
    </row>
    <row r="54720" spans="45:45" x14ac:dyDescent="0.35">
      <c r="AS54720" s="40"/>
    </row>
    <row r="54721" spans="45:45" x14ac:dyDescent="0.35">
      <c r="AS54721" s="40"/>
    </row>
    <row r="54722" spans="45:45" x14ac:dyDescent="0.35">
      <c r="AS54722" s="40"/>
    </row>
    <row r="54723" spans="45:45" x14ac:dyDescent="0.35">
      <c r="AS54723" s="40"/>
    </row>
    <row r="54724" spans="45:45" x14ac:dyDescent="0.35">
      <c r="AS54724" s="40"/>
    </row>
    <row r="54725" spans="45:45" x14ac:dyDescent="0.35">
      <c r="AS54725" s="40"/>
    </row>
    <row r="54726" spans="45:45" x14ac:dyDescent="0.35">
      <c r="AS54726" s="40"/>
    </row>
    <row r="54727" spans="45:45" x14ac:dyDescent="0.35">
      <c r="AS54727" s="40"/>
    </row>
    <row r="54728" spans="45:45" x14ac:dyDescent="0.35">
      <c r="AS54728" s="40"/>
    </row>
    <row r="54729" spans="45:45" x14ac:dyDescent="0.35">
      <c r="AS54729" s="40"/>
    </row>
    <row r="54730" spans="45:45" x14ac:dyDescent="0.35">
      <c r="AS54730" s="40"/>
    </row>
    <row r="54731" spans="45:45" x14ac:dyDescent="0.35">
      <c r="AS54731" s="40"/>
    </row>
    <row r="54732" spans="45:45" x14ac:dyDescent="0.35">
      <c r="AS54732" s="40"/>
    </row>
    <row r="54733" spans="45:45" x14ac:dyDescent="0.35">
      <c r="AS54733" s="40"/>
    </row>
    <row r="54734" spans="45:45" x14ac:dyDescent="0.35">
      <c r="AS54734" s="40"/>
    </row>
    <row r="54735" spans="45:45" x14ac:dyDescent="0.35">
      <c r="AS54735" s="40"/>
    </row>
    <row r="54736" spans="45:45" x14ac:dyDescent="0.35">
      <c r="AS54736" s="40"/>
    </row>
    <row r="54737" spans="45:45" x14ac:dyDescent="0.35">
      <c r="AS54737" s="40"/>
    </row>
    <row r="54738" spans="45:45" x14ac:dyDescent="0.35">
      <c r="AS54738" s="40"/>
    </row>
    <row r="54739" spans="45:45" x14ac:dyDescent="0.35">
      <c r="AS54739" s="40"/>
    </row>
    <row r="54740" spans="45:45" x14ac:dyDescent="0.35">
      <c r="AS54740" s="40"/>
    </row>
    <row r="54741" spans="45:45" x14ac:dyDescent="0.35">
      <c r="AS54741" s="40"/>
    </row>
    <row r="54742" spans="45:45" x14ac:dyDescent="0.35">
      <c r="AS54742" s="40"/>
    </row>
    <row r="54743" spans="45:45" x14ac:dyDescent="0.35">
      <c r="AS54743" s="40"/>
    </row>
    <row r="54744" spans="45:45" x14ac:dyDescent="0.35">
      <c r="AS54744" s="40"/>
    </row>
    <row r="54745" spans="45:45" x14ac:dyDescent="0.35">
      <c r="AS54745" s="40"/>
    </row>
    <row r="54746" spans="45:45" x14ac:dyDescent="0.35">
      <c r="AS54746" s="40"/>
    </row>
    <row r="54747" spans="45:45" x14ac:dyDescent="0.35">
      <c r="AS54747" s="40"/>
    </row>
    <row r="54748" spans="45:45" x14ac:dyDescent="0.35">
      <c r="AS54748" s="40"/>
    </row>
    <row r="54749" spans="45:45" x14ac:dyDescent="0.35">
      <c r="AS54749" s="40"/>
    </row>
    <row r="54750" spans="45:45" x14ac:dyDescent="0.35">
      <c r="AS54750" s="40"/>
    </row>
    <row r="54751" spans="45:45" x14ac:dyDescent="0.35">
      <c r="AS54751" s="40"/>
    </row>
    <row r="54752" spans="45:45" x14ac:dyDescent="0.35">
      <c r="AS54752" s="40"/>
    </row>
    <row r="54753" spans="45:45" x14ac:dyDescent="0.35">
      <c r="AS54753" s="40"/>
    </row>
    <row r="54754" spans="45:45" x14ac:dyDescent="0.35">
      <c r="AS54754" s="40"/>
    </row>
    <row r="54755" spans="45:45" x14ac:dyDescent="0.35">
      <c r="AS54755" s="40"/>
    </row>
    <row r="54756" spans="45:45" x14ac:dyDescent="0.35">
      <c r="AS54756" s="40"/>
    </row>
    <row r="54757" spans="45:45" x14ac:dyDescent="0.35">
      <c r="AS54757" s="40"/>
    </row>
    <row r="54758" spans="45:45" x14ac:dyDescent="0.35">
      <c r="AS54758" s="40"/>
    </row>
    <row r="54759" spans="45:45" x14ac:dyDescent="0.35">
      <c r="AS54759" s="40"/>
    </row>
    <row r="54760" spans="45:45" x14ac:dyDescent="0.35">
      <c r="AS54760" s="40"/>
    </row>
    <row r="54761" spans="45:45" x14ac:dyDescent="0.35">
      <c r="AS54761" s="40"/>
    </row>
    <row r="54762" spans="45:45" x14ac:dyDescent="0.35">
      <c r="AS54762" s="40"/>
    </row>
    <row r="54763" spans="45:45" x14ac:dyDescent="0.35">
      <c r="AS54763" s="40"/>
    </row>
    <row r="54764" spans="45:45" x14ac:dyDescent="0.35">
      <c r="AS54764" s="40"/>
    </row>
    <row r="54765" spans="45:45" x14ac:dyDescent="0.35">
      <c r="AS54765" s="40"/>
    </row>
    <row r="54766" spans="45:45" x14ac:dyDescent="0.35">
      <c r="AS54766" s="40"/>
    </row>
    <row r="54767" spans="45:45" x14ac:dyDescent="0.35">
      <c r="AS54767" s="40"/>
    </row>
    <row r="54768" spans="45:45" x14ac:dyDescent="0.35">
      <c r="AS54768" s="40"/>
    </row>
    <row r="54769" spans="45:45" x14ac:dyDescent="0.35">
      <c r="AS54769" s="40"/>
    </row>
    <row r="54770" spans="45:45" x14ac:dyDescent="0.35">
      <c r="AS54770" s="40"/>
    </row>
    <row r="54771" spans="45:45" x14ac:dyDescent="0.35">
      <c r="AS54771" s="40"/>
    </row>
    <row r="54772" spans="45:45" x14ac:dyDescent="0.35">
      <c r="AS54772" s="40"/>
    </row>
    <row r="54773" spans="45:45" x14ac:dyDescent="0.35">
      <c r="AS54773" s="40"/>
    </row>
    <row r="54774" spans="45:45" x14ac:dyDescent="0.35">
      <c r="AS54774" s="40"/>
    </row>
    <row r="54775" spans="45:45" x14ac:dyDescent="0.35">
      <c r="AS54775" s="40"/>
    </row>
    <row r="54776" spans="45:45" x14ac:dyDescent="0.35">
      <c r="AS54776" s="40"/>
    </row>
    <row r="54777" spans="45:45" x14ac:dyDescent="0.35">
      <c r="AS54777" s="40"/>
    </row>
    <row r="54778" spans="45:45" x14ac:dyDescent="0.35">
      <c r="AS54778" s="40"/>
    </row>
    <row r="54779" spans="45:45" x14ac:dyDescent="0.35">
      <c r="AS54779" s="40"/>
    </row>
    <row r="54780" spans="45:45" x14ac:dyDescent="0.35">
      <c r="AS54780" s="40"/>
    </row>
    <row r="54781" spans="45:45" x14ac:dyDescent="0.35">
      <c r="AS54781" s="40"/>
    </row>
    <row r="54782" spans="45:45" x14ac:dyDescent="0.35">
      <c r="AS54782" s="40"/>
    </row>
    <row r="54783" spans="45:45" x14ac:dyDescent="0.35">
      <c r="AS54783" s="40"/>
    </row>
    <row r="54784" spans="45:45" x14ac:dyDescent="0.35">
      <c r="AS54784" s="40"/>
    </row>
    <row r="54785" spans="45:45" x14ac:dyDescent="0.35">
      <c r="AS54785" s="40"/>
    </row>
    <row r="54786" spans="45:45" x14ac:dyDescent="0.35">
      <c r="AS54786" s="40"/>
    </row>
    <row r="54787" spans="45:45" x14ac:dyDescent="0.35">
      <c r="AS54787" s="40"/>
    </row>
    <row r="54788" spans="45:45" x14ac:dyDescent="0.35">
      <c r="AS54788" s="40"/>
    </row>
    <row r="54789" spans="45:45" x14ac:dyDescent="0.35">
      <c r="AS54789" s="40"/>
    </row>
    <row r="54790" spans="45:45" x14ac:dyDescent="0.35">
      <c r="AS54790" s="40"/>
    </row>
    <row r="54791" spans="45:45" x14ac:dyDescent="0.35">
      <c r="AS54791" s="40"/>
    </row>
    <row r="54792" spans="45:45" x14ac:dyDescent="0.35">
      <c r="AS54792" s="40"/>
    </row>
    <row r="54793" spans="45:45" x14ac:dyDescent="0.35">
      <c r="AS54793" s="40"/>
    </row>
    <row r="54794" spans="45:45" x14ac:dyDescent="0.35">
      <c r="AS54794" s="40"/>
    </row>
    <row r="54795" spans="45:45" x14ac:dyDescent="0.35">
      <c r="AS54795" s="40"/>
    </row>
    <row r="54796" spans="45:45" x14ac:dyDescent="0.35">
      <c r="AS54796" s="40"/>
    </row>
    <row r="54797" spans="45:45" x14ac:dyDescent="0.35">
      <c r="AS54797" s="40"/>
    </row>
    <row r="54798" spans="45:45" x14ac:dyDescent="0.35">
      <c r="AS54798" s="40"/>
    </row>
    <row r="54799" spans="45:45" x14ac:dyDescent="0.35">
      <c r="AS54799" s="40"/>
    </row>
    <row r="54800" spans="45:45" x14ac:dyDescent="0.35">
      <c r="AS54800" s="40"/>
    </row>
    <row r="54801" spans="45:45" x14ac:dyDescent="0.35">
      <c r="AS54801" s="40"/>
    </row>
    <row r="54802" spans="45:45" x14ac:dyDescent="0.35">
      <c r="AS54802" s="40"/>
    </row>
    <row r="54803" spans="45:45" x14ac:dyDescent="0.35">
      <c r="AS54803" s="40"/>
    </row>
    <row r="54804" spans="45:45" x14ac:dyDescent="0.35">
      <c r="AS54804" s="40"/>
    </row>
    <row r="54805" spans="45:45" x14ac:dyDescent="0.35">
      <c r="AS54805" s="40"/>
    </row>
    <row r="54806" spans="45:45" x14ac:dyDescent="0.35">
      <c r="AS54806" s="40"/>
    </row>
    <row r="54807" spans="45:45" x14ac:dyDescent="0.35">
      <c r="AS54807" s="40"/>
    </row>
    <row r="54808" spans="45:45" x14ac:dyDescent="0.35">
      <c r="AS54808" s="40"/>
    </row>
    <row r="54809" spans="45:45" x14ac:dyDescent="0.35">
      <c r="AS54809" s="40"/>
    </row>
    <row r="54810" spans="45:45" x14ac:dyDescent="0.35">
      <c r="AS54810" s="40"/>
    </row>
    <row r="54811" spans="45:45" x14ac:dyDescent="0.35">
      <c r="AS54811" s="40"/>
    </row>
    <row r="54812" spans="45:45" x14ac:dyDescent="0.35">
      <c r="AS54812" s="40"/>
    </row>
    <row r="54813" spans="45:45" x14ac:dyDescent="0.35">
      <c r="AS54813" s="40"/>
    </row>
    <row r="54814" spans="45:45" x14ac:dyDescent="0.35">
      <c r="AS54814" s="40"/>
    </row>
    <row r="54815" spans="45:45" x14ac:dyDescent="0.35">
      <c r="AS54815" s="40"/>
    </row>
    <row r="54816" spans="45:45" x14ac:dyDescent="0.35">
      <c r="AS54816" s="40"/>
    </row>
    <row r="54817" spans="45:45" x14ac:dyDescent="0.35">
      <c r="AS54817" s="40"/>
    </row>
    <row r="54818" spans="45:45" x14ac:dyDescent="0.35">
      <c r="AS54818" s="40"/>
    </row>
    <row r="54819" spans="45:45" x14ac:dyDescent="0.35">
      <c r="AS54819" s="40"/>
    </row>
    <row r="54820" spans="45:45" x14ac:dyDescent="0.35">
      <c r="AS54820" s="40"/>
    </row>
    <row r="54821" spans="45:45" x14ac:dyDescent="0.35">
      <c r="AS54821" s="40"/>
    </row>
    <row r="54822" spans="45:45" x14ac:dyDescent="0.35">
      <c r="AS54822" s="40"/>
    </row>
    <row r="54823" spans="45:45" x14ac:dyDescent="0.35">
      <c r="AS54823" s="40"/>
    </row>
    <row r="54824" spans="45:45" x14ac:dyDescent="0.35">
      <c r="AS54824" s="40"/>
    </row>
    <row r="54825" spans="45:45" x14ac:dyDescent="0.35">
      <c r="AS54825" s="40"/>
    </row>
    <row r="54826" spans="45:45" x14ac:dyDescent="0.35">
      <c r="AS54826" s="40"/>
    </row>
    <row r="54827" spans="45:45" x14ac:dyDescent="0.35">
      <c r="AS54827" s="40"/>
    </row>
    <row r="54828" spans="45:45" x14ac:dyDescent="0.35">
      <c r="AS54828" s="40"/>
    </row>
    <row r="54829" spans="45:45" x14ac:dyDescent="0.35">
      <c r="AS54829" s="40"/>
    </row>
    <row r="54830" spans="45:45" x14ac:dyDescent="0.35">
      <c r="AS54830" s="40"/>
    </row>
    <row r="54831" spans="45:45" x14ac:dyDescent="0.35">
      <c r="AS54831" s="40"/>
    </row>
    <row r="54832" spans="45:45" x14ac:dyDescent="0.35">
      <c r="AS54832" s="40"/>
    </row>
    <row r="54833" spans="45:45" x14ac:dyDescent="0.35">
      <c r="AS54833" s="40"/>
    </row>
    <row r="54834" spans="45:45" x14ac:dyDescent="0.35">
      <c r="AS54834" s="40"/>
    </row>
    <row r="54835" spans="45:45" x14ac:dyDescent="0.35">
      <c r="AS54835" s="40"/>
    </row>
    <row r="54836" spans="45:45" x14ac:dyDescent="0.35">
      <c r="AS54836" s="40"/>
    </row>
    <row r="54837" spans="45:45" x14ac:dyDescent="0.35">
      <c r="AS54837" s="40"/>
    </row>
    <row r="54838" spans="45:45" x14ac:dyDescent="0.35">
      <c r="AS54838" s="40"/>
    </row>
    <row r="54839" spans="45:45" x14ac:dyDescent="0.35">
      <c r="AS54839" s="40"/>
    </row>
    <row r="54840" spans="45:45" x14ac:dyDescent="0.35">
      <c r="AS54840" s="40"/>
    </row>
    <row r="54841" spans="45:45" x14ac:dyDescent="0.35">
      <c r="AS54841" s="40"/>
    </row>
    <row r="54842" spans="45:45" x14ac:dyDescent="0.35">
      <c r="AS54842" s="40"/>
    </row>
    <row r="54843" spans="45:45" x14ac:dyDescent="0.35">
      <c r="AS54843" s="40"/>
    </row>
    <row r="54844" spans="45:45" x14ac:dyDescent="0.35">
      <c r="AS54844" s="40"/>
    </row>
    <row r="54845" spans="45:45" x14ac:dyDescent="0.35">
      <c r="AS54845" s="40"/>
    </row>
    <row r="54846" spans="45:45" x14ac:dyDescent="0.35">
      <c r="AS54846" s="40"/>
    </row>
    <row r="54847" spans="45:45" x14ac:dyDescent="0.35">
      <c r="AS54847" s="40"/>
    </row>
    <row r="54848" spans="45:45" x14ac:dyDescent="0.35">
      <c r="AS54848" s="40"/>
    </row>
    <row r="54849" spans="45:45" x14ac:dyDescent="0.35">
      <c r="AS54849" s="40"/>
    </row>
    <row r="54850" spans="45:45" x14ac:dyDescent="0.35">
      <c r="AS54850" s="40"/>
    </row>
    <row r="54851" spans="45:45" x14ac:dyDescent="0.35">
      <c r="AS54851" s="40"/>
    </row>
    <row r="54852" spans="45:45" x14ac:dyDescent="0.35">
      <c r="AS54852" s="40"/>
    </row>
    <row r="54853" spans="45:45" x14ac:dyDescent="0.35">
      <c r="AS54853" s="40"/>
    </row>
    <row r="54854" spans="45:45" x14ac:dyDescent="0.35">
      <c r="AS54854" s="40"/>
    </row>
    <row r="54855" spans="45:45" x14ac:dyDescent="0.35">
      <c r="AS54855" s="40"/>
    </row>
    <row r="54856" spans="45:45" x14ac:dyDescent="0.35">
      <c r="AS54856" s="40"/>
    </row>
    <row r="54857" spans="45:45" x14ac:dyDescent="0.35">
      <c r="AS54857" s="40"/>
    </row>
    <row r="54858" spans="45:45" x14ac:dyDescent="0.35">
      <c r="AS54858" s="40"/>
    </row>
    <row r="54859" spans="45:45" x14ac:dyDescent="0.35">
      <c r="AS54859" s="40"/>
    </row>
    <row r="54860" spans="45:45" x14ac:dyDescent="0.35">
      <c r="AS54860" s="40"/>
    </row>
    <row r="54861" spans="45:45" x14ac:dyDescent="0.35">
      <c r="AS54861" s="40"/>
    </row>
    <row r="54862" spans="45:45" x14ac:dyDescent="0.35">
      <c r="AS54862" s="40"/>
    </row>
    <row r="54863" spans="45:45" x14ac:dyDescent="0.35">
      <c r="AS54863" s="40"/>
    </row>
    <row r="54864" spans="45:45" x14ac:dyDescent="0.35">
      <c r="AS54864" s="40"/>
    </row>
    <row r="54865" spans="45:45" x14ac:dyDescent="0.35">
      <c r="AS54865" s="40"/>
    </row>
    <row r="54866" spans="45:45" x14ac:dyDescent="0.35">
      <c r="AS54866" s="40"/>
    </row>
    <row r="54867" spans="45:45" x14ac:dyDescent="0.35">
      <c r="AS54867" s="40"/>
    </row>
    <row r="54868" spans="45:45" x14ac:dyDescent="0.35">
      <c r="AS54868" s="40"/>
    </row>
    <row r="54869" spans="45:45" x14ac:dyDescent="0.35">
      <c r="AS54869" s="40"/>
    </row>
    <row r="54870" spans="45:45" x14ac:dyDescent="0.35">
      <c r="AS54870" s="40"/>
    </row>
    <row r="54871" spans="45:45" x14ac:dyDescent="0.35">
      <c r="AS54871" s="40"/>
    </row>
    <row r="54872" spans="45:45" x14ac:dyDescent="0.35">
      <c r="AS54872" s="40"/>
    </row>
    <row r="54873" spans="45:45" x14ac:dyDescent="0.35">
      <c r="AS54873" s="40"/>
    </row>
    <row r="54874" spans="45:45" x14ac:dyDescent="0.35">
      <c r="AS54874" s="40"/>
    </row>
    <row r="54875" spans="45:45" x14ac:dyDescent="0.35">
      <c r="AS54875" s="40"/>
    </row>
    <row r="54876" spans="45:45" x14ac:dyDescent="0.35">
      <c r="AS54876" s="40"/>
    </row>
    <row r="54877" spans="45:45" x14ac:dyDescent="0.35">
      <c r="AS54877" s="40"/>
    </row>
    <row r="54878" spans="45:45" x14ac:dyDescent="0.35">
      <c r="AS54878" s="40"/>
    </row>
    <row r="54879" spans="45:45" x14ac:dyDescent="0.35">
      <c r="AS54879" s="40"/>
    </row>
    <row r="54880" spans="45:45" x14ac:dyDescent="0.35">
      <c r="AS54880" s="40"/>
    </row>
    <row r="54881" spans="45:45" x14ac:dyDescent="0.35">
      <c r="AS54881" s="40"/>
    </row>
    <row r="54882" spans="45:45" x14ac:dyDescent="0.35">
      <c r="AS54882" s="40"/>
    </row>
    <row r="54883" spans="45:45" x14ac:dyDescent="0.35">
      <c r="AS54883" s="40"/>
    </row>
    <row r="54884" spans="45:45" x14ac:dyDescent="0.35">
      <c r="AS54884" s="40"/>
    </row>
    <row r="54885" spans="45:45" x14ac:dyDescent="0.35">
      <c r="AS54885" s="40"/>
    </row>
    <row r="54886" spans="45:45" x14ac:dyDescent="0.35">
      <c r="AS54886" s="40"/>
    </row>
    <row r="54887" spans="45:45" x14ac:dyDescent="0.35">
      <c r="AS54887" s="40"/>
    </row>
    <row r="54888" spans="45:45" x14ac:dyDescent="0.35">
      <c r="AS54888" s="40"/>
    </row>
    <row r="54889" spans="45:45" x14ac:dyDescent="0.35">
      <c r="AS54889" s="40"/>
    </row>
    <row r="54890" spans="45:45" x14ac:dyDescent="0.35">
      <c r="AS54890" s="40"/>
    </row>
    <row r="54891" spans="45:45" x14ac:dyDescent="0.35">
      <c r="AS54891" s="40"/>
    </row>
    <row r="54892" spans="45:45" x14ac:dyDescent="0.35">
      <c r="AS54892" s="40"/>
    </row>
    <row r="54893" spans="45:45" x14ac:dyDescent="0.35">
      <c r="AS54893" s="40"/>
    </row>
    <row r="54894" spans="45:45" x14ac:dyDescent="0.35">
      <c r="AS54894" s="40"/>
    </row>
    <row r="54895" spans="45:45" x14ac:dyDescent="0.35">
      <c r="AS54895" s="40"/>
    </row>
    <row r="54896" spans="45:45" x14ac:dyDescent="0.35">
      <c r="AS54896" s="40"/>
    </row>
    <row r="54897" spans="45:45" x14ac:dyDescent="0.35">
      <c r="AS54897" s="40"/>
    </row>
    <row r="54898" spans="45:45" x14ac:dyDescent="0.35">
      <c r="AS54898" s="40"/>
    </row>
    <row r="54899" spans="45:45" x14ac:dyDescent="0.35">
      <c r="AS54899" s="40"/>
    </row>
    <row r="54900" spans="45:45" x14ac:dyDescent="0.35">
      <c r="AS54900" s="40"/>
    </row>
    <row r="54901" spans="45:45" x14ac:dyDescent="0.35">
      <c r="AS54901" s="40"/>
    </row>
    <row r="54902" spans="45:45" x14ac:dyDescent="0.35">
      <c r="AS54902" s="40"/>
    </row>
    <row r="54903" spans="45:45" x14ac:dyDescent="0.35">
      <c r="AS54903" s="40"/>
    </row>
    <row r="54904" spans="45:45" x14ac:dyDescent="0.35">
      <c r="AS54904" s="40"/>
    </row>
    <row r="54905" spans="45:45" x14ac:dyDescent="0.35">
      <c r="AS54905" s="40"/>
    </row>
    <row r="54906" spans="45:45" x14ac:dyDescent="0.35">
      <c r="AS54906" s="40"/>
    </row>
    <row r="54907" spans="45:45" x14ac:dyDescent="0.35">
      <c r="AS54907" s="40"/>
    </row>
    <row r="54908" spans="45:45" x14ac:dyDescent="0.35">
      <c r="AS54908" s="40"/>
    </row>
    <row r="54909" spans="45:45" x14ac:dyDescent="0.35">
      <c r="AS54909" s="40"/>
    </row>
    <row r="54910" spans="45:45" x14ac:dyDescent="0.35">
      <c r="AS54910" s="40"/>
    </row>
    <row r="54911" spans="45:45" x14ac:dyDescent="0.35">
      <c r="AS54911" s="40"/>
    </row>
    <row r="54912" spans="45:45" x14ac:dyDescent="0.35">
      <c r="AS54912" s="40"/>
    </row>
    <row r="54913" spans="45:45" x14ac:dyDescent="0.35">
      <c r="AS54913" s="40"/>
    </row>
    <row r="54914" spans="45:45" x14ac:dyDescent="0.35">
      <c r="AS54914" s="40"/>
    </row>
    <row r="54915" spans="45:45" x14ac:dyDescent="0.35">
      <c r="AS54915" s="40"/>
    </row>
    <row r="54916" spans="45:45" x14ac:dyDescent="0.35">
      <c r="AS54916" s="40"/>
    </row>
    <row r="54917" spans="45:45" x14ac:dyDescent="0.35">
      <c r="AS54917" s="40"/>
    </row>
    <row r="54918" spans="45:45" x14ac:dyDescent="0.35">
      <c r="AS54918" s="40"/>
    </row>
    <row r="54919" spans="45:45" x14ac:dyDescent="0.35">
      <c r="AS54919" s="40"/>
    </row>
    <row r="54920" spans="45:45" x14ac:dyDescent="0.35">
      <c r="AS54920" s="40"/>
    </row>
    <row r="54921" spans="45:45" x14ac:dyDescent="0.35">
      <c r="AS54921" s="40"/>
    </row>
    <row r="54922" spans="45:45" x14ac:dyDescent="0.35">
      <c r="AS54922" s="40"/>
    </row>
    <row r="54923" spans="45:45" x14ac:dyDescent="0.35">
      <c r="AS54923" s="40"/>
    </row>
    <row r="54924" spans="45:45" x14ac:dyDescent="0.35">
      <c r="AS54924" s="40"/>
    </row>
    <row r="54925" spans="45:45" x14ac:dyDescent="0.35">
      <c r="AS54925" s="40"/>
    </row>
    <row r="54926" spans="45:45" x14ac:dyDescent="0.35">
      <c r="AS54926" s="40"/>
    </row>
    <row r="54927" spans="45:45" x14ac:dyDescent="0.35">
      <c r="AS54927" s="40"/>
    </row>
    <row r="54928" spans="45:45" x14ac:dyDescent="0.35">
      <c r="AS54928" s="40"/>
    </row>
    <row r="54929" spans="45:45" x14ac:dyDescent="0.35">
      <c r="AS54929" s="40"/>
    </row>
    <row r="54930" spans="45:45" x14ac:dyDescent="0.35">
      <c r="AS54930" s="40"/>
    </row>
    <row r="54931" spans="45:45" x14ac:dyDescent="0.35">
      <c r="AS54931" s="40"/>
    </row>
    <row r="54932" spans="45:45" x14ac:dyDescent="0.35">
      <c r="AS54932" s="40"/>
    </row>
    <row r="54933" spans="45:45" x14ac:dyDescent="0.35">
      <c r="AS54933" s="40"/>
    </row>
    <row r="54934" spans="45:45" x14ac:dyDescent="0.35">
      <c r="AS54934" s="40"/>
    </row>
    <row r="54935" spans="45:45" x14ac:dyDescent="0.35">
      <c r="AS54935" s="40"/>
    </row>
    <row r="54936" spans="45:45" x14ac:dyDescent="0.35">
      <c r="AS54936" s="40"/>
    </row>
    <row r="54937" spans="45:45" x14ac:dyDescent="0.35">
      <c r="AS54937" s="40"/>
    </row>
    <row r="54938" spans="45:45" x14ac:dyDescent="0.35">
      <c r="AS54938" s="40"/>
    </row>
    <row r="54939" spans="45:45" x14ac:dyDescent="0.35">
      <c r="AS54939" s="40"/>
    </row>
    <row r="54940" spans="45:45" x14ac:dyDescent="0.35">
      <c r="AS54940" s="40"/>
    </row>
    <row r="54941" spans="45:45" x14ac:dyDescent="0.35">
      <c r="AS54941" s="40"/>
    </row>
    <row r="54942" spans="45:45" x14ac:dyDescent="0.35">
      <c r="AS54942" s="40"/>
    </row>
    <row r="54943" spans="45:45" x14ac:dyDescent="0.35">
      <c r="AS54943" s="40"/>
    </row>
    <row r="54944" spans="45:45" x14ac:dyDescent="0.35">
      <c r="AS54944" s="40"/>
    </row>
    <row r="54945" spans="45:45" x14ac:dyDescent="0.35">
      <c r="AS54945" s="40"/>
    </row>
    <row r="54946" spans="45:45" x14ac:dyDescent="0.35">
      <c r="AS54946" s="40"/>
    </row>
    <row r="54947" spans="45:45" x14ac:dyDescent="0.35">
      <c r="AS54947" s="40"/>
    </row>
    <row r="54948" spans="45:45" x14ac:dyDescent="0.35">
      <c r="AS54948" s="40"/>
    </row>
    <row r="54949" spans="45:45" x14ac:dyDescent="0.35">
      <c r="AS54949" s="40"/>
    </row>
    <row r="54950" spans="45:45" x14ac:dyDescent="0.35">
      <c r="AS54950" s="40"/>
    </row>
    <row r="54951" spans="45:45" x14ac:dyDescent="0.35">
      <c r="AS54951" s="40"/>
    </row>
    <row r="54952" spans="45:45" x14ac:dyDescent="0.35">
      <c r="AS54952" s="40"/>
    </row>
    <row r="54953" spans="45:45" x14ac:dyDescent="0.35">
      <c r="AS54953" s="40"/>
    </row>
    <row r="54954" spans="45:45" x14ac:dyDescent="0.35">
      <c r="AS54954" s="40"/>
    </row>
    <row r="54955" spans="45:45" x14ac:dyDescent="0.35">
      <c r="AS54955" s="40"/>
    </row>
    <row r="54956" spans="45:45" x14ac:dyDescent="0.35">
      <c r="AS54956" s="40"/>
    </row>
    <row r="54957" spans="45:45" x14ac:dyDescent="0.35">
      <c r="AS54957" s="40"/>
    </row>
    <row r="54958" spans="45:45" x14ac:dyDescent="0.35">
      <c r="AS54958" s="40"/>
    </row>
    <row r="54959" spans="45:45" x14ac:dyDescent="0.35">
      <c r="AS54959" s="40"/>
    </row>
    <row r="54960" spans="45:45" x14ac:dyDescent="0.35">
      <c r="AS54960" s="40"/>
    </row>
    <row r="54961" spans="45:45" x14ac:dyDescent="0.35">
      <c r="AS54961" s="40"/>
    </row>
    <row r="54962" spans="45:45" x14ac:dyDescent="0.35">
      <c r="AS54962" s="40"/>
    </row>
    <row r="54963" spans="45:45" x14ac:dyDescent="0.35">
      <c r="AS54963" s="40"/>
    </row>
    <row r="54964" spans="45:45" x14ac:dyDescent="0.35">
      <c r="AS54964" s="40"/>
    </row>
    <row r="54965" spans="45:45" x14ac:dyDescent="0.35">
      <c r="AS54965" s="40"/>
    </row>
    <row r="54966" spans="45:45" x14ac:dyDescent="0.35">
      <c r="AS54966" s="40"/>
    </row>
    <row r="54967" spans="45:45" x14ac:dyDescent="0.35">
      <c r="AS54967" s="40"/>
    </row>
    <row r="54968" spans="45:45" x14ac:dyDescent="0.35">
      <c r="AS54968" s="40"/>
    </row>
    <row r="54969" spans="45:45" x14ac:dyDescent="0.35">
      <c r="AS54969" s="40"/>
    </row>
    <row r="54970" spans="45:45" x14ac:dyDescent="0.35">
      <c r="AS54970" s="40"/>
    </row>
    <row r="54971" spans="45:45" x14ac:dyDescent="0.35">
      <c r="AS54971" s="40"/>
    </row>
    <row r="54972" spans="45:45" x14ac:dyDescent="0.35">
      <c r="AS54972" s="40"/>
    </row>
    <row r="54973" spans="45:45" x14ac:dyDescent="0.35">
      <c r="AS54973" s="40"/>
    </row>
    <row r="54974" spans="45:45" x14ac:dyDescent="0.35">
      <c r="AS54974" s="40"/>
    </row>
    <row r="54975" spans="45:45" x14ac:dyDescent="0.35">
      <c r="AS54975" s="40"/>
    </row>
    <row r="54976" spans="45:45" x14ac:dyDescent="0.35">
      <c r="AS54976" s="40"/>
    </row>
    <row r="54977" spans="45:45" x14ac:dyDescent="0.35">
      <c r="AS54977" s="40"/>
    </row>
    <row r="54978" spans="45:45" x14ac:dyDescent="0.35">
      <c r="AS54978" s="40"/>
    </row>
    <row r="54979" spans="45:45" x14ac:dyDescent="0.35">
      <c r="AS54979" s="40"/>
    </row>
    <row r="54980" spans="45:45" x14ac:dyDescent="0.35">
      <c r="AS54980" s="40"/>
    </row>
    <row r="54981" spans="45:45" x14ac:dyDescent="0.35">
      <c r="AS54981" s="40"/>
    </row>
    <row r="54982" spans="45:45" x14ac:dyDescent="0.35">
      <c r="AS54982" s="40"/>
    </row>
    <row r="54983" spans="45:45" x14ac:dyDescent="0.35">
      <c r="AS54983" s="40"/>
    </row>
    <row r="54984" spans="45:45" x14ac:dyDescent="0.35">
      <c r="AS54984" s="40"/>
    </row>
    <row r="54985" spans="45:45" x14ac:dyDescent="0.35">
      <c r="AS54985" s="40"/>
    </row>
    <row r="54986" spans="45:45" x14ac:dyDescent="0.35">
      <c r="AS54986" s="40"/>
    </row>
    <row r="54987" spans="45:45" x14ac:dyDescent="0.35">
      <c r="AS54987" s="40"/>
    </row>
    <row r="54988" spans="45:45" x14ac:dyDescent="0.35">
      <c r="AS54988" s="40"/>
    </row>
    <row r="54989" spans="45:45" x14ac:dyDescent="0.35">
      <c r="AS54989" s="40"/>
    </row>
    <row r="54990" spans="45:45" x14ac:dyDescent="0.35">
      <c r="AS54990" s="40"/>
    </row>
    <row r="54991" spans="45:45" x14ac:dyDescent="0.35">
      <c r="AS54991" s="40"/>
    </row>
    <row r="54992" spans="45:45" x14ac:dyDescent="0.35">
      <c r="AS54992" s="40"/>
    </row>
    <row r="54993" spans="45:45" x14ac:dyDescent="0.35">
      <c r="AS54993" s="40"/>
    </row>
    <row r="54994" spans="45:45" x14ac:dyDescent="0.35">
      <c r="AS54994" s="40"/>
    </row>
    <row r="54995" spans="45:45" x14ac:dyDescent="0.35">
      <c r="AS54995" s="40"/>
    </row>
    <row r="54996" spans="45:45" x14ac:dyDescent="0.35">
      <c r="AS54996" s="40"/>
    </row>
    <row r="54997" spans="45:45" x14ac:dyDescent="0.35">
      <c r="AS54997" s="40"/>
    </row>
    <row r="54998" spans="45:45" x14ac:dyDescent="0.35">
      <c r="AS54998" s="40"/>
    </row>
    <row r="54999" spans="45:45" x14ac:dyDescent="0.35">
      <c r="AS54999" s="40"/>
    </row>
    <row r="55000" spans="45:45" x14ac:dyDescent="0.35">
      <c r="AS55000" s="40"/>
    </row>
    <row r="55001" spans="45:45" x14ac:dyDescent="0.35">
      <c r="AS55001" s="40"/>
    </row>
    <row r="55002" spans="45:45" x14ac:dyDescent="0.35">
      <c r="AS55002" s="40"/>
    </row>
    <row r="55003" spans="45:45" x14ac:dyDescent="0.35">
      <c r="AS55003" s="40"/>
    </row>
    <row r="55004" spans="45:45" x14ac:dyDescent="0.35">
      <c r="AS55004" s="40"/>
    </row>
    <row r="55005" spans="45:45" x14ac:dyDescent="0.35">
      <c r="AS55005" s="40"/>
    </row>
    <row r="55006" spans="45:45" x14ac:dyDescent="0.35">
      <c r="AS55006" s="40"/>
    </row>
    <row r="55007" spans="45:45" x14ac:dyDescent="0.35">
      <c r="AS55007" s="40"/>
    </row>
    <row r="55008" spans="45:45" x14ac:dyDescent="0.35">
      <c r="AS55008" s="40"/>
    </row>
    <row r="55009" spans="45:45" x14ac:dyDescent="0.35">
      <c r="AS55009" s="40"/>
    </row>
    <row r="55010" spans="45:45" x14ac:dyDescent="0.35">
      <c r="AS55010" s="40"/>
    </row>
    <row r="55011" spans="45:45" x14ac:dyDescent="0.35">
      <c r="AS55011" s="40"/>
    </row>
    <row r="55012" spans="45:45" x14ac:dyDescent="0.35">
      <c r="AS55012" s="40"/>
    </row>
    <row r="55013" spans="45:45" x14ac:dyDescent="0.35">
      <c r="AS55013" s="40"/>
    </row>
    <row r="55014" spans="45:45" x14ac:dyDescent="0.35">
      <c r="AS55014" s="40"/>
    </row>
    <row r="55015" spans="45:45" x14ac:dyDescent="0.35">
      <c r="AS55015" s="40"/>
    </row>
    <row r="55016" spans="45:45" x14ac:dyDescent="0.35">
      <c r="AS55016" s="40"/>
    </row>
    <row r="55017" spans="45:45" x14ac:dyDescent="0.35">
      <c r="AS55017" s="40"/>
    </row>
    <row r="55018" spans="45:45" x14ac:dyDescent="0.35">
      <c r="AS55018" s="40"/>
    </row>
    <row r="55019" spans="45:45" x14ac:dyDescent="0.35">
      <c r="AS55019" s="40"/>
    </row>
    <row r="55020" spans="45:45" x14ac:dyDescent="0.35">
      <c r="AS55020" s="40"/>
    </row>
    <row r="55021" spans="45:45" x14ac:dyDescent="0.35">
      <c r="AS55021" s="40"/>
    </row>
    <row r="55022" spans="45:45" x14ac:dyDescent="0.35">
      <c r="AS55022" s="40"/>
    </row>
    <row r="55023" spans="45:45" x14ac:dyDescent="0.35">
      <c r="AS55023" s="40"/>
    </row>
    <row r="55024" spans="45:45" x14ac:dyDescent="0.35">
      <c r="AS55024" s="40"/>
    </row>
    <row r="55025" spans="45:45" x14ac:dyDescent="0.35">
      <c r="AS55025" s="40"/>
    </row>
    <row r="55026" spans="45:45" x14ac:dyDescent="0.35">
      <c r="AS55026" s="40"/>
    </row>
    <row r="55027" spans="45:45" x14ac:dyDescent="0.35">
      <c r="AS55027" s="40"/>
    </row>
    <row r="55028" spans="45:45" x14ac:dyDescent="0.35">
      <c r="AS55028" s="40"/>
    </row>
    <row r="55029" spans="45:45" x14ac:dyDescent="0.35">
      <c r="AS55029" s="40"/>
    </row>
    <row r="55030" spans="45:45" x14ac:dyDescent="0.35">
      <c r="AS55030" s="40"/>
    </row>
    <row r="55031" spans="45:45" x14ac:dyDescent="0.35">
      <c r="AS55031" s="40"/>
    </row>
    <row r="55032" spans="45:45" x14ac:dyDescent="0.35">
      <c r="AS55032" s="40"/>
    </row>
    <row r="55033" spans="45:45" x14ac:dyDescent="0.35">
      <c r="AS55033" s="40"/>
    </row>
    <row r="55034" spans="45:45" x14ac:dyDescent="0.35">
      <c r="AS55034" s="40"/>
    </row>
    <row r="55035" spans="45:45" x14ac:dyDescent="0.35">
      <c r="AS55035" s="40"/>
    </row>
    <row r="55036" spans="45:45" x14ac:dyDescent="0.35">
      <c r="AS55036" s="40"/>
    </row>
    <row r="55037" spans="45:45" x14ac:dyDescent="0.35">
      <c r="AS55037" s="40"/>
    </row>
    <row r="55038" spans="45:45" x14ac:dyDescent="0.35">
      <c r="AS55038" s="40"/>
    </row>
    <row r="55039" spans="45:45" x14ac:dyDescent="0.35">
      <c r="AS55039" s="40"/>
    </row>
    <row r="55040" spans="45:45" x14ac:dyDescent="0.35">
      <c r="AS55040" s="40"/>
    </row>
    <row r="55041" spans="45:45" x14ac:dyDescent="0.35">
      <c r="AS55041" s="40"/>
    </row>
    <row r="55042" spans="45:45" x14ac:dyDescent="0.35">
      <c r="AS55042" s="40"/>
    </row>
    <row r="55043" spans="45:45" x14ac:dyDescent="0.35">
      <c r="AS55043" s="40"/>
    </row>
    <row r="55044" spans="45:45" x14ac:dyDescent="0.35">
      <c r="AS55044" s="40"/>
    </row>
    <row r="55045" spans="45:45" x14ac:dyDescent="0.35">
      <c r="AS55045" s="40"/>
    </row>
    <row r="55046" spans="45:45" x14ac:dyDescent="0.35">
      <c r="AS55046" s="40"/>
    </row>
    <row r="55047" spans="45:45" x14ac:dyDescent="0.35">
      <c r="AS55047" s="40"/>
    </row>
    <row r="55048" spans="45:45" x14ac:dyDescent="0.35">
      <c r="AS55048" s="40"/>
    </row>
    <row r="55049" spans="45:45" x14ac:dyDescent="0.35">
      <c r="AS55049" s="40"/>
    </row>
    <row r="55050" spans="45:45" x14ac:dyDescent="0.35">
      <c r="AS55050" s="40"/>
    </row>
    <row r="55051" spans="45:45" x14ac:dyDescent="0.35">
      <c r="AS55051" s="40"/>
    </row>
    <row r="55052" spans="45:45" x14ac:dyDescent="0.35">
      <c r="AS55052" s="40"/>
    </row>
    <row r="55053" spans="45:45" x14ac:dyDescent="0.35">
      <c r="AS55053" s="40"/>
    </row>
    <row r="55054" spans="45:45" x14ac:dyDescent="0.35">
      <c r="AS55054" s="40"/>
    </row>
    <row r="55055" spans="45:45" x14ac:dyDescent="0.35">
      <c r="AS55055" s="40"/>
    </row>
    <row r="55056" spans="45:45" x14ac:dyDescent="0.35">
      <c r="AS55056" s="40"/>
    </row>
    <row r="55057" spans="45:45" x14ac:dyDescent="0.35">
      <c r="AS55057" s="40"/>
    </row>
    <row r="55058" spans="45:45" x14ac:dyDescent="0.35">
      <c r="AS55058" s="40"/>
    </row>
    <row r="55059" spans="45:45" x14ac:dyDescent="0.35">
      <c r="AS55059" s="40"/>
    </row>
    <row r="55060" spans="45:45" x14ac:dyDescent="0.35">
      <c r="AS55060" s="40"/>
    </row>
    <row r="55061" spans="45:45" x14ac:dyDescent="0.35">
      <c r="AS55061" s="40"/>
    </row>
    <row r="55062" spans="45:45" x14ac:dyDescent="0.35">
      <c r="AS55062" s="40"/>
    </row>
    <row r="55063" spans="45:45" x14ac:dyDescent="0.35">
      <c r="AS55063" s="40"/>
    </row>
    <row r="55064" spans="45:45" x14ac:dyDescent="0.35">
      <c r="AS55064" s="40"/>
    </row>
    <row r="55065" spans="45:45" x14ac:dyDescent="0.35">
      <c r="AS55065" s="40"/>
    </row>
    <row r="55066" spans="45:45" x14ac:dyDescent="0.35">
      <c r="AS55066" s="40"/>
    </row>
    <row r="55067" spans="45:45" x14ac:dyDescent="0.35">
      <c r="AS55067" s="40"/>
    </row>
    <row r="55068" spans="45:45" x14ac:dyDescent="0.35">
      <c r="AS55068" s="40"/>
    </row>
    <row r="55069" spans="45:45" x14ac:dyDescent="0.35">
      <c r="AS55069" s="40"/>
    </row>
    <row r="55070" spans="45:45" x14ac:dyDescent="0.35">
      <c r="AS55070" s="40"/>
    </row>
    <row r="55071" spans="45:45" x14ac:dyDescent="0.35">
      <c r="AS55071" s="40"/>
    </row>
    <row r="55072" spans="45:45" x14ac:dyDescent="0.35">
      <c r="AS55072" s="40"/>
    </row>
    <row r="55073" spans="45:45" x14ac:dyDescent="0.35">
      <c r="AS55073" s="40"/>
    </row>
    <row r="55074" spans="45:45" x14ac:dyDescent="0.35">
      <c r="AS55074" s="40"/>
    </row>
    <row r="55075" spans="45:45" x14ac:dyDescent="0.35">
      <c r="AS55075" s="40"/>
    </row>
    <row r="55076" spans="45:45" x14ac:dyDescent="0.35">
      <c r="AS55076" s="40"/>
    </row>
    <row r="55077" spans="45:45" x14ac:dyDescent="0.35">
      <c r="AS55077" s="40"/>
    </row>
    <row r="55078" spans="45:45" x14ac:dyDescent="0.35">
      <c r="AS55078" s="40"/>
    </row>
    <row r="55079" spans="45:45" x14ac:dyDescent="0.35">
      <c r="AS55079" s="40"/>
    </row>
    <row r="55080" spans="45:45" x14ac:dyDescent="0.35">
      <c r="AS55080" s="40"/>
    </row>
    <row r="55081" spans="45:45" x14ac:dyDescent="0.35">
      <c r="AS55081" s="40"/>
    </row>
    <row r="55082" spans="45:45" x14ac:dyDescent="0.35">
      <c r="AS55082" s="40"/>
    </row>
    <row r="55083" spans="45:45" x14ac:dyDescent="0.35">
      <c r="AS55083" s="40"/>
    </row>
    <row r="55084" spans="45:45" x14ac:dyDescent="0.35">
      <c r="AS55084" s="40"/>
    </row>
    <row r="55085" spans="45:45" x14ac:dyDescent="0.35">
      <c r="AS55085" s="40"/>
    </row>
    <row r="55086" spans="45:45" x14ac:dyDescent="0.35">
      <c r="AS55086" s="40"/>
    </row>
    <row r="55087" spans="45:45" x14ac:dyDescent="0.35">
      <c r="AS55087" s="40"/>
    </row>
    <row r="55088" spans="45:45" x14ac:dyDescent="0.35">
      <c r="AS55088" s="40"/>
    </row>
    <row r="55089" spans="45:45" x14ac:dyDescent="0.35">
      <c r="AS55089" s="40"/>
    </row>
    <row r="55090" spans="45:45" x14ac:dyDescent="0.35">
      <c r="AS55090" s="40"/>
    </row>
    <row r="55091" spans="45:45" x14ac:dyDescent="0.35">
      <c r="AS55091" s="40"/>
    </row>
    <row r="55092" spans="45:45" x14ac:dyDescent="0.35">
      <c r="AS55092" s="40"/>
    </row>
    <row r="55093" spans="45:45" x14ac:dyDescent="0.35">
      <c r="AS55093" s="40"/>
    </row>
    <row r="55094" spans="45:45" x14ac:dyDescent="0.35">
      <c r="AS55094" s="40"/>
    </row>
    <row r="55095" spans="45:45" x14ac:dyDescent="0.35">
      <c r="AS55095" s="40"/>
    </row>
    <row r="55096" spans="45:45" x14ac:dyDescent="0.35">
      <c r="AS55096" s="40"/>
    </row>
    <row r="55097" spans="45:45" x14ac:dyDescent="0.35">
      <c r="AS55097" s="40"/>
    </row>
    <row r="55098" spans="45:45" x14ac:dyDescent="0.35">
      <c r="AS55098" s="40"/>
    </row>
    <row r="55099" spans="45:45" x14ac:dyDescent="0.35">
      <c r="AS55099" s="40"/>
    </row>
    <row r="55100" spans="45:45" x14ac:dyDescent="0.35">
      <c r="AS55100" s="40"/>
    </row>
    <row r="55101" spans="45:45" x14ac:dyDescent="0.35">
      <c r="AS55101" s="40"/>
    </row>
    <row r="55102" spans="45:45" x14ac:dyDescent="0.35">
      <c r="AS55102" s="40"/>
    </row>
    <row r="55103" spans="45:45" x14ac:dyDescent="0.35">
      <c r="AS55103" s="40"/>
    </row>
    <row r="55104" spans="45:45" x14ac:dyDescent="0.35">
      <c r="AS55104" s="40"/>
    </row>
    <row r="55105" spans="45:45" x14ac:dyDescent="0.35">
      <c r="AS55105" s="40"/>
    </row>
    <row r="55106" spans="45:45" x14ac:dyDescent="0.35">
      <c r="AS55106" s="40"/>
    </row>
    <row r="55107" spans="45:45" x14ac:dyDescent="0.35">
      <c r="AS55107" s="40"/>
    </row>
    <row r="55108" spans="45:45" x14ac:dyDescent="0.35">
      <c r="AS55108" s="40"/>
    </row>
    <row r="55109" spans="45:45" x14ac:dyDescent="0.35">
      <c r="AS55109" s="40"/>
    </row>
    <row r="55110" spans="45:45" x14ac:dyDescent="0.35">
      <c r="AS55110" s="40"/>
    </row>
    <row r="55111" spans="45:45" x14ac:dyDescent="0.35">
      <c r="AS55111" s="40"/>
    </row>
    <row r="55112" spans="45:45" x14ac:dyDescent="0.35">
      <c r="AS55112" s="40"/>
    </row>
    <row r="55113" spans="45:45" x14ac:dyDescent="0.35">
      <c r="AS55113" s="40"/>
    </row>
    <row r="55114" spans="45:45" x14ac:dyDescent="0.35">
      <c r="AS55114" s="40"/>
    </row>
    <row r="55115" spans="45:45" x14ac:dyDescent="0.35">
      <c r="AS55115" s="40"/>
    </row>
    <row r="55116" spans="45:45" x14ac:dyDescent="0.35">
      <c r="AS55116" s="40"/>
    </row>
    <row r="55117" spans="45:45" x14ac:dyDescent="0.35">
      <c r="AS55117" s="40"/>
    </row>
    <row r="55118" spans="45:45" x14ac:dyDescent="0.35">
      <c r="AS55118" s="40"/>
    </row>
    <row r="55119" spans="45:45" x14ac:dyDescent="0.35">
      <c r="AS55119" s="40"/>
    </row>
    <row r="55120" spans="45:45" x14ac:dyDescent="0.35">
      <c r="AS55120" s="40"/>
    </row>
    <row r="55121" spans="45:45" x14ac:dyDescent="0.35">
      <c r="AS55121" s="40"/>
    </row>
    <row r="55122" spans="45:45" x14ac:dyDescent="0.35">
      <c r="AS55122" s="40"/>
    </row>
    <row r="55123" spans="45:45" x14ac:dyDescent="0.35">
      <c r="AS55123" s="40"/>
    </row>
    <row r="55124" spans="45:45" x14ac:dyDescent="0.35">
      <c r="AS55124" s="40"/>
    </row>
    <row r="55125" spans="45:45" x14ac:dyDescent="0.35">
      <c r="AS55125" s="40"/>
    </row>
    <row r="55126" spans="45:45" x14ac:dyDescent="0.35">
      <c r="AS55126" s="40"/>
    </row>
    <row r="55127" spans="45:45" x14ac:dyDescent="0.35">
      <c r="AS55127" s="40"/>
    </row>
    <row r="55128" spans="45:45" x14ac:dyDescent="0.35">
      <c r="AS55128" s="40"/>
    </row>
    <row r="55129" spans="45:45" x14ac:dyDescent="0.35">
      <c r="AS55129" s="40"/>
    </row>
    <row r="55130" spans="45:45" x14ac:dyDescent="0.35">
      <c r="AS55130" s="40"/>
    </row>
    <row r="55131" spans="45:45" x14ac:dyDescent="0.35">
      <c r="AS55131" s="40"/>
    </row>
    <row r="55132" spans="45:45" x14ac:dyDescent="0.35">
      <c r="AS55132" s="40"/>
    </row>
    <row r="55133" spans="45:45" x14ac:dyDescent="0.35">
      <c r="AS55133" s="40"/>
    </row>
    <row r="55134" spans="45:45" x14ac:dyDescent="0.35">
      <c r="AS55134" s="40"/>
    </row>
    <row r="55135" spans="45:45" x14ac:dyDescent="0.35">
      <c r="AS55135" s="40"/>
    </row>
    <row r="55136" spans="45:45" x14ac:dyDescent="0.35">
      <c r="AS55136" s="40"/>
    </row>
    <row r="55137" spans="45:45" x14ac:dyDescent="0.35">
      <c r="AS55137" s="40"/>
    </row>
    <row r="55138" spans="45:45" x14ac:dyDescent="0.35">
      <c r="AS55138" s="40"/>
    </row>
    <row r="55139" spans="45:45" x14ac:dyDescent="0.35">
      <c r="AS55139" s="40"/>
    </row>
    <row r="55140" spans="45:45" x14ac:dyDescent="0.35">
      <c r="AS55140" s="40"/>
    </row>
    <row r="55141" spans="45:45" x14ac:dyDescent="0.35">
      <c r="AS55141" s="40"/>
    </row>
    <row r="55142" spans="45:45" x14ac:dyDescent="0.35">
      <c r="AS55142" s="40"/>
    </row>
    <row r="55143" spans="45:45" x14ac:dyDescent="0.35">
      <c r="AS55143" s="40"/>
    </row>
    <row r="55144" spans="45:45" x14ac:dyDescent="0.35">
      <c r="AS55144" s="40"/>
    </row>
    <row r="55145" spans="45:45" x14ac:dyDescent="0.35">
      <c r="AS55145" s="40"/>
    </row>
    <row r="55146" spans="45:45" x14ac:dyDescent="0.35">
      <c r="AS55146" s="40"/>
    </row>
    <row r="55147" spans="45:45" x14ac:dyDescent="0.35">
      <c r="AS55147" s="40"/>
    </row>
    <row r="55148" spans="45:45" x14ac:dyDescent="0.35">
      <c r="AS55148" s="40"/>
    </row>
    <row r="55149" spans="45:45" x14ac:dyDescent="0.35">
      <c r="AS55149" s="40"/>
    </row>
    <row r="55150" spans="45:45" x14ac:dyDescent="0.35">
      <c r="AS55150" s="40"/>
    </row>
    <row r="55151" spans="45:45" x14ac:dyDescent="0.35">
      <c r="AS55151" s="40"/>
    </row>
    <row r="55152" spans="45:45" x14ac:dyDescent="0.35">
      <c r="AS55152" s="40"/>
    </row>
    <row r="55153" spans="45:45" x14ac:dyDescent="0.35">
      <c r="AS55153" s="40"/>
    </row>
    <row r="55154" spans="45:45" x14ac:dyDescent="0.35">
      <c r="AS55154" s="40"/>
    </row>
    <row r="55155" spans="45:45" x14ac:dyDescent="0.35">
      <c r="AS55155" s="40"/>
    </row>
    <row r="55156" spans="45:45" x14ac:dyDescent="0.35">
      <c r="AS55156" s="40"/>
    </row>
    <row r="55157" spans="45:45" x14ac:dyDescent="0.35">
      <c r="AS55157" s="40"/>
    </row>
    <row r="55158" spans="45:45" x14ac:dyDescent="0.35">
      <c r="AS55158" s="40"/>
    </row>
    <row r="55159" spans="45:45" x14ac:dyDescent="0.35">
      <c r="AS55159" s="40"/>
    </row>
    <row r="55160" spans="45:45" x14ac:dyDescent="0.35">
      <c r="AS55160" s="40"/>
    </row>
    <row r="55161" spans="45:45" x14ac:dyDescent="0.35">
      <c r="AS55161" s="40"/>
    </row>
    <row r="55162" spans="45:45" x14ac:dyDescent="0.35">
      <c r="AS55162" s="40"/>
    </row>
    <row r="55163" spans="45:45" x14ac:dyDescent="0.35">
      <c r="AS55163" s="40"/>
    </row>
    <row r="55164" spans="45:45" x14ac:dyDescent="0.35">
      <c r="AS55164" s="40"/>
    </row>
    <row r="55165" spans="45:45" x14ac:dyDescent="0.35">
      <c r="AS55165" s="40"/>
    </row>
    <row r="55166" spans="45:45" x14ac:dyDescent="0.35">
      <c r="AS55166" s="40"/>
    </row>
    <row r="55167" spans="45:45" x14ac:dyDescent="0.35">
      <c r="AS55167" s="40"/>
    </row>
    <row r="55168" spans="45:45" x14ac:dyDescent="0.35">
      <c r="AS55168" s="40"/>
    </row>
    <row r="55169" spans="45:45" x14ac:dyDescent="0.35">
      <c r="AS55169" s="40"/>
    </row>
    <row r="55170" spans="45:45" x14ac:dyDescent="0.35">
      <c r="AS55170" s="40"/>
    </row>
    <row r="55171" spans="45:45" x14ac:dyDescent="0.35">
      <c r="AS55171" s="40"/>
    </row>
    <row r="55172" spans="45:45" x14ac:dyDescent="0.35">
      <c r="AS55172" s="40"/>
    </row>
    <row r="55173" spans="45:45" x14ac:dyDescent="0.35">
      <c r="AS55173" s="40"/>
    </row>
    <row r="55174" spans="45:45" x14ac:dyDescent="0.35">
      <c r="AS55174" s="40"/>
    </row>
    <row r="55175" spans="45:45" x14ac:dyDescent="0.35">
      <c r="AS55175" s="40"/>
    </row>
    <row r="55176" spans="45:45" x14ac:dyDescent="0.35">
      <c r="AS55176" s="40"/>
    </row>
    <row r="55177" spans="45:45" x14ac:dyDescent="0.35">
      <c r="AS55177" s="40"/>
    </row>
    <row r="55178" spans="45:45" x14ac:dyDescent="0.35">
      <c r="AS55178" s="40"/>
    </row>
    <row r="55179" spans="45:45" x14ac:dyDescent="0.35">
      <c r="AS55179" s="40"/>
    </row>
    <row r="55180" spans="45:45" x14ac:dyDescent="0.35">
      <c r="AS55180" s="40"/>
    </row>
    <row r="55181" spans="45:45" x14ac:dyDescent="0.35">
      <c r="AS55181" s="40"/>
    </row>
    <row r="55182" spans="45:45" x14ac:dyDescent="0.35">
      <c r="AS55182" s="40"/>
    </row>
    <row r="55183" spans="45:45" x14ac:dyDescent="0.35">
      <c r="AS55183" s="40"/>
    </row>
    <row r="55184" spans="45:45" x14ac:dyDescent="0.35">
      <c r="AS55184" s="40"/>
    </row>
    <row r="55185" spans="45:45" x14ac:dyDescent="0.35">
      <c r="AS55185" s="40"/>
    </row>
    <row r="55186" spans="45:45" x14ac:dyDescent="0.35">
      <c r="AS55186" s="40"/>
    </row>
    <row r="55187" spans="45:45" x14ac:dyDescent="0.35">
      <c r="AS55187" s="40"/>
    </row>
    <row r="55188" spans="45:45" x14ac:dyDescent="0.35">
      <c r="AS55188" s="40"/>
    </row>
    <row r="55189" spans="45:45" x14ac:dyDescent="0.35">
      <c r="AS55189" s="40"/>
    </row>
    <row r="55190" spans="45:45" x14ac:dyDescent="0.35">
      <c r="AS55190" s="40"/>
    </row>
    <row r="55191" spans="45:45" x14ac:dyDescent="0.35">
      <c r="AS55191" s="40"/>
    </row>
    <row r="55192" spans="45:45" x14ac:dyDescent="0.35">
      <c r="AS55192" s="40"/>
    </row>
    <row r="55193" spans="45:45" x14ac:dyDescent="0.35">
      <c r="AS55193" s="40"/>
    </row>
    <row r="55194" spans="45:45" x14ac:dyDescent="0.35">
      <c r="AS55194" s="40"/>
    </row>
    <row r="55195" spans="45:45" x14ac:dyDescent="0.35">
      <c r="AS55195" s="40"/>
    </row>
    <row r="55196" spans="45:45" x14ac:dyDescent="0.35">
      <c r="AS55196" s="40"/>
    </row>
    <row r="55197" spans="45:45" x14ac:dyDescent="0.35">
      <c r="AS55197" s="40"/>
    </row>
    <row r="55198" spans="45:45" x14ac:dyDescent="0.35">
      <c r="AS55198" s="40"/>
    </row>
    <row r="55199" spans="45:45" x14ac:dyDescent="0.35">
      <c r="AS55199" s="40"/>
    </row>
    <row r="55200" spans="45:45" x14ac:dyDescent="0.35">
      <c r="AS55200" s="40"/>
    </row>
    <row r="55201" spans="45:45" x14ac:dyDescent="0.35">
      <c r="AS55201" s="40"/>
    </row>
    <row r="55202" spans="45:45" x14ac:dyDescent="0.35">
      <c r="AS55202" s="40"/>
    </row>
    <row r="55203" spans="45:45" x14ac:dyDescent="0.35">
      <c r="AS55203" s="40"/>
    </row>
    <row r="55204" spans="45:45" x14ac:dyDescent="0.35">
      <c r="AS55204" s="40"/>
    </row>
    <row r="55205" spans="45:45" x14ac:dyDescent="0.35">
      <c r="AS55205" s="40"/>
    </row>
    <row r="55206" spans="45:45" x14ac:dyDescent="0.35">
      <c r="AS55206" s="40"/>
    </row>
    <row r="55207" spans="45:45" x14ac:dyDescent="0.35">
      <c r="AS55207" s="40"/>
    </row>
    <row r="55208" spans="45:45" x14ac:dyDescent="0.35">
      <c r="AS55208" s="40"/>
    </row>
    <row r="55209" spans="45:45" x14ac:dyDescent="0.35">
      <c r="AS55209" s="40"/>
    </row>
    <row r="55210" spans="45:45" x14ac:dyDescent="0.35">
      <c r="AS55210" s="40"/>
    </row>
    <row r="55211" spans="45:45" x14ac:dyDescent="0.35">
      <c r="AS55211" s="40"/>
    </row>
    <row r="55212" spans="45:45" x14ac:dyDescent="0.35">
      <c r="AS55212" s="40"/>
    </row>
    <row r="55213" spans="45:45" x14ac:dyDescent="0.35">
      <c r="AS55213" s="40"/>
    </row>
    <row r="55214" spans="45:45" x14ac:dyDescent="0.35">
      <c r="AS55214" s="40"/>
    </row>
    <row r="55215" spans="45:45" x14ac:dyDescent="0.35">
      <c r="AS55215" s="40"/>
    </row>
    <row r="55216" spans="45:45" x14ac:dyDescent="0.35">
      <c r="AS55216" s="40"/>
    </row>
    <row r="55217" spans="45:45" x14ac:dyDescent="0.35">
      <c r="AS55217" s="40"/>
    </row>
    <row r="55218" spans="45:45" x14ac:dyDescent="0.35">
      <c r="AS55218" s="40"/>
    </row>
    <row r="55219" spans="45:45" x14ac:dyDescent="0.35">
      <c r="AS55219" s="40"/>
    </row>
    <row r="55220" spans="45:45" x14ac:dyDescent="0.35">
      <c r="AS55220" s="40"/>
    </row>
    <row r="55221" spans="45:45" x14ac:dyDescent="0.35">
      <c r="AS55221" s="40"/>
    </row>
    <row r="55222" spans="45:45" x14ac:dyDescent="0.35">
      <c r="AS55222" s="40"/>
    </row>
    <row r="55223" spans="45:45" x14ac:dyDescent="0.35">
      <c r="AS55223" s="40"/>
    </row>
    <row r="55224" spans="45:45" x14ac:dyDescent="0.35">
      <c r="AS55224" s="40"/>
    </row>
    <row r="55225" spans="45:45" x14ac:dyDescent="0.35">
      <c r="AS55225" s="40"/>
    </row>
    <row r="55226" spans="45:45" x14ac:dyDescent="0.35">
      <c r="AS55226" s="40"/>
    </row>
    <row r="55227" spans="45:45" x14ac:dyDescent="0.35">
      <c r="AS55227" s="40"/>
    </row>
    <row r="55228" spans="45:45" x14ac:dyDescent="0.35">
      <c r="AS55228" s="40"/>
    </row>
    <row r="55229" spans="45:45" x14ac:dyDescent="0.35">
      <c r="AS55229" s="40"/>
    </row>
    <row r="55230" spans="45:45" x14ac:dyDescent="0.35">
      <c r="AS55230" s="40"/>
    </row>
    <row r="55231" spans="45:45" x14ac:dyDescent="0.35">
      <c r="AS55231" s="40"/>
    </row>
    <row r="55232" spans="45:45" x14ac:dyDescent="0.35">
      <c r="AS55232" s="40"/>
    </row>
    <row r="55233" spans="45:45" x14ac:dyDescent="0.35">
      <c r="AS55233" s="40"/>
    </row>
    <row r="55234" spans="45:45" x14ac:dyDescent="0.35">
      <c r="AS55234" s="40"/>
    </row>
    <row r="55235" spans="45:45" x14ac:dyDescent="0.35">
      <c r="AS55235" s="40"/>
    </row>
    <row r="55236" spans="45:45" x14ac:dyDescent="0.35">
      <c r="AS55236" s="40"/>
    </row>
    <row r="55237" spans="45:45" x14ac:dyDescent="0.35">
      <c r="AS55237" s="40"/>
    </row>
    <row r="55238" spans="45:45" x14ac:dyDescent="0.35">
      <c r="AS55238" s="40"/>
    </row>
    <row r="55239" spans="45:45" x14ac:dyDescent="0.35">
      <c r="AS55239" s="40"/>
    </row>
    <row r="55240" spans="45:45" x14ac:dyDescent="0.35">
      <c r="AS55240" s="40"/>
    </row>
    <row r="55241" spans="45:45" x14ac:dyDescent="0.35">
      <c r="AS55241" s="40"/>
    </row>
    <row r="55242" spans="45:45" x14ac:dyDescent="0.35">
      <c r="AS55242" s="40"/>
    </row>
    <row r="55243" spans="45:45" x14ac:dyDescent="0.35">
      <c r="AS55243" s="40"/>
    </row>
    <row r="55244" spans="45:45" x14ac:dyDescent="0.35">
      <c r="AS55244" s="40"/>
    </row>
    <row r="55245" spans="45:45" x14ac:dyDescent="0.35">
      <c r="AS55245" s="40"/>
    </row>
    <row r="55246" spans="45:45" x14ac:dyDescent="0.35">
      <c r="AS55246" s="40"/>
    </row>
    <row r="55247" spans="45:45" x14ac:dyDescent="0.35">
      <c r="AS55247" s="40"/>
    </row>
    <row r="55248" spans="45:45" x14ac:dyDescent="0.35">
      <c r="AS55248" s="40"/>
    </row>
    <row r="55249" spans="45:45" x14ac:dyDescent="0.35">
      <c r="AS55249" s="40"/>
    </row>
    <row r="55250" spans="45:45" x14ac:dyDescent="0.35">
      <c r="AS55250" s="40"/>
    </row>
    <row r="55251" spans="45:45" x14ac:dyDescent="0.35">
      <c r="AS55251" s="40"/>
    </row>
    <row r="55252" spans="45:45" x14ac:dyDescent="0.35">
      <c r="AS55252" s="40"/>
    </row>
    <row r="55253" spans="45:45" x14ac:dyDescent="0.35">
      <c r="AS55253" s="40"/>
    </row>
    <row r="55254" spans="45:45" x14ac:dyDescent="0.35">
      <c r="AS55254" s="40"/>
    </row>
    <row r="55255" spans="45:45" x14ac:dyDescent="0.35">
      <c r="AS55255" s="40"/>
    </row>
    <row r="55256" spans="45:45" x14ac:dyDescent="0.35">
      <c r="AS55256" s="40"/>
    </row>
    <row r="55257" spans="45:45" x14ac:dyDescent="0.35">
      <c r="AS55257" s="40"/>
    </row>
    <row r="55258" spans="45:45" x14ac:dyDescent="0.35">
      <c r="AS55258" s="40"/>
    </row>
    <row r="55259" spans="45:45" x14ac:dyDescent="0.35">
      <c r="AS55259" s="40"/>
    </row>
    <row r="55260" spans="45:45" x14ac:dyDescent="0.35">
      <c r="AS55260" s="40"/>
    </row>
    <row r="55261" spans="45:45" x14ac:dyDescent="0.35">
      <c r="AS55261" s="40"/>
    </row>
    <row r="55262" spans="45:45" x14ac:dyDescent="0.35">
      <c r="AS55262" s="40"/>
    </row>
    <row r="55263" spans="45:45" x14ac:dyDescent="0.35">
      <c r="AS55263" s="40"/>
    </row>
    <row r="55264" spans="45:45" x14ac:dyDescent="0.35">
      <c r="AS55264" s="40"/>
    </row>
    <row r="55265" spans="45:45" x14ac:dyDescent="0.35">
      <c r="AS55265" s="40"/>
    </row>
    <row r="55266" spans="45:45" x14ac:dyDescent="0.35">
      <c r="AS55266" s="40"/>
    </row>
    <row r="55267" spans="45:45" x14ac:dyDescent="0.35">
      <c r="AS55267" s="40"/>
    </row>
    <row r="55268" spans="45:45" x14ac:dyDescent="0.35">
      <c r="AS55268" s="40"/>
    </row>
    <row r="55269" spans="45:45" x14ac:dyDescent="0.35">
      <c r="AS55269" s="40"/>
    </row>
    <row r="55270" spans="45:45" x14ac:dyDescent="0.35">
      <c r="AS55270" s="40"/>
    </row>
    <row r="55271" spans="45:45" x14ac:dyDescent="0.35">
      <c r="AS55271" s="40"/>
    </row>
    <row r="55272" spans="45:45" x14ac:dyDescent="0.35">
      <c r="AS55272" s="40"/>
    </row>
    <row r="55273" spans="45:45" x14ac:dyDescent="0.35">
      <c r="AS55273" s="40"/>
    </row>
    <row r="55274" spans="45:45" x14ac:dyDescent="0.35">
      <c r="AS55274" s="40"/>
    </row>
    <row r="55275" spans="45:45" x14ac:dyDescent="0.35">
      <c r="AS55275" s="40"/>
    </row>
    <row r="55276" spans="45:45" x14ac:dyDescent="0.35">
      <c r="AS55276" s="40"/>
    </row>
    <row r="55277" spans="45:45" x14ac:dyDescent="0.35">
      <c r="AS55277" s="40"/>
    </row>
    <row r="55278" spans="45:45" x14ac:dyDescent="0.35">
      <c r="AS55278" s="40"/>
    </row>
    <row r="55279" spans="45:45" x14ac:dyDescent="0.35">
      <c r="AS55279" s="40"/>
    </row>
    <row r="55280" spans="45:45" x14ac:dyDescent="0.35">
      <c r="AS55280" s="40"/>
    </row>
    <row r="55281" spans="45:45" x14ac:dyDescent="0.35">
      <c r="AS55281" s="40"/>
    </row>
    <row r="55282" spans="45:45" x14ac:dyDescent="0.35">
      <c r="AS55282" s="40"/>
    </row>
    <row r="55283" spans="45:45" x14ac:dyDescent="0.35">
      <c r="AS55283" s="40"/>
    </row>
    <row r="55284" spans="45:45" x14ac:dyDescent="0.35">
      <c r="AS55284" s="40"/>
    </row>
    <row r="55285" spans="45:45" x14ac:dyDescent="0.35">
      <c r="AS55285" s="40"/>
    </row>
    <row r="55286" spans="45:45" x14ac:dyDescent="0.35">
      <c r="AS55286" s="40"/>
    </row>
    <row r="55287" spans="45:45" x14ac:dyDescent="0.35">
      <c r="AS55287" s="40"/>
    </row>
    <row r="55288" spans="45:45" x14ac:dyDescent="0.35">
      <c r="AS55288" s="40"/>
    </row>
    <row r="55289" spans="45:45" x14ac:dyDescent="0.35">
      <c r="AS55289" s="40"/>
    </row>
    <row r="55290" spans="45:45" x14ac:dyDescent="0.35">
      <c r="AS55290" s="40"/>
    </row>
    <row r="55291" spans="45:45" x14ac:dyDescent="0.35">
      <c r="AS55291" s="40"/>
    </row>
    <row r="55292" spans="45:45" x14ac:dyDescent="0.35">
      <c r="AS55292" s="40"/>
    </row>
    <row r="55293" spans="45:45" x14ac:dyDescent="0.35">
      <c r="AS55293" s="40"/>
    </row>
    <row r="55294" spans="45:45" x14ac:dyDescent="0.35">
      <c r="AS55294" s="40"/>
    </row>
    <row r="55295" spans="45:45" x14ac:dyDescent="0.35">
      <c r="AS55295" s="40"/>
    </row>
    <row r="55296" spans="45:45" x14ac:dyDescent="0.35">
      <c r="AS55296" s="40"/>
    </row>
    <row r="55297" spans="45:45" x14ac:dyDescent="0.35">
      <c r="AS55297" s="40"/>
    </row>
    <row r="55298" spans="45:45" x14ac:dyDescent="0.35">
      <c r="AS55298" s="40"/>
    </row>
    <row r="55299" spans="45:45" x14ac:dyDescent="0.35">
      <c r="AS55299" s="40"/>
    </row>
    <row r="55300" spans="45:45" x14ac:dyDescent="0.35">
      <c r="AS55300" s="40"/>
    </row>
    <row r="55301" spans="45:45" x14ac:dyDescent="0.35">
      <c r="AS55301" s="40"/>
    </row>
    <row r="55302" spans="45:45" x14ac:dyDescent="0.35">
      <c r="AS55302" s="40"/>
    </row>
    <row r="55303" spans="45:45" x14ac:dyDescent="0.35">
      <c r="AS55303" s="40"/>
    </row>
    <row r="55304" spans="45:45" x14ac:dyDescent="0.35">
      <c r="AS55304" s="40"/>
    </row>
    <row r="55305" spans="45:45" x14ac:dyDescent="0.35">
      <c r="AS55305" s="40"/>
    </row>
    <row r="55306" spans="45:45" x14ac:dyDescent="0.35">
      <c r="AS55306" s="40"/>
    </row>
    <row r="55307" spans="45:45" x14ac:dyDescent="0.35">
      <c r="AS55307" s="40"/>
    </row>
    <row r="55308" spans="45:45" x14ac:dyDescent="0.35">
      <c r="AS55308" s="40"/>
    </row>
    <row r="55309" spans="45:45" x14ac:dyDescent="0.35">
      <c r="AS55309" s="40"/>
    </row>
    <row r="55310" spans="45:45" x14ac:dyDescent="0.35">
      <c r="AS55310" s="40"/>
    </row>
    <row r="55311" spans="45:45" x14ac:dyDescent="0.35">
      <c r="AS55311" s="40"/>
    </row>
    <row r="55312" spans="45:45" x14ac:dyDescent="0.35">
      <c r="AS55312" s="40"/>
    </row>
    <row r="55313" spans="45:45" x14ac:dyDescent="0.35">
      <c r="AS55313" s="40"/>
    </row>
    <row r="55314" spans="45:45" x14ac:dyDescent="0.35">
      <c r="AS55314" s="40"/>
    </row>
    <row r="55315" spans="45:45" x14ac:dyDescent="0.35">
      <c r="AS55315" s="40"/>
    </row>
    <row r="55316" spans="45:45" x14ac:dyDescent="0.35">
      <c r="AS55316" s="40"/>
    </row>
    <row r="55317" spans="45:45" x14ac:dyDescent="0.35">
      <c r="AS55317" s="40"/>
    </row>
    <row r="55318" spans="45:45" x14ac:dyDescent="0.35">
      <c r="AS55318" s="40"/>
    </row>
    <row r="55319" spans="45:45" x14ac:dyDescent="0.35">
      <c r="AS55319" s="40"/>
    </row>
    <row r="55320" spans="45:45" x14ac:dyDescent="0.35">
      <c r="AS55320" s="40"/>
    </row>
    <row r="55321" spans="45:45" x14ac:dyDescent="0.35">
      <c r="AS55321" s="40"/>
    </row>
    <row r="55322" spans="45:45" x14ac:dyDescent="0.35">
      <c r="AS55322" s="40"/>
    </row>
    <row r="55323" spans="45:45" x14ac:dyDescent="0.35">
      <c r="AS55323" s="40"/>
    </row>
    <row r="55324" spans="45:45" x14ac:dyDescent="0.35">
      <c r="AS55324" s="40"/>
    </row>
    <row r="55325" spans="45:45" x14ac:dyDescent="0.35">
      <c r="AS55325" s="40"/>
    </row>
    <row r="55326" spans="45:45" x14ac:dyDescent="0.35">
      <c r="AS55326" s="40"/>
    </row>
    <row r="55327" spans="45:45" x14ac:dyDescent="0.35">
      <c r="AS55327" s="40"/>
    </row>
    <row r="55328" spans="45:45" x14ac:dyDescent="0.35">
      <c r="AS55328" s="40"/>
    </row>
    <row r="55329" spans="45:45" x14ac:dyDescent="0.35">
      <c r="AS55329" s="40"/>
    </row>
    <row r="55330" spans="45:45" x14ac:dyDescent="0.35">
      <c r="AS55330" s="40"/>
    </row>
    <row r="55331" spans="45:45" x14ac:dyDescent="0.35">
      <c r="AS55331" s="40"/>
    </row>
    <row r="55332" spans="45:45" x14ac:dyDescent="0.35">
      <c r="AS55332" s="40"/>
    </row>
    <row r="55333" spans="45:45" x14ac:dyDescent="0.35">
      <c r="AS55333" s="40"/>
    </row>
    <row r="55334" spans="45:45" x14ac:dyDescent="0.35">
      <c r="AS55334" s="40"/>
    </row>
    <row r="55335" spans="45:45" x14ac:dyDescent="0.35">
      <c r="AS55335" s="40"/>
    </row>
    <row r="55336" spans="45:45" x14ac:dyDescent="0.35">
      <c r="AS55336" s="40"/>
    </row>
    <row r="55337" spans="45:45" x14ac:dyDescent="0.35">
      <c r="AS55337" s="40"/>
    </row>
    <row r="55338" spans="45:45" x14ac:dyDescent="0.35">
      <c r="AS55338" s="40"/>
    </row>
    <row r="55339" spans="45:45" x14ac:dyDescent="0.35">
      <c r="AS55339" s="40"/>
    </row>
    <row r="55340" spans="45:45" x14ac:dyDescent="0.35">
      <c r="AS55340" s="40"/>
    </row>
    <row r="55341" spans="45:45" x14ac:dyDescent="0.35">
      <c r="AS55341" s="40"/>
    </row>
    <row r="55342" spans="45:45" x14ac:dyDescent="0.35">
      <c r="AS55342" s="40"/>
    </row>
    <row r="55343" spans="45:45" x14ac:dyDescent="0.35">
      <c r="AS55343" s="40"/>
    </row>
    <row r="55344" spans="45:45" x14ac:dyDescent="0.35">
      <c r="AS55344" s="40"/>
    </row>
    <row r="55345" spans="45:45" x14ac:dyDescent="0.35">
      <c r="AS55345" s="40"/>
    </row>
    <row r="55346" spans="45:45" x14ac:dyDescent="0.35">
      <c r="AS55346" s="40"/>
    </row>
    <row r="55347" spans="45:45" x14ac:dyDescent="0.35">
      <c r="AS55347" s="40"/>
    </row>
    <row r="55348" spans="45:45" x14ac:dyDescent="0.35">
      <c r="AS55348" s="40"/>
    </row>
    <row r="55349" spans="45:45" x14ac:dyDescent="0.35">
      <c r="AS55349" s="40"/>
    </row>
    <row r="55350" spans="45:45" x14ac:dyDescent="0.35">
      <c r="AS55350" s="40"/>
    </row>
    <row r="55351" spans="45:45" x14ac:dyDescent="0.35">
      <c r="AS55351" s="40"/>
    </row>
    <row r="55352" spans="45:45" x14ac:dyDescent="0.35">
      <c r="AS55352" s="40"/>
    </row>
    <row r="55353" spans="45:45" x14ac:dyDescent="0.35">
      <c r="AS55353" s="40"/>
    </row>
    <row r="55354" spans="45:45" x14ac:dyDescent="0.35">
      <c r="AS55354" s="40"/>
    </row>
    <row r="55355" spans="45:45" x14ac:dyDescent="0.35">
      <c r="AS55355" s="40"/>
    </row>
    <row r="55356" spans="45:45" x14ac:dyDescent="0.35">
      <c r="AS55356" s="40"/>
    </row>
    <row r="55357" spans="45:45" x14ac:dyDescent="0.35">
      <c r="AS55357" s="40"/>
    </row>
    <row r="55358" spans="45:45" x14ac:dyDescent="0.35">
      <c r="AS55358" s="40"/>
    </row>
    <row r="55359" spans="45:45" x14ac:dyDescent="0.35">
      <c r="AS55359" s="40"/>
    </row>
    <row r="55360" spans="45:45" x14ac:dyDescent="0.35">
      <c r="AS55360" s="40"/>
    </row>
    <row r="55361" spans="45:45" x14ac:dyDescent="0.35">
      <c r="AS55361" s="40"/>
    </row>
    <row r="55362" spans="45:45" x14ac:dyDescent="0.35">
      <c r="AS55362" s="40"/>
    </row>
    <row r="55363" spans="45:45" x14ac:dyDescent="0.35">
      <c r="AS55363" s="40"/>
    </row>
    <row r="55364" spans="45:45" x14ac:dyDescent="0.35">
      <c r="AS55364" s="40"/>
    </row>
    <row r="55365" spans="45:45" x14ac:dyDescent="0.35">
      <c r="AS55365" s="40"/>
    </row>
    <row r="55366" spans="45:45" x14ac:dyDescent="0.35">
      <c r="AS55366" s="40"/>
    </row>
    <row r="55367" spans="45:45" x14ac:dyDescent="0.35">
      <c r="AS55367" s="40"/>
    </row>
    <row r="55368" spans="45:45" x14ac:dyDescent="0.35">
      <c r="AS55368" s="40"/>
    </row>
    <row r="55369" spans="45:45" x14ac:dyDescent="0.35">
      <c r="AS55369" s="40"/>
    </row>
    <row r="55370" spans="45:45" x14ac:dyDescent="0.35">
      <c r="AS55370" s="40"/>
    </row>
    <row r="55371" spans="45:45" x14ac:dyDescent="0.35">
      <c r="AS55371" s="40"/>
    </row>
    <row r="55372" spans="45:45" x14ac:dyDescent="0.35">
      <c r="AS55372" s="40"/>
    </row>
    <row r="55373" spans="45:45" x14ac:dyDescent="0.35">
      <c r="AS55373" s="40"/>
    </row>
    <row r="55374" spans="45:45" x14ac:dyDescent="0.35">
      <c r="AS55374" s="40"/>
    </row>
    <row r="55375" spans="45:45" x14ac:dyDescent="0.35">
      <c r="AS55375" s="40"/>
    </row>
    <row r="55376" spans="45:45" x14ac:dyDescent="0.35">
      <c r="AS55376" s="40"/>
    </row>
    <row r="55377" spans="45:45" x14ac:dyDescent="0.35">
      <c r="AS55377" s="40"/>
    </row>
    <row r="55378" spans="45:45" x14ac:dyDescent="0.35">
      <c r="AS55378" s="40"/>
    </row>
    <row r="55379" spans="45:45" x14ac:dyDescent="0.35">
      <c r="AS55379" s="40"/>
    </row>
    <row r="55380" spans="45:45" x14ac:dyDescent="0.35">
      <c r="AS55380" s="40"/>
    </row>
    <row r="55381" spans="45:45" x14ac:dyDescent="0.35">
      <c r="AS55381" s="40"/>
    </row>
    <row r="55382" spans="45:45" x14ac:dyDescent="0.35">
      <c r="AS55382" s="40"/>
    </row>
    <row r="55383" spans="45:45" x14ac:dyDescent="0.35">
      <c r="AS55383" s="40"/>
    </row>
    <row r="55384" spans="45:45" x14ac:dyDescent="0.35">
      <c r="AS55384" s="40"/>
    </row>
    <row r="55385" spans="45:45" x14ac:dyDescent="0.35">
      <c r="AS55385" s="40"/>
    </row>
    <row r="55386" spans="45:45" x14ac:dyDescent="0.35">
      <c r="AS55386" s="40"/>
    </row>
    <row r="55387" spans="45:45" x14ac:dyDescent="0.35">
      <c r="AS55387" s="40"/>
    </row>
    <row r="55388" spans="45:45" x14ac:dyDescent="0.35">
      <c r="AS55388" s="40"/>
    </row>
    <row r="55389" spans="45:45" x14ac:dyDescent="0.35">
      <c r="AS55389" s="40"/>
    </row>
    <row r="55390" spans="45:45" x14ac:dyDescent="0.35">
      <c r="AS55390" s="40"/>
    </row>
    <row r="55391" spans="45:45" x14ac:dyDescent="0.35">
      <c r="AS55391" s="40"/>
    </row>
    <row r="55392" spans="45:45" x14ac:dyDescent="0.35">
      <c r="AS55392" s="40"/>
    </row>
    <row r="55393" spans="45:45" x14ac:dyDescent="0.35">
      <c r="AS55393" s="40"/>
    </row>
    <row r="55394" spans="45:45" x14ac:dyDescent="0.35">
      <c r="AS55394" s="40"/>
    </row>
    <row r="55395" spans="45:45" x14ac:dyDescent="0.35">
      <c r="AS55395" s="40"/>
    </row>
    <row r="55396" spans="45:45" x14ac:dyDescent="0.35">
      <c r="AS55396" s="40"/>
    </row>
    <row r="55397" spans="45:45" x14ac:dyDescent="0.35">
      <c r="AS55397" s="40"/>
    </row>
    <row r="55398" spans="45:45" x14ac:dyDescent="0.35">
      <c r="AS55398" s="40"/>
    </row>
    <row r="55399" spans="45:45" x14ac:dyDescent="0.35">
      <c r="AS55399" s="40"/>
    </row>
    <row r="55400" spans="45:45" x14ac:dyDescent="0.35">
      <c r="AS55400" s="40"/>
    </row>
    <row r="55401" spans="45:45" x14ac:dyDescent="0.35">
      <c r="AS55401" s="40"/>
    </row>
    <row r="55402" spans="45:45" x14ac:dyDescent="0.35">
      <c r="AS55402" s="40"/>
    </row>
    <row r="55403" spans="45:45" x14ac:dyDescent="0.35">
      <c r="AS55403" s="40"/>
    </row>
    <row r="55404" spans="45:45" x14ac:dyDescent="0.35">
      <c r="AS55404" s="40"/>
    </row>
    <row r="55405" spans="45:45" x14ac:dyDescent="0.35">
      <c r="AS55405" s="40"/>
    </row>
    <row r="55406" spans="45:45" x14ac:dyDescent="0.35">
      <c r="AS55406" s="40"/>
    </row>
    <row r="55407" spans="45:45" x14ac:dyDescent="0.35">
      <c r="AS55407" s="40"/>
    </row>
    <row r="55408" spans="45:45" x14ac:dyDescent="0.35">
      <c r="AS55408" s="40"/>
    </row>
    <row r="55409" spans="45:45" x14ac:dyDescent="0.35">
      <c r="AS55409" s="40"/>
    </row>
    <row r="55410" spans="45:45" x14ac:dyDescent="0.35">
      <c r="AS55410" s="40"/>
    </row>
    <row r="55411" spans="45:45" x14ac:dyDescent="0.35">
      <c r="AS55411" s="40"/>
    </row>
    <row r="55412" spans="45:45" x14ac:dyDescent="0.35">
      <c r="AS55412" s="40"/>
    </row>
    <row r="55413" spans="45:45" x14ac:dyDescent="0.35">
      <c r="AS55413" s="40"/>
    </row>
    <row r="55414" spans="45:45" x14ac:dyDescent="0.35">
      <c r="AS55414" s="40"/>
    </row>
    <row r="55415" spans="45:45" x14ac:dyDescent="0.35">
      <c r="AS55415" s="40"/>
    </row>
    <row r="55416" spans="45:45" x14ac:dyDescent="0.35">
      <c r="AS55416" s="40"/>
    </row>
    <row r="55417" spans="45:45" x14ac:dyDescent="0.35">
      <c r="AS55417" s="40"/>
    </row>
    <row r="55418" spans="45:45" x14ac:dyDescent="0.35">
      <c r="AS55418" s="40"/>
    </row>
    <row r="55419" spans="45:45" x14ac:dyDescent="0.35">
      <c r="AS55419" s="40"/>
    </row>
    <row r="55420" spans="45:45" x14ac:dyDescent="0.35">
      <c r="AS55420" s="40"/>
    </row>
    <row r="55421" spans="45:45" x14ac:dyDescent="0.35">
      <c r="AS55421" s="40"/>
    </row>
    <row r="55422" spans="45:45" x14ac:dyDescent="0.35">
      <c r="AS55422" s="40"/>
    </row>
    <row r="55423" spans="45:45" x14ac:dyDescent="0.35">
      <c r="AS55423" s="40"/>
    </row>
    <row r="55424" spans="45:45" x14ac:dyDescent="0.35">
      <c r="AS55424" s="40"/>
    </row>
    <row r="55425" spans="45:45" x14ac:dyDescent="0.35">
      <c r="AS55425" s="40"/>
    </row>
    <row r="55426" spans="45:45" x14ac:dyDescent="0.35">
      <c r="AS55426" s="40"/>
    </row>
    <row r="55427" spans="45:45" x14ac:dyDescent="0.35">
      <c r="AS55427" s="40"/>
    </row>
    <row r="55428" spans="45:45" x14ac:dyDescent="0.35">
      <c r="AS55428" s="40"/>
    </row>
    <row r="55429" spans="45:45" x14ac:dyDescent="0.35">
      <c r="AS55429" s="40"/>
    </row>
    <row r="55430" spans="45:45" x14ac:dyDescent="0.35">
      <c r="AS55430" s="40"/>
    </row>
    <row r="55431" spans="45:45" x14ac:dyDescent="0.35">
      <c r="AS55431" s="40"/>
    </row>
    <row r="55432" spans="45:45" x14ac:dyDescent="0.35">
      <c r="AS55432" s="40"/>
    </row>
    <row r="55433" spans="45:45" x14ac:dyDescent="0.35">
      <c r="AS55433" s="40"/>
    </row>
    <row r="55434" spans="45:45" x14ac:dyDescent="0.35">
      <c r="AS55434" s="40"/>
    </row>
    <row r="55435" spans="45:45" x14ac:dyDescent="0.35">
      <c r="AS55435" s="40"/>
    </row>
    <row r="55436" spans="45:45" x14ac:dyDescent="0.35">
      <c r="AS55436" s="40"/>
    </row>
    <row r="55437" spans="45:45" x14ac:dyDescent="0.35">
      <c r="AS55437" s="40"/>
    </row>
    <row r="55438" spans="45:45" x14ac:dyDescent="0.35">
      <c r="AS55438" s="40"/>
    </row>
    <row r="55439" spans="45:45" x14ac:dyDescent="0.35">
      <c r="AS55439" s="40"/>
    </row>
    <row r="55440" spans="45:45" x14ac:dyDescent="0.35">
      <c r="AS55440" s="40"/>
    </row>
    <row r="55441" spans="45:45" x14ac:dyDescent="0.35">
      <c r="AS55441" s="40"/>
    </row>
    <row r="55442" spans="45:45" x14ac:dyDescent="0.35">
      <c r="AS55442" s="40"/>
    </row>
    <row r="55443" spans="45:45" x14ac:dyDescent="0.35">
      <c r="AS55443" s="40"/>
    </row>
    <row r="55444" spans="45:45" x14ac:dyDescent="0.35">
      <c r="AS55444" s="40"/>
    </row>
    <row r="55445" spans="45:45" x14ac:dyDescent="0.35">
      <c r="AS55445" s="40"/>
    </row>
    <row r="55446" spans="45:45" x14ac:dyDescent="0.35">
      <c r="AS55446" s="40"/>
    </row>
    <row r="55447" spans="45:45" x14ac:dyDescent="0.35">
      <c r="AS55447" s="40"/>
    </row>
    <row r="55448" spans="45:45" x14ac:dyDescent="0.35">
      <c r="AS55448" s="40"/>
    </row>
    <row r="55449" spans="45:45" x14ac:dyDescent="0.35">
      <c r="AS55449" s="40"/>
    </row>
    <row r="55450" spans="45:45" x14ac:dyDescent="0.35">
      <c r="AS55450" s="40"/>
    </row>
    <row r="55451" spans="45:45" x14ac:dyDescent="0.35">
      <c r="AS55451" s="40"/>
    </row>
    <row r="55452" spans="45:45" x14ac:dyDescent="0.35">
      <c r="AS55452" s="40"/>
    </row>
    <row r="55453" spans="45:45" x14ac:dyDescent="0.35">
      <c r="AS55453" s="40"/>
    </row>
    <row r="55454" spans="45:45" x14ac:dyDescent="0.35">
      <c r="AS55454" s="40"/>
    </row>
    <row r="55455" spans="45:45" x14ac:dyDescent="0.35">
      <c r="AS55455" s="40"/>
    </row>
    <row r="55456" spans="45:45" x14ac:dyDescent="0.35">
      <c r="AS55456" s="40"/>
    </row>
    <row r="55457" spans="45:45" x14ac:dyDescent="0.35">
      <c r="AS55457" s="40"/>
    </row>
    <row r="55458" spans="45:45" x14ac:dyDescent="0.35">
      <c r="AS55458" s="40"/>
    </row>
    <row r="55459" spans="45:45" x14ac:dyDescent="0.35">
      <c r="AS55459" s="40"/>
    </row>
    <row r="55460" spans="45:45" x14ac:dyDescent="0.35">
      <c r="AS55460" s="40"/>
    </row>
    <row r="55461" spans="45:45" x14ac:dyDescent="0.35">
      <c r="AS55461" s="40"/>
    </row>
    <row r="55462" spans="45:45" x14ac:dyDescent="0.35">
      <c r="AS55462" s="40"/>
    </row>
    <row r="55463" spans="45:45" x14ac:dyDescent="0.35">
      <c r="AS55463" s="40"/>
    </row>
    <row r="55464" spans="45:45" x14ac:dyDescent="0.35">
      <c r="AS55464" s="40"/>
    </row>
    <row r="55465" spans="45:45" x14ac:dyDescent="0.35">
      <c r="AS55465" s="40"/>
    </row>
    <row r="55466" spans="45:45" x14ac:dyDescent="0.35">
      <c r="AS55466" s="40"/>
    </row>
    <row r="55467" spans="45:45" x14ac:dyDescent="0.35">
      <c r="AS55467" s="40"/>
    </row>
    <row r="55468" spans="45:45" x14ac:dyDescent="0.35">
      <c r="AS55468" s="40"/>
    </row>
    <row r="55469" spans="45:45" x14ac:dyDescent="0.35">
      <c r="AS55469" s="40"/>
    </row>
    <row r="55470" spans="45:45" x14ac:dyDescent="0.35">
      <c r="AS55470" s="40"/>
    </row>
    <row r="55471" spans="45:45" x14ac:dyDescent="0.35">
      <c r="AS55471" s="40"/>
    </row>
    <row r="55472" spans="45:45" x14ac:dyDescent="0.35">
      <c r="AS55472" s="40"/>
    </row>
    <row r="55473" spans="45:45" x14ac:dyDescent="0.35">
      <c r="AS55473" s="40"/>
    </row>
    <row r="55474" spans="45:45" x14ac:dyDescent="0.35">
      <c r="AS55474" s="40"/>
    </row>
    <row r="55475" spans="45:45" x14ac:dyDescent="0.35">
      <c r="AS55475" s="40"/>
    </row>
    <row r="55476" spans="45:45" x14ac:dyDescent="0.35">
      <c r="AS55476" s="40"/>
    </row>
    <row r="55477" spans="45:45" x14ac:dyDescent="0.35">
      <c r="AS55477" s="40"/>
    </row>
    <row r="55478" spans="45:45" x14ac:dyDescent="0.35">
      <c r="AS55478" s="40"/>
    </row>
    <row r="55479" spans="45:45" x14ac:dyDescent="0.35">
      <c r="AS55479" s="40"/>
    </row>
    <row r="55480" spans="45:45" x14ac:dyDescent="0.35">
      <c r="AS55480" s="40"/>
    </row>
    <row r="55481" spans="45:45" x14ac:dyDescent="0.35">
      <c r="AS55481" s="40"/>
    </row>
    <row r="55482" spans="45:45" x14ac:dyDescent="0.35">
      <c r="AS55482" s="40"/>
    </row>
    <row r="55483" spans="45:45" x14ac:dyDescent="0.35">
      <c r="AS55483" s="40"/>
    </row>
    <row r="55484" spans="45:45" x14ac:dyDescent="0.35">
      <c r="AS55484" s="40"/>
    </row>
    <row r="55485" spans="45:45" x14ac:dyDescent="0.35">
      <c r="AS55485" s="40"/>
    </row>
    <row r="55486" spans="45:45" x14ac:dyDescent="0.35">
      <c r="AS55486" s="40"/>
    </row>
    <row r="55487" spans="45:45" x14ac:dyDescent="0.35">
      <c r="AS55487" s="40"/>
    </row>
    <row r="55488" spans="45:45" x14ac:dyDescent="0.35">
      <c r="AS55488" s="40"/>
    </row>
    <row r="55489" spans="45:45" x14ac:dyDescent="0.35">
      <c r="AS55489" s="40"/>
    </row>
    <row r="55490" spans="45:45" x14ac:dyDescent="0.35">
      <c r="AS55490" s="40"/>
    </row>
    <row r="55491" spans="45:45" x14ac:dyDescent="0.35">
      <c r="AS55491" s="40"/>
    </row>
    <row r="55492" spans="45:45" x14ac:dyDescent="0.35">
      <c r="AS55492" s="40"/>
    </row>
    <row r="55493" spans="45:45" x14ac:dyDescent="0.35">
      <c r="AS55493" s="40"/>
    </row>
    <row r="55494" spans="45:45" x14ac:dyDescent="0.35">
      <c r="AS55494" s="40"/>
    </row>
    <row r="55495" spans="45:45" x14ac:dyDescent="0.35">
      <c r="AS55495" s="40"/>
    </row>
    <row r="55496" spans="45:45" x14ac:dyDescent="0.35">
      <c r="AS55496" s="40"/>
    </row>
    <row r="55497" spans="45:45" x14ac:dyDescent="0.35">
      <c r="AS55497" s="40"/>
    </row>
    <row r="55498" spans="45:45" x14ac:dyDescent="0.35">
      <c r="AS55498" s="40"/>
    </row>
    <row r="55499" spans="45:45" x14ac:dyDescent="0.35">
      <c r="AS55499" s="40"/>
    </row>
    <row r="55500" spans="45:45" x14ac:dyDescent="0.35">
      <c r="AS55500" s="40"/>
    </row>
    <row r="55501" spans="45:45" x14ac:dyDescent="0.35">
      <c r="AS55501" s="40"/>
    </row>
    <row r="55502" spans="45:45" x14ac:dyDescent="0.35">
      <c r="AS55502" s="40"/>
    </row>
    <row r="55503" spans="45:45" x14ac:dyDescent="0.35">
      <c r="AS55503" s="40"/>
    </row>
    <row r="55504" spans="45:45" x14ac:dyDescent="0.35">
      <c r="AS55504" s="40"/>
    </row>
    <row r="55505" spans="45:45" x14ac:dyDescent="0.35">
      <c r="AS55505" s="40"/>
    </row>
    <row r="55506" spans="45:45" x14ac:dyDescent="0.35">
      <c r="AS55506" s="40"/>
    </row>
    <row r="55507" spans="45:45" x14ac:dyDescent="0.35">
      <c r="AS55507" s="40"/>
    </row>
    <row r="55508" spans="45:45" x14ac:dyDescent="0.35">
      <c r="AS55508" s="40"/>
    </row>
    <row r="55509" spans="45:45" x14ac:dyDescent="0.35">
      <c r="AS55509" s="40"/>
    </row>
    <row r="55510" spans="45:45" x14ac:dyDescent="0.35">
      <c r="AS55510" s="40"/>
    </row>
    <row r="55511" spans="45:45" x14ac:dyDescent="0.35">
      <c r="AS55511" s="40"/>
    </row>
    <row r="55512" spans="45:45" x14ac:dyDescent="0.35">
      <c r="AS55512" s="40"/>
    </row>
    <row r="55513" spans="45:45" x14ac:dyDescent="0.35">
      <c r="AS55513" s="40"/>
    </row>
    <row r="55514" spans="45:45" x14ac:dyDescent="0.35">
      <c r="AS55514" s="40"/>
    </row>
    <row r="55515" spans="45:45" x14ac:dyDescent="0.35">
      <c r="AS55515" s="40"/>
    </row>
    <row r="55516" spans="45:45" x14ac:dyDescent="0.35">
      <c r="AS55516" s="40"/>
    </row>
    <row r="55517" spans="45:45" x14ac:dyDescent="0.35">
      <c r="AS55517" s="40"/>
    </row>
    <row r="55518" spans="45:45" x14ac:dyDescent="0.35">
      <c r="AS55518" s="40"/>
    </row>
    <row r="55519" spans="45:45" x14ac:dyDescent="0.35">
      <c r="AS55519" s="40"/>
    </row>
    <row r="55520" spans="45:45" x14ac:dyDescent="0.35">
      <c r="AS55520" s="40"/>
    </row>
    <row r="55521" spans="45:45" x14ac:dyDescent="0.35">
      <c r="AS55521" s="40"/>
    </row>
    <row r="55522" spans="45:45" x14ac:dyDescent="0.35">
      <c r="AS55522" s="40"/>
    </row>
    <row r="55523" spans="45:45" x14ac:dyDescent="0.35">
      <c r="AS55523" s="40"/>
    </row>
    <row r="55524" spans="45:45" x14ac:dyDescent="0.35">
      <c r="AS55524" s="40"/>
    </row>
    <row r="55525" spans="45:45" x14ac:dyDescent="0.35">
      <c r="AS55525" s="40"/>
    </row>
    <row r="55526" spans="45:45" x14ac:dyDescent="0.35">
      <c r="AS55526" s="40"/>
    </row>
    <row r="55527" spans="45:45" x14ac:dyDescent="0.35">
      <c r="AS55527" s="40"/>
    </row>
    <row r="55528" spans="45:45" x14ac:dyDescent="0.35">
      <c r="AS55528" s="40"/>
    </row>
    <row r="55529" spans="45:45" x14ac:dyDescent="0.35">
      <c r="AS55529" s="40"/>
    </row>
    <row r="55530" spans="45:45" x14ac:dyDescent="0.35">
      <c r="AS55530" s="40"/>
    </row>
    <row r="55531" spans="45:45" x14ac:dyDescent="0.35">
      <c r="AS55531" s="40"/>
    </row>
    <row r="55532" spans="45:45" x14ac:dyDescent="0.35">
      <c r="AS55532" s="40"/>
    </row>
    <row r="55533" spans="45:45" x14ac:dyDescent="0.35">
      <c r="AS55533" s="40"/>
    </row>
    <row r="55534" spans="45:45" x14ac:dyDescent="0.35">
      <c r="AS55534" s="40"/>
    </row>
    <row r="55535" spans="45:45" x14ac:dyDescent="0.35">
      <c r="AS55535" s="40"/>
    </row>
    <row r="55536" spans="45:45" x14ac:dyDescent="0.35">
      <c r="AS55536" s="40"/>
    </row>
    <row r="55537" spans="45:45" x14ac:dyDescent="0.35">
      <c r="AS55537" s="40"/>
    </row>
    <row r="55538" spans="45:45" x14ac:dyDescent="0.35">
      <c r="AS55538" s="40"/>
    </row>
    <row r="55539" spans="45:45" x14ac:dyDescent="0.35">
      <c r="AS55539" s="40"/>
    </row>
    <row r="55540" spans="45:45" x14ac:dyDescent="0.35">
      <c r="AS55540" s="40"/>
    </row>
    <row r="55541" spans="45:45" x14ac:dyDescent="0.35">
      <c r="AS55541" s="40"/>
    </row>
    <row r="55542" spans="45:45" x14ac:dyDescent="0.35">
      <c r="AS55542" s="40"/>
    </row>
    <row r="55543" spans="45:45" x14ac:dyDescent="0.35">
      <c r="AS55543" s="40"/>
    </row>
    <row r="55544" spans="45:45" x14ac:dyDescent="0.35">
      <c r="AS55544" s="40"/>
    </row>
    <row r="55545" spans="45:45" x14ac:dyDescent="0.35">
      <c r="AS55545" s="40"/>
    </row>
    <row r="55546" spans="45:45" x14ac:dyDescent="0.35">
      <c r="AS55546" s="40"/>
    </row>
    <row r="55547" spans="45:45" x14ac:dyDescent="0.35">
      <c r="AS55547" s="40"/>
    </row>
    <row r="55548" spans="45:45" x14ac:dyDescent="0.35">
      <c r="AS55548" s="40"/>
    </row>
    <row r="55549" spans="45:45" x14ac:dyDescent="0.35">
      <c r="AS55549" s="40"/>
    </row>
    <row r="55550" spans="45:45" x14ac:dyDescent="0.35">
      <c r="AS55550" s="40"/>
    </row>
    <row r="55551" spans="45:45" x14ac:dyDescent="0.35">
      <c r="AS55551" s="40"/>
    </row>
    <row r="55552" spans="45:45" x14ac:dyDescent="0.35">
      <c r="AS55552" s="40"/>
    </row>
    <row r="55553" spans="45:45" x14ac:dyDescent="0.35">
      <c r="AS55553" s="40"/>
    </row>
    <row r="55554" spans="45:45" x14ac:dyDescent="0.35">
      <c r="AS55554" s="40"/>
    </row>
    <row r="55555" spans="45:45" x14ac:dyDescent="0.35">
      <c r="AS55555" s="40"/>
    </row>
    <row r="55556" spans="45:45" x14ac:dyDescent="0.35">
      <c r="AS55556" s="40"/>
    </row>
    <row r="55557" spans="45:45" x14ac:dyDescent="0.35">
      <c r="AS55557" s="40"/>
    </row>
    <row r="55558" spans="45:45" x14ac:dyDescent="0.35">
      <c r="AS55558" s="40"/>
    </row>
    <row r="55559" spans="45:45" x14ac:dyDescent="0.35">
      <c r="AS55559" s="40"/>
    </row>
    <row r="55560" spans="45:45" x14ac:dyDescent="0.35">
      <c r="AS55560" s="40"/>
    </row>
    <row r="55561" spans="45:45" x14ac:dyDescent="0.35">
      <c r="AS55561" s="40"/>
    </row>
    <row r="55562" spans="45:45" x14ac:dyDescent="0.35">
      <c r="AS55562" s="40"/>
    </row>
    <row r="55563" spans="45:45" x14ac:dyDescent="0.35">
      <c r="AS55563" s="40"/>
    </row>
    <row r="55564" spans="45:45" x14ac:dyDescent="0.35">
      <c r="AS55564" s="40"/>
    </row>
    <row r="55565" spans="45:45" x14ac:dyDescent="0.35">
      <c r="AS55565" s="40"/>
    </row>
    <row r="55566" spans="45:45" x14ac:dyDescent="0.35">
      <c r="AS55566" s="40"/>
    </row>
    <row r="55567" spans="45:45" x14ac:dyDescent="0.35">
      <c r="AS55567" s="40"/>
    </row>
    <row r="55568" spans="45:45" x14ac:dyDescent="0.35">
      <c r="AS55568" s="40"/>
    </row>
    <row r="55569" spans="45:45" x14ac:dyDescent="0.35">
      <c r="AS55569" s="40"/>
    </row>
    <row r="55570" spans="45:45" x14ac:dyDescent="0.35">
      <c r="AS55570" s="40"/>
    </row>
    <row r="55571" spans="45:45" x14ac:dyDescent="0.35">
      <c r="AS55571" s="40"/>
    </row>
    <row r="55572" spans="45:45" x14ac:dyDescent="0.35">
      <c r="AS55572" s="40"/>
    </row>
    <row r="55573" spans="45:45" x14ac:dyDescent="0.35">
      <c r="AS55573" s="40"/>
    </row>
    <row r="55574" spans="45:45" x14ac:dyDescent="0.35">
      <c r="AS55574" s="40"/>
    </row>
    <row r="55575" spans="45:45" x14ac:dyDescent="0.35">
      <c r="AS55575" s="40"/>
    </row>
    <row r="55576" spans="45:45" x14ac:dyDescent="0.35">
      <c r="AS55576" s="40"/>
    </row>
    <row r="55577" spans="45:45" x14ac:dyDescent="0.35">
      <c r="AS55577" s="40"/>
    </row>
    <row r="55578" spans="45:45" x14ac:dyDescent="0.35">
      <c r="AS55578" s="40"/>
    </row>
    <row r="55579" spans="45:45" x14ac:dyDescent="0.35">
      <c r="AS55579" s="40"/>
    </row>
    <row r="55580" spans="45:45" x14ac:dyDescent="0.35">
      <c r="AS55580" s="40"/>
    </row>
    <row r="55581" spans="45:45" x14ac:dyDescent="0.35">
      <c r="AS55581" s="40"/>
    </row>
    <row r="55582" spans="45:45" x14ac:dyDescent="0.35">
      <c r="AS55582" s="40"/>
    </row>
    <row r="55583" spans="45:45" x14ac:dyDescent="0.35">
      <c r="AS55583" s="40"/>
    </row>
    <row r="55584" spans="45:45" x14ac:dyDescent="0.35">
      <c r="AS55584" s="40"/>
    </row>
    <row r="55585" spans="45:45" x14ac:dyDescent="0.35">
      <c r="AS55585" s="40"/>
    </row>
    <row r="55586" spans="45:45" x14ac:dyDescent="0.35">
      <c r="AS55586" s="40"/>
    </row>
    <row r="55587" spans="45:45" x14ac:dyDescent="0.35">
      <c r="AS55587" s="40"/>
    </row>
    <row r="55588" spans="45:45" x14ac:dyDescent="0.35">
      <c r="AS55588" s="40"/>
    </row>
    <row r="55589" spans="45:45" x14ac:dyDescent="0.35">
      <c r="AS55589" s="40"/>
    </row>
    <row r="55590" spans="45:45" x14ac:dyDescent="0.35">
      <c r="AS55590" s="40"/>
    </row>
    <row r="55591" spans="45:45" x14ac:dyDescent="0.35">
      <c r="AS55591" s="40"/>
    </row>
    <row r="55592" spans="45:45" x14ac:dyDescent="0.35">
      <c r="AS55592" s="40"/>
    </row>
    <row r="55593" spans="45:45" x14ac:dyDescent="0.35">
      <c r="AS55593" s="40"/>
    </row>
    <row r="55594" spans="45:45" x14ac:dyDescent="0.35">
      <c r="AS55594" s="40"/>
    </row>
    <row r="55595" spans="45:45" x14ac:dyDescent="0.35">
      <c r="AS55595" s="40"/>
    </row>
    <row r="55596" spans="45:45" x14ac:dyDescent="0.35">
      <c r="AS55596" s="40"/>
    </row>
    <row r="55597" spans="45:45" x14ac:dyDescent="0.35">
      <c r="AS55597" s="40"/>
    </row>
    <row r="55598" spans="45:45" x14ac:dyDescent="0.35">
      <c r="AS55598" s="40"/>
    </row>
    <row r="55599" spans="45:45" x14ac:dyDescent="0.35">
      <c r="AS55599" s="40"/>
    </row>
    <row r="55600" spans="45:45" x14ac:dyDescent="0.35">
      <c r="AS55600" s="40"/>
    </row>
    <row r="55601" spans="45:45" x14ac:dyDescent="0.35">
      <c r="AS55601" s="40"/>
    </row>
    <row r="55602" spans="45:45" x14ac:dyDescent="0.35">
      <c r="AS55602" s="40"/>
    </row>
    <row r="55603" spans="45:45" x14ac:dyDescent="0.35">
      <c r="AS55603" s="40"/>
    </row>
    <row r="55604" spans="45:45" x14ac:dyDescent="0.35">
      <c r="AS55604" s="40"/>
    </row>
    <row r="55605" spans="45:45" x14ac:dyDescent="0.35">
      <c r="AS55605" s="40"/>
    </row>
    <row r="55606" spans="45:45" x14ac:dyDescent="0.35">
      <c r="AS55606" s="40"/>
    </row>
    <row r="55607" spans="45:45" x14ac:dyDescent="0.35">
      <c r="AS55607" s="40"/>
    </row>
    <row r="55608" spans="45:45" x14ac:dyDescent="0.35">
      <c r="AS55608" s="40"/>
    </row>
    <row r="55609" spans="45:45" x14ac:dyDescent="0.35">
      <c r="AS55609" s="40"/>
    </row>
    <row r="55610" spans="45:45" x14ac:dyDescent="0.35">
      <c r="AS55610" s="40"/>
    </row>
    <row r="55611" spans="45:45" x14ac:dyDescent="0.35">
      <c r="AS55611" s="40"/>
    </row>
    <row r="55612" spans="45:45" x14ac:dyDescent="0.35">
      <c r="AS55612" s="40"/>
    </row>
    <row r="55613" spans="45:45" x14ac:dyDescent="0.35">
      <c r="AS55613" s="40"/>
    </row>
    <row r="55614" spans="45:45" x14ac:dyDescent="0.35">
      <c r="AS55614" s="40"/>
    </row>
    <row r="55615" spans="45:45" x14ac:dyDescent="0.35">
      <c r="AS55615" s="40"/>
    </row>
    <row r="55616" spans="45:45" x14ac:dyDescent="0.35">
      <c r="AS55616" s="40"/>
    </row>
    <row r="55617" spans="45:45" x14ac:dyDescent="0.35">
      <c r="AS55617" s="40"/>
    </row>
    <row r="55618" spans="45:45" x14ac:dyDescent="0.35">
      <c r="AS55618" s="40"/>
    </row>
    <row r="55619" spans="45:45" x14ac:dyDescent="0.35">
      <c r="AS55619" s="40"/>
    </row>
    <row r="55620" spans="45:45" x14ac:dyDescent="0.35">
      <c r="AS55620" s="40"/>
    </row>
    <row r="55621" spans="45:45" x14ac:dyDescent="0.35">
      <c r="AS55621" s="40"/>
    </row>
    <row r="55622" spans="45:45" x14ac:dyDescent="0.35">
      <c r="AS55622" s="40"/>
    </row>
    <row r="55623" spans="45:45" x14ac:dyDescent="0.35">
      <c r="AS55623" s="40"/>
    </row>
    <row r="55624" spans="45:45" x14ac:dyDescent="0.35">
      <c r="AS55624" s="40"/>
    </row>
    <row r="55625" spans="45:45" x14ac:dyDescent="0.35">
      <c r="AS55625" s="40"/>
    </row>
    <row r="55626" spans="45:45" x14ac:dyDescent="0.35">
      <c r="AS55626" s="40"/>
    </row>
    <row r="55627" spans="45:45" x14ac:dyDescent="0.35">
      <c r="AS55627" s="40"/>
    </row>
    <row r="55628" spans="45:45" x14ac:dyDescent="0.35">
      <c r="AS55628" s="40"/>
    </row>
    <row r="55629" spans="45:45" x14ac:dyDescent="0.35">
      <c r="AS55629" s="40"/>
    </row>
    <row r="55630" spans="45:45" x14ac:dyDescent="0.35">
      <c r="AS55630" s="40"/>
    </row>
    <row r="55631" spans="45:45" x14ac:dyDescent="0.35">
      <c r="AS55631" s="40"/>
    </row>
    <row r="55632" spans="45:45" x14ac:dyDescent="0.35">
      <c r="AS55632" s="40"/>
    </row>
    <row r="55633" spans="45:45" x14ac:dyDescent="0.35">
      <c r="AS55633" s="40"/>
    </row>
    <row r="55634" spans="45:45" x14ac:dyDescent="0.35">
      <c r="AS55634" s="40"/>
    </row>
    <row r="55635" spans="45:45" x14ac:dyDescent="0.35">
      <c r="AS55635" s="40"/>
    </row>
    <row r="55636" spans="45:45" x14ac:dyDescent="0.35">
      <c r="AS55636" s="40"/>
    </row>
    <row r="55637" spans="45:45" x14ac:dyDescent="0.35">
      <c r="AS55637" s="40"/>
    </row>
    <row r="55638" spans="45:45" x14ac:dyDescent="0.35">
      <c r="AS55638" s="40"/>
    </row>
    <row r="55639" spans="45:45" x14ac:dyDescent="0.35">
      <c r="AS55639" s="40"/>
    </row>
    <row r="55640" spans="45:45" x14ac:dyDescent="0.35">
      <c r="AS55640" s="40"/>
    </row>
    <row r="55641" spans="45:45" x14ac:dyDescent="0.35">
      <c r="AS55641" s="40"/>
    </row>
    <row r="55642" spans="45:45" x14ac:dyDescent="0.35">
      <c r="AS55642" s="40"/>
    </row>
    <row r="55643" spans="45:45" x14ac:dyDescent="0.35">
      <c r="AS55643" s="40"/>
    </row>
    <row r="55644" spans="45:45" x14ac:dyDescent="0.35">
      <c r="AS55644" s="40"/>
    </row>
    <row r="55645" spans="45:45" x14ac:dyDescent="0.35">
      <c r="AS55645" s="40"/>
    </row>
    <row r="55646" spans="45:45" x14ac:dyDescent="0.35">
      <c r="AS55646" s="40"/>
    </row>
    <row r="55647" spans="45:45" x14ac:dyDescent="0.35">
      <c r="AS55647" s="40"/>
    </row>
    <row r="55648" spans="45:45" x14ac:dyDescent="0.35">
      <c r="AS55648" s="40"/>
    </row>
    <row r="55649" spans="45:45" x14ac:dyDescent="0.35">
      <c r="AS55649" s="40"/>
    </row>
    <row r="55650" spans="45:45" x14ac:dyDescent="0.35">
      <c r="AS55650" s="40"/>
    </row>
    <row r="55651" spans="45:45" x14ac:dyDescent="0.35">
      <c r="AS55651" s="40"/>
    </row>
    <row r="55652" spans="45:45" x14ac:dyDescent="0.35">
      <c r="AS55652" s="40"/>
    </row>
    <row r="55653" spans="45:45" x14ac:dyDescent="0.35">
      <c r="AS55653" s="40"/>
    </row>
    <row r="55654" spans="45:45" x14ac:dyDescent="0.35">
      <c r="AS55654" s="40"/>
    </row>
    <row r="55655" spans="45:45" x14ac:dyDescent="0.35">
      <c r="AS55655" s="40"/>
    </row>
    <row r="55656" spans="45:45" x14ac:dyDescent="0.35">
      <c r="AS55656" s="40"/>
    </row>
    <row r="55657" spans="45:45" x14ac:dyDescent="0.35">
      <c r="AS55657" s="40"/>
    </row>
    <row r="55658" spans="45:45" x14ac:dyDescent="0.35">
      <c r="AS55658" s="40"/>
    </row>
    <row r="55659" spans="45:45" x14ac:dyDescent="0.35">
      <c r="AS55659" s="40"/>
    </row>
    <row r="55660" spans="45:45" x14ac:dyDescent="0.35">
      <c r="AS55660" s="40"/>
    </row>
    <row r="55661" spans="45:45" x14ac:dyDescent="0.35">
      <c r="AS55661" s="40"/>
    </row>
    <row r="55662" spans="45:45" x14ac:dyDescent="0.35">
      <c r="AS55662" s="40"/>
    </row>
    <row r="55663" spans="45:45" x14ac:dyDescent="0.35">
      <c r="AS55663" s="40"/>
    </row>
    <row r="55664" spans="45:45" x14ac:dyDescent="0.35">
      <c r="AS55664" s="40"/>
    </row>
    <row r="55665" spans="45:45" x14ac:dyDescent="0.35">
      <c r="AS55665" s="40"/>
    </row>
    <row r="55666" spans="45:45" x14ac:dyDescent="0.35">
      <c r="AS55666" s="40"/>
    </row>
    <row r="55667" spans="45:45" x14ac:dyDescent="0.35">
      <c r="AS55667" s="40"/>
    </row>
    <row r="55668" spans="45:45" x14ac:dyDescent="0.35">
      <c r="AS55668" s="40"/>
    </row>
    <row r="55669" spans="45:45" x14ac:dyDescent="0.35">
      <c r="AS55669" s="40"/>
    </row>
    <row r="55670" spans="45:45" x14ac:dyDescent="0.35">
      <c r="AS55670" s="40"/>
    </row>
    <row r="55671" spans="45:45" x14ac:dyDescent="0.35">
      <c r="AS55671" s="40"/>
    </row>
    <row r="55672" spans="45:45" x14ac:dyDescent="0.35">
      <c r="AS55672" s="40"/>
    </row>
    <row r="55673" spans="45:45" x14ac:dyDescent="0.35">
      <c r="AS55673" s="40"/>
    </row>
    <row r="55674" spans="45:45" x14ac:dyDescent="0.35">
      <c r="AS55674" s="40"/>
    </row>
    <row r="55675" spans="45:45" x14ac:dyDescent="0.35">
      <c r="AS55675" s="40"/>
    </row>
    <row r="55676" spans="45:45" x14ac:dyDescent="0.35">
      <c r="AS55676" s="40"/>
    </row>
    <row r="55677" spans="45:45" x14ac:dyDescent="0.35">
      <c r="AS55677" s="40"/>
    </row>
    <row r="55678" spans="45:45" x14ac:dyDescent="0.35">
      <c r="AS55678" s="40"/>
    </row>
    <row r="55679" spans="45:45" x14ac:dyDescent="0.35">
      <c r="AS55679" s="40"/>
    </row>
    <row r="55680" spans="45:45" x14ac:dyDescent="0.35">
      <c r="AS55680" s="40"/>
    </row>
    <row r="55681" spans="45:45" x14ac:dyDescent="0.35">
      <c r="AS55681" s="40"/>
    </row>
    <row r="55682" spans="45:45" x14ac:dyDescent="0.35">
      <c r="AS55682" s="40"/>
    </row>
    <row r="55683" spans="45:45" x14ac:dyDescent="0.35">
      <c r="AS55683" s="40"/>
    </row>
    <row r="55684" spans="45:45" x14ac:dyDescent="0.35">
      <c r="AS55684" s="40"/>
    </row>
    <row r="55685" spans="45:45" x14ac:dyDescent="0.35">
      <c r="AS55685" s="40"/>
    </row>
    <row r="55686" spans="45:45" x14ac:dyDescent="0.35">
      <c r="AS55686" s="40"/>
    </row>
    <row r="55687" spans="45:45" x14ac:dyDescent="0.35">
      <c r="AS55687" s="40"/>
    </row>
    <row r="55688" spans="45:45" x14ac:dyDescent="0.35">
      <c r="AS55688" s="40"/>
    </row>
    <row r="55689" spans="45:45" x14ac:dyDescent="0.35">
      <c r="AS55689" s="40"/>
    </row>
    <row r="55690" spans="45:45" x14ac:dyDescent="0.35">
      <c r="AS55690" s="40"/>
    </row>
    <row r="55691" spans="45:45" x14ac:dyDescent="0.35">
      <c r="AS55691" s="40"/>
    </row>
    <row r="55692" spans="45:45" x14ac:dyDescent="0.35">
      <c r="AS55692" s="40"/>
    </row>
    <row r="55693" spans="45:45" x14ac:dyDescent="0.35">
      <c r="AS55693" s="40"/>
    </row>
    <row r="55694" spans="45:45" x14ac:dyDescent="0.35">
      <c r="AS55694" s="40"/>
    </row>
    <row r="55695" spans="45:45" x14ac:dyDescent="0.35">
      <c r="AS55695" s="40"/>
    </row>
    <row r="55696" spans="45:45" x14ac:dyDescent="0.35">
      <c r="AS55696" s="40"/>
    </row>
    <row r="55697" spans="45:45" x14ac:dyDescent="0.35">
      <c r="AS55697" s="40"/>
    </row>
    <row r="55698" spans="45:45" x14ac:dyDescent="0.35">
      <c r="AS55698" s="40"/>
    </row>
    <row r="55699" spans="45:45" x14ac:dyDescent="0.35">
      <c r="AS55699" s="40"/>
    </row>
    <row r="55700" spans="45:45" x14ac:dyDescent="0.35">
      <c r="AS55700" s="40"/>
    </row>
    <row r="55701" spans="45:45" x14ac:dyDescent="0.35">
      <c r="AS55701" s="40"/>
    </row>
    <row r="55702" spans="45:45" x14ac:dyDescent="0.35">
      <c r="AS55702" s="40"/>
    </row>
    <row r="55703" spans="45:45" x14ac:dyDescent="0.35">
      <c r="AS55703" s="40"/>
    </row>
    <row r="55704" spans="45:45" x14ac:dyDescent="0.35">
      <c r="AS55704" s="40"/>
    </row>
    <row r="55705" spans="45:45" x14ac:dyDescent="0.35">
      <c r="AS55705" s="40"/>
    </row>
    <row r="55706" spans="45:45" x14ac:dyDescent="0.35">
      <c r="AS55706" s="40"/>
    </row>
    <row r="55707" spans="45:45" x14ac:dyDescent="0.35">
      <c r="AS55707" s="40"/>
    </row>
    <row r="55708" spans="45:45" x14ac:dyDescent="0.35">
      <c r="AS55708" s="40"/>
    </row>
    <row r="55709" spans="45:45" x14ac:dyDescent="0.35">
      <c r="AS55709" s="40"/>
    </row>
    <row r="55710" spans="45:45" x14ac:dyDescent="0.35">
      <c r="AS55710" s="40"/>
    </row>
    <row r="55711" spans="45:45" x14ac:dyDescent="0.35">
      <c r="AS55711" s="40"/>
    </row>
    <row r="55712" spans="45:45" x14ac:dyDescent="0.35">
      <c r="AS55712" s="40"/>
    </row>
    <row r="55713" spans="45:45" x14ac:dyDescent="0.35">
      <c r="AS55713" s="40"/>
    </row>
    <row r="55714" spans="45:45" x14ac:dyDescent="0.35">
      <c r="AS55714" s="40"/>
    </row>
    <row r="55715" spans="45:45" x14ac:dyDescent="0.35">
      <c r="AS55715" s="40"/>
    </row>
    <row r="55716" spans="45:45" x14ac:dyDescent="0.35">
      <c r="AS55716" s="40"/>
    </row>
    <row r="55717" spans="45:45" x14ac:dyDescent="0.35">
      <c r="AS55717" s="40"/>
    </row>
    <row r="55718" spans="45:45" x14ac:dyDescent="0.35">
      <c r="AS55718" s="40"/>
    </row>
    <row r="55719" spans="45:45" x14ac:dyDescent="0.35">
      <c r="AS55719" s="40"/>
    </row>
    <row r="55720" spans="45:45" x14ac:dyDescent="0.35">
      <c r="AS55720" s="40"/>
    </row>
    <row r="55721" spans="45:45" x14ac:dyDescent="0.35">
      <c r="AS55721" s="40"/>
    </row>
    <row r="55722" spans="45:45" x14ac:dyDescent="0.35">
      <c r="AS55722" s="40"/>
    </row>
    <row r="55723" spans="45:45" x14ac:dyDescent="0.35">
      <c r="AS55723" s="40"/>
    </row>
    <row r="55724" spans="45:45" x14ac:dyDescent="0.35">
      <c r="AS55724" s="40"/>
    </row>
    <row r="55725" spans="45:45" x14ac:dyDescent="0.35">
      <c r="AS55725" s="40"/>
    </row>
    <row r="55726" spans="45:45" x14ac:dyDescent="0.35">
      <c r="AS55726" s="40"/>
    </row>
    <row r="55727" spans="45:45" x14ac:dyDescent="0.35">
      <c r="AS55727" s="40"/>
    </row>
    <row r="55728" spans="45:45" x14ac:dyDescent="0.35">
      <c r="AS55728" s="40"/>
    </row>
    <row r="55729" spans="45:45" x14ac:dyDescent="0.35">
      <c r="AS55729" s="40"/>
    </row>
    <row r="55730" spans="45:45" x14ac:dyDescent="0.35">
      <c r="AS55730" s="40"/>
    </row>
    <row r="55731" spans="45:45" x14ac:dyDescent="0.35">
      <c r="AS55731" s="40"/>
    </row>
    <row r="55732" spans="45:45" x14ac:dyDescent="0.35">
      <c r="AS55732" s="40"/>
    </row>
    <row r="55733" spans="45:45" x14ac:dyDescent="0.35">
      <c r="AS55733" s="40"/>
    </row>
    <row r="55734" spans="45:45" x14ac:dyDescent="0.35">
      <c r="AS55734" s="40"/>
    </row>
    <row r="55735" spans="45:45" x14ac:dyDescent="0.35">
      <c r="AS55735" s="40"/>
    </row>
    <row r="55736" spans="45:45" x14ac:dyDescent="0.35">
      <c r="AS55736" s="40"/>
    </row>
    <row r="55737" spans="45:45" x14ac:dyDescent="0.35">
      <c r="AS55737" s="40"/>
    </row>
    <row r="55738" spans="45:45" x14ac:dyDescent="0.35">
      <c r="AS55738" s="40"/>
    </row>
    <row r="55739" spans="45:45" x14ac:dyDescent="0.35">
      <c r="AS55739" s="40"/>
    </row>
    <row r="55740" spans="45:45" x14ac:dyDescent="0.35">
      <c r="AS55740" s="40"/>
    </row>
    <row r="55741" spans="45:45" x14ac:dyDescent="0.35">
      <c r="AS55741" s="40"/>
    </row>
    <row r="55742" spans="45:45" x14ac:dyDescent="0.35">
      <c r="AS55742" s="40"/>
    </row>
    <row r="55743" spans="45:45" x14ac:dyDescent="0.35">
      <c r="AS55743" s="40"/>
    </row>
    <row r="55744" spans="45:45" x14ac:dyDescent="0.35">
      <c r="AS55744" s="40"/>
    </row>
    <row r="55745" spans="45:45" x14ac:dyDescent="0.35">
      <c r="AS55745" s="40"/>
    </row>
    <row r="55746" spans="45:45" x14ac:dyDescent="0.35">
      <c r="AS55746" s="40"/>
    </row>
    <row r="55747" spans="45:45" x14ac:dyDescent="0.35">
      <c r="AS55747" s="40"/>
    </row>
    <row r="55748" spans="45:45" x14ac:dyDescent="0.35">
      <c r="AS55748" s="40"/>
    </row>
    <row r="55749" spans="45:45" x14ac:dyDescent="0.35">
      <c r="AS55749" s="40"/>
    </row>
    <row r="55750" spans="45:45" x14ac:dyDescent="0.35">
      <c r="AS55750" s="40"/>
    </row>
    <row r="55751" spans="45:45" x14ac:dyDescent="0.35">
      <c r="AS55751" s="40"/>
    </row>
    <row r="55752" spans="45:45" x14ac:dyDescent="0.35">
      <c r="AS55752" s="40"/>
    </row>
    <row r="55753" spans="45:45" x14ac:dyDescent="0.35">
      <c r="AS55753" s="40"/>
    </row>
    <row r="55754" spans="45:45" x14ac:dyDescent="0.35">
      <c r="AS55754" s="40"/>
    </row>
    <row r="55755" spans="45:45" x14ac:dyDescent="0.35">
      <c r="AS55755" s="40"/>
    </row>
    <row r="55756" spans="45:45" x14ac:dyDescent="0.35">
      <c r="AS55756" s="40"/>
    </row>
    <row r="55757" spans="45:45" x14ac:dyDescent="0.35">
      <c r="AS55757" s="40"/>
    </row>
    <row r="55758" spans="45:45" x14ac:dyDescent="0.35">
      <c r="AS55758" s="40"/>
    </row>
    <row r="55759" spans="45:45" x14ac:dyDescent="0.35">
      <c r="AS55759" s="40"/>
    </row>
    <row r="55760" spans="45:45" x14ac:dyDescent="0.35">
      <c r="AS55760" s="40"/>
    </row>
    <row r="55761" spans="45:45" x14ac:dyDescent="0.35">
      <c r="AS55761" s="40"/>
    </row>
    <row r="55762" spans="45:45" x14ac:dyDescent="0.35">
      <c r="AS55762" s="40"/>
    </row>
    <row r="55763" spans="45:45" x14ac:dyDescent="0.35">
      <c r="AS55763" s="40"/>
    </row>
    <row r="55764" spans="45:45" x14ac:dyDescent="0.35">
      <c r="AS55764" s="40"/>
    </row>
    <row r="55765" spans="45:45" x14ac:dyDescent="0.35">
      <c r="AS55765" s="40"/>
    </row>
    <row r="55766" spans="45:45" x14ac:dyDescent="0.35">
      <c r="AS55766" s="40"/>
    </row>
    <row r="55767" spans="45:45" x14ac:dyDescent="0.35">
      <c r="AS55767" s="40"/>
    </row>
    <row r="55768" spans="45:45" x14ac:dyDescent="0.35">
      <c r="AS55768" s="40"/>
    </row>
    <row r="55769" spans="45:45" x14ac:dyDescent="0.35">
      <c r="AS55769" s="40"/>
    </row>
    <row r="55770" spans="45:45" x14ac:dyDescent="0.35">
      <c r="AS55770" s="40"/>
    </row>
    <row r="55771" spans="45:45" x14ac:dyDescent="0.35">
      <c r="AS55771" s="40"/>
    </row>
    <row r="55772" spans="45:45" x14ac:dyDescent="0.35">
      <c r="AS55772" s="40"/>
    </row>
    <row r="55773" spans="45:45" x14ac:dyDescent="0.35">
      <c r="AS55773" s="40"/>
    </row>
    <row r="55774" spans="45:45" x14ac:dyDescent="0.35">
      <c r="AS55774" s="40"/>
    </row>
    <row r="55775" spans="45:45" x14ac:dyDescent="0.35">
      <c r="AS55775" s="40"/>
    </row>
    <row r="55776" spans="45:45" x14ac:dyDescent="0.35">
      <c r="AS55776" s="40"/>
    </row>
    <row r="55777" spans="45:45" x14ac:dyDescent="0.35">
      <c r="AS55777" s="40"/>
    </row>
    <row r="55778" spans="45:45" x14ac:dyDescent="0.35">
      <c r="AS55778" s="40"/>
    </row>
    <row r="55779" spans="45:45" x14ac:dyDescent="0.35">
      <c r="AS55779" s="40"/>
    </row>
    <row r="55780" spans="45:45" x14ac:dyDescent="0.35">
      <c r="AS55780" s="40"/>
    </row>
    <row r="55781" spans="45:45" x14ac:dyDescent="0.35">
      <c r="AS55781" s="40"/>
    </row>
    <row r="55782" spans="45:45" x14ac:dyDescent="0.35">
      <c r="AS55782" s="40"/>
    </row>
    <row r="55783" spans="45:45" x14ac:dyDescent="0.35">
      <c r="AS55783" s="40"/>
    </row>
    <row r="55784" spans="45:45" x14ac:dyDescent="0.35">
      <c r="AS55784" s="40"/>
    </row>
    <row r="55785" spans="45:45" x14ac:dyDescent="0.35">
      <c r="AS55785" s="40"/>
    </row>
    <row r="55786" spans="45:45" x14ac:dyDescent="0.35">
      <c r="AS55786" s="40"/>
    </row>
    <row r="55787" spans="45:45" x14ac:dyDescent="0.35">
      <c r="AS55787" s="40"/>
    </row>
    <row r="55788" spans="45:45" x14ac:dyDescent="0.35">
      <c r="AS55788" s="40"/>
    </row>
    <row r="55789" spans="45:45" x14ac:dyDescent="0.35">
      <c r="AS55789" s="40"/>
    </row>
    <row r="55790" spans="45:45" x14ac:dyDescent="0.35">
      <c r="AS55790" s="40"/>
    </row>
    <row r="55791" spans="45:45" x14ac:dyDescent="0.35">
      <c r="AS55791" s="40"/>
    </row>
    <row r="55792" spans="45:45" x14ac:dyDescent="0.35">
      <c r="AS55792" s="40"/>
    </row>
    <row r="55793" spans="45:45" x14ac:dyDescent="0.35">
      <c r="AS55793" s="40"/>
    </row>
    <row r="55794" spans="45:45" x14ac:dyDescent="0.35">
      <c r="AS55794" s="40"/>
    </row>
    <row r="55795" spans="45:45" x14ac:dyDescent="0.35">
      <c r="AS55795" s="40"/>
    </row>
    <row r="55796" spans="45:45" x14ac:dyDescent="0.35">
      <c r="AS55796" s="40"/>
    </row>
    <row r="55797" spans="45:45" x14ac:dyDescent="0.35">
      <c r="AS55797" s="40"/>
    </row>
    <row r="55798" spans="45:45" x14ac:dyDescent="0.35">
      <c r="AS55798" s="40"/>
    </row>
    <row r="55799" spans="45:45" x14ac:dyDescent="0.35">
      <c r="AS55799" s="40"/>
    </row>
    <row r="55800" spans="45:45" x14ac:dyDescent="0.35">
      <c r="AS55800" s="40"/>
    </row>
    <row r="55801" spans="45:45" x14ac:dyDescent="0.35">
      <c r="AS55801" s="40"/>
    </row>
    <row r="55802" spans="45:45" x14ac:dyDescent="0.35">
      <c r="AS55802" s="40"/>
    </row>
    <row r="55803" spans="45:45" x14ac:dyDescent="0.35">
      <c r="AS55803" s="40"/>
    </row>
    <row r="55804" spans="45:45" x14ac:dyDescent="0.35">
      <c r="AS55804" s="40"/>
    </row>
    <row r="55805" spans="45:45" x14ac:dyDescent="0.35">
      <c r="AS55805" s="40"/>
    </row>
    <row r="55806" spans="45:45" x14ac:dyDescent="0.35">
      <c r="AS55806" s="40"/>
    </row>
    <row r="55807" spans="45:45" x14ac:dyDescent="0.35">
      <c r="AS55807" s="40"/>
    </row>
    <row r="55808" spans="45:45" x14ac:dyDescent="0.35">
      <c r="AS55808" s="40"/>
    </row>
    <row r="55809" spans="45:45" x14ac:dyDescent="0.35">
      <c r="AS55809" s="40"/>
    </row>
    <row r="55810" spans="45:45" x14ac:dyDescent="0.35">
      <c r="AS55810" s="40"/>
    </row>
    <row r="55811" spans="45:45" x14ac:dyDescent="0.35">
      <c r="AS55811" s="40"/>
    </row>
    <row r="55812" spans="45:45" x14ac:dyDescent="0.35">
      <c r="AS55812" s="40"/>
    </row>
    <row r="55813" spans="45:45" x14ac:dyDescent="0.35">
      <c r="AS55813" s="40"/>
    </row>
    <row r="55814" spans="45:45" x14ac:dyDescent="0.35">
      <c r="AS55814" s="40"/>
    </row>
    <row r="55815" spans="45:45" x14ac:dyDescent="0.35">
      <c r="AS55815" s="40"/>
    </row>
    <row r="55816" spans="45:45" x14ac:dyDescent="0.35">
      <c r="AS55816" s="40"/>
    </row>
    <row r="55817" spans="45:45" x14ac:dyDescent="0.35">
      <c r="AS55817" s="40"/>
    </row>
    <row r="55818" spans="45:45" x14ac:dyDescent="0.35">
      <c r="AS55818" s="40"/>
    </row>
    <row r="55819" spans="45:45" x14ac:dyDescent="0.35">
      <c r="AS55819" s="40"/>
    </row>
    <row r="55820" spans="45:45" x14ac:dyDescent="0.35">
      <c r="AS55820" s="40"/>
    </row>
    <row r="55821" spans="45:45" x14ac:dyDescent="0.35">
      <c r="AS55821" s="40"/>
    </row>
    <row r="55822" spans="45:45" x14ac:dyDescent="0.35">
      <c r="AS55822" s="40"/>
    </row>
    <row r="55823" spans="45:45" x14ac:dyDescent="0.35">
      <c r="AS55823" s="40"/>
    </row>
    <row r="55824" spans="45:45" x14ac:dyDescent="0.35">
      <c r="AS55824" s="40"/>
    </row>
    <row r="55825" spans="45:45" x14ac:dyDescent="0.35">
      <c r="AS55825" s="40"/>
    </row>
    <row r="55826" spans="45:45" x14ac:dyDescent="0.35">
      <c r="AS55826" s="40"/>
    </row>
    <row r="55827" spans="45:45" x14ac:dyDescent="0.35">
      <c r="AS55827" s="40"/>
    </row>
    <row r="55828" spans="45:45" x14ac:dyDescent="0.35">
      <c r="AS55828" s="40"/>
    </row>
    <row r="55829" spans="45:45" x14ac:dyDescent="0.35">
      <c r="AS55829" s="40"/>
    </row>
    <row r="55830" spans="45:45" x14ac:dyDescent="0.35">
      <c r="AS55830" s="40"/>
    </row>
    <row r="55831" spans="45:45" x14ac:dyDescent="0.35">
      <c r="AS55831" s="40"/>
    </row>
    <row r="55832" spans="45:45" x14ac:dyDescent="0.35">
      <c r="AS55832" s="40"/>
    </row>
    <row r="55833" spans="45:45" x14ac:dyDescent="0.35">
      <c r="AS55833" s="40"/>
    </row>
    <row r="55834" spans="45:45" x14ac:dyDescent="0.35">
      <c r="AS55834" s="40"/>
    </row>
    <row r="55835" spans="45:45" x14ac:dyDescent="0.35">
      <c r="AS55835" s="40"/>
    </row>
    <row r="55836" spans="45:45" x14ac:dyDescent="0.35">
      <c r="AS55836" s="40"/>
    </row>
    <row r="55837" spans="45:45" x14ac:dyDescent="0.35">
      <c r="AS55837" s="40"/>
    </row>
    <row r="55838" spans="45:45" x14ac:dyDescent="0.35">
      <c r="AS55838" s="40"/>
    </row>
    <row r="55839" spans="45:45" x14ac:dyDescent="0.35">
      <c r="AS55839" s="40"/>
    </row>
    <row r="55840" spans="45:45" x14ac:dyDescent="0.35">
      <c r="AS55840" s="40"/>
    </row>
    <row r="55841" spans="45:45" x14ac:dyDescent="0.35">
      <c r="AS55841" s="40"/>
    </row>
    <row r="55842" spans="45:45" x14ac:dyDescent="0.35">
      <c r="AS55842" s="40"/>
    </row>
    <row r="55843" spans="45:45" x14ac:dyDescent="0.35">
      <c r="AS55843" s="40"/>
    </row>
    <row r="55844" spans="45:45" x14ac:dyDescent="0.35">
      <c r="AS55844" s="40"/>
    </row>
    <row r="55845" spans="45:45" x14ac:dyDescent="0.35">
      <c r="AS55845" s="40"/>
    </row>
    <row r="55846" spans="45:45" x14ac:dyDescent="0.35">
      <c r="AS55846" s="40"/>
    </row>
    <row r="55847" spans="45:45" x14ac:dyDescent="0.35">
      <c r="AS55847" s="40"/>
    </row>
    <row r="55848" spans="45:45" x14ac:dyDescent="0.35">
      <c r="AS55848" s="40"/>
    </row>
    <row r="55849" spans="45:45" x14ac:dyDescent="0.35">
      <c r="AS55849" s="40"/>
    </row>
    <row r="55850" spans="45:45" x14ac:dyDescent="0.35">
      <c r="AS55850" s="40"/>
    </row>
    <row r="55851" spans="45:45" x14ac:dyDescent="0.35">
      <c r="AS55851" s="40"/>
    </row>
    <row r="55852" spans="45:45" x14ac:dyDescent="0.35">
      <c r="AS55852" s="40"/>
    </row>
    <row r="55853" spans="45:45" x14ac:dyDescent="0.35">
      <c r="AS55853" s="40"/>
    </row>
    <row r="55854" spans="45:45" x14ac:dyDescent="0.35">
      <c r="AS55854" s="40"/>
    </row>
    <row r="55855" spans="45:45" x14ac:dyDescent="0.35">
      <c r="AS55855" s="40"/>
    </row>
    <row r="55856" spans="45:45" x14ac:dyDescent="0.35">
      <c r="AS55856" s="40"/>
    </row>
    <row r="55857" spans="45:45" x14ac:dyDescent="0.35">
      <c r="AS55857" s="40"/>
    </row>
    <row r="55858" spans="45:45" x14ac:dyDescent="0.35">
      <c r="AS55858" s="40"/>
    </row>
    <row r="55859" spans="45:45" x14ac:dyDescent="0.35">
      <c r="AS55859" s="40"/>
    </row>
    <row r="55860" spans="45:45" x14ac:dyDescent="0.35">
      <c r="AS55860" s="40"/>
    </row>
    <row r="55861" spans="45:45" x14ac:dyDescent="0.35">
      <c r="AS55861" s="40"/>
    </row>
    <row r="55862" spans="45:45" x14ac:dyDescent="0.35">
      <c r="AS55862" s="40"/>
    </row>
    <row r="55863" spans="45:45" x14ac:dyDescent="0.35">
      <c r="AS55863" s="40"/>
    </row>
    <row r="55864" spans="45:45" x14ac:dyDescent="0.35">
      <c r="AS55864" s="40"/>
    </row>
    <row r="55865" spans="45:45" x14ac:dyDescent="0.35">
      <c r="AS55865" s="40"/>
    </row>
    <row r="55866" spans="45:45" x14ac:dyDescent="0.35">
      <c r="AS55866" s="40"/>
    </row>
    <row r="55867" spans="45:45" x14ac:dyDescent="0.35">
      <c r="AS55867" s="40"/>
    </row>
    <row r="55868" spans="45:45" x14ac:dyDescent="0.35">
      <c r="AS55868" s="40"/>
    </row>
    <row r="55869" spans="45:45" x14ac:dyDescent="0.35">
      <c r="AS55869" s="40"/>
    </row>
    <row r="55870" spans="45:45" x14ac:dyDescent="0.35">
      <c r="AS55870" s="40"/>
    </row>
    <row r="55871" spans="45:45" x14ac:dyDescent="0.35">
      <c r="AS55871" s="40"/>
    </row>
    <row r="55872" spans="45:45" x14ac:dyDescent="0.35">
      <c r="AS55872" s="40"/>
    </row>
    <row r="55873" spans="45:45" x14ac:dyDescent="0.35">
      <c r="AS55873" s="40"/>
    </row>
    <row r="55874" spans="45:45" x14ac:dyDescent="0.35">
      <c r="AS55874" s="40"/>
    </row>
    <row r="55875" spans="45:45" x14ac:dyDescent="0.35">
      <c r="AS55875" s="40"/>
    </row>
    <row r="55876" spans="45:45" x14ac:dyDescent="0.35">
      <c r="AS55876" s="40"/>
    </row>
    <row r="55877" spans="45:45" x14ac:dyDescent="0.35">
      <c r="AS55877" s="40"/>
    </row>
    <row r="55878" spans="45:45" x14ac:dyDescent="0.35">
      <c r="AS55878" s="40"/>
    </row>
    <row r="55879" spans="45:45" x14ac:dyDescent="0.35">
      <c r="AS55879" s="40"/>
    </row>
    <row r="55880" spans="45:45" x14ac:dyDescent="0.35">
      <c r="AS55880" s="40"/>
    </row>
    <row r="55881" spans="45:45" x14ac:dyDescent="0.35">
      <c r="AS55881" s="40"/>
    </row>
    <row r="55882" spans="45:45" x14ac:dyDescent="0.35">
      <c r="AS55882" s="40"/>
    </row>
    <row r="55883" spans="45:45" x14ac:dyDescent="0.35">
      <c r="AS55883" s="40"/>
    </row>
    <row r="55884" spans="45:45" x14ac:dyDescent="0.35">
      <c r="AS55884" s="40"/>
    </row>
    <row r="55885" spans="45:45" x14ac:dyDescent="0.35">
      <c r="AS55885" s="40"/>
    </row>
    <row r="55886" spans="45:45" x14ac:dyDescent="0.35">
      <c r="AS55886" s="40"/>
    </row>
    <row r="55887" spans="45:45" x14ac:dyDescent="0.35">
      <c r="AS55887" s="40"/>
    </row>
    <row r="55888" spans="45:45" x14ac:dyDescent="0.35">
      <c r="AS55888" s="40"/>
    </row>
    <row r="55889" spans="45:45" x14ac:dyDescent="0.35">
      <c r="AS55889" s="40"/>
    </row>
    <row r="55890" spans="45:45" x14ac:dyDescent="0.35">
      <c r="AS55890" s="40"/>
    </row>
    <row r="55891" spans="45:45" x14ac:dyDescent="0.35">
      <c r="AS55891" s="40"/>
    </row>
    <row r="55892" spans="45:45" x14ac:dyDescent="0.35">
      <c r="AS55892" s="40"/>
    </row>
    <row r="55893" spans="45:45" x14ac:dyDescent="0.35">
      <c r="AS55893" s="40"/>
    </row>
    <row r="55894" spans="45:45" x14ac:dyDescent="0.35">
      <c r="AS55894" s="40"/>
    </row>
    <row r="55895" spans="45:45" x14ac:dyDescent="0.35">
      <c r="AS55895" s="40"/>
    </row>
    <row r="55896" spans="45:45" x14ac:dyDescent="0.35">
      <c r="AS55896" s="40"/>
    </row>
    <row r="55897" spans="45:45" x14ac:dyDescent="0.35">
      <c r="AS55897" s="40"/>
    </row>
    <row r="55898" spans="45:45" x14ac:dyDescent="0.35">
      <c r="AS55898" s="40"/>
    </row>
    <row r="55899" spans="45:45" x14ac:dyDescent="0.35">
      <c r="AS55899" s="40"/>
    </row>
    <row r="55900" spans="45:45" x14ac:dyDescent="0.35">
      <c r="AS55900" s="40"/>
    </row>
    <row r="55901" spans="45:45" x14ac:dyDescent="0.35">
      <c r="AS55901" s="40"/>
    </row>
    <row r="55902" spans="45:45" x14ac:dyDescent="0.35">
      <c r="AS55902" s="40"/>
    </row>
    <row r="55903" spans="45:45" x14ac:dyDescent="0.35">
      <c r="AS55903" s="40"/>
    </row>
    <row r="55904" spans="45:45" x14ac:dyDescent="0.35">
      <c r="AS55904" s="40"/>
    </row>
    <row r="55905" spans="45:45" x14ac:dyDescent="0.35">
      <c r="AS55905" s="40"/>
    </row>
    <row r="55906" spans="45:45" x14ac:dyDescent="0.35">
      <c r="AS55906" s="40"/>
    </row>
    <row r="55907" spans="45:45" x14ac:dyDescent="0.35">
      <c r="AS55907" s="40"/>
    </row>
    <row r="55908" spans="45:45" x14ac:dyDescent="0.35">
      <c r="AS55908" s="40"/>
    </row>
    <row r="55909" spans="45:45" x14ac:dyDescent="0.35">
      <c r="AS55909" s="40"/>
    </row>
    <row r="55910" spans="45:45" x14ac:dyDescent="0.35">
      <c r="AS55910" s="40"/>
    </row>
    <row r="55911" spans="45:45" x14ac:dyDescent="0.35">
      <c r="AS55911" s="40"/>
    </row>
    <row r="55912" spans="45:45" x14ac:dyDescent="0.35">
      <c r="AS55912" s="40"/>
    </row>
    <row r="55913" spans="45:45" x14ac:dyDescent="0.35">
      <c r="AS55913" s="40"/>
    </row>
    <row r="55914" spans="45:45" x14ac:dyDescent="0.35">
      <c r="AS55914" s="40"/>
    </row>
    <row r="55915" spans="45:45" x14ac:dyDescent="0.35">
      <c r="AS55915" s="40"/>
    </row>
    <row r="55916" spans="45:45" x14ac:dyDescent="0.35">
      <c r="AS55916" s="40"/>
    </row>
    <row r="55917" spans="45:45" x14ac:dyDescent="0.35">
      <c r="AS55917" s="40"/>
    </row>
    <row r="55918" spans="45:45" x14ac:dyDescent="0.35">
      <c r="AS55918" s="40"/>
    </row>
    <row r="55919" spans="45:45" x14ac:dyDescent="0.35">
      <c r="AS55919" s="40"/>
    </row>
    <row r="55920" spans="45:45" x14ac:dyDescent="0.35">
      <c r="AS55920" s="40"/>
    </row>
    <row r="55921" spans="45:45" x14ac:dyDescent="0.35">
      <c r="AS55921" s="40"/>
    </row>
    <row r="55922" spans="45:45" x14ac:dyDescent="0.35">
      <c r="AS55922" s="40"/>
    </row>
    <row r="55923" spans="45:45" x14ac:dyDescent="0.35">
      <c r="AS55923" s="40"/>
    </row>
    <row r="55924" spans="45:45" x14ac:dyDescent="0.35">
      <c r="AS55924" s="40"/>
    </row>
    <row r="55925" spans="45:45" x14ac:dyDescent="0.35">
      <c r="AS55925" s="40"/>
    </row>
    <row r="55926" spans="45:45" x14ac:dyDescent="0.35">
      <c r="AS55926" s="40"/>
    </row>
    <row r="55927" spans="45:45" x14ac:dyDescent="0.35">
      <c r="AS55927" s="40"/>
    </row>
    <row r="55928" spans="45:45" x14ac:dyDescent="0.35">
      <c r="AS55928" s="40"/>
    </row>
    <row r="55929" spans="45:45" x14ac:dyDescent="0.35">
      <c r="AS55929" s="40"/>
    </row>
    <row r="55930" spans="45:45" x14ac:dyDescent="0.35">
      <c r="AS55930" s="40"/>
    </row>
    <row r="55931" spans="45:45" x14ac:dyDescent="0.35">
      <c r="AS55931" s="40"/>
    </row>
    <row r="55932" spans="45:45" x14ac:dyDescent="0.35">
      <c r="AS55932" s="40"/>
    </row>
    <row r="55933" spans="45:45" x14ac:dyDescent="0.35">
      <c r="AS55933" s="40"/>
    </row>
    <row r="55934" spans="45:45" x14ac:dyDescent="0.35">
      <c r="AS55934" s="40"/>
    </row>
    <row r="55935" spans="45:45" x14ac:dyDescent="0.35">
      <c r="AS55935" s="40"/>
    </row>
    <row r="55936" spans="45:45" x14ac:dyDescent="0.35">
      <c r="AS55936" s="40"/>
    </row>
    <row r="55937" spans="45:45" x14ac:dyDescent="0.35">
      <c r="AS55937" s="40"/>
    </row>
    <row r="55938" spans="45:45" x14ac:dyDescent="0.35">
      <c r="AS55938" s="40"/>
    </row>
    <row r="55939" spans="45:45" x14ac:dyDescent="0.35">
      <c r="AS55939" s="40"/>
    </row>
    <row r="55940" spans="45:45" x14ac:dyDescent="0.35">
      <c r="AS55940" s="40"/>
    </row>
    <row r="55941" spans="45:45" x14ac:dyDescent="0.35">
      <c r="AS55941" s="40"/>
    </row>
    <row r="55942" spans="45:45" x14ac:dyDescent="0.35">
      <c r="AS55942" s="40"/>
    </row>
    <row r="55943" spans="45:45" x14ac:dyDescent="0.35">
      <c r="AS55943" s="40"/>
    </row>
    <row r="55944" spans="45:45" x14ac:dyDescent="0.35">
      <c r="AS55944" s="40"/>
    </row>
    <row r="55945" spans="45:45" x14ac:dyDescent="0.35">
      <c r="AS55945" s="40"/>
    </row>
    <row r="55946" spans="45:45" x14ac:dyDescent="0.35">
      <c r="AS55946" s="40"/>
    </row>
    <row r="55947" spans="45:45" x14ac:dyDescent="0.35">
      <c r="AS55947" s="40"/>
    </row>
    <row r="55948" spans="45:45" x14ac:dyDescent="0.35">
      <c r="AS55948" s="40"/>
    </row>
    <row r="55949" spans="45:45" x14ac:dyDescent="0.35">
      <c r="AS55949" s="40"/>
    </row>
    <row r="55950" spans="45:45" x14ac:dyDescent="0.35">
      <c r="AS55950" s="40"/>
    </row>
    <row r="55951" spans="45:45" x14ac:dyDescent="0.35">
      <c r="AS55951" s="40"/>
    </row>
    <row r="55952" spans="45:45" x14ac:dyDescent="0.35">
      <c r="AS55952" s="40"/>
    </row>
    <row r="55953" spans="45:45" x14ac:dyDescent="0.35">
      <c r="AS55953" s="40"/>
    </row>
    <row r="55954" spans="45:45" x14ac:dyDescent="0.35">
      <c r="AS55954" s="40"/>
    </row>
    <row r="55955" spans="45:45" x14ac:dyDescent="0.35">
      <c r="AS55955" s="40"/>
    </row>
    <row r="55956" spans="45:45" x14ac:dyDescent="0.35">
      <c r="AS55956" s="40"/>
    </row>
    <row r="55957" spans="45:45" x14ac:dyDescent="0.35">
      <c r="AS55957" s="40"/>
    </row>
    <row r="55958" spans="45:45" x14ac:dyDescent="0.35">
      <c r="AS55958" s="40"/>
    </row>
    <row r="55959" spans="45:45" x14ac:dyDescent="0.35">
      <c r="AS55959" s="40"/>
    </row>
    <row r="55960" spans="45:45" x14ac:dyDescent="0.35">
      <c r="AS55960" s="40"/>
    </row>
    <row r="55961" spans="45:45" x14ac:dyDescent="0.35">
      <c r="AS55961" s="40"/>
    </row>
    <row r="55962" spans="45:45" x14ac:dyDescent="0.35">
      <c r="AS55962" s="40"/>
    </row>
    <row r="55963" spans="45:45" x14ac:dyDescent="0.35">
      <c r="AS55963" s="40"/>
    </row>
    <row r="55964" spans="45:45" x14ac:dyDescent="0.35">
      <c r="AS55964" s="40"/>
    </row>
    <row r="55965" spans="45:45" x14ac:dyDescent="0.35">
      <c r="AS55965" s="40"/>
    </row>
    <row r="55966" spans="45:45" x14ac:dyDescent="0.35">
      <c r="AS55966" s="40"/>
    </row>
    <row r="55967" spans="45:45" x14ac:dyDescent="0.35">
      <c r="AS55967" s="40"/>
    </row>
    <row r="55968" spans="45:45" x14ac:dyDescent="0.35">
      <c r="AS55968" s="40"/>
    </row>
    <row r="55969" spans="45:45" x14ac:dyDescent="0.35">
      <c r="AS55969" s="40"/>
    </row>
    <row r="55970" spans="45:45" x14ac:dyDescent="0.35">
      <c r="AS55970" s="40"/>
    </row>
    <row r="55971" spans="45:45" x14ac:dyDescent="0.35">
      <c r="AS55971" s="40"/>
    </row>
    <row r="55972" spans="45:45" x14ac:dyDescent="0.35">
      <c r="AS55972" s="40"/>
    </row>
    <row r="55973" spans="45:45" x14ac:dyDescent="0.35">
      <c r="AS55973" s="40"/>
    </row>
    <row r="55974" spans="45:45" x14ac:dyDescent="0.35">
      <c r="AS55974" s="40"/>
    </row>
    <row r="55975" spans="45:45" x14ac:dyDescent="0.35">
      <c r="AS55975" s="40"/>
    </row>
    <row r="55976" spans="45:45" x14ac:dyDescent="0.35">
      <c r="AS55976" s="40"/>
    </row>
    <row r="55977" spans="45:45" x14ac:dyDescent="0.35">
      <c r="AS55977" s="40"/>
    </row>
    <row r="55978" spans="45:45" x14ac:dyDescent="0.35">
      <c r="AS55978" s="40"/>
    </row>
    <row r="55979" spans="45:45" x14ac:dyDescent="0.35">
      <c r="AS55979" s="40"/>
    </row>
    <row r="55980" spans="45:45" x14ac:dyDescent="0.35">
      <c r="AS55980" s="40"/>
    </row>
    <row r="55981" spans="45:45" x14ac:dyDescent="0.35">
      <c r="AS55981" s="40"/>
    </row>
    <row r="55982" spans="45:45" x14ac:dyDescent="0.35">
      <c r="AS55982" s="40"/>
    </row>
    <row r="55983" spans="45:45" x14ac:dyDescent="0.35">
      <c r="AS55983" s="40"/>
    </row>
    <row r="55984" spans="45:45" x14ac:dyDescent="0.35">
      <c r="AS55984" s="40"/>
    </row>
    <row r="55985" spans="45:45" x14ac:dyDescent="0.35">
      <c r="AS55985" s="40"/>
    </row>
    <row r="55986" spans="45:45" x14ac:dyDescent="0.35">
      <c r="AS55986" s="40"/>
    </row>
    <row r="55987" spans="45:45" x14ac:dyDescent="0.35">
      <c r="AS55987" s="40"/>
    </row>
    <row r="55988" spans="45:45" x14ac:dyDescent="0.35">
      <c r="AS55988" s="40"/>
    </row>
    <row r="55989" spans="45:45" x14ac:dyDescent="0.35">
      <c r="AS55989" s="40"/>
    </row>
    <row r="55990" spans="45:45" x14ac:dyDescent="0.35">
      <c r="AS55990" s="40"/>
    </row>
    <row r="55991" spans="45:45" x14ac:dyDescent="0.35">
      <c r="AS55991" s="40"/>
    </row>
    <row r="55992" spans="45:45" x14ac:dyDescent="0.35">
      <c r="AS55992" s="40"/>
    </row>
    <row r="55993" spans="45:45" x14ac:dyDescent="0.35">
      <c r="AS55993" s="40"/>
    </row>
    <row r="55994" spans="45:45" x14ac:dyDescent="0.35">
      <c r="AS55994" s="40"/>
    </row>
    <row r="55995" spans="45:45" x14ac:dyDescent="0.35">
      <c r="AS55995" s="40"/>
    </row>
    <row r="55996" spans="45:45" x14ac:dyDescent="0.35">
      <c r="AS55996" s="40"/>
    </row>
    <row r="55997" spans="45:45" x14ac:dyDescent="0.35">
      <c r="AS55997" s="40"/>
    </row>
    <row r="55998" spans="45:45" x14ac:dyDescent="0.35">
      <c r="AS55998" s="40"/>
    </row>
    <row r="55999" spans="45:45" x14ac:dyDescent="0.35">
      <c r="AS55999" s="40"/>
    </row>
    <row r="56000" spans="45:45" x14ac:dyDescent="0.35">
      <c r="AS56000" s="40"/>
    </row>
    <row r="56001" spans="45:45" x14ac:dyDescent="0.35">
      <c r="AS56001" s="40"/>
    </row>
    <row r="56002" spans="45:45" x14ac:dyDescent="0.35">
      <c r="AS56002" s="40"/>
    </row>
    <row r="56003" spans="45:45" x14ac:dyDescent="0.35">
      <c r="AS56003" s="40"/>
    </row>
    <row r="56004" spans="45:45" x14ac:dyDescent="0.35">
      <c r="AS56004" s="40"/>
    </row>
    <row r="56005" spans="45:45" x14ac:dyDescent="0.35">
      <c r="AS56005" s="40"/>
    </row>
    <row r="56006" spans="45:45" x14ac:dyDescent="0.35">
      <c r="AS56006" s="40"/>
    </row>
    <row r="56007" spans="45:45" x14ac:dyDescent="0.35">
      <c r="AS56007" s="40"/>
    </row>
    <row r="56008" spans="45:45" x14ac:dyDescent="0.35">
      <c r="AS56008" s="40"/>
    </row>
    <row r="56009" spans="45:45" x14ac:dyDescent="0.35">
      <c r="AS56009" s="40"/>
    </row>
    <row r="56010" spans="45:45" x14ac:dyDescent="0.35">
      <c r="AS56010" s="40"/>
    </row>
    <row r="56011" spans="45:45" x14ac:dyDescent="0.35">
      <c r="AS56011" s="40"/>
    </row>
    <row r="56012" spans="45:45" x14ac:dyDescent="0.35">
      <c r="AS56012" s="40"/>
    </row>
    <row r="56013" spans="45:45" x14ac:dyDescent="0.35">
      <c r="AS56013" s="40"/>
    </row>
    <row r="56014" spans="45:45" x14ac:dyDescent="0.35">
      <c r="AS56014" s="40"/>
    </row>
    <row r="56015" spans="45:45" x14ac:dyDescent="0.35">
      <c r="AS56015" s="40"/>
    </row>
    <row r="56016" spans="45:45" x14ac:dyDescent="0.35">
      <c r="AS56016" s="40"/>
    </row>
    <row r="56017" spans="45:45" x14ac:dyDescent="0.35">
      <c r="AS56017" s="40"/>
    </row>
    <row r="56018" spans="45:45" x14ac:dyDescent="0.35">
      <c r="AS56018" s="40"/>
    </row>
    <row r="56019" spans="45:45" x14ac:dyDescent="0.35">
      <c r="AS56019" s="40"/>
    </row>
    <row r="56020" spans="45:45" x14ac:dyDescent="0.35">
      <c r="AS56020" s="40"/>
    </row>
    <row r="56021" spans="45:45" x14ac:dyDescent="0.35">
      <c r="AS56021" s="40"/>
    </row>
    <row r="56022" spans="45:45" x14ac:dyDescent="0.35">
      <c r="AS56022" s="40"/>
    </row>
    <row r="56023" spans="45:45" x14ac:dyDescent="0.35">
      <c r="AS56023" s="40"/>
    </row>
    <row r="56024" spans="45:45" x14ac:dyDescent="0.35">
      <c r="AS56024" s="40"/>
    </row>
    <row r="56025" spans="45:45" x14ac:dyDescent="0.35">
      <c r="AS56025" s="40"/>
    </row>
    <row r="56026" spans="45:45" x14ac:dyDescent="0.35">
      <c r="AS56026" s="40"/>
    </row>
    <row r="56027" spans="45:45" x14ac:dyDescent="0.35">
      <c r="AS56027" s="40"/>
    </row>
    <row r="56028" spans="45:45" x14ac:dyDescent="0.35">
      <c r="AS56028" s="40"/>
    </row>
    <row r="56029" spans="45:45" x14ac:dyDescent="0.35">
      <c r="AS56029" s="40"/>
    </row>
    <row r="56030" spans="45:45" x14ac:dyDescent="0.35">
      <c r="AS56030" s="40"/>
    </row>
    <row r="56031" spans="45:45" x14ac:dyDescent="0.35">
      <c r="AS56031" s="40"/>
    </row>
    <row r="56032" spans="45:45" x14ac:dyDescent="0.35">
      <c r="AS56032" s="40"/>
    </row>
    <row r="56033" spans="45:45" x14ac:dyDescent="0.35">
      <c r="AS56033" s="40"/>
    </row>
    <row r="56034" spans="45:45" x14ac:dyDescent="0.35">
      <c r="AS56034" s="40"/>
    </row>
    <row r="56035" spans="45:45" x14ac:dyDescent="0.35">
      <c r="AS56035" s="40"/>
    </row>
    <row r="56036" spans="45:45" x14ac:dyDescent="0.35">
      <c r="AS56036" s="40"/>
    </row>
    <row r="56037" spans="45:45" x14ac:dyDescent="0.35">
      <c r="AS56037" s="40"/>
    </row>
    <row r="56038" spans="45:45" x14ac:dyDescent="0.35">
      <c r="AS56038" s="40"/>
    </row>
    <row r="56039" spans="45:45" x14ac:dyDescent="0.35">
      <c r="AS56039" s="40"/>
    </row>
    <row r="56040" spans="45:45" x14ac:dyDescent="0.35">
      <c r="AS56040" s="40"/>
    </row>
    <row r="56041" spans="45:45" x14ac:dyDescent="0.35">
      <c r="AS56041" s="40"/>
    </row>
    <row r="56042" spans="45:45" x14ac:dyDescent="0.35">
      <c r="AS56042" s="40"/>
    </row>
    <row r="56043" spans="45:45" x14ac:dyDescent="0.35">
      <c r="AS56043" s="40"/>
    </row>
    <row r="56044" spans="45:45" x14ac:dyDescent="0.35">
      <c r="AS56044" s="40"/>
    </row>
    <row r="56045" spans="45:45" x14ac:dyDescent="0.35">
      <c r="AS56045" s="40"/>
    </row>
    <row r="56046" spans="45:45" x14ac:dyDescent="0.35">
      <c r="AS56046" s="40"/>
    </row>
    <row r="56047" spans="45:45" x14ac:dyDescent="0.35">
      <c r="AS56047" s="40"/>
    </row>
    <row r="56048" spans="45:45" x14ac:dyDescent="0.35">
      <c r="AS56048" s="40"/>
    </row>
    <row r="56049" spans="45:45" x14ac:dyDescent="0.35">
      <c r="AS56049" s="40"/>
    </row>
    <row r="56050" spans="45:45" x14ac:dyDescent="0.35">
      <c r="AS56050" s="40"/>
    </row>
    <row r="56051" spans="45:45" x14ac:dyDescent="0.35">
      <c r="AS56051" s="40"/>
    </row>
    <row r="56052" spans="45:45" x14ac:dyDescent="0.35">
      <c r="AS56052" s="40"/>
    </row>
    <row r="56053" spans="45:45" x14ac:dyDescent="0.35">
      <c r="AS56053" s="40"/>
    </row>
    <row r="56054" spans="45:45" x14ac:dyDescent="0.35">
      <c r="AS56054" s="40"/>
    </row>
    <row r="56055" spans="45:45" x14ac:dyDescent="0.35">
      <c r="AS56055" s="40"/>
    </row>
    <row r="56056" spans="45:45" x14ac:dyDescent="0.35">
      <c r="AS56056" s="40"/>
    </row>
    <row r="56057" spans="45:45" x14ac:dyDescent="0.35">
      <c r="AS56057" s="40"/>
    </row>
    <row r="56058" spans="45:45" x14ac:dyDescent="0.35">
      <c r="AS56058" s="40"/>
    </row>
    <row r="56059" spans="45:45" x14ac:dyDescent="0.35">
      <c r="AS56059" s="40"/>
    </row>
    <row r="56060" spans="45:45" x14ac:dyDescent="0.35">
      <c r="AS56060" s="40"/>
    </row>
    <row r="56061" spans="45:45" x14ac:dyDescent="0.35">
      <c r="AS56061" s="40"/>
    </row>
    <row r="56062" spans="45:45" x14ac:dyDescent="0.35">
      <c r="AS56062" s="40"/>
    </row>
    <row r="56063" spans="45:45" x14ac:dyDescent="0.35">
      <c r="AS56063" s="40"/>
    </row>
    <row r="56064" spans="45:45" x14ac:dyDescent="0.35">
      <c r="AS56064" s="40"/>
    </row>
    <row r="56065" spans="45:45" x14ac:dyDescent="0.35">
      <c r="AS56065" s="40"/>
    </row>
    <row r="56066" spans="45:45" x14ac:dyDescent="0.35">
      <c r="AS56066" s="40"/>
    </row>
    <row r="56067" spans="45:45" x14ac:dyDescent="0.35">
      <c r="AS56067" s="40"/>
    </row>
    <row r="56068" spans="45:45" x14ac:dyDescent="0.35">
      <c r="AS56068" s="40"/>
    </row>
    <row r="56069" spans="45:45" x14ac:dyDescent="0.35">
      <c r="AS56069" s="40"/>
    </row>
    <row r="56070" spans="45:45" x14ac:dyDescent="0.35">
      <c r="AS56070" s="40"/>
    </row>
    <row r="56071" spans="45:45" x14ac:dyDescent="0.35">
      <c r="AS56071" s="40"/>
    </row>
    <row r="56072" spans="45:45" x14ac:dyDescent="0.35">
      <c r="AS56072" s="40"/>
    </row>
    <row r="56073" spans="45:45" x14ac:dyDescent="0.35">
      <c r="AS56073" s="40"/>
    </row>
    <row r="56074" spans="45:45" x14ac:dyDescent="0.35">
      <c r="AS56074" s="40"/>
    </row>
    <row r="56075" spans="45:45" x14ac:dyDescent="0.35">
      <c r="AS56075" s="40"/>
    </row>
    <row r="56076" spans="45:45" x14ac:dyDescent="0.35">
      <c r="AS56076" s="40"/>
    </row>
    <row r="56077" spans="45:45" x14ac:dyDescent="0.35">
      <c r="AS56077" s="40"/>
    </row>
    <row r="56078" spans="45:45" x14ac:dyDescent="0.35">
      <c r="AS56078" s="40"/>
    </row>
    <row r="56079" spans="45:45" x14ac:dyDescent="0.35">
      <c r="AS56079" s="40"/>
    </row>
    <row r="56080" spans="45:45" x14ac:dyDescent="0.35">
      <c r="AS56080" s="40"/>
    </row>
    <row r="56081" spans="45:45" x14ac:dyDescent="0.35">
      <c r="AS56081" s="40"/>
    </row>
    <row r="56082" spans="45:45" x14ac:dyDescent="0.35">
      <c r="AS56082" s="40"/>
    </row>
    <row r="56083" spans="45:45" x14ac:dyDescent="0.35">
      <c r="AS56083" s="40"/>
    </row>
    <row r="56084" spans="45:45" x14ac:dyDescent="0.35">
      <c r="AS56084" s="40"/>
    </row>
    <row r="56085" spans="45:45" x14ac:dyDescent="0.35">
      <c r="AS56085" s="40"/>
    </row>
    <row r="56086" spans="45:45" x14ac:dyDescent="0.35">
      <c r="AS56086" s="40"/>
    </row>
    <row r="56087" spans="45:45" x14ac:dyDescent="0.35">
      <c r="AS56087" s="40"/>
    </row>
    <row r="56088" spans="45:45" x14ac:dyDescent="0.35">
      <c r="AS56088" s="40"/>
    </row>
    <row r="56089" spans="45:45" x14ac:dyDescent="0.35">
      <c r="AS56089" s="40"/>
    </row>
    <row r="56090" spans="45:45" x14ac:dyDescent="0.35">
      <c r="AS56090" s="40"/>
    </row>
    <row r="56091" spans="45:45" x14ac:dyDescent="0.35">
      <c r="AS56091" s="40"/>
    </row>
    <row r="56092" spans="45:45" x14ac:dyDescent="0.35">
      <c r="AS56092" s="40"/>
    </row>
    <row r="56093" spans="45:45" x14ac:dyDescent="0.35">
      <c r="AS56093" s="40"/>
    </row>
    <row r="56094" spans="45:45" x14ac:dyDescent="0.35">
      <c r="AS56094" s="40"/>
    </row>
    <row r="56095" spans="45:45" x14ac:dyDescent="0.35">
      <c r="AS56095" s="40"/>
    </row>
    <row r="56096" spans="45:45" x14ac:dyDescent="0.35">
      <c r="AS56096" s="40"/>
    </row>
    <row r="56097" spans="45:45" x14ac:dyDescent="0.35">
      <c r="AS56097" s="40"/>
    </row>
    <row r="56098" spans="45:45" x14ac:dyDescent="0.35">
      <c r="AS56098" s="40"/>
    </row>
    <row r="56099" spans="45:45" x14ac:dyDescent="0.35">
      <c r="AS56099" s="40"/>
    </row>
    <row r="56100" spans="45:45" x14ac:dyDescent="0.35">
      <c r="AS56100" s="40"/>
    </row>
    <row r="56101" spans="45:45" x14ac:dyDescent="0.35">
      <c r="AS56101" s="40"/>
    </row>
    <row r="56102" spans="45:45" x14ac:dyDescent="0.35">
      <c r="AS56102" s="40"/>
    </row>
    <row r="56103" spans="45:45" x14ac:dyDescent="0.35">
      <c r="AS56103" s="40"/>
    </row>
    <row r="56104" spans="45:45" x14ac:dyDescent="0.35">
      <c r="AS56104" s="40"/>
    </row>
    <row r="56105" spans="45:45" x14ac:dyDescent="0.35">
      <c r="AS56105" s="40"/>
    </row>
    <row r="56106" spans="45:45" x14ac:dyDescent="0.35">
      <c r="AS56106" s="40"/>
    </row>
    <row r="56107" spans="45:45" x14ac:dyDescent="0.35">
      <c r="AS56107" s="40"/>
    </row>
    <row r="56108" spans="45:45" x14ac:dyDescent="0.35">
      <c r="AS56108" s="40"/>
    </row>
    <row r="56109" spans="45:45" x14ac:dyDescent="0.35">
      <c r="AS56109" s="40"/>
    </row>
    <row r="56110" spans="45:45" x14ac:dyDescent="0.35">
      <c r="AS56110" s="40"/>
    </row>
    <row r="56111" spans="45:45" x14ac:dyDescent="0.35">
      <c r="AS56111" s="40"/>
    </row>
    <row r="56112" spans="45:45" x14ac:dyDescent="0.35">
      <c r="AS56112" s="40"/>
    </row>
    <row r="56113" spans="45:45" x14ac:dyDescent="0.35">
      <c r="AS56113" s="40"/>
    </row>
    <row r="56114" spans="45:45" x14ac:dyDescent="0.35">
      <c r="AS56114" s="40"/>
    </row>
    <row r="56115" spans="45:45" x14ac:dyDescent="0.35">
      <c r="AS56115" s="40"/>
    </row>
    <row r="56116" spans="45:45" x14ac:dyDescent="0.35">
      <c r="AS56116" s="40"/>
    </row>
    <row r="56117" spans="45:45" x14ac:dyDescent="0.35">
      <c r="AS56117" s="40"/>
    </row>
    <row r="56118" spans="45:45" x14ac:dyDescent="0.35">
      <c r="AS56118" s="40"/>
    </row>
    <row r="56119" spans="45:45" x14ac:dyDescent="0.35">
      <c r="AS56119" s="40"/>
    </row>
    <row r="56120" spans="45:45" x14ac:dyDescent="0.35">
      <c r="AS56120" s="40"/>
    </row>
    <row r="56121" spans="45:45" x14ac:dyDescent="0.35">
      <c r="AS56121" s="40"/>
    </row>
    <row r="56122" spans="45:45" x14ac:dyDescent="0.35">
      <c r="AS56122" s="40"/>
    </row>
    <row r="56123" spans="45:45" x14ac:dyDescent="0.35">
      <c r="AS56123" s="40"/>
    </row>
    <row r="56124" spans="45:45" x14ac:dyDescent="0.35">
      <c r="AS56124" s="40"/>
    </row>
    <row r="56125" spans="45:45" x14ac:dyDescent="0.35">
      <c r="AS56125" s="40"/>
    </row>
    <row r="56126" spans="45:45" x14ac:dyDescent="0.35">
      <c r="AS56126" s="40"/>
    </row>
    <row r="56127" spans="45:45" x14ac:dyDescent="0.35">
      <c r="AS56127" s="40"/>
    </row>
    <row r="56128" spans="45:45" x14ac:dyDescent="0.35">
      <c r="AS56128" s="40"/>
    </row>
    <row r="56129" spans="45:45" x14ac:dyDescent="0.35">
      <c r="AS56129" s="40"/>
    </row>
    <row r="56130" spans="45:45" x14ac:dyDescent="0.35">
      <c r="AS56130" s="40"/>
    </row>
    <row r="56131" spans="45:45" x14ac:dyDescent="0.35">
      <c r="AS56131" s="40"/>
    </row>
    <row r="56132" spans="45:45" x14ac:dyDescent="0.35">
      <c r="AS56132" s="40"/>
    </row>
    <row r="56133" spans="45:45" x14ac:dyDescent="0.35">
      <c r="AS56133" s="40"/>
    </row>
    <row r="56134" spans="45:45" x14ac:dyDescent="0.35">
      <c r="AS56134" s="40"/>
    </row>
    <row r="56135" spans="45:45" x14ac:dyDescent="0.35">
      <c r="AS56135" s="40"/>
    </row>
    <row r="56136" spans="45:45" x14ac:dyDescent="0.35">
      <c r="AS56136" s="40"/>
    </row>
    <row r="56137" spans="45:45" x14ac:dyDescent="0.35">
      <c r="AS56137" s="40"/>
    </row>
    <row r="56138" spans="45:45" x14ac:dyDescent="0.35">
      <c r="AS56138" s="40"/>
    </row>
    <row r="56139" spans="45:45" x14ac:dyDescent="0.35">
      <c r="AS56139" s="40"/>
    </row>
    <row r="56140" spans="45:45" x14ac:dyDescent="0.35">
      <c r="AS56140" s="40"/>
    </row>
    <row r="56141" spans="45:45" x14ac:dyDescent="0.35">
      <c r="AS56141" s="40"/>
    </row>
    <row r="56142" spans="45:45" x14ac:dyDescent="0.35">
      <c r="AS56142" s="40"/>
    </row>
    <row r="56143" spans="45:45" x14ac:dyDescent="0.35">
      <c r="AS56143" s="40"/>
    </row>
    <row r="56144" spans="45:45" x14ac:dyDescent="0.35">
      <c r="AS56144" s="40"/>
    </row>
    <row r="56145" spans="45:45" x14ac:dyDescent="0.35">
      <c r="AS56145" s="40"/>
    </row>
    <row r="56146" spans="45:45" x14ac:dyDescent="0.35">
      <c r="AS56146" s="40"/>
    </row>
    <row r="56147" spans="45:45" x14ac:dyDescent="0.35">
      <c r="AS56147" s="40"/>
    </row>
    <row r="56148" spans="45:45" x14ac:dyDescent="0.35">
      <c r="AS56148" s="40"/>
    </row>
    <row r="56149" spans="45:45" x14ac:dyDescent="0.35">
      <c r="AS56149" s="40"/>
    </row>
    <row r="56150" spans="45:45" x14ac:dyDescent="0.35">
      <c r="AS56150" s="40"/>
    </row>
    <row r="56151" spans="45:45" x14ac:dyDescent="0.35">
      <c r="AS56151" s="40"/>
    </row>
    <row r="56152" spans="45:45" x14ac:dyDescent="0.35">
      <c r="AS56152" s="40"/>
    </row>
    <row r="56153" spans="45:45" x14ac:dyDescent="0.35">
      <c r="AS56153" s="40"/>
    </row>
    <row r="56154" spans="45:45" x14ac:dyDescent="0.35">
      <c r="AS56154" s="40"/>
    </row>
    <row r="56155" spans="45:45" x14ac:dyDescent="0.35">
      <c r="AS56155" s="40"/>
    </row>
    <row r="56156" spans="45:45" x14ac:dyDescent="0.35">
      <c r="AS56156" s="40"/>
    </row>
    <row r="56157" spans="45:45" x14ac:dyDescent="0.35">
      <c r="AS56157" s="40"/>
    </row>
    <row r="56158" spans="45:45" x14ac:dyDescent="0.35">
      <c r="AS56158" s="40"/>
    </row>
    <row r="56159" spans="45:45" x14ac:dyDescent="0.35">
      <c r="AS56159" s="40"/>
    </row>
    <row r="56160" spans="45:45" x14ac:dyDescent="0.35">
      <c r="AS56160" s="40"/>
    </row>
    <row r="56161" spans="45:45" x14ac:dyDescent="0.35">
      <c r="AS56161" s="40"/>
    </row>
    <row r="56162" spans="45:45" x14ac:dyDescent="0.35">
      <c r="AS56162" s="40"/>
    </row>
    <row r="56163" spans="45:45" x14ac:dyDescent="0.35">
      <c r="AS56163" s="40"/>
    </row>
    <row r="56164" spans="45:45" x14ac:dyDescent="0.35">
      <c r="AS56164" s="40"/>
    </row>
    <row r="56165" spans="45:45" x14ac:dyDescent="0.35">
      <c r="AS56165" s="40"/>
    </row>
    <row r="56166" spans="45:45" x14ac:dyDescent="0.35">
      <c r="AS56166" s="40"/>
    </row>
    <row r="56167" spans="45:45" x14ac:dyDescent="0.35">
      <c r="AS56167" s="40"/>
    </row>
    <row r="56168" spans="45:45" x14ac:dyDescent="0.35">
      <c r="AS56168" s="40"/>
    </row>
    <row r="56169" spans="45:45" x14ac:dyDescent="0.35">
      <c r="AS56169" s="40"/>
    </row>
    <row r="56170" spans="45:45" x14ac:dyDescent="0.35">
      <c r="AS56170" s="40"/>
    </row>
    <row r="56171" spans="45:45" x14ac:dyDescent="0.35">
      <c r="AS56171" s="40"/>
    </row>
    <row r="56172" spans="45:45" x14ac:dyDescent="0.35">
      <c r="AS56172" s="40"/>
    </row>
    <row r="56173" spans="45:45" x14ac:dyDescent="0.35">
      <c r="AS56173" s="40"/>
    </row>
    <row r="56174" spans="45:45" x14ac:dyDescent="0.35">
      <c r="AS56174" s="40"/>
    </row>
    <row r="56175" spans="45:45" x14ac:dyDescent="0.35">
      <c r="AS56175" s="40"/>
    </row>
    <row r="56176" spans="45:45" x14ac:dyDescent="0.35">
      <c r="AS56176" s="40"/>
    </row>
    <row r="56177" spans="45:45" x14ac:dyDescent="0.35">
      <c r="AS56177" s="40"/>
    </row>
    <row r="56178" spans="45:45" x14ac:dyDescent="0.35">
      <c r="AS56178" s="40"/>
    </row>
    <row r="56179" spans="45:45" x14ac:dyDescent="0.35">
      <c r="AS56179" s="40"/>
    </row>
    <row r="56180" spans="45:45" x14ac:dyDescent="0.35">
      <c r="AS56180" s="40"/>
    </row>
    <row r="56181" spans="45:45" x14ac:dyDescent="0.35">
      <c r="AS56181" s="40"/>
    </row>
    <row r="56182" spans="45:45" x14ac:dyDescent="0.35">
      <c r="AS56182" s="40"/>
    </row>
    <row r="56183" spans="45:45" x14ac:dyDescent="0.35">
      <c r="AS56183" s="40"/>
    </row>
    <row r="56184" spans="45:45" x14ac:dyDescent="0.35">
      <c r="AS56184" s="40"/>
    </row>
    <row r="56185" spans="45:45" x14ac:dyDescent="0.35">
      <c r="AS56185" s="40"/>
    </row>
    <row r="56186" spans="45:45" x14ac:dyDescent="0.35">
      <c r="AS56186" s="40"/>
    </row>
    <row r="56187" spans="45:45" x14ac:dyDescent="0.35">
      <c r="AS56187" s="40"/>
    </row>
    <row r="56188" spans="45:45" x14ac:dyDescent="0.35">
      <c r="AS56188" s="40"/>
    </row>
    <row r="56189" spans="45:45" x14ac:dyDescent="0.35">
      <c r="AS56189" s="40"/>
    </row>
    <row r="56190" spans="45:45" x14ac:dyDescent="0.35">
      <c r="AS56190" s="40"/>
    </row>
    <row r="56191" spans="45:45" x14ac:dyDescent="0.35">
      <c r="AS56191" s="40"/>
    </row>
    <row r="56192" spans="45:45" x14ac:dyDescent="0.35">
      <c r="AS56192" s="40"/>
    </row>
    <row r="56193" spans="45:45" x14ac:dyDescent="0.35">
      <c r="AS56193" s="40"/>
    </row>
    <row r="56194" spans="45:45" x14ac:dyDescent="0.35">
      <c r="AS56194" s="40"/>
    </row>
    <row r="56195" spans="45:45" x14ac:dyDescent="0.35">
      <c r="AS56195" s="40"/>
    </row>
    <row r="56196" spans="45:45" x14ac:dyDescent="0.35">
      <c r="AS56196" s="40"/>
    </row>
    <row r="56197" spans="45:45" x14ac:dyDescent="0.35">
      <c r="AS56197" s="40"/>
    </row>
    <row r="56198" spans="45:45" x14ac:dyDescent="0.35">
      <c r="AS56198" s="40"/>
    </row>
    <row r="56199" spans="45:45" x14ac:dyDescent="0.35">
      <c r="AS56199" s="40"/>
    </row>
    <row r="56200" spans="45:45" x14ac:dyDescent="0.35">
      <c r="AS56200" s="40"/>
    </row>
    <row r="56201" spans="45:45" x14ac:dyDescent="0.35">
      <c r="AS56201" s="40"/>
    </row>
    <row r="56202" spans="45:45" x14ac:dyDescent="0.35">
      <c r="AS56202" s="40"/>
    </row>
    <row r="56203" spans="45:45" x14ac:dyDescent="0.35">
      <c r="AS56203" s="40"/>
    </row>
    <row r="56204" spans="45:45" x14ac:dyDescent="0.35">
      <c r="AS56204" s="40"/>
    </row>
    <row r="56205" spans="45:45" x14ac:dyDescent="0.35">
      <c r="AS56205" s="40"/>
    </row>
    <row r="56206" spans="45:45" x14ac:dyDescent="0.35">
      <c r="AS56206" s="40"/>
    </row>
    <row r="56207" spans="45:45" x14ac:dyDescent="0.35">
      <c r="AS56207" s="40"/>
    </row>
    <row r="56208" spans="45:45" x14ac:dyDescent="0.35">
      <c r="AS56208" s="40"/>
    </row>
    <row r="56209" spans="45:45" x14ac:dyDescent="0.35">
      <c r="AS56209" s="40"/>
    </row>
    <row r="56210" spans="45:45" x14ac:dyDescent="0.35">
      <c r="AS56210" s="40"/>
    </row>
    <row r="56211" spans="45:45" x14ac:dyDescent="0.35">
      <c r="AS56211" s="40"/>
    </row>
    <row r="56212" spans="45:45" x14ac:dyDescent="0.35">
      <c r="AS56212" s="40"/>
    </row>
    <row r="56213" spans="45:45" x14ac:dyDescent="0.35">
      <c r="AS56213" s="40"/>
    </row>
    <row r="56214" spans="45:45" x14ac:dyDescent="0.35">
      <c r="AS56214" s="40"/>
    </row>
    <row r="56215" spans="45:45" x14ac:dyDescent="0.35">
      <c r="AS56215" s="40"/>
    </row>
    <row r="56216" spans="45:45" x14ac:dyDescent="0.35">
      <c r="AS56216" s="40"/>
    </row>
    <row r="56217" spans="45:45" x14ac:dyDescent="0.35">
      <c r="AS56217" s="40"/>
    </row>
    <row r="56218" spans="45:45" x14ac:dyDescent="0.35">
      <c r="AS56218" s="40"/>
    </row>
    <row r="56219" spans="45:45" x14ac:dyDescent="0.35">
      <c r="AS56219" s="40"/>
    </row>
    <row r="56220" spans="45:45" x14ac:dyDescent="0.35">
      <c r="AS56220" s="40"/>
    </row>
    <row r="56221" spans="45:45" x14ac:dyDescent="0.35">
      <c r="AS56221" s="40"/>
    </row>
    <row r="56222" spans="45:45" x14ac:dyDescent="0.35">
      <c r="AS56222" s="40"/>
    </row>
    <row r="56223" spans="45:45" x14ac:dyDescent="0.35">
      <c r="AS56223" s="40"/>
    </row>
    <row r="56224" spans="45:45" x14ac:dyDescent="0.35">
      <c r="AS56224" s="40"/>
    </row>
    <row r="56225" spans="45:45" x14ac:dyDescent="0.35">
      <c r="AS56225" s="40"/>
    </row>
    <row r="56226" spans="45:45" x14ac:dyDescent="0.35">
      <c r="AS56226" s="40"/>
    </row>
    <row r="56227" spans="45:45" x14ac:dyDescent="0.35">
      <c r="AS56227" s="40"/>
    </row>
    <row r="56228" spans="45:45" x14ac:dyDescent="0.35">
      <c r="AS56228" s="40"/>
    </row>
    <row r="56229" spans="45:45" x14ac:dyDescent="0.35">
      <c r="AS56229" s="40"/>
    </row>
    <row r="56230" spans="45:45" x14ac:dyDescent="0.35">
      <c r="AS56230" s="40"/>
    </row>
    <row r="56231" spans="45:45" x14ac:dyDescent="0.35">
      <c r="AS56231" s="40"/>
    </row>
    <row r="56232" spans="45:45" x14ac:dyDescent="0.35">
      <c r="AS56232" s="40"/>
    </row>
    <row r="56233" spans="45:45" x14ac:dyDescent="0.35">
      <c r="AS56233" s="40"/>
    </row>
    <row r="56234" spans="45:45" x14ac:dyDescent="0.35">
      <c r="AS56234" s="40"/>
    </row>
    <row r="56235" spans="45:45" x14ac:dyDescent="0.35">
      <c r="AS56235" s="40"/>
    </row>
    <row r="56236" spans="45:45" x14ac:dyDescent="0.35">
      <c r="AS56236" s="40"/>
    </row>
    <row r="56237" spans="45:45" x14ac:dyDescent="0.35">
      <c r="AS56237" s="40"/>
    </row>
    <row r="56238" spans="45:45" x14ac:dyDescent="0.35">
      <c r="AS56238" s="40"/>
    </row>
    <row r="56239" spans="45:45" x14ac:dyDescent="0.35">
      <c r="AS56239" s="40"/>
    </row>
    <row r="56240" spans="45:45" x14ac:dyDescent="0.35">
      <c r="AS56240" s="40"/>
    </row>
    <row r="56241" spans="45:45" x14ac:dyDescent="0.35">
      <c r="AS56241" s="40"/>
    </row>
    <row r="56242" spans="45:45" x14ac:dyDescent="0.35">
      <c r="AS56242" s="40"/>
    </row>
    <row r="56243" spans="45:45" x14ac:dyDescent="0.35">
      <c r="AS56243" s="40"/>
    </row>
    <row r="56244" spans="45:45" x14ac:dyDescent="0.35">
      <c r="AS56244" s="40"/>
    </row>
    <row r="56245" spans="45:45" x14ac:dyDescent="0.35">
      <c r="AS56245" s="40"/>
    </row>
    <row r="56246" spans="45:45" x14ac:dyDescent="0.35">
      <c r="AS56246" s="40"/>
    </row>
    <row r="56247" spans="45:45" x14ac:dyDescent="0.35">
      <c r="AS56247" s="40"/>
    </row>
    <row r="56248" spans="45:45" x14ac:dyDescent="0.35">
      <c r="AS56248" s="40"/>
    </row>
    <row r="56249" spans="45:45" x14ac:dyDescent="0.35">
      <c r="AS56249" s="40"/>
    </row>
    <row r="56250" spans="45:45" x14ac:dyDescent="0.35">
      <c r="AS56250" s="40"/>
    </row>
    <row r="56251" spans="45:45" x14ac:dyDescent="0.35">
      <c r="AS56251" s="40"/>
    </row>
    <row r="56252" spans="45:45" x14ac:dyDescent="0.35">
      <c r="AS56252" s="40"/>
    </row>
    <row r="56253" spans="45:45" x14ac:dyDescent="0.35">
      <c r="AS56253" s="40"/>
    </row>
    <row r="56254" spans="45:45" x14ac:dyDescent="0.35">
      <c r="AS56254" s="40"/>
    </row>
    <row r="56255" spans="45:45" x14ac:dyDescent="0.35">
      <c r="AS56255" s="40"/>
    </row>
    <row r="56256" spans="45:45" x14ac:dyDescent="0.35">
      <c r="AS56256" s="40"/>
    </row>
    <row r="56257" spans="45:45" x14ac:dyDescent="0.35">
      <c r="AS56257" s="40"/>
    </row>
    <row r="56258" spans="45:45" x14ac:dyDescent="0.35">
      <c r="AS56258" s="40"/>
    </row>
    <row r="56259" spans="45:45" x14ac:dyDescent="0.35">
      <c r="AS56259" s="40"/>
    </row>
    <row r="56260" spans="45:45" x14ac:dyDescent="0.35">
      <c r="AS56260" s="40"/>
    </row>
    <row r="56261" spans="45:45" x14ac:dyDescent="0.35">
      <c r="AS56261" s="40"/>
    </row>
    <row r="56262" spans="45:45" x14ac:dyDescent="0.35">
      <c r="AS56262" s="40"/>
    </row>
    <row r="56263" spans="45:45" x14ac:dyDescent="0.35">
      <c r="AS56263" s="40"/>
    </row>
    <row r="56264" spans="45:45" x14ac:dyDescent="0.35">
      <c r="AS56264" s="40"/>
    </row>
    <row r="56265" spans="45:45" x14ac:dyDescent="0.35">
      <c r="AS56265" s="40"/>
    </row>
    <row r="56266" spans="45:45" x14ac:dyDescent="0.35">
      <c r="AS56266" s="40"/>
    </row>
    <row r="56267" spans="45:45" x14ac:dyDescent="0.35">
      <c r="AS56267" s="40"/>
    </row>
    <row r="56268" spans="45:45" x14ac:dyDescent="0.35">
      <c r="AS56268" s="40"/>
    </row>
    <row r="56269" spans="45:45" x14ac:dyDescent="0.35">
      <c r="AS56269" s="40"/>
    </row>
    <row r="56270" spans="45:45" x14ac:dyDescent="0.35">
      <c r="AS56270" s="40"/>
    </row>
    <row r="56271" spans="45:45" x14ac:dyDescent="0.35">
      <c r="AS56271" s="40"/>
    </row>
    <row r="56272" spans="45:45" x14ac:dyDescent="0.35">
      <c r="AS56272" s="40"/>
    </row>
    <row r="56273" spans="45:45" x14ac:dyDescent="0.35">
      <c r="AS56273" s="40"/>
    </row>
    <row r="56274" spans="45:45" x14ac:dyDescent="0.35">
      <c r="AS56274" s="40"/>
    </row>
    <row r="56275" spans="45:45" x14ac:dyDescent="0.35">
      <c r="AS56275" s="40"/>
    </row>
    <row r="56276" spans="45:45" x14ac:dyDescent="0.35">
      <c r="AS56276" s="40"/>
    </row>
    <row r="56277" spans="45:45" x14ac:dyDescent="0.35">
      <c r="AS56277" s="40"/>
    </row>
    <row r="56278" spans="45:45" x14ac:dyDescent="0.35">
      <c r="AS56278" s="40"/>
    </row>
    <row r="56279" spans="45:45" x14ac:dyDescent="0.35">
      <c r="AS56279" s="40"/>
    </row>
    <row r="56280" spans="45:45" x14ac:dyDescent="0.35">
      <c r="AS56280" s="40"/>
    </row>
    <row r="56281" spans="45:45" x14ac:dyDescent="0.35">
      <c r="AS56281" s="40"/>
    </row>
    <row r="56282" spans="45:45" x14ac:dyDescent="0.35">
      <c r="AS56282" s="40"/>
    </row>
    <row r="56283" spans="45:45" x14ac:dyDescent="0.35">
      <c r="AS56283" s="40"/>
    </row>
    <row r="56284" spans="45:45" x14ac:dyDescent="0.35">
      <c r="AS56284" s="40"/>
    </row>
    <row r="56285" spans="45:45" x14ac:dyDescent="0.35">
      <c r="AS56285" s="40"/>
    </row>
    <row r="56286" spans="45:45" x14ac:dyDescent="0.35">
      <c r="AS56286" s="40"/>
    </row>
    <row r="56287" spans="45:45" x14ac:dyDescent="0.35">
      <c r="AS56287" s="40"/>
    </row>
    <row r="56288" spans="45:45" x14ac:dyDescent="0.35">
      <c r="AS56288" s="40"/>
    </row>
    <row r="56289" spans="45:45" x14ac:dyDescent="0.35">
      <c r="AS56289" s="40"/>
    </row>
    <row r="56290" spans="45:45" x14ac:dyDescent="0.35">
      <c r="AS56290" s="40"/>
    </row>
    <row r="56291" spans="45:45" x14ac:dyDescent="0.35">
      <c r="AS56291" s="40"/>
    </row>
    <row r="56292" spans="45:45" x14ac:dyDescent="0.35">
      <c r="AS56292" s="40"/>
    </row>
    <row r="56293" spans="45:45" x14ac:dyDescent="0.35">
      <c r="AS56293" s="40"/>
    </row>
    <row r="56294" spans="45:45" x14ac:dyDescent="0.35">
      <c r="AS56294" s="40"/>
    </row>
    <row r="56295" spans="45:45" x14ac:dyDescent="0.35">
      <c r="AS56295" s="40"/>
    </row>
    <row r="56296" spans="45:45" x14ac:dyDescent="0.35">
      <c r="AS56296" s="40"/>
    </row>
    <row r="56297" spans="45:45" x14ac:dyDescent="0.35">
      <c r="AS56297" s="40"/>
    </row>
    <row r="56298" spans="45:45" x14ac:dyDescent="0.35">
      <c r="AS56298" s="40"/>
    </row>
    <row r="56299" spans="45:45" x14ac:dyDescent="0.35">
      <c r="AS56299" s="40"/>
    </row>
    <row r="56300" spans="45:45" x14ac:dyDescent="0.35">
      <c r="AS56300" s="40"/>
    </row>
    <row r="56301" spans="45:45" x14ac:dyDescent="0.35">
      <c r="AS56301" s="40"/>
    </row>
    <row r="56302" spans="45:45" x14ac:dyDescent="0.35">
      <c r="AS56302" s="40"/>
    </row>
    <row r="56303" spans="45:45" x14ac:dyDescent="0.35">
      <c r="AS56303" s="40"/>
    </row>
    <row r="56304" spans="45:45" x14ac:dyDescent="0.35">
      <c r="AS56304" s="40"/>
    </row>
    <row r="56305" spans="45:45" x14ac:dyDescent="0.35">
      <c r="AS56305" s="40"/>
    </row>
    <row r="56306" spans="45:45" x14ac:dyDescent="0.35">
      <c r="AS56306" s="40"/>
    </row>
    <row r="56307" spans="45:45" x14ac:dyDescent="0.35">
      <c r="AS56307" s="40"/>
    </row>
    <row r="56308" spans="45:45" x14ac:dyDescent="0.35">
      <c r="AS56308" s="40"/>
    </row>
    <row r="56309" spans="45:45" x14ac:dyDescent="0.35">
      <c r="AS56309" s="40"/>
    </row>
    <row r="56310" spans="45:45" x14ac:dyDescent="0.35">
      <c r="AS56310" s="40"/>
    </row>
    <row r="56311" spans="45:45" x14ac:dyDescent="0.35">
      <c r="AS56311" s="40"/>
    </row>
    <row r="56312" spans="45:45" x14ac:dyDescent="0.35">
      <c r="AS56312" s="40"/>
    </row>
    <row r="56313" spans="45:45" x14ac:dyDescent="0.35">
      <c r="AS56313" s="40"/>
    </row>
    <row r="56314" spans="45:45" x14ac:dyDescent="0.35">
      <c r="AS56314" s="40"/>
    </row>
    <row r="56315" spans="45:45" x14ac:dyDescent="0.35">
      <c r="AS56315" s="40"/>
    </row>
    <row r="56316" spans="45:45" x14ac:dyDescent="0.35">
      <c r="AS56316" s="40"/>
    </row>
    <row r="56317" spans="45:45" x14ac:dyDescent="0.35">
      <c r="AS56317" s="40"/>
    </row>
    <row r="56318" spans="45:45" x14ac:dyDescent="0.35">
      <c r="AS56318" s="40"/>
    </row>
    <row r="56319" spans="45:45" x14ac:dyDescent="0.35">
      <c r="AS56319" s="40"/>
    </row>
    <row r="56320" spans="45:45" x14ac:dyDescent="0.35">
      <c r="AS56320" s="40"/>
    </row>
    <row r="56321" spans="45:45" x14ac:dyDescent="0.35">
      <c r="AS56321" s="40"/>
    </row>
    <row r="56322" spans="45:45" x14ac:dyDescent="0.35">
      <c r="AS56322" s="40"/>
    </row>
    <row r="56323" spans="45:45" x14ac:dyDescent="0.35">
      <c r="AS56323" s="40"/>
    </row>
    <row r="56324" spans="45:45" x14ac:dyDescent="0.35">
      <c r="AS56324" s="40"/>
    </row>
    <row r="56325" spans="45:45" x14ac:dyDescent="0.35">
      <c r="AS56325" s="40"/>
    </row>
    <row r="56326" spans="45:45" x14ac:dyDescent="0.35">
      <c r="AS56326" s="40"/>
    </row>
    <row r="56327" spans="45:45" x14ac:dyDescent="0.35">
      <c r="AS56327" s="40"/>
    </row>
    <row r="56328" spans="45:45" x14ac:dyDescent="0.35">
      <c r="AS56328" s="40"/>
    </row>
    <row r="56329" spans="45:45" x14ac:dyDescent="0.35">
      <c r="AS56329" s="40"/>
    </row>
    <row r="56330" spans="45:45" x14ac:dyDescent="0.35">
      <c r="AS56330" s="40"/>
    </row>
    <row r="56331" spans="45:45" x14ac:dyDescent="0.35">
      <c r="AS56331" s="40"/>
    </row>
    <row r="56332" spans="45:45" x14ac:dyDescent="0.35">
      <c r="AS56332" s="40"/>
    </row>
    <row r="56333" spans="45:45" x14ac:dyDescent="0.35">
      <c r="AS56333" s="40"/>
    </row>
    <row r="56334" spans="45:45" x14ac:dyDescent="0.35">
      <c r="AS56334" s="40"/>
    </row>
    <row r="56335" spans="45:45" x14ac:dyDescent="0.35">
      <c r="AS56335" s="40"/>
    </row>
    <row r="56336" spans="45:45" x14ac:dyDescent="0.35">
      <c r="AS56336" s="40"/>
    </row>
    <row r="56337" spans="45:45" x14ac:dyDescent="0.35">
      <c r="AS56337" s="40"/>
    </row>
    <row r="56338" spans="45:45" x14ac:dyDescent="0.35">
      <c r="AS56338" s="40"/>
    </row>
    <row r="56339" spans="45:45" x14ac:dyDescent="0.35">
      <c r="AS56339" s="40"/>
    </row>
    <row r="56340" spans="45:45" x14ac:dyDescent="0.35">
      <c r="AS56340" s="40"/>
    </row>
    <row r="56341" spans="45:45" x14ac:dyDescent="0.35">
      <c r="AS56341" s="40"/>
    </row>
    <row r="56342" spans="45:45" x14ac:dyDescent="0.35">
      <c r="AS56342" s="40"/>
    </row>
    <row r="56343" spans="45:45" x14ac:dyDescent="0.35">
      <c r="AS56343" s="40"/>
    </row>
    <row r="56344" spans="45:45" x14ac:dyDescent="0.35">
      <c r="AS56344" s="40"/>
    </row>
    <row r="56345" spans="45:45" x14ac:dyDescent="0.35">
      <c r="AS56345" s="40"/>
    </row>
    <row r="56346" spans="45:45" x14ac:dyDescent="0.35">
      <c r="AS56346" s="40"/>
    </row>
    <row r="56347" spans="45:45" x14ac:dyDescent="0.35">
      <c r="AS56347" s="40"/>
    </row>
    <row r="56348" spans="45:45" x14ac:dyDescent="0.35">
      <c r="AS56348" s="40"/>
    </row>
    <row r="56349" spans="45:45" x14ac:dyDescent="0.35">
      <c r="AS56349" s="40"/>
    </row>
    <row r="56350" spans="45:45" x14ac:dyDescent="0.35">
      <c r="AS56350" s="40"/>
    </row>
    <row r="56351" spans="45:45" x14ac:dyDescent="0.35">
      <c r="AS56351" s="40"/>
    </row>
    <row r="56352" spans="45:45" x14ac:dyDescent="0.35">
      <c r="AS56352" s="40"/>
    </row>
    <row r="56353" spans="45:45" x14ac:dyDescent="0.35">
      <c r="AS56353" s="40"/>
    </row>
    <row r="56354" spans="45:45" x14ac:dyDescent="0.35">
      <c r="AS56354" s="40"/>
    </row>
    <row r="56355" spans="45:45" x14ac:dyDescent="0.35">
      <c r="AS56355" s="40"/>
    </row>
    <row r="56356" spans="45:45" x14ac:dyDescent="0.35">
      <c r="AS56356" s="40"/>
    </row>
    <row r="56357" spans="45:45" x14ac:dyDescent="0.35">
      <c r="AS56357" s="40"/>
    </row>
    <row r="56358" spans="45:45" x14ac:dyDescent="0.35">
      <c r="AS56358" s="40"/>
    </row>
    <row r="56359" spans="45:45" x14ac:dyDescent="0.35">
      <c r="AS56359" s="40"/>
    </row>
    <row r="56360" spans="45:45" x14ac:dyDescent="0.35">
      <c r="AS56360" s="40"/>
    </row>
    <row r="56361" spans="45:45" x14ac:dyDescent="0.35">
      <c r="AS56361" s="40"/>
    </row>
    <row r="56362" spans="45:45" x14ac:dyDescent="0.35">
      <c r="AS56362" s="40"/>
    </row>
    <row r="56363" spans="45:45" x14ac:dyDescent="0.35">
      <c r="AS56363" s="40"/>
    </row>
    <row r="56364" spans="45:45" x14ac:dyDescent="0.35">
      <c r="AS56364" s="40"/>
    </row>
    <row r="56365" spans="45:45" x14ac:dyDescent="0.35">
      <c r="AS56365" s="40"/>
    </row>
    <row r="56366" spans="45:45" x14ac:dyDescent="0.35">
      <c r="AS56366" s="40"/>
    </row>
    <row r="56367" spans="45:45" x14ac:dyDescent="0.35">
      <c r="AS56367" s="40"/>
    </row>
    <row r="56368" spans="45:45" x14ac:dyDescent="0.35">
      <c r="AS56368" s="40"/>
    </row>
    <row r="56369" spans="45:45" x14ac:dyDescent="0.35">
      <c r="AS56369" s="40"/>
    </row>
    <row r="56370" spans="45:45" x14ac:dyDescent="0.35">
      <c r="AS56370" s="40"/>
    </row>
    <row r="56371" spans="45:45" x14ac:dyDescent="0.35">
      <c r="AS56371" s="40"/>
    </row>
    <row r="56372" spans="45:45" x14ac:dyDescent="0.35">
      <c r="AS56372" s="40"/>
    </row>
    <row r="56373" spans="45:45" x14ac:dyDescent="0.35">
      <c r="AS56373" s="40"/>
    </row>
    <row r="56374" spans="45:45" x14ac:dyDescent="0.35">
      <c r="AS56374" s="40"/>
    </row>
    <row r="56375" spans="45:45" x14ac:dyDescent="0.35">
      <c r="AS56375" s="40"/>
    </row>
    <row r="56376" spans="45:45" x14ac:dyDescent="0.35">
      <c r="AS56376" s="40"/>
    </row>
    <row r="56377" spans="45:45" x14ac:dyDescent="0.35">
      <c r="AS56377" s="40"/>
    </row>
    <row r="56378" spans="45:45" x14ac:dyDescent="0.35">
      <c r="AS56378" s="40"/>
    </row>
    <row r="56379" spans="45:45" x14ac:dyDescent="0.35">
      <c r="AS56379" s="40"/>
    </row>
    <row r="56380" spans="45:45" x14ac:dyDescent="0.35">
      <c r="AS56380" s="40"/>
    </row>
    <row r="56381" spans="45:45" x14ac:dyDescent="0.35">
      <c r="AS56381" s="40"/>
    </row>
    <row r="56382" spans="45:45" x14ac:dyDescent="0.35">
      <c r="AS56382" s="40"/>
    </row>
    <row r="56383" spans="45:45" x14ac:dyDescent="0.35">
      <c r="AS56383" s="40"/>
    </row>
    <row r="56384" spans="45:45" x14ac:dyDescent="0.35">
      <c r="AS56384" s="40"/>
    </row>
    <row r="56385" spans="45:45" x14ac:dyDescent="0.35">
      <c r="AS56385" s="40"/>
    </row>
    <row r="56386" spans="45:45" x14ac:dyDescent="0.35">
      <c r="AS56386" s="40"/>
    </row>
    <row r="56387" spans="45:45" x14ac:dyDescent="0.35">
      <c r="AS56387" s="40"/>
    </row>
    <row r="56388" spans="45:45" x14ac:dyDescent="0.35">
      <c r="AS56388" s="40"/>
    </row>
    <row r="56389" spans="45:45" x14ac:dyDescent="0.35">
      <c r="AS56389" s="40"/>
    </row>
    <row r="56390" spans="45:45" x14ac:dyDescent="0.35">
      <c r="AS56390" s="40"/>
    </row>
    <row r="56391" spans="45:45" x14ac:dyDescent="0.35">
      <c r="AS56391" s="40"/>
    </row>
    <row r="56392" spans="45:45" x14ac:dyDescent="0.35">
      <c r="AS56392" s="40"/>
    </row>
    <row r="56393" spans="45:45" x14ac:dyDescent="0.35">
      <c r="AS56393" s="40"/>
    </row>
    <row r="56394" spans="45:45" x14ac:dyDescent="0.35">
      <c r="AS56394" s="40"/>
    </row>
    <row r="56395" spans="45:45" x14ac:dyDescent="0.35">
      <c r="AS56395" s="40"/>
    </row>
    <row r="56396" spans="45:45" x14ac:dyDescent="0.35">
      <c r="AS56396" s="40"/>
    </row>
    <row r="56397" spans="45:45" x14ac:dyDescent="0.35">
      <c r="AS56397" s="40"/>
    </row>
    <row r="56398" spans="45:45" x14ac:dyDescent="0.35">
      <c r="AS56398" s="40"/>
    </row>
    <row r="56399" spans="45:45" x14ac:dyDescent="0.35">
      <c r="AS56399" s="40"/>
    </row>
    <row r="56400" spans="45:45" x14ac:dyDescent="0.35">
      <c r="AS56400" s="40"/>
    </row>
    <row r="56401" spans="45:45" x14ac:dyDescent="0.35">
      <c r="AS56401" s="40"/>
    </row>
    <row r="56402" spans="45:45" x14ac:dyDescent="0.35">
      <c r="AS56402" s="40"/>
    </row>
    <row r="56403" spans="45:45" x14ac:dyDescent="0.35">
      <c r="AS56403" s="40"/>
    </row>
    <row r="56404" spans="45:45" x14ac:dyDescent="0.35">
      <c r="AS56404" s="40"/>
    </row>
    <row r="56405" spans="45:45" x14ac:dyDescent="0.35">
      <c r="AS56405" s="40"/>
    </row>
    <row r="56406" spans="45:45" x14ac:dyDescent="0.35">
      <c r="AS56406" s="40"/>
    </row>
    <row r="56407" spans="45:45" x14ac:dyDescent="0.35">
      <c r="AS56407" s="40"/>
    </row>
    <row r="56408" spans="45:45" x14ac:dyDescent="0.35">
      <c r="AS56408" s="40"/>
    </row>
    <row r="56409" spans="45:45" x14ac:dyDescent="0.35">
      <c r="AS56409" s="40"/>
    </row>
    <row r="56410" spans="45:45" x14ac:dyDescent="0.35">
      <c r="AS56410" s="40"/>
    </row>
    <row r="56411" spans="45:45" x14ac:dyDescent="0.35">
      <c r="AS56411" s="40"/>
    </row>
    <row r="56412" spans="45:45" x14ac:dyDescent="0.35">
      <c r="AS56412" s="40"/>
    </row>
    <row r="56413" spans="45:45" x14ac:dyDescent="0.35">
      <c r="AS56413" s="40"/>
    </row>
    <row r="56414" spans="45:45" x14ac:dyDescent="0.35">
      <c r="AS56414" s="40"/>
    </row>
    <row r="56415" spans="45:45" x14ac:dyDescent="0.35">
      <c r="AS56415" s="40"/>
    </row>
    <row r="56416" spans="45:45" x14ac:dyDescent="0.35">
      <c r="AS56416" s="40"/>
    </row>
    <row r="56417" spans="45:45" x14ac:dyDescent="0.35">
      <c r="AS56417" s="40"/>
    </row>
    <row r="56418" spans="45:45" x14ac:dyDescent="0.35">
      <c r="AS56418" s="40"/>
    </row>
    <row r="56419" spans="45:45" x14ac:dyDescent="0.35">
      <c r="AS56419" s="40"/>
    </row>
    <row r="56420" spans="45:45" x14ac:dyDescent="0.35">
      <c r="AS56420" s="40"/>
    </row>
    <row r="56421" spans="45:45" x14ac:dyDescent="0.35">
      <c r="AS56421" s="40"/>
    </row>
    <row r="56422" spans="45:45" x14ac:dyDescent="0.35">
      <c r="AS56422" s="40"/>
    </row>
    <row r="56423" spans="45:45" x14ac:dyDescent="0.35">
      <c r="AS56423" s="40"/>
    </row>
    <row r="56424" spans="45:45" x14ac:dyDescent="0.35">
      <c r="AS56424" s="40"/>
    </row>
    <row r="56425" spans="45:45" x14ac:dyDescent="0.35">
      <c r="AS56425" s="40"/>
    </row>
    <row r="56426" spans="45:45" x14ac:dyDescent="0.35">
      <c r="AS56426" s="40"/>
    </row>
    <row r="56427" spans="45:45" x14ac:dyDescent="0.35">
      <c r="AS56427" s="40"/>
    </row>
    <row r="56428" spans="45:45" x14ac:dyDescent="0.35">
      <c r="AS56428" s="40"/>
    </row>
    <row r="56429" spans="45:45" x14ac:dyDescent="0.35">
      <c r="AS56429" s="40"/>
    </row>
    <row r="56430" spans="45:45" x14ac:dyDescent="0.35">
      <c r="AS56430" s="40"/>
    </row>
    <row r="56431" spans="45:45" x14ac:dyDescent="0.35">
      <c r="AS56431" s="40"/>
    </row>
    <row r="56432" spans="45:45" x14ac:dyDescent="0.35">
      <c r="AS56432" s="40"/>
    </row>
    <row r="56433" spans="45:45" x14ac:dyDescent="0.35">
      <c r="AS56433" s="40"/>
    </row>
    <row r="56434" spans="45:45" x14ac:dyDescent="0.35">
      <c r="AS56434" s="40"/>
    </row>
    <row r="56435" spans="45:45" x14ac:dyDescent="0.35">
      <c r="AS56435" s="40"/>
    </row>
    <row r="56436" spans="45:45" x14ac:dyDescent="0.35">
      <c r="AS56436" s="40"/>
    </row>
    <row r="56437" spans="45:45" x14ac:dyDescent="0.35">
      <c r="AS56437" s="40"/>
    </row>
    <row r="56438" spans="45:45" x14ac:dyDescent="0.35">
      <c r="AS56438" s="40"/>
    </row>
    <row r="56439" spans="45:45" x14ac:dyDescent="0.35">
      <c r="AS56439" s="40"/>
    </row>
    <row r="56440" spans="45:45" x14ac:dyDescent="0.35">
      <c r="AS56440" s="40"/>
    </row>
    <row r="56441" spans="45:45" x14ac:dyDescent="0.35">
      <c r="AS56441" s="40"/>
    </row>
    <row r="56442" spans="45:45" x14ac:dyDescent="0.35">
      <c r="AS56442" s="40"/>
    </row>
    <row r="56443" spans="45:45" x14ac:dyDescent="0.35">
      <c r="AS56443" s="40"/>
    </row>
    <row r="56444" spans="45:45" x14ac:dyDescent="0.35">
      <c r="AS56444" s="40"/>
    </row>
    <row r="56445" spans="45:45" x14ac:dyDescent="0.35">
      <c r="AS56445" s="40"/>
    </row>
    <row r="56446" spans="45:45" x14ac:dyDescent="0.35">
      <c r="AS56446" s="40"/>
    </row>
    <row r="56447" spans="45:45" x14ac:dyDescent="0.35">
      <c r="AS56447" s="40"/>
    </row>
    <row r="56448" spans="45:45" x14ac:dyDescent="0.35">
      <c r="AS56448" s="40"/>
    </row>
    <row r="56449" spans="45:45" x14ac:dyDescent="0.35">
      <c r="AS56449" s="40"/>
    </row>
    <row r="56450" spans="45:45" x14ac:dyDescent="0.35">
      <c r="AS56450" s="40"/>
    </row>
    <row r="56451" spans="45:45" x14ac:dyDescent="0.35">
      <c r="AS56451" s="40"/>
    </row>
    <row r="56452" spans="45:45" x14ac:dyDescent="0.35">
      <c r="AS56452" s="40"/>
    </row>
    <row r="56453" spans="45:45" x14ac:dyDescent="0.35">
      <c r="AS56453" s="40"/>
    </row>
    <row r="56454" spans="45:45" x14ac:dyDescent="0.35">
      <c r="AS56454" s="40"/>
    </row>
    <row r="56455" spans="45:45" x14ac:dyDescent="0.35">
      <c r="AS56455" s="40"/>
    </row>
    <row r="56456" spans="45:45" x14ac:dyDescent="0.35">
      <c r="AS56456" s="40"/>
    </row>
    <row r="56457" spans="45:45" x14ac:dyDescent="0.35">
      <c r="AS56457" s="40"/>
    </row>
    <row r="56458" spans="45:45" x14ac:dyDescent="0.35">
      <c r="AS56458" s="40"/>
    </row>
    <row r="56459" spans="45:45" x14ac:dyDescent="0.35">
      <c r="AS56459" s="40"/>
    </row>
    <row r="56460" spans="45:45" x14ac:dyDescent="0.35">
      <c r="AS56460" s="40"/>
    </row>
    <row r="56461" spans="45:45" x14ac:dyDescent="0.35">
      <c r="AS56461" s="40"/>
    </row>
    <row r="56462" spans="45:45" x14ac:dyDescent="0.35">
      <c r="AS56462" s="40"/>
    </row>
    <row r="56463" spans="45:45" x14ac:dyDescent="0.35">
      <c r="AS56463" s="40"/>
    </row>
    <row r="56464" spans="45:45" x14ac:dyDescent="0.35">
      <c r="AS56464" s="40"/>
    </row>
    <row r="56465" spans="45:45" x14ac:dyDescent="0.35">
      <c r="AS56465" s="40"/>
    </row>
    <row r="56466" spans="45:45" x14ac:dyDescent="0.35">
      <c r="AS56466" s="40"/>
    </row>
    <row r="56467" spans="45:45" x14ac:dyDescent="0.35">
      <c r="AS56467" s="40"/>
    </row>
    <row r="56468" spans="45:45" x14ac:dyDescent="0.35">
      <c r="AS56468" s="40"/>
    </row>
    <row r="56469" spans="45:45" x14ac:dyDescent="0.35">
      <c r="AS56469" s="40"/>
    </row>
    <row r="56470" spans="45:45" x14ac:dyDescent="0.35">
      <c r="AS56470" s="40"/>
    </row>
    <row r="56471" spans="45:45" x14ac:dyDescent="0.35">
      <c r="AS56471" s="40"/>
    </row>
    <row r="56472" spans="45:45" x14ac:dyDescent="0.35">
      <c r="AS56472" s="40"/>
    </row>
    <row r="56473" spans="45:45" x14ac:dyDescent="0.35">
      <c r="AS56473" s="40"/>
    </row>
    <row r="56474" spans="45:45" x14ac:dyDescent="0.35">
      <c r="AS56474" s="40"/>
    </row>
    <row r="56475" spans="45:45" x14ac:dyDescent="0.35">
      <c r="AS56475" s="40"/>
    </row>
    <row r="56476" spans="45:45" x14ac:dyDescent="0.35">
      <c r="AS56476" s="40"/>
    </row>
    <row r="56477" spans="45:45" x14ac:dyDescent="0.35">
      <c r="AS56477" s="40"/>
    </row>
    <row r="56478" spans="45:45" x14ac:dyDescent="0.35">
      <c r="AS56478" s="40"/>
    </row>
    <row r="56479" spans="45:45" x14ac:dyDescent="0.35">
      <c r="AS56479" s="40"/>
    </row>
    <row r="56480" spans="45:45" x14ac:dyDescent="0.35">
      <c r="AS56480" s="40"/>
    </row>
    <row r="56481" spans="45:45" x14ac:dyDescent="0.35">
      <c r="AS56481" s="40"/>
    </row>
    <row r="56482" spans="45:45" x14ac:dyDescent="0.35">
      <c r="AS56482" s="40"/>
    </row>
    <row r="56483" spans="45:45" x14ac:dyDescent="0.35">
      <c r="AS56483" s="40"/>
    </row>
    <row r="56484" spans="45:45" x14ac:dyDescent="0.35">
      <c r="AS56484" s="40"/>
    </row>
    <row r="56485" spans="45:45" x14ac:dyDescent="0.35">
      <c r="AS56485" s="40"/>
    </row>
    <row r="56486" spans="45:45" x14ac:dyDescent="0.35">
      <c r="AS56486" s="40"/>
    </row>
    <row r="56487" spans="45:45" x14ac:dyDescent="0.35">
      <c r="AS56487" s="40"/>
    </row>
    <row r="56488" spans="45:45" x14ac:dyDescent="0.35">
      <c r="AS56488" s="40"/>
    </row>
    <row r="56489" spans="45:45" x14ac:dyDescent="0.35">
      <c r="AS56489" s="40"/>
    </row>
    <row r="56490" spans="45:45" x14ac:dyDescent="0.35">
      <c r="AS56490" s="40"/>
    </row>
    <row r="56491" spans="45:45" x14ac:dyDescent="0.35">
      <c r="AS56491" s="40"/>
    </row>
    <row r="56492" spans="45:45" x14ac:dyDescent="0.35">
      <c r="AS56492" s="40"/>
    </row>
    <row r="56493" spans="45:45" x14ac:dyDescent="0.35">
      <c r="AS56493" s="40"/>
    </row>
    <row r="56494" spans="45:45" x14ac:dyDescent="0.35">
      <c r="AS56494" s="40"/>
    </row>
    <row r="56495" spans="45:45" x14ac:dyDescent="0.35">
      <c r="AS56495" s="40"/>
    </row>
    <row r="56496" spans="45:45" x14ac:dyDescent="0.35">
      <c r="AS56496" s="40"/>
    </row>
    <row r="56497" spans="45:45" x14ac:dyDescent="0.35">
      <c r="AS56497" s="40"/>
    </row>
    <row r="56498" spans="45:45" x14ac:dyDescent="0.35">
      <c r="AS56498" s="40"/>
    </row>
    <row r="56499" spans="45:45" x14ac:dyDescent="0.35">
      <c r="AS56499" s="40"/>
    </row>
    <row r="56500" spans="45:45" x14ac:dyDescent="0.35">
      <c r="AS56500" s="40"/>
    </row>
    <row r="56501" spans="45:45" x14ac:dyDescent="0.35">
      <c r="AS56501" s="40"/>
    </row>
    <row r="56502" spans="45:45" x14ac:dyDescent="0.35">
      <c r="AS56502" s="40"/>
    </row>
    <row r="56503" spans="45:45" x14ac:dyDescent="0.35">
      <c r="AS56503" s="40"/>
    </row>
    <row r="56504" spans="45:45" x14ac:dyDescent="0.35">
      <c r="AS56504" s="40"/>
    </row>
    <row r="56505" spans="45:45" x14ac:dyDescent="0.35">
      <c r="AS56505" s="40"/>
    </row>
    <row r="56506" spans="45:45" x14ac:dyDescent="0.35">
      <c r="AS56506" s="40"/>
    </row>
    <row r="56507" spans="45:45" x14ac:dyDescent="0.35">
      <c r="AS56507" s="40"/>
    </row>
    <row r="56508" spans="45:45" x14ac:dyDescent="0.35">
      <c r="AS56508" s="40"/>
    </row>
    <row r="56509" spans="45:45" x14ac:dyDescent="0.35">
      <c r="AS56509" s="40"/>
    </row>
    <row r="56510" spans="45:45" x14ac:dyDescent="0.35">
      <c r="AS56510" s="40"/>
    </row>
    <row r="56511" spans="45:45" x14ac:dyDescent="0.35">
      <c r="AS56511" s="40"/>
    </row>
    <row r="56512" spans="45:45" x14ac:dyDescent="0.35">
      <c r="AS56512" s="40"/>
    </row>
    <row r="56513" spans="45:45" x14ac:dyDescent="0.35">
      <c r="AS56513" s="40"/>
    </row>
    <row r="56514" spans="45:45" x14ac:dyDescent="0.35">
      <c r="AS56514" s="40"/>
    </row>
    <row r="56515" spans="45:45" x14ac:dyDescent="0.35">
      <c r="AS56515" s="40"/>
    </row>
    <row r="56516" spans="45:45" x14ac:dyDescent="0.35">
      <c r="AS56516" s="40"/>
    </row>
    <row r="56517" spans="45:45" x14ac:dyDescent="0.35">
      <c r="AS56517" s="40"/>
    </row>
    <row r="56518" spans="45:45" x14ac:dyDescent="0.35">
      <c r="AS56518" s="40"/>
    </row>
    <row r="56519" spans="45:45" x14ac:dyDescent="0.35">
      <c r="AS56519" s="40"/>
    </row>
    <row r="56520" spans="45:45" x14ac:dyDescent="0.35">
      <c r="AS56520" s="40"/>
    </row>
    <row r="56521" spans="45:45" x14ac:dyDescent="0.35">
      <c r="AS56521" s="40"/>
    </row>
    <row r="56522" spans="45:45" x14ac:dyDescent="0.35">
      <c r="AS56522" s="40"/>
    </row>
    <row r="56523" spans="45:45" x14ac:dyDescent="0.35">
      <c r="AS56523" s="40"/>
    </row>
    <row r="56524" spans="45:45" x14ac:dyDescent="0.35">
      <c r="AS56524" s="40"/>
    </row>
    <row r="56525" spans="45:45" x14ac:dyDescent="0.35">
      <c r="AS56525" s="40"/>
    </row>
    <row r="56526" spans="45:45" x14ac:dyDescent="0.35">
      <c r="AS56526" s="40"/>
    </row>
    <row r="56527" spans="45:45" x14ac:dyDescent="0.35">
      <c r="AS56527" s="40"/>
    </row>
    <row r="56528" spans="45:45" x14ac:dyDescent="0.35">
      <c r="AS56528" s="40"/>
    </row>
    <row r="56529" spans="45:45" x14ac:dyDescent="0.35">
      <c r="AS56529" s="40"/>
    </row>
    <row r="56530" spans="45:45" x14ac:dyDescent="0.35">
      <c r="AS56530" s="40"/>
    </row>
    <row r="56531" spans="45:45" x14ac:dyDescent="0.35">
      <c r="AS56531" s="40"/>
    </row>
    <row r="56532" spans="45:45" x14ac:dyDescent="0.35">
      <c r="AS56532" s="40"/>
    </row>
    <row r="56533" spans="45:45" x14ac:dyDescent="0.35">
      <c r="AS56533" s="40"/>
    </row>
    <row r="56534" spans="45:45" x14ac:dyDescent="0.35">
      <c r="AS56534" s="40"/>
    </row>
    <row r="56535" spans="45:45" x14ac:dyDescent="0.35">
      <c r="AS56535" s="40"/>
    </row>
    <row r="56536" spans="45:45" x14ac:dyDescent="0.35">
      <c r="AS56536" s="40"/>
    </row>
    <row r="56537" spans="45:45" x14ac:dyDescent="0.35">
      <c r="AS56537" s="40"/>
    </row>
    <row r="56538" spans="45:45" x14ac:dyDescent="0.35">
      <c r="AS56538" s="40"/>
    </row>
    <row r="56539" spans="45:45" x14ac:dyDescent="0.35">
      <c r="AS56539" s="40"/>
    </row>
    <row r="56540" spans="45:45" x14ac:dyDescent="0.35">
      <c r="AS56540" s="40"/>
    </row>
    <row r="56541" spans="45:45" x14ac:dyDescent="0.35">
      <c r="AS56541" s="40"/>
    </row>
    <row r="56542" spans="45:45" x14ac:dyDescent="0.35">
      <c r="AS56542" s="40"/>
    </row>
    <row r="56543" spans="45:45" x14ac:dyDescent="0.35">
      <c r="AS56543" s="40"/>
    </row>
    <row r="56544" spans="45:45" x14ac:dyDescent="0.35">
      <c r="AS56544" s="40"/>
    </row>
    <row r="56545" spans="45:45" x14ac:dyDescent="0.35">
      <c r="AS56545" s="40"/>
    </row>
    <row r="56546" spans="45:45" x14ac:dyDescent="0.35">
      <c r="AS56546" s="40"/>
    </row>
    <row r="56547" spans="45:45" x14ac:dyDescent="0.35">
      <c r="AS56547" s="40"/>
    </row>
    <row r="56548" spans="45:45" x14ac:dyDescent="0.35">
      <c r="AS56548" s="40"/>
    </row>
    <row r="56549" spans="45:45" x14ac:dyDescent="0.35">
      <c r="AS56549" s="40"/>
    </row>
    <row r="56550" spans="45:45" x14ac:dyDescent="0.35">
      <c r="AS56550" s="40"/>
    </row>
    <row r="56551" spans="45:45" x14ac:dyDescent="0.35">
      <c r="AS56551" s="40"/>
    </row>
    <row r="56552" spans="45:45" x14ac:dyDescent="0.35">
      <c r="AS56552" s="40"/>
    </row>
    <row r="56553" spans="45:45" x14ac:dyDescent="0.35">
      <c r="AS56553" s="40"/>
    </row>
    <row r="56554" spans="45:45" x14ac:dyDescent="0.35">
      <c r="AS56554" s="40"/>
    </row>
    <row r="56555" spans="45:45" x14ac:dyDescent="0.35">
      <c r="AS56555" s="40"/>
    </row>
    <row r="56556" spans="45:45" x14ac:dyDescent="0.35">
      <c r="AS56556" s="40"/>
    </row>
    <row r="56557" spans="45:45" x14ac:dyDescent="0.35">
      <c r="AS56557" s="40"/>
    </row>
    <row r="56558" spans="45:45" x14ac:dyDescent="0.35">
      <c r="AS56558" s="40"/>
    </row>
    <row r="56559" spans="45:45" x14ac:dyDescent="0.35">
      <c r="AS56559" s="40"/>
    </row>
    <row r="56560" spans="45:45" x14ac:dyDescent="0.35">
      <c r="AS56560" s="40"/>
    </row>
    <row r="56561" spans="45:45" x14ac:dyDescent="0.35">
      <c r="AS56561" s="40"/>
    </row>
    <row r="56562" spans="45:45" x14ac:dyDescent="0.35">
      <c r="AS56562" s="40"/>
    </row>
    <row r="56563" spans="45:45" x14ac:dyDescent="0.35">
      <c r="AS56563" s="40"/>
    </row>
    <row r="56564" spans="45:45" x14ac:dyDescent="0.35">
      <c r="AS56564" s="40"/>
    </row>
    <row r="56565" spans="45:45" x14ac:dyDescent="0.35">
      <c r="AS56565" s="40"/>
    </row>
    <row r="56566" spans="45:45" x14ac:dyDescent="0.35">
      <c r="AS56566" s="40"/>
    </row>
    <row r="56567" spans="45:45" x14ac:dyDescent="0.35">
      <c r="AS56567" s="40"/>
    </row>
    <row r="56568" spans="45:45" x14ac:dyDescent="0.35">
      <c r="AS56568" s="40"/>
    </row>
    <row r="56569" spans="45:45" x14ac:dyDescent="0.35">
      <c r="AS56569" s="40"/>
    </row>
    <row r="56570" spans="45:45" x14ac:dyDescent="0.35">
      <c r="AS56570" s="40"/>
    </row>
    <row r="56571" spans="45:45" x14ac:dyDescent="0.35">
      <c r="AS56571" s="40"/>
    </row>
    <row r="56572" spans="45:45" x14ac:dyDescent="0.35">
      <c r="AS56572" s="40"/>
    </row>
    <row r="56573" spans="45:45" x14ac:dyDescent="0.35">
      <c r="AS56573" s="40"/>
    </row>
    <row r="56574" spans="45:45" x14ac:dyDescent="0.35">
      <c r="AS56574" s="40"/>
    </row>
    <row r="56575" spans="45:45" x14ac:dyDescent="0.35">
      <c r="AS56575" s="40"/>
    </row>
    <row r="56576" spans="45:45" x14ac:dyDescent="0.35">
      <c r="AS56576" s="40"/>
    </row>
    <row r="56577" spans="45:45" x14ac:dyDescent="0.35">
      <c r="AS56577" s="40"/>
    </row>
    <row r="56578" spans="45:45" x14ac:dyDescent="0.35">
      <c r="AS56578" s="40"/>
    </row>
    <row r="56579" spans="45:45" x14ac:dyDescent="0.35">
      <c r="AS56579" s="40"/>
    </row>
    <row r="56580" spans="45:45" x14ac:dyDescent="0.35">
      <c r="AS56580" s="40"/>
    </row>
    <row r="56581" spans="45:45" x14ac:dyDescent="0.35">
      <c r="AS56581" s="40"/>
    </row>
    <row r="56582" spans="45:45" x14ac:dyDescent="0.35">
      <c r="AS56582" s="40"/>
    </row>
    <row r="56583" spans="45:45" x14ac:dyDescent="0.35">
      <c r="AS56583" s="40"/>
    </row>
    <row r="56584" spans="45:45" x14ac:dyDescent="0.35">
      <c r="AS56584" s="40"/>
    </row>
    <row r="56585" spans="45:45" x14ac:dyDescent="0.35">
      <c r="AS56585" s="40"/>
    </row>
    <row r="56586" spans="45:45" x14ac:dyDescent="0.35">
      <c r="AS56586" s="40"/>
    </row>
    <row r="56587" spans="45:45" x14ac:dyDescent="0.35">
      <c r="AS56587" s="40"/>
    </row>
    <row r="56588" spans="45:45" x14ac:dyDescent="0.35">
      <c r="AS56588" s="40"/>
    </row>
    <row r="56589" spans="45:45" x14ac:dyDescent="0.35">
      <c r="AS56589" s="40"/>
    </row>
    <row r="56590" spans="45:45" x14ac:dyDescent="0.35">
      <c r="AS56590" s="40"/>
    </row>
    <row r="56591" spans="45:45" x14ac:dyDescent="0.35">
      <c r="AS56591" s="40"/>
    </row>
    <row r="56592" spans="45:45" x14ac:dyDescent="0.35">
      <c r="AS56592" s="40"/>
    </row>
    <row r="56593" spans="45:45" x14ac:dyDescent="0.35">
      <c r="AS56593" s="40"/>
    </row>
    <row r="56594" spans="45:45" x14ac:dyDescent="0.35">
      <c r="AS56594" s="40"/>
    </row>
    <row r="56595" spans="45:45" x14ac:dyDescent="0.35">
      <c r="AS56595" s="40"/>
    </row>
    <row r="56596" spans="45:45" x14ac:dyDescent="0.35">
      <c r="AS56596" s="40"/>
    </row>
    <row r="56597" spans="45:45" x14ac:dyDescent="0.35">
      <c r="AS56597" s="40"/>
    </row>
    <row r="56598" spans="45:45" x14ac:dyDescent="0.35">
      <c r="AS56598" s="40"/>
    </row>
    <row r="56599" spans="45:45" x14ac:dyDescent="0.35">
      <c r="AS56599" s="40"/>
    </row>
    <row r="56600" spans="45:45" x14ac:dyDescent="0.35">
      <c r="AS56600" s="40"/>
    </row>
    <row r="56601" spans="45:45" x14ac:dyDescent="0.35">
      <c r="AS56601" s="40"/>
    </row>
    <row r="56602" spans="45:45" x14ac:dyDescent="0.35">
      <c r="AS56602" s="40"/>
    </row>
    <row r="56603" spans="45:45" x14ac:dyDescent="0.35">
      <c r="AS56603" s="40"/>
    </row>
    <row r="56604" spans="45:45" x14ac:dyDescent="0.35">
      <c r="AS56604" s="40"/>
    </row>
    <row r="56605" spans="45:45" x14ac:dyDescent="0.35">
      <c r="AS56605" s="40"/>
    </row>
    <row r="56606" spans="45:45" x14ac:dyDescent="0.35">
      <c r="AS56606" s="40"/>
    </row>
    <row r="56607" spans="45:45" x14ac:dyDescent="0.35">
      <c r="AS56607" s="40"/>
    </row>
    <row r="56608" spans="45:45" x14ac:dyDescent="0.35">
      <c r="AS56608" s="40"/>
    </row>
    <row r="56609" spans="45:45" x14ac:dyDescent="0.35">
      <c r="AS56609" s="40"/>
    </row>
    <row r="56610" spans="45:45" x14ac:dyDescent="0.35">
      <c r="AS56610" s="40"/>
    </row>
    <row r="56611" spans="45:45" x14ac:dyDescent="0.35">
      <c r="AS56611" s="40"/>
    </row>
    <row r="56612" spans="45:45" x14ac:dyDescent="0.35">
      <c r="AS56612" s="40"/>
    </row>
    <row r="56613" spans="45:45" x14ac:dyDescent="0.35">
      <c r="AS56613" s="40"/>
    </row>
    <row r="56614" spans="45:45" x14ac:dyDescent="0.35">
      <c r="AS56614" s="40"/>
    </row>
    <row r="56615" spans="45:45" x14ac:dyDescent="0.35">
      <c r="AS56615" s="40"/>
    </row>
    <row r="56616" spans="45:45" x14ac:dyDescent="0.35">
      <c r="AS56616" s="40"/>
    </row>
    <row r="56617" spans="45:45" x14ac:dyDescent="0.35">
      <c r="AS56617" s="40"/>
    </row>
    <row r="56618" spans="45:45" x14ac:dyDescent="0.35">
      <c r="AS56618" s="40"/>
    </row>
    <row r="56619" spans="45:45" x14ac:dyDescent="0.35">
      <c r="AS56619" s="40"/>
    </row>
    <row r="56620" spans="45:45" x14ac:dyDescent="0.35">
      <c r="AS56620" s="40"/>
    </row>
    <row r="56621" spans="45:45" x14ac:dyDescent="0.35">
      <c r="AS56621" s="40"/>
    </row>
    <row r="56622" spans="45:45" x14ac:dyDescent="0.35">
      <c r="AS56622" s="40"/>
    </row>
    <row r="56623" spans="45:45" x14ac:dyDescent="0.35">
      <c r="AS56623" s="40"/>
    </row>
    <row r="56624" spans="45:45" x14ac:dyDescent="0.35">
      <c r="AS56624" s="40"/>
    </row>
    <row r="56625" spans="45:45" x14ac:dyDescent="0.35">
      <c r="AS56625" s="40"/>
    </row>
    <row r="56626" spans="45:45" x14ac:dyDescent="0.35">
      <c r="AS56626" s="40"/>
    </row>
    <row r="56627" spans="45:45" x14ac:dyDescent="0.35">
      <c r="AS56627" s="40"/>
    </row>
    <row r="56628" spans="45:45" x14ac:dyDescent="0.35">
      <c r="AS56628" s="40"/>
    </row>
    <row r="56629" spans="45:45" x14ac:dyDescent="0.35">
      <c r="AS56629" s="40"/>
    </row>
    <row r="56630" spans="45:45" x14ac:dyDescent="0.35">
      <c r="AS56630" s="40"/>
    </row>
    <row r="56631" spans="45:45" x14ac:dyDescent="0.35">
      <c r="AS56631" s="40"/>
    </row>
    <row r="56632" spans="45:45" x14ac:dyDescent="0.35">
      <c r="AS56632" s="40"/>
    </row>
    <row r="56633" spans="45:45" x14ac:dyDescent="0.35">
      <c r="AS56633" s="40"/>
    </row>
    <row r="56634" spans="45:45" x14ac:dyDescent="0.35">
      <c r="AS56634" s="40"/>
    </row>
    <row r="56635" spans="45:45" x14ac:dyDescent="0.35">
      <c r="AS56635" s="40"/>
    </row>
    <row r="56636" spans="45:45" x14ac:dyDescent="0.35">
      <c r="AS56636" s="40"/>
    </row>
    <row r="56637" spans="45:45" x14ac:dyDescent="0.35">
      <c r="AS56637" s="40"/>
    </row>
    <row r="56638" spans="45:45" x14ac:dyDescent="0.35">
      <c r="AS56638" s="40"/>
    </row>
    <row r="56639" spans="45:45" x14ac:dyDescent="0.35">
      <c r="AS56639" s="40"/>
    </row>
    <row r="56640" spans="45:45" x14ac:dyDescent="0.35">
      <c r="AS56640" s="40"/>
    </row>
    <row r="56641" spans="45:45" x14ac:dyDescent="0.35">
      <c r="AS56641" s="40"/>
    </row>
    <row r="56642" spans="45:45" x14ac:dyDescent="0.35">
      <c r="AS56642" s="40"/>
    </row>
    <row r="56643" spans="45:45" x14ac:dyDescent="0.35">
      <c r="AS56643" s="40"/>
    </row>
    <row r="56644" spans="45:45" x14ac:dyDescent="0.35">
      <c r="AS56644" s="40"/>
    </row>
    <row r="56645" spans="45:45" x14ac:dyDescent="0.35">
      <c r="AS56645" s="40"/>
    </row>
    <row r="56646" spans="45:45" x14ac:dyDescent="0.35">
      <c r="AS56646" s="40"/>
    </row>
    <row r="56647" spans="45:45" x14ac:dyDescent="0.35">
      <c r="AS56647" s="40"/>
    </row>
    <row r="56648" spans="45:45" x14ac:dyDescent="0.35">
      <c r="AS56648" s="40"/>
    </row>
    <row r="56649" spans="45:45" x14ac:dyDescent="0.35">
      <c r="AS56649" s="40"/>
    </row>
    <row r="56650" spans="45:45" x14ac:dyDescent="0.35">
      <c r="AS56650" s="40"/>
    </row>
    <row r="56651" spans="45:45" x14ac:dyDescent="0.35">
      <c r="AS56651" s="40"/>
    </row>
    <row r="56652" spans="45:45" x14ac:dyDescent="0.35">
      <c r="AS56652" s="40"/>
    </row>
    <row r="56653" spans="45:45" x14ac:dyDescent="0.35">
      <c r="AS56653" s="40"/>
    </row>
    <row r="56654" spans="45:45" x14ac:dyDescent="0.35">
      <c r="AS56654" s="40"/>
    </row>
    <row r="56655" spans="45:45" x14ac:dyDescent="0.35">
      <c r="AS56655" s="40"/>
    </row>
    <row r="56656" spans="45:45" x14ac:dyDescent="0.35">
      <c r="AS56656" s="40"/>
    </row>
    <row r="56657" spans="45:45" x14ac:dyDescent="0.35">
      <c r="AS56657" s="40"/>
    </row>
    <row r="56658" spans="45:45" x14ac:dyDescent="0.35">
      <c r="AS56658" s="40"/>
    </row>
    <row r="56659" spans="45:45" x14ac:dyDescent="0.35">
      <c r="AS56659" s="40"/>
    </row>
    <row r="56660" spans="45:45" x14ac:dyDescent="0.35">
      <c r="AS56660" s="40"/>
    </row>
    <row r="56661" spans="45:45" x14ac:dyDescent="0.35">
      <c r="AS56661" s="40"/>
    </row>
    <row r="56662" spans="45:45" x14ac:dyDescent="0.35">
      <c r="AS56662" s="40"/>
    </row>
    <row r="56663" spans="45:45" x14ac:dyDescent="0.35">
      <c r="AS56663" s="40"/>
    </row>
    <row r="56664" spans="45:45" x14ac:dyDescent="0.35">
      <c r="AS56664" s="40"/>
    </row>
    <row r="56665" spans="45:45" x14ac:dyDescent="0.35">
      <c r="AS56665" s="40"/>
    </row>
    <row r="56666" spans="45:45" x14ac:dyDescent="0.35">
      <c r="AS56666" s="40"/>
    </row>
    <row r="56667" spans="45:45" x14ac:dyDescent="0.35">
      <c r="AS56667" s="40"/>
    </row>
    <row r="56668" spans="45:45" x14ac:dyDescent="0.35">
      <c r="AS56668" s="40"/>
    </row>
    <row r="56669" spans="45:45" x14ac:dyDescent="0.35">
      <c r="AS56669" s="40"/>
    </row>
    <row r="56670" spans="45:45" x14ac:dyDescent="0.35">
      <c r="AS56670" s="40"/>
    </row>
    <row r="56671" spans="45:45" x14ac:dyDescent="0.35">
      <c r="AS56671" s="40"/>
    </row>
    <row r="56672" spans="45:45" x14ac:dyDescent="0.35">
      <c r="AS56672" s="40"/>
    </row>
    <row r="56673" spans="45:45" x14ac:dyDescent="0.35">
      <c r="AS56673" s="40"/>
    </row>
    <row r="56674" spans="45:45" x14ac:dyDescent="0.35">
      <c r="AS56674" s="40"/>
    </row>
    <row r="56675" spans="45:45" x14ac:dyDescent="0.35">
      <c r="AS56675" s="40"/>
    </row>
    <row r="56676" spans="45:45" x14ac:dyDescent="0.35">
      <c r="AS56676" s="40"/>
    </row>
    <row r="56677" spans="45:45" x14ac:dyDescent="0.35">
      <c r="AS56677" s="40"/>
    </row>
    <row r="56678" spans="45:45" x14ac:dyDescent="0.35">
      <c r="AS56678" s="40"/>
    </row>
    <row r="56679" spans="45:45" x14ac:dyDescent="0.35">
      <c r="AS56679" s="40"/>
    </row>
    <row r="56680" spans="45:45" x14ac:dyDescent="0.35">
      <c r="AS56680" s="40"/>
    </row>
    <row r="56681" spans="45:45" x14ac:dyDescent="0.35">
      <c r="AS56681" s="40"/>
    </row>
    <row r="56682" spans="45:45" x14ac:dyDescent="0.35">
      <c r="AS56682" s="40"/>
    </row>
    <row r="56683" spans="45:45" x14ac:dyDescent="0.35">
      <c r="AS56683" s="40"/>
    </row>
    <row r="56684" spans="45:45" x14ac:dyDescent="0.35">
      <c r="AS56684" s="40"/>
    </row>
    <row r="56685" spans="45:45" x14ac:dyDescent="0.35">
      <c r="AS56685" s="40"/>
    </row>
    <row r="56686" spans="45:45" x14ac:dyDescent="0.35">
      <c r="AS56686" s="40"/>
    </row>
    <row r="56687" spans="45:45" x14ac:dyDescent="0.35">
      <c r="AS56687" s="40"/>
    </row>
    <row r="56688" spans="45:45" x14ac:dyDescent="0.35">
      <c r="AS56688" s="40"/>
    </row>
    <row r="56689" spans="45:45" x14ac:dyDescent="0.35">
      <c r="AS56689" s="40"/>
    </row>
    <row r="56690" spans="45:45" x14ac:dyDescent="0.35">
      <c r="AS56690" s="40"/>
    </row>
    <row r="56691" spans="45:45" x14ac:dyDescent="0.35">
      <c r="AS56691" s="40"/>
    </row>
    <row r="56692" spans="45:45" x14ac:dyDescent="0.35">
      <c r="AS56692" s="40"/>
    </row>
    <row r="56693" spans="45:45" x14ac:dyDescent="0.35">
      <c r="AS56693" s="40"/>
    </row>
    <row r="56694" spans="45:45" x14ac:dyDescent="0.35">
      <c r="AS56694" s="40"/>
    </row>
    <row r="56695" spans="45:45" x14ac:dyDescent="0.35">
      <c r="AS56695" s="40"/>
    </row>
    <row r="56696" spans="45:45" x14ac:dyDescent="0.35">
      <c r="AS56696" s="40"/>
    </row>
    <row r="56697" spans="45:45" x14ac:dyDescent="0.35">
      <c r="AS56697" s="40"/>
    </row>
    <row r="56698" spans="45:45" x14ac:dyDescent="0.35">
      <c r="AS56698" s="40"/>
    </row>
    <row r="56699" spans="45:45" x14ac:dyDescent="0.35">
      <c r="AS56699" s="40"/>
    </row>
    <row r="56700" spans="45:45" x14ac:dyDescent="0.35">
      <c r="AS56700" s="40"/>
    </row>
    <row r="56701" spans="45:45" x14ac:dyDescent="0.35">
      <c r="AS56701" s="40"/>
    </row>
    <row r="56702" spans="45:45" x14ac:dyDescent="0.35">
      <c r="AS56702" s="40"/>
    </row>
    <row r="56703" spans="45:45" x14ac:dyDescent="0.35">
      <c r="AS56703" s="40"/>
    </row>
    <row r="56704" spans="45:45" x14ac:dyDescent="0.35">
      <c r="AS56704" s="40"/>
    </row>
    <row r="56705" spans="45:45" x14ac:dyDescent="0.35">
      <c r="AS56705" s="40"/>
    </row>
    <row r="56706" spans="45:45" x14ac:dyDescent="0.35">
      <c r="AS56706" s="40"/>
    </row>
    <row r="56707" spans="45:45" x14ac:dyDescent="0.35">
      <c r="AS56707" s="40"/>
    </row>
    <row r="56708" spans="45:45" x14ac:dyDescent="0.35">
      <c r="AS56708" s="40"/>
    </row>
    <row r="56709" spans="45:45" x14ac:dyDescent="0.35">
      <c r="AS56709" s="40"/>
    </row>
    <row r="56710" spans="45:45" x14ac:dyDescent="0.35">
      <c r="AS56710" s="40"/>
    </row>
    <row r="56711" spans="45:45" x14ac:dyDescent="0.35">
      <c r="AS56711" s="40"/>
    </row>
    <row r="56712" spans="45:45" x14ac:dyDescent="0.35">
      <c r="AS56712" s="40"/>
    </row>
    <row r="56713" spans="45:45" x14ac:dyDescent="0.35">
      <c r="AS56713" s="40"/>
    </row>
    <row r="56714" spans="45:45" x14ac:dyDescent="0.35">
      <c r="AS56714" s="40"/>
    </row>
    <row r="56715" spans="45:45" x14ac:dyDescent="0.35">
      <c r="AS56715" s="40"/>
    </row>
    <row r="56716" spans="45:45" x14ac:dyDescent="0.35">
      <c r="AS56716" s="40"/>
    </row>
    <row r="56717" spans="45:45" x14ac:dyDescent="0.35">
      <c r="AS56717" s="40"/>
    </row>
    <row r="56718" spans="45:45" x14ac:dyDescent="0.35">
      <c r="AS56718" s="40"/>
    </row>
    <row r="56719" spans="45:45" x14ac:dyDescent="0.35">
      <c r="AS56719" s="40"/>
    </row>
    <row r="56720" spans="45:45" x14ac:dyDescent="0.35">
      <c r="AS56720" s="40"/>
    </row>
    <row r="56721" spans="45:45" x14ac:dyDescent="0.35">
      <c r="AS56721" s="40"/>
    </row>
    <row r="56722" spans="45:45" x14ac:dyDescent="0.35">
      <c r="AS56722" s="40"/>
    </row>
    <row r="56723" spans="45:45" x14ac:dyDescent="0.35">
      <c r="AS56723" s="40"/>
    </row>
    <row r="56724" spans="45:45" x14ac:dyDescent="0.35">
      <c r="AS56724" s="40"/>
    </row>
    <row r="56725" spans="45:45" x14ac:dyDescent="0.35">
      <c r="AS56725" s="40"/>
    </row>
    <row r="56726" spans="45:45" x14ac:dyDescent="0.35">
      <c r="AS56726" s="40"/>
    </row>
    <row r="56727" spans="45:45" x14ac:dyDescent="0.35">
      <c r="AS56727" s="40"/>
    </row>
    <row r="56728" spans="45:45" x14ac:dyDescent="0.35">
      <c r="AS56728" s="40"/>
    </row>
    <row r="56729" spans="45:45" x14ac:dyDescent="0.35">
      <c r="AS56729" s="40"/>
    </row>
    <row r="56730" spans="45:45" x14ac:dyDescent="0.35">
      <c r="AS56730" s="40"/>
    </row>
    <row r="56731" spans="45:45" x14ac:dyDescent="0.35">
      <c r="AS56731" s="40"/>
    </row>
    <row r="56732" spans="45:45" x14ac:dyDescent="0.35">
      <c r="AS56732" s="40"/>
    </row>
    <row r="56733" spans="45:45" x14ac:dyDescent="0.35">
      <c r="AS56733" s="40"/>
    </row>
    <row r="56734" spans="45:45" x14ac:dyDescent="0.35">
      <c r="AS56734" s="40"/>
    </row>
    <row r="56735" spans="45:45" x14ac:dyDescent="0.35">
      <c r="AS56735" s="40"/>
    </row>
    <row r="56736" spans="45:45" x14ac:dyDescent="0.35">
      <c r="AS56736" s="40"/>
    </row>
    <row r="56737" spans="45:45" x14ac:dyDescent="0.35">
      <c r="AS56737" s="40"/>
    </row>
    <row r="56738" spans="45:45" x14ac:dyDescent="0.35">
      <c r="AS56738" s="40"/>
    </row>
    <row r="56739" spans="45:45" x14ac:dyDescent="0.35">
      <c r="AS56739" s="40"/>
    </row>
    <row r="56740" spans="45:45" x14ac:dyDescent="0.35">
      <c r="AS56740" s="40"/>
    </row>
    <row r="56741" spans="45:45" x14ac:dyDescent="0.35">
      <c r="AS56741" s="40"/>
    </row>
    <row r="56742" spans="45:45" x14ac:dyDescent="0.35">
      <c r="AS56742" s="40"/>
    </row>
    <row r="56743" spans="45:45" x14ac:dyDescent="0.35">
      <c r="AS56743" s="40"/>
    </row>
    <row r="56744" spans="45:45" x14ac:dyDescent="0.35">
      <c r="AS56744" s="40"/>
    </row>
    <row r="56745" spans="45:45" x14ac:dyDescent="0.35">
      <c r="AS56745" s="40"/>
    </row>
    <row r="56746" spans="45:45" x14ac:dyDescent="0.35">
      <c r="AS56746" s="40"/>
    </row>
    <row r="56747" spans="45:45" x14ac:dyDescent="0.35">
      <c r="AS56747" s="40"/>
    </row>
    <row r="56748" spans="45:45" x14ac:dyDescent="0.35">
      <c r="AS56748" s="40"/>
    </row>
    <row r="56749" spans="45:45" x14ac:dyDescent="0.35">
      <c r="AS56749" s="40"/>
    </row>
    <row r="56750" spans="45:45" x14ac:dyDescent="0.35">
      <c r="AS56750" s="40"/>
    </row>
    <row r="56751" spans="45:45" x14ac:dyDescent="0.35">
      <c r="AS56751" s="40"/>
    </row>
    <row r="56752" spans="45:45" x14ac:dyDescent="0.35">
      <c r="AS56752" s="40"/>
    </row>
    <row r="56753" spans="45:45" x14ac:dyDescent="0.35">
      <c r="AS56753" s="40"/>
    </row>
    <row r="56754" spans="45:45" x14ac:dyDescent="0.35">
      <c r="AS56754" s="40"/>
    </row>
    <row r="56755" spans="45:45" x14ac:dyDescent="0.35">
      <c r="AS56755" s="40"/>
    </row>
    <row r="56756" spans="45:45" x14ac:dyDescent="0.35">
      <c r="AS56756" s="40"/>
    </row>
    <row r="56757" spans="45:45" x14ac:dyDescent="0.35">
      <c r="AS56757" s="40"/>
    </row>
    <row r="56758" spans="45:45" x14ac:dyDescent="0.35">
      <c r="AS56758" s="40"/>
    </row>
    <row r="56759" spans="45:45" x14ac:dyDescent="0.35">
      <c r="AS56759" s="40"/>
    </row>
    <row r="56760" spans="45:45" x14ac:dyDescent="0.35">
      <c r="AS56760" s="40"/>
    </row>
    <row r="56761" spans="45:45" x14ac:dyDescent="0.35">
      <c r="AS56761" s="40"/>
    </row>
    <row r="56762" spans="45:45" x14ac:dyDescent="0.35">
      <c r="AS56762" s="40"/>
    </row>
    <row r="56763" spans="45:45" x14ac:dyDescent="0.35">
      <c r="AS56763" s="40"/>
    </row>
    <row r="56764" spans="45:45" x14ac:dyDescent="0.35">
      <c r="AS56764" s="40"/>
    </row>
    <row r="56765" spans="45:45" x14ac:dyDescent="0.35">
      <c r="AS56765" s="40"/>
    </row>
    <row r="56766" spans="45:45" x14ac:dyDescent="0.35">
      <c r="AS56766" s="40"/>
    </row>
    <row r="56767" spans="45:45" x14ac:dyDescent="0.35">
      <c r="AS56767" s="40"/>
    </row>
    <row r="56768" spans="45:45" x14ac:dyDescent="0.35">
      <c r="AS56768" s="40"/>
    </row>
    <row r="56769" spans="45:45" x14ac:dyDescent="0.35">
      <c r="AS56769" s="40"/>
    </row>
    <row r="56770" spans="45:45" x14ac:dyDescent="0.35">
      <c r="AS56770" s="40"/>
    </row>
    <row r="56771" spans="45:45" x14ac:dyDescent="0.35">
      <c r="AS56771" s="40"/>
    </row>
    <row r="56772" spans="45:45" x14ac:dyDescent="0.35">
      <c r="AS56772" s="40"/>
    </row>
    <row r="56773" spans="45:45" x14ac:dyDescent="0.35">
      <c r="AS56773" s="40"/>
    </row>
    <row r="56774" spans="45:45" x14ac:dyDescent="0.35">
      <c r="AS56774" s="40"/>
    </row>
    <row r="56775" spans="45:45" x14ac:dyDescent="0.35">
      <c r="AS56775" s="40"/>
    </row>
    <row r="56776" spans="45:45" x14ac:dyDescent="0.35">
      <c r="AS56776" s="40"/>
    </row>
    <row r="56777" spans="45:45" x14ac:dyDescent="0.35">
      <c r="AS56777" s="40"/>
    </row>
    <row r="56778" spans="45:45" x14ac:dyDescent="0.35">
      <c r="AS56778" s="40"/>
    </row>
    <row r="56779" spans="45:45" x14ac:dyDescent="0.35">
      <c r="AS56779" s="40"/>
    </row>
    <row r="56780" spans="45:45" x14ac:dyDescent="0.35">
      <c r="AS56780" s="40"/>
    </row>
    <row r="56781" spans="45:45" x14ac:dyDescent="0.35">
      <c r="AS56781" s="40"/>
    </row>
    <row r="56782" spans="45:45" x14ac:dyDescent="0.35">
      <c r="AS56782" s="40"/>
    </row>
    <row r="56783" spans="45:45" x14ac:dyDescent="0.35">
      <c r="AS56783" s="40"/>
    </row>
    <row r="56784" spans="45:45" x14ac:dyDescent="0.35">
      <c r="AS56784" s="40"/>
    </row>
    <row r="56785" spans="45:45" x14ac:dyDescent="0.35">
      <c r="AS56785" s="40"/>
    </row>
    <row r="56786" spans="45:45" x14ac:dyDescent="0.35">
      <c r="AS56786" s="40"/>
    </row>
    <row r="56787" spans="45:45" x14ac:dyDescent="0.35">
      <c r="AS56787" s="40"/>
    </row>
    <row r="56788" spans="45:45" x14ac:dyDescent="0.35">
      <c r="AS56788" s="40"/>
    </row>
    <row r="56789" spans="45:45" x14ac:dyDescent="0.35">
      <c r="AS56789" s="40"/>
    </row>
    <row r="56790" spans="45:45" x14ac:dyDescent="0.35">
      <c r="AS56790" s="40"/>
    </row>
    <row r="56791" spans="45:45" x14ac:dyDescent="0.35">
      <c r="AS56791" s="40"/>
    </row>
    <row r="56792" spans="45:45" x14ac:dyDescent="0.35">
      <c r="AS56792" s="40"/>
    </row>
    <row r="56793" spans="45:45" x14ac:dyDescent="0.35">
      <c r="AS56793" s="40"/>
    </row>
    <row r="56794" spans="45:45" x14ac:dyDescent="0.35">
      <c r="AS56794" s="40"/>
    </row>
    <row r="56795" spans="45:45" x14ac:dyDescent="0.35">
      <c r="AS56795" s="40"/>
    </row>
    <row r="56796" spans="45:45" x14ac:dyDescent="0.35">
      <c r="AS56796" s="40"/>
    </row>
    <row r="56797" spans="45:45" x14ac:dyDescent="0.35">
      <c r="AS56797" s="40"/>
    </row>
    <row r="56798" spans="45:45" x14ac:dyDescent="0.35">
      <c r="AS56798" s="40"/>
    </row>
    <row r="56799" spans="45:45" x14ac:dyDescent="0.35">
      <c r="AS56799" s="40"/>
    </row>
    <row r="56800" spans="45:45" x14ac:dyDescent="0.35">
      <c r="AS56800" s="40"/>
    </row>
    <row r="56801" spans="45:45" x14ac:dyDescent="0.35">
      <c r="AS56801" s="40"/>
    </row>
    <row r="56802" spans="45:45" x14ac:dyDescent="0.35">
      <c r="AS56802" s="40"/>
    </row>
    <row r="56803" spans="45:45" x14ac:dyDescent="0.35">
      <c r="AS56803" s="40"/>
    </row>
    <row r="56804" spans="45:45" x14ac:dyDescent="0.35">
      <c r="AS56804" s="40"/>
    </row>
    <row r="56805" spans="45:45" x14ac:dyDescent="0.35">
      <c r="AS56805" s="40"/>
    </row>
    <row r="56806" spans="45:45" x14ac:dyDescent="0.35">
      <c r="AS56806" s="40"/>
    </row>
    <row r="56807" spans="45:45" x14ac:dyDescent="0.35">
      <c r="AS56807" s="40"/>
    </row>
    <row r="56808" spans="45:45" x14ac:dyDescent="0.35">
      <c r="AS56808" s="40"/>
    </row>
    <row r="56809" spans="45:45" x14ac:dyDescent="0.35">
      <c r="AS56809" s="40"/>
    </row>
    <row r="56810" spans="45:45" x14ac:dyDescent="0.35">
      <c r="AS56810" s="40"/>
    </row>
    <row r="56811" spans="45:45" x14ac:dyDescent="0.35">
      <c r="AS56811" s="40"/>
    </row>
    <row r="56812" spans="45:45" x14ac:dyDescent="0.35">
      <c r="AS56812" s="40"/>
    </row>
    <row r="56813" spans="45:45" x14ac:dyDescent="0.35">
      <c r="AS56813" s="40"/>
    </row>
    <row r="56814" spans="45:45" x14ac:dyDescent="0.35">
      <c r="AS56814" s="40"/>
    </row>
    <row r="56815" spans="45:45" x14ac:dyDescent="0.35">
      <c r="AS56815" s="40"/>
    </row>
    <row r="56816" spans="45:45" x14ac:dyDescent="0.35">
      <c r="AS56816" s="40"/>
    </row>
    <row r="56817" spans="45:45" x14ac:dyDescent="0.35">
      <c r="AS56817" s="40"/>
    </row>
    <row r="56818" spans="45:45" x14ac:dyDescent="0.35">
      <c r="AS56818" s="40"/>
    </row>
    <row r="56819" spans="45:45" x14ac:dyDescent="0.35">
      <c r="AS56819" s="40"/>
    </row>
    <row r="56820" spans="45:45" x14ac:dyDescent="0.35">
      <c r="AS56820" s="40"/>
    </row>
    <row r="56821" spans="45:45" x14ac:dyDescent="0.35">
      <c r="AS56821" s="40"/>
    </row>
    <row r="56822" spans="45:45" x14ac:dyDescent="0.35">
      <c r="AS56822" s="40"/>
    </row>
    <row r="56823" spans="45:45" x14ac:dyDescent="0.35">
      <c r="AS56823" s="40"/>
    </row>
    <row r="56824" spans="45:45" x14ac:dyDescent="0.35">
      <c r="AS56824" s="40"/>
    </row>
    <row r="56825" spans="45:45" x14ac:dyDescent="0.35">
      <c r="AS56825" s="40"/>
    </row>
    <row r="56826" spans="45:45" x14ac:dyDescent="0.35">
      <c r="AS56826" s="40"/>
    </row>
    <row r="56827" spans="45:45" x14ac:dyDescent="0.35">
      <c r="AS56827" s="40"/>
    </row>
    <row r="56828" spans="45:45" x14ac:dyDescent="0.35">
      <c r="AS56828" s="40"/>
    </row>
    <row r="56829" spans="45:45" x14ac:dyDescent="0.35">
      <c r="AS56829" s="40"/>
    </row>
    <row r="56830" spans="45:45" x14ac:dyDescent="0.35">
      <c r="AS56830" s="40"/>
    </row>
    <row r="56831" spans="45:45" x14ac:dyDescent="0.35">
      <c r="AS56831" s="40"/>
    </row>
    <row r="56832" spans="45:45" x14ac:dyDescent="0.35">
      <c r="AS56832" s="40"/>
    </row>
    <row r="56833" spans="45:45" x14ac:dyDescent="0.35">
      <c r="AS56833" s="40"/>
    </row>
    <row r="56834" spans="45:45" x14ac:dyDescent="0.35">
      <c r="AS56834" s="40"/>
    </row>
    <row r="56835" spans="45:45" x14ac:dyDescent="0.35">
      <c r="AS56835" s="40"/>
    </row>
    <row r="56836" spans="45:45" x14ac:dyDescent="0.35">
      <c r="AS56836" s="40"/>
    </row>
    <row r="56837" spans="45:45" x14ac:dyDescent="0.35">
      <c r="AS56837" s="40"/>
    </row>
    <row r="56838" spans="45:45" x14ac:dyDescent="0.35">
      <c r="AS56838" s="40"/>
    </row>
    <row r="56839" spans="45:45" x14ac:dyDescent="0.35">
      <c r="AS56839" s="40"/>
    </row>
    <row r="56840" spans="45:45" x14ac:dyDescent="0.35">
      <c r="AS56840" s="40"/>
    </row>
    <row r="56841" spans="45:45" x14ac:dyDescent="0.35">
      <c r="AS56841" s="40"/>
    </row>
    <row r="56842" spans="45:45" x14ac:dyDescent="0.35">
      <c r="AS56842" s="40"/>
    </row>
    <row r="56843" spans="45:45" x14ac:dyDescent="0.35">
      <c r="AS56843" s="40"/>
    </row>
    <row r="56844" spans="45:45" x14ac:dyDescent="0.35">
      <c r="AS56844" s="40"/>
    </row>
    <row r="56845" spans="45:45" x14ac:dyDescent="0.35">
      <c r="AS56845" s="40"/>
    </row>
    <row r="56846" spans="45:45" x14ac:dyDescent="0.35">
      <c r="AS56846" s="40"/>
    </row>
    <row r="56847" spans="45:45" x14ac:dyDescent="0.35">
      <c r="AS56847" s="40"/>
    </row>
    <row r="56848" spans="45:45" x14ac:dyDescent="0.35">
      <c r="AS56848" s="40"/>
    </row>
    <row r="56849" spans="45:45" x14ac:dyDescent="0.35">
      <c r="AS56849" s="40"/>
    </row>
    <row r="56850" spans="45:45" x14ac:dyDescent="0.35">
      <c r="AS56850" s="40"/>
    </row>
    <row r="56851" spans="45:45" x14ac:dyDescent="0.35">
      <c r="AS56851" s="40"/>
    </row>
    <row r="56852" spans="45:45" x14ac:dyDescent="0.35">
      <c r="AS56852" s="40"/>
    </row>
    <row r="56853" spans="45:45" x14ac:dyDescent="0.35">
      <c r="AS56853" s="40"/>
    </row>
    <row r="56854" spans="45:45" x14ac:dyDescent="0.35">
      <c r="AS56854" s="40"/>
    </row>
    <row r="56855" spans="45:45" x14ac:dyDescent="0.35">
      <c r="AS56855" s="40"/>
    </row>
    <row r="56856" spans="45:45" x14ac:dyDescent="0.35">
      <c r="AS56856" s="40"/>
    </row>
    <row r="56857" spans="45:45" x14ac:dyDescent="0.35">
      <c r="AS56857" s="40"/>
    </row>
    <row r="56858" spans="45:45" x14ac:dyDescent="0.35">
      <c r="AS56858" s="40"/>
    </row>
    <row r="56859" spans="45:45" x14ac:dyDescent="0.35">
      <c r="AS56859" s="40"/>
    </row>
    <row r="56860" spans="45:45" x14ac:dyDescent="0.35">
      <c r="AS56860" s="40"/>
    </row>
    <row r="56861" spans="45:45" x14ac:dyDescent="0.35">
      <c r="AS56861" s="40"/>
    </row>
    <row r="56862" spans="45:45" x14ac:dyDescent="0.35">
      <c r="AS56862" s="40"/>
    </row>
    <row r="56863" spans="45:45" x14ac:dyDescent="0.35">
      <c r="AS56863" s="40"/>
    </row>
    <row r="56864" spans="45:45" x14ac:dyDescent="0.35">
      <c r="AS56864" s="40"/>
    </row>
    <row r="56865" spans="45:45" x14ac:dyDescent="0.35">
      <c r="AS56865" s="40"/>
    </row>
    <row r="56866" spans="45:45" x14ac:dyDescent="0.35">
      <c r="AS56866" s="40"/>
    </row>
    <row r="56867" spans="45:45" x14ac:dyDescent="0.35">
      <c r="AS56867" s="40"/>
    </row>
    <row r="56868" spans="45:45" x14ac:dyDescent="0.35">
      <c r="AS56868" s="40"/>
    </row>
    <row r="56869" spans="45:45" x14ac:dyDescent="0.35">
      <c r="AS56869" s="40"/>
    </row>
    <row r="56870" spans="45:45" x14ac:dyDescent="0.35">
      <c r="AS56870" s="40"/>
    </row>
    <row r="56871" spans="45:45" x14ac:dyDescent="0.35">
      <c r="AS56871" s="40"/>
    </row>
    <row r="56872" spans="45:45" x14ac:dyDescent="0.35">
      <c r="AS56872" s="40"/>
    </row>
    <row r="56873" spans="45:45" x14ac:dyDescent="0.35">
      <c r="AS56873" s="40"/>
    </row>
    <row r="56874" spans="45:45" x14ac:dyDescent="0.35">
      <c r="AS56874" s="40"/>
    </row>
    <row r="56875" spans="45:45" x14ac:dyDescent="0.35">
      <c r="AS56875" s="40"/>
    </row>
    <row r="56876" spans="45:45" x14ac:dyDescent="0.35">
      <c r="AS56876" s="40"/>
    </row>
    <row r="56877" spans="45:45" x14ac:dyDescent="0.35">
      <c r="AS56877" s="40"/>
    </row>
    <row r="56878" spans="45:45" x14ac:dyDescent="0.35">
      <c r="AS56878" s="40"/>
    </row>
    <row r="56879" spans="45:45" x14ac:dyDescent="0.35">
      <c r="AS56879" s="40"/>
    </row>
    <row r="56880" spans="45:45" x14ac:dyDescent="0.35">
      <c r="AS56880" s="40"/>
    </row>
    <row r="56881" spans="45:45" x14ac:dyDescent="0.35">
      <c r="AS56881" s="40"/>
    </row>
    <row r="56882" spans="45:45" x14ac:dyDescent="0.35">
      <c r="AS56882" s="40"/>
    </row>
    <row r="56883" spans="45:45" x14ac:dyDescent="0.35">
      <c r="AS56883" s="40"/>
    </row>
    <row r="56884" spans="45:45" x14ac:dyDescent="0.35">
      <c r="AS56884" s="40"/>
    </row>
    <row r="56885" spans="45:45" x14ac:dyDescent="0.35">
      <c r="AS56885" s="40"/>
    </row>
    <row r="56886" spans="45:45" x14ac:dyDescent="0.35">
      <c r="AS56886" s="40"/>
    </row>
    <row r="56887" spans="45:45" x14ac:dyDescent="0.35">
      <c r="AS56887" s="40"/>
    </row>
    <row r="56888" spans="45:45" x14ac:dyDescent="0.35">
      <c r="AS56888" s="40"/>
    </row>
    <row r="56889" spans="45:45" x14ac:dyDescent="0.35">
      <c r="AS56889" s="40"/>
    </row>
    <row r="56890" spans="45:45" x14ac:dyDescent="0.35">
      <c r="AS56890" s="40"/>
    </row>
    <row r="56891" spans="45:45" x14ac:dyDescent="0.35">
      <c r="AS56891" s="40"/>
    </row>
    <row r="56892" spans="45:45" x14ac:dyDescent="0.35">
      <c r="AS56892" s="40"/>
    </row>
    <row r="56893" spans="45:45" x14ac:dyDescent="0.35">
      <c r="AS56893" s="40"/>
    </row>
    <row r="56894" spans="45:45" x14ac:dyDescent="0.35">
      <c r="AS56894" s="40"/>
    </row>
    <row r="56895" spans="45:45" x14ac:dyDescent="0.35">
      <c r="AS56895" s="40"/>
    </row>
    <row r="56896" spans="45:45" x14ac:dyDescent="0.35">
      <c r="AS56896" s="40"/>
    </row>
    <row r="56897" spans="45:45" x14ac:dyDescent="0.35">
      <c r="AS56897" s="40"/>
    </row>
    <row r="56898" spans="45:45" x14ac:dyDescent="0.35">
      <c r="AS56898" s="40"/>
    </row>
    <row r="56899" spans="45:45" x14ac:dyDescent="0.35">
      <c r="AS56899" s="40"/>
    </row>
    <row r="56900" spans="45:45" x14ac:dyDescent="0.35">
      <c r="AS56900" s="40"/>
    </row>
    <row r="56901" spans="45:45" x14ac:dyDescent="0.35">
      <c r="AS56901" s="40"/>
    </row>
    <row r="56902" spans="45:45" x14ac:dyDescent="0.35">
      <c r="AS56902" s="40"/>
    </row>
    <row r="56903" spans="45:45" x14ac:dyDescent="0.35">
      <c r="AS56903" s="40"/>
    </row>
    <row r="56904" spans="45:45" x14ac:dyDescent="0.35">
      <c r="AS56904" s="40"/>
    </row>
    <row r="56905" spans="45:45" x14ac:dyDescent="0.35">
      <c r="AS56905" s="40"/>
    </row>
    <row r="56906" spans="45:45" x14ac:dyDescent="0.35">
      <c r="AS56906" s="40"/>
    </row>
    <row r="56907" spans="45:45" x14ac:dyDescent="0.35">
      <c r="AS56907" s="40"/>
    </row>
    <row r="56908" spans="45:45" x14ac:dyDescent="0.35">
      <c r="AS56908" s="40"/>
    </row>
    <row r="56909" spans="45:45" x14ac:dyDescent="0.35">
      <c r="AS56909" s="40"/>
    </row>
    <row r="56910" spans="45:45" x14ac:dyDescent="0.35">
      <c r="AS56910" s="40"/>
    </row>
    <row r="56911" spans="45:45" x14ac:dyDescent="0.35">
      <c r="AS56911" s="40"/>
    </row>
    <row r="56912" spans="45:45" x14ac:dyDescent="0.35">
      <c r="AS56912" s="40"/>
    </row>
    <row r="56913" spans="45:45" x14ac:dyDescent="0.35">
      <c r="AS56913" s="40"/>
    </row>
    <row r="56914" spans="45:45" x14ac:dyDescent="0.35">
      <c r="AS56914" s="40"/>
    </row>
    <row r="56915" spans="45:45" x14ac:dyDescent="0.35">
      <c r="AS56915" s="40"/>
    </row>
    <row r="56916" spans="45:45" x14ac:dyDescent="0.35">
      <c r="AS56916" s="40"/>
    </row>
    <row r="56917" spans="45:45" x14ac:dyDescent="0.35">
      <c r="AS56917" s="40"/>
    </row>
    <row r="56918" spans="45:45" x14ac:dyDescent="0.35">
      <c r="AS56918" s="40"/>
    </row>
    <row r="56919" spans="45:45" x14ac:dyDescent="0.35">
      <c r="AS56919" s="40"/>
    </row>
    <row r="56920" spans="45:45" x14ac:dyDescent="0.35">
      <c r="AS56920" s="40"/>
    </row>
    <row r="56921" spans="45:45" x14ac:dyDescent="0.35">
      <c r="AS56921" s="40"/>
    </row>
    <row r="56922" spans="45:45" x14ac:dyDescent="0.35">
      <c r="AS56922" s="40"/>
    </row>
    <row r="56923" spans="45:45" x14ac:dyDescent="0.35">
      <c r="AS56923" s="40"/>
    </row>
    <row r="56924" spans="45:45" x14ac:dyDescent="0.35">
      <c r="AS56924" s="40"/>
    </row>
    <row r="56925" spans="45:45" x14ac:dyDescent="0.35">
      <c r="AS56925" s="40"/>
    </row>
    <row r="56926" spans="45:45" x14ac:dyDescent="0.35">
      <c r="AS56926" s="40"/>
    </row>
    <row r="56927" spans="45:45" x14ac:dyDescent="0.35">
      <c r="AS56927" s="40"/>
    </row>
    <row r="56928" spans="45:45" x14ac:dyDescent="0.35">
      <c r="AS56928" s="40"/>
    </row>
    <row r="56929" spans="45:45" x14ac:dyDescent="0.35">
      <c r="AS56929" s="40"/>
    </row>
    <row r="56930" spans="45:45" x14ac:dyDescent="0.35">
      <c r="AS56930" s="40"/>
    </row>
    <row r="56931" spans="45:45" x14ac:dyDescent="0.35">
      <c r="AS56931" s="40"/>
    </row>
    <row r="56932" spans="45:45" x14ac:dyDescent="0.35">
      <c r="AS56932" s="40"/>
    </row>
    <row r="56933" spans="45:45" x14ac:dyDescent="0.35">
      <c r="AS56933" s="40"/>
    </row>
    <row r="56934" spans="45:45" x14ac:dyDescent="0.35">
      <c r="AS56934" s="40"/>
    </row>
    <row r="56935" spans="45:45" x14ac:dyDescent="0.35">
      <c r="AS56935" s="40"/>
    </row>
    <row r="56936" spans="45:45" x14ac:dyDescent="0.35">
      <c r="AS56936" s="40"/>
    </row>
    <row r="56937" spans="45:45" x14ac:dyDescent="0.35">
      <c r="AS56937" s="40"/>
    </row>
    <row r="56938" spans="45:45" x14ac:dyDescent="0.35">
      <c r="AS56938" s="40"/>
    </row>
    <row r="56939" spans="45:45" x14ac:dyDescent="0.35">
      <c r="AS56939" s="40"/>
    </row>
    <row r="56940" spans="45:45" x14ac:dyDescent="0.35">
      <c r="AS56940" s="40"/>
    </row>
    <row r="56941" spans="45:45" x14ac:dyDescent="0.35">
      <c r="AS56941" s="40"/>
    </row>
    <row r="56942" spans="45:45" x14ac:dyDescent="0.35">
      <c r="AS56942" s="40"/>
    </row>
    <row r="56943" spans="45:45" x14ac:dyDescent="0.35">
      <c r="AS56943" s="40"/>
    </row>
    <row r="56944" spans="45:45" x14ac:dyDescent="0.35">
      <c r="AS56944" s="40"/>
    </row>
    <row r="56945" spans="45:45" x14ac:dyDescent="0.35">
      <c r="AS56945" s="40"/>
    </row>
    <row r="56946" spans="45:45" x14ac:dyDescent="0.35">
      <c r="AS56946" s="40"/>
    </row>
    <row r="56947" spans="45:45" x14ac:dyDescent="0.35">
      <c r="AS56947" s="40"/>
    </row>
    <row r="56948" spans="45:45" x14ac:dyDescent="0.35">
      <c r="AS56948" s="40"/>
    </row>
    <row r="56949" spans="45:45" x14ac:dyDescent="0.35">
      <c r="AS56949" s="40"/>
    </row>
    <row r="56950" spans="45:45" x14ac:dyDescent="0.35">
      <c r="AS56950" s="40"/>
    </row>
    <row r="56951" spans="45:45" x14ac:dyDescent="0.35">
      <c r="AS56951" s="40"/>
    </row>
    <row r="56952" spans="45:45" x14ac:dyDescent="0.35">
      <c r="AS56952" s="40"/>
    </row>
    <row r="56953" spans="45:45" x14ac:dyDescent="0.35">
      <c r="AS56953" s="40"/>
    </row>
    <row r="56954" spans="45:45" x14ac:dyDescent="0.35">
      <c r="AS56954" s="40"/>
    </row>
    <row r="56955" spans="45:45" x14ac:dyDescent="0.35">
      <c r="AS56955" s="40"/>
    </row>
    <row r="56956" spans="45:45" x14ac:dyDescent="0.35">
      <c r="AS56956" s="40"/>
    </row>
    <row r="56957" spans="45:45" x14ac:dyDescent="0.35">
      <c r="AS56957" s="40"/>
    </row>
    <row r="56958" spans="45:45" x14ac:dyDescent="0.35">
      <c r="AS56958" s="40"/>
    </row>
    <row r="56959" spans="45:45" x14ac:dyDescent="0.35">
      <c r="AS56959" s="40"/>
    </row>
    <row r="56960" spans="45:45" x14ac:dyDescent="0.35">
      <c r="AS56960" s="40"/>
    </row>
    <row r="56961" spans="45:45" x14ac:dyDescent="0.35">
      <c r="AS56961" s="40"/>
    </row>
    <row r="56962" spans="45:45" x14ac:dyDescent="0.35">
      <c r="AS56962" s="40"/>
    </row>
    <row r="56963" spans="45:45" x14ac:dyDescent="0.35">
      <c r="AS56963" s="40"/>
    </row>
    <row r="56964" spans="45:45" x14ac:dyDescent="0.35">
      <c r="AS56964" s="40"/>
    </row>
    <row r="56965" spans="45:45" x14ac:dyDescent="0.35">
      <c r="AS56965" s="40"/>
    </row>
    <row r="56966" spans="45:45" x14ac:dyDescent="0.35">
      <c r="AS56966" s="40"/>
    </row>
    <row r="56967" spans="45:45" x14ac:dyDescent="0.35">
      <c r="AS56967" s="40"/>
    </row>
    <row r="56968" spans="45:45" x14ac:dyDescent="0.35">
      <c r="AS56968" s="40"/>
    </row>
    <row r="56969" spans="45:45" x14ac:dyDescent="0.35">
      <c r="AS56969" s="40"/>
    </row>
    <row r="56970" spans="45:45" x14ac:dyDescent="0.35">
      <c r="AS56970" s="40"/>
    </row>
    <row r="56971" spans="45:45" x14ac:dyDescent="0.35">
      <c r="AS56971" s="40"/>
    </row>
    <row r="56972" spans="45:45" x14ac:dyDescent="0.35">
      <c r="AS56972" s="40"/>
    </row>
    <row r="56973" spans="45:45" x14ac:dyDescent="0.35">
      <c r="AS56973" s="40"/>
    </row>
    <row r="56974" spans="45:45" x14ac:dyDescent="0.35">
      <c r="AS56974" s="40"/>
    </row>
    <row r="56975" spans="45:45" x14ac:dyDescent="0.35">
      <c r="AS56975" s="40"/>
    </row>
    <row r="56976" spans="45:45" x14ac:dyDescent="0.35">
      <c r="AS56976" s="40"/>
    </row>
    <row r="56977" spans="45:45" x14ac:dyDescent="0.35">
      <c r="AS56977" s="40"/>
    </row>
    <row r="56978" spans="45:45" x14ac:dyDescent="0.35">
      <c r="AS56978" s="40"/>
    </row>
    <row r="56979" spans="45:45" x14ac:dyDescent="0.35">
      <c r="AS56979" s="40"/>
    </row>
    <row r="56980" spans="45:45" x14ac:dyDescent="0.35">
      <c r="AS56980" s="40"/>
    </row>
    <row r="56981" spans="45:45" x14ac:dyDescent="0.35">
      <c r="AS56981" s="40"/>
    </row>
    <row r="56982" spans="45:45" x14ac:dyDescent="0.35">
      <c r="AS56982" s="40"/>
    </row>
    <row r="56983" spans="45:45" x14ac:dyDescent="0.35">
      <c r="AS56983" s="40"/>
    </row>
    <row r="56984" spans="45:45" x14ac:dyDescent="0.35">
      <c r="AS56984" s="40"/>
    </row>
    <row r="56985" spans="45:45" x14ac:dyDescent="0.35">
      <c r="AS56985" s="40"/>
    </row>
    <row r="56986" spans="45:45" x14ac:dyDescent="0.35">
      <c r="AS56986" s="40"/>
    </row>
    <row r="56987" spans="45:45" x14ac:dyDescent="0.35">
      <c r="AS56987" s="40"/>
    </row>
    <row r="56988" spans="45:45" x14ac:dyDescent="0.35">
      <c r="AS56988" s="40"/>
    </row>
    <row r="56989" spans="45:45" x14ac:dyDescent="0.35">
      <c r="AS56989" s="40"/>
    </row>
    <row r="56990" spans="45:45" x14ac:dyDescent="0.35">
      <c r="AS56990" s="40"/>
    </row>
    <row r="56991" spans="45:45" x14ac:dyDescent="0.35">
      <c r="AS56991" s="40"/>
    </row>
    <row r="56992" spans="45:45" x14ac:dyDescent="0.35">
      <c r="AS56992" s="40"/>
    </row>
    <row r="56993" spans="45:45" x14ac:dyDescent="0.35">
      <c r="AS56993" s="40"/>
    </row>
    <row r="56994" spans="45:45" x14ac:dyDescent="0.35">
      <c r="AS56994" s="40"/>
    </row>
    <row r="56995" spans="45:45" x14ac:dyDescent="0.35">
      <c r="AS56995" s="40"/>
    </row>
    <row r="56996" spans="45:45" x14ac:dyDescent="0.35">
      <c r="AS56996" s="40"/>
    </row>
    <row r="56997" spans="45:45" x14ac:dyDescent="0.35">
      <c r="AS56997" s="40"/>
    </row>
    <row r="56998" spans="45:45" x14ac:dyDescent="0.35">
      <c r="AS56998" s="40"/>
    </row>
    <row r="56999" spans="45:45" x14ac:dyDescent="0.35">
      <c r="AS56999" s="40"/>
    </row>
    <row r="57000" spans="45:45" x14ac:dyDescent="0.35">
      <c r="AS57000" s="40"/>
    </row>
    <row r="57001" spans="45:45" x14ac:dyDescent="0.35">
      <c r="AS57001" s="40"/>
    </row>
    <row r="57002" spans="45:45" x14ac:dyDescent="0.35">
      <c r="AS57002" s="40"/>
    </row>
    <row r="57003" spans="45:45" x14ac:dyDescent="0.35">
      <c r="AS57003" s="40"/>
    </row>
    <row r="57004" spans="45:45" x14ac:dyDescent="0.35">
      <c r="AS57004" s="40"/>
    </row>
    <row r="57005" spans="45:45" x14ac:dyDescent="0.35">
      <c r="AS57005" s="40"/>
    </row>
    <row r="57006" spans="45:45" x14ac:dyDescent="0.35">
      <c r="AS57006" s="40"/>
    </row>
    <row r="57007" spans="45:45" x14ac:dyDescent="0.35">
      <c r="AS57007" s="40"/>
    </row>
    <row r="57008" spans="45:45" x14ac:dyDescent="0.35">
      <c r="AS57008" s="40"/>
    </row>
    <row r="57009" spans="45:45" x14ac:dyDescent="0.35">
      <c r="AS57009" s="40"/>
    </row>
    <row r="57010" spans="45:45" x14ac:dyDescent="0.35">
      <c r="AS57010" s="40"/>
    </row>
    <row r="57011" spans="45:45" x14ac:dyDescent="0.35">
      <c r="AS57011" s="40"/>
    </row>
    <row r="57012" spans="45:45" x14ac:dyDescent="0.35">
      <c r="AS57012" s="40"/>
    </row>
    <row r="57013" spans="45:45" x14ac:dyDescent="0.35">
      <c r="AS57013" s="40"/>
    </row>
    <row r="57014" spans="45:45" x14ac:dyDescent="0.35">
      <c r="AS57014" s="40"/>
    </row>
    <row r="57015" spans="45:45" x14ac:dyDescent="0.35">
      <c r="AS57015" s="40"/>
    </row>
    <row r="57016" spans="45:45" x14ac:dyDescent="0.35">
      <c r="AS57016" s="40"/>
    </row>
    <row r="57017" spans="45:45" x14ac:dyDescent="0.35">
      <c r="AS57017" s="40"/>
    </row>
    <row r="57018" spans="45:45" x14ac:dyDescent="0.35">
      <c r="AS57018" s="40"/>
    </row>
    <row r="57019" spans="45:45" x14ac:dyDescent="0.35">
      <c r="AS57019" s="40"/>
    </row>
    <row r="57020" spans="45:45" x14ac:dyDescent="0.35">
      <c r="AS57020" s="40"/>
    </row>
    <row r="57021" spans="45:45" x14ac:dyDescent="0.35">
      <c r="AS57021" s="40"/>
    </row>
    <row r="57022" spans="45:45" x14ac:dyDescent="0.35">
      <c r="AS57022" s="40"/>
    </row>
    <row r="57023" spans="45:45" x14ac:dyDescent="0.35">
      <c r="AS57023" s="40"/>
    </row>
    <row r="57024" spans="45:45" x14ac:dyDescent="0.35">
      <c r="AS57024" s="40"/>
    </row>
    <row r="57025" spans="45:45" x14ac:dyDescent="0.35">
      <c r="AS57025" s="40"/>
    </row>
    <row r="57026" spans="45:45" x14ac:dyDescent="0.35">
      <c r="AS57026" s="40"/>
    </row>
    <row r="57027" spans="45:45" x14ac:dyDescent="0.35">
      <c r="AS57027" s="40"/>
    </row>
    <row r="57028" spans="45:45" x14ac:dyDescent="0.35">
      <c r="AS57028" s="40"/>
    </row>
    <row r="57029" spans="45:45" x14ac:dyDescent="0.35">
      <c r="AS57029" s="40"/>
    </row>
    <row r="57030" spans="45:45" x14ac:dyDescent="0.35">
      <c r="AS57030" s="40"/>
    </row>
    <row r="57031" spans="45:45" x14ac:dyDescent="0.35">
      <c r="AS57031" s="40"/>
    </row>
    <row r="57032" spans="45:45" x14ac:dyDescent="0.35">
      <c r="AS57032" s="40"/>
    </row>
    <row r="57033" spans="45:45" x14ac:dyDescent="0.35">
      <c r="AS57033" s="40"/>
    </row>
    <row r="57034" spans="45:45" x14ac:dyDescent="0.35">
      <c r="AS57034" s="40"/>
    </row>
    <row r="57035" spans="45:45" x14ac:dyDescent="0.35">
      <c r="AS57035" s="40"/>
    </row>
    <row r="57036" spans="45:45" x14ac:dyDescent="0.35">
      <c r="AS57036" s="40"/>
    </row>
    <row r="57037" spans="45:45" x14ac:dyDescent="0.35">
      <c r="AS57037" s="40"/>
    </row>
    <row r="57038" spans="45:45" x14ac:dyDescent="0.35">
      <c r="AS57038" s="40"/>
    </row>
    <row r="57039" spans="45:45" x14ac:dyDescent="0.35">
      <c r="AS57039" s="40"/>
    </row>
    <row r="57040" spans="45:45" x14ac:dyDescent="0.35">
      <c r="AS57040" s="40"/>
    </row>
    <row r="57041" spans="45:45" x14ac:dyDescent="0.35">
      <c r="AS57041" s="40"/>
    </row>
    <row r="57042" spans="45:45" x14ac:dyDescent="0.35">
      <c r="AS57042" s="40"/>
    </row>
    <row r="57043" spans="45:45" x14ac:dyDescent="0.35">
      <c r="AS57043" s="40"/>
    </row>
    <row r="57044" spans="45:45" x14ac:dyDescent="0.35">
      <c r="AS57044" s="40"/>
    </row>
    <row r="57045" spans="45:45" x14ac:dyDescent="0.35">
      <c r="AS57045" s="40"/>
    </row>
    <row r="57046" spans="45:45" x14ac:dyDescent="0.35">
      <c r="AS57046" s="40"/>
    </row>
    <row r="57047" spans="45:45" x14ac:dyDescent="0.35">
      <c r="AS57047" s="40"/>
    </row>
    <row r="57048" spans="45:45" x14ac:dyDescent="0.35">
      <c r="AS57048" s="40"/>
    </row>
    <row r="57049" spans="45:45" x14ac:dyDescent="0.35">
      <c r="AS57049" s="40"/>
    </row>
    <row r="57050" spans="45:45" x14ac:dyDescent="0.35">
      <c r="AS57050" s="40"/>
    </row>
    <row r="57051" spans="45:45" x14ac:dyDescent="0.35">
      <c r="AS57051" s="40"/>
    </row>
    <row r="57052" spans="45:45" x14ac:dyDescent="0.35">
      <c r="AS57052" s="40"/>
    </row>
    <row r="57053" spans="45:45" x14ac:dyDescent="0.35">
      <c r="AS57053" s="40"/>
    </row>
    <row r="57054" spans="45:45" x14ac:dyDescent="0.35">
      <c r="AS57054" s="40"/>
    </row>
    <row r="57055" spans="45:45" x14ac:dyDescent="0.35">
      <c r="AS57055" s="40"/>
    </row>
    <row r="57056" spans="45:45" x14ac:dyDescent="0.35">
      <c r="AS57056" s="40"/>
    </row>
    <row r="57057" spans="45:45" x14ac:dyDescent="0.35">
      <c r="AS57057" s="40"/>
    </row>
    <row r="57058" spans="45:45" x14ac:dyDescent="0.35">
      <c r="AS57058" s="40"/>
    </row>
    <row r="57059" spans="45:45" x14ac:dyDescent="0.35">
      <c r="AS57059" s="40"/>
    </row>
    <row r="57060" spans="45:45" x14ac:dyDescent="0.35">
      <c r="AS57060" s="40"/>
    </row>
    <row r="57061" spans="45:45" x14ac:dyDescent="0.35">
      <c r="AS57061" s="40"/>
    </row>
    <row r="57062" spans="45:45" x14ac:dyDescent="0.35">
      <c r="AS57062" s="40"/>
    </row>
    <row r="57063" spans="45:45" x14ac:dyDescent="0.35">
      <c r="AS57063" s="40"/>
    </row>
    <row r="57064" spans="45:45" x14ac:dyDescent="0.35">
      <c r="AS57064" s="40"/>
    </row>
    <row r="57065" spans="45:45" x14ac:dyDescent="0.35">
      <c r="AS57065" s="40"/>
    </row>
    <row r="57066" spans="45:45" x14ac:dyDescent="0.35">
      <c r="AS57066" s="40"/>
    </row>
    <row r="57067" spans="45:45" x14ac:dyDescent="0.35">
      <c r="AS57067" s="40"/>
    </row>
    <row r="57068" spans="45:45" x14ac:dyDescent="0.35">
      <c r="AS57068" s="40"/>
    </row>
    <row r="57069" spans="45:45" x14ac:dyDescent="0.35">
      <c r="AS57069" s="40"/>
    </row>
    <row r="57070" spans="45:45" x14ac:dyDescent="0.35">
      <c r="AS57070" s="40"/>
    </row>
    <row r="57071" spans="45:45" x14ac:dyDescent="0.35">
      <c r="AS57071" s="40"/>
    </row>
    <row r="57072" spans="45:45" x14ac:dyDescent="0.35">
      <c r="AS57072" s="40"/>
    </row>
    <row r="57073" spans="45:45" x14ac:dyDescent="0.35">
      <c r="AS57073" s="40"/>
    </row>
    <row r="57074" spans="45:45" x14ac:dyDescent="0.35">
      <c r="AS57074" s="40"/>
    </row>
    <row r="57075" spans="45:45" x14ac:dyDescent="0.35">
      <c r="AS57075" s="40"/>
    </row>
    <row r="57076" spans="45:45" x14ac:dyDescent="0.35">
      <c r="AS57076" s="40"/>
    </row>
    <row r="57077" spans="45:45" x14ac:dyDescent="0.35">
      <c r="AS57077" s="40"/>
    </row>
    <row r="57078" spans="45:45" x14ac:dyDescent="0.35">
      <c r="AS57078" s="40"/>
    </row>
    <row r="57079" spans="45:45" x14ac:dyDescent="0.35">
      <c r="AS57079" s="40"/>
    </row>
    <row r="57080" spans="45:45" x14ac:dyDescent="0.35">
      <c r="AS57080" s="40"/>
    </row>
    <row r="57081" spans="45:45" x14ac:dyDescent="0.35">
      <c r="AS57081" s="40"/>
    </row>
    <row r="57082" spans="45:45" x14ac:dyDescent="0.35">
      <c r="AS57082" s="40"/>
    </row>
    <row r="57083" spans="45:45" x14ac:dyDescent="0.35">
      <c r="AS57083" s="40"/>
    </row>
    <row r="57084" spans="45:45" x14ac:dyDescent="0.35">
      <c r="AS57084" s="40"/>
    </row>
    <row r="57085" spans="45:45" x14ac:dyDescent="0.35">
      <c r="AS57085" s="40"/>
    </row>
    <row r="57086" spans="45:45" x14ac:dyDescent="0.35">
      <c r="AS57086" s="40"/>
    </row>
    <row r="57087" spans="45:45" x14ac:dyDescent="0.35">
      <c r="AS57087" s="40"/>
    </row>
    <row r="57088" spans="45:45" x14ac:dyDescent="0.35">
      <c r="AS57088" s="40"/>
    </row>
    <row r="57089" spans="45:45" x14ac:dyDescent="0.35">
      <c r="AS57089" s="40"/>
    </row>
    <row r="57090" spans="45:45" x14ac:dyDescent="0.35">
      <c r="AS57090" s="40"/>
    </row>
    <row r="57091" spans="45:45" x14ac:dyDescent="0.35">
      <c r="AS57091" s="40"/>
    </row>
    <row r="57092" spans="45:45" x14ac:dyDescent="0.35">
      <c r="AS57092" s="40"/>
    </row>
    <row r="57093" spans="45:45" x14ac:dyDescent="0.35">
      <c r="AS57093" s="40"/>
    </row>
    <row r="57094" spans="45:45" x14ac:dyDescent="0.35">
      <c r="AS57094" s="40"/>
    </row>
    <row r="57095" spans="45:45" x14ac:dyDescent="0.35">
      <c r="AS57095" s="40"/>
    </row>
    <row r="57096" spans="45:45" x14ac:dyDescent="0.35">
      <c r="AS57096" s="40"/>
    </row>
    <row r="57097" spans="45:45" x14ac:dyDescent="0.35">
      <c r="AS57097" s="40"/>
    </row>
    <row r="57098" spans="45:45" x14ac:dyDescent="0.35">
      <c r="AS57098" s="40"/>
    </row>
    <row r="57099" spans="45:45" x14ac:dyDescent="0.35">
      <c r="AS57099" s="40"/>
    </row>
    <row r="57100" spans="45:45" x14ac:dyDescent="0.35">
      <c r="AS57100" s="40"/>
    </row>
    <row r="57101" spans="45:45" x14ac:dyDescent="0.35">
      <c r="AS57101" s="40"/>
    </row>
    <row r="57102" spans="45:45" x14ac:dyDescent="0.35">
      <c r="AS57102" s="40"/>
    </row>
    <row r="57103" spans="45:45" x14ac:dyDescent="0.35">
      <c r="AS57103" s="40"/>
    </row>
    <row r="57104" spans="45:45" x14ac:dyDescent="0.35">
      <c r="AS57104" s="40"/>
    </row>
    <row r="57105" spans="45:45" x14ac:dyDescent="0.35">
      <c r="AS57105" s="40"/>
    </row>
    <row r="57106" spans="45:45" x14ac:dyDescent="0.35">
      <c r="AS57106" s="40"/>
    </row>
    <row r="57107" spans="45:45" x14ac:dyDescent="0.35">
      <c r="AS57107" s="40"/>
    </row>
    <row r="57108" spans="45:45" x14ac:dyDescent="0.35">
      <c r="AS57108" s="40"/>
    </row>
    <row r="57109" spans="45:45" x14ac:dyDescent="0.35">
      <c r="AS57109" s="40"/>
    </row>
    <row r="57110" spans="45:45" x14ac:dyDescent="0.35">
      <c r="AS57110" s="40"/>
    </row>
    <row r="57111" spans="45:45" x14ac:dyDescent="0.35">
      <c r="AS57111" s="40"/>
    </row>
    <row r="57112" spans="45:45" x14ac:dyDescent="0.35">
      <c r="AS57112" s="40"/>
    </row>
    <row r="57113" spans="45:45" x14ac:dyDescent="0.35">
      <c r="AS57113" s="40"/>
    </row>
    <row r="57114" spans="45:45" x14ac:dyDescent="0.35">
      <c r="AS57114" s="40"/>
    </row>
    <row r="57115" spans="45:45" x14ac:dyDescent="0.35">
      <c r="AS57115" s="40"/>
    </row>
    <row r="57116" spans="45:45" x14ac:dyDescent="0.35">
      <c r="AS57116" s="40"/>
    </row>
    <row r="57117" spans="45:45" x14ac:dyDescent="0.35">
      <c r="AS57117" s="40"/>
    </row>
    <row r="57118" spans="45:45" x14ac:dyDescent="0.35">
      <c r="AS57118" s="40"/>
    </row>
    <row r="57119" spans="45:45" x14ac:dyDescent="0.35">
      <c r="AS57119" s="40"/>
    </row>
    <row r="57120" spans="45:45" x14ac:dyDescent="0.35">
      <c r="AS57120" s="40"/>
    </row>
    <row r="57121" spans="45:45" x14ac:dyDescent="0.35">
      <c r="AS57121" s="40"/>
    </row>
    <row r="57122" spans="45:45" x14ac:dyDescent="0.35">
      <c r="AS57122" s="40"/>
    </row>
    <row r="57123" spans="45:45" x14ac:dyDescent="0.35">
      <c r="AS57123" s="40"/>
    </row>
    <row r="57124" spans="45:45" x14ac:dyDescent="0.35">
      <c r="AS57124" s="40"/>
    </row>
    <row r="57125" spans="45:45" x14ac:dyDescent="0.35">
      <c r="AS57125" s="40"/>
    </row>
    <row r="57126" spans="45:45" x14ac:dyDescent="0.35">
      <c r="AS57126" s="40"/>
    </row>
    <row r="57127" spans="45:45" x14ac:dyDescent="0.35">
      <c r="AS57127" s="40"/>
    </row>
    <row r="57128" spans="45:45" x14ac:dyDescent="0.35">
      <c r="AS57128" s="40"/>
    </row>
    <row r="57129" spans="45:45" x14ac:dyDescent="0.35">
      <c r="AS57129" s="40"/>
    </row>
    <row r="57130" spans="45:45" x14ac:dyDescent="0.35">
      <c r="AS57130" s="40"/>
    </row>
    <row r="57131" spans="45:45" x14ac:dyDescent="0.35">
      <c r="AS57131" s="40"/>
    </row>
    <row r="57132" spans="45:45" x14ac:dyDescent="0.35">
      <c r="AS57132" s="40"/>
    </row>
    <row r="57133" spans="45:45" x14ac:dyDescent="0.35">
      <c r="AS57133" s="40"/>
    </row>
    <row r="57134" spans="45:45" x14ac:dyDescent="0.35">
      <c r="AS57134" s="40"/>
    </row>
    <row r="57135" spans="45:45" x14ac:dyDescent="0.35">
      <c r="AS57135" s="40"/>
    </row>
    <row r="57136" spans="45:45" x14ac:dyDescent="0.35">
      <c r="AS57136" s="40"/>
    </row>
    <row r="57137" spans="45:45" x14ac:dyDescent="0.35">
      <c r="AS57137" s="40"/>
    </row>
    <row r="57138" spans="45:45" x14ac:dyDescent="0.35">
      <c r="AS57138" s="40"/>
    </row>
    <row r="57139" spans="45:45" x14ac:dyDescent="0.35">
      <c r="AS57139" s="40"/>
    </row>
    <row r="57140" spans="45:45" x14ac:dyDescent="0.35">
      <c r="AS57140" s="40"/>
    </row>
    <row r="57141" spans="45:45" x14ac:dyDescent="0.35">
      <c r="AS57141" s="40"/>
    </row>
    <row r="57142" spans="45:45" x14ac:dyDescent="0.35">
      <c r="AS57142" s="40"/>
    </row>
    <row r="57143" spans="45:45" x14ac:dyDescent="0.35">
      <c r="AS57143" s="40"/>
    </row>
    <row r="57144" spans="45:45" x14ac:dyDescent="0.35">
      <c r="AS57144" s="40"/>
    </row>
    <row r="57145" spans="45:45" x14ac:dyDescent="0.35">
      <c r="AS57145" s="40"/>
    </row>
    <row r="57146" spans="45:45" x14ac:dyDescent="0.35">
      <c r="AS57146" s="40"/>
    </row>
    <row r="57147" spans="45:45" x14ac:dyDescent="0.35">
      <c r="AS57147" s="40"/>
    </row>
    <row r="57148" spans="45:45" x14ac:dyDescent="0.35">
      <c r="AS57148" s="40"/>
    </row>
    <row r="57149" spans="45:45" x14ac:dyDescent="0.35">
      <c r="AS57149" s="40"/>
    </row>
    <row r="57150" spans="45:45" x14ac:dyDescent="0.35">
      <c r="AS57150" s="40"/>
    </row>
    <row r="57151" spans="45:45" x14ac:dyDescent="0.35">
      <c r="AS57151" s="40"/>
    </row>
    <row r="57152" spans="45:45" x14ac:dyDescent="0.35">
      <c r="AS57152" s="40"/>
    </row>
    <row r="57153" spans="45:45" x14ac:dyDescent="0.35">
      <c r="AS57153" s="40"/>
    </row>
    <row r="57154" spans="45:45" x14ac:dyDescent="0.35">
      <c r="AS57154" s="40"/>
    </row>
    <row r="57155" spans="45:45" x14ac:dyDescent="0.35">
      <c r="AS57155" s="40"/>
    </row>
    <row r="57156" spans="45:45" x14ac:dyDescent="0.35">
      <c r="AS57156" s="40"/>
    </row>
    <row r="57157" spans="45:45" x14ac:dyDescent="0.35">
      <c r="AS57157" s="40"/>
    </row>
    <row r="57158" spans="45:45" x14ac:dyDescent="0.35">
      <c r="AS57158" s="40"/>
    </row>
    <row r="57159" spans="45:45" x14ac:dyDescent="0.35">
      <c r="AS57159" s="40"/>
    </row>
    <row r="57160" spans="45:45" x14ac:dyDescent="0.35">
      <c r="AS57160" s="40"/>
    </row>
    <row r="57161" spans="45:45" x14ac:dyDescent="0.35">
      <c r="AS57161" s="40"/>
    </row>
    <row r="57162" spans="45:45" x14ac:dyDescent="0.35">
      <c r="AS57162" s="40"/>
    </row>
    <row r="57163" spans="45:45" x14ac:dyDescent="0.35">
      <c r="AS57163" s="40"/>
    </row>
    <row r="57164" spans="45:45" x14ac:dyDescent="0.35">
      <c r="AS57164" s="40"/>
    </row>
    <row r="57165" spans="45:45" x14ac:dyDescent="0.35">
      <c r="AS57165" s="40"/>
    </row>
    <row r="57166" spans="45:45" x14ac:dyDescent="0.35">
      <c r="AS57166" s="40"/>
    </row>
    <row r="57167" spans="45:45" x14ac:dyDescent="0.35">
      <c r="AS57167" s="40"/>
    </row>
    <row r="57168" spans="45:45" x14ac:dyDescent="0.35">
      <c r="AS57168" s="40"/>
    </row>
    <row r="57169" spans="45:45" x14ac:dyDescent="0.35">
      <c r="AS57169" s="40"/>
    </row>
    <row r="57170" spans="45:45" x14ac:dyDescent="0.35">
      <c r="AS57170" s="40"/>
    </row>
    <row r="57171" spans="45:45" x14ac:dyDescent="0.35">
      <c r="AS57171" s="40"/>
    </row>
    <row r="57172" spans="45:45" x14ac:dyDescent="0.35">
      <c r="AS57172" s="40"/>
    </row>
    <row r="57173" spans="45:45" x14ac:dyDescent="0.35">
      <c r="AS57173" s="40"/>
    </row>
    <row r="57174" spans="45:45" x14ac:dyDescent="0.35">
      <c r="AS57174" s="40"/>
    </row>
    <row r="57175" spans="45:45" x14ac:dyDescent="0.35">
      <c r="AS57175" s="40"/>
    </row>
    <row r="57176" spans="45:45" x14ac:dyDescent="0.35">
      <c r="AS57176" s="40"/>
    </row>
    <row r="57177" spans="45:45" x14ac:dyDescent="0.35">
      <c r="AS57177" s="40"/>
    </row>
    <row r="57178" spans="45:45" x14ac:dyDescent="0.35">
      <c r="AS57178" s="40"/>
    </row>
    <row r="57179" spans="45:45" x14ac:dyDescent="0.35">
      <c r="AS57179" s="40"/>
    </row>
    <row r="57180" spans="45:45" x14ac:dyDescent="0.35">
      <c r="AS57180" s="40"/>
    </row>
    <row r="57181" spans="45:45" x14ac:dyDescent="0.35">
      <c r="AS57181" s="40"/>
    </row>
    <row r="57182" spans="45:45" x14ac:dyDescent="0.35">
      <c r="AS57182" s="40"/>
    </row>
    <row r="57183" spans="45:45" x14ac:dyDescent="0.35">
      <c r="AS57183" s="40"/>
    </row>
    <row r="57184" spans="45:45" x14ac:dyDescent="0.35">
      <c r="AS57184" s="40"/>
    </row>
    <row r="57185" spans="45:45" x14ac:dyDescent="0.35">
      <c r="AS57185" s="40"/>
    </row>
    <row r="57186" spans="45:45" x14ac:dyDescent="0.35">
      <c r="AS57186" s="40"/>
    </row>
    <row r="57187" spans="45:45" x14ac:dyDescent="0.35">
      <c r="AS57187" s="40"/>
    </row>
    <row r="57188" spans="45:45" x14ac:dyDescent="0.35">
      <c r="AS57188" s="40"/>
    </row>
    <row r="57189" spans="45:45" x14ac:dyDescent="0.35">
      <c r="AS57189" s="40"/>
    </row>
    <row r="57190" spans="45:45" x14ac:dyDescent="0.35">
      <c r="AS57190" s="40"/>
    </row>
    <row r="57191" spans="45:45" x14ac:dyDescent="0.35">
      <c r="AS57191" s="40"/>
    </row>
    <row r="57192" spans="45:45" x14ac:dyDescent="0.35">
      <c r="AS57192" s="40"/>
    </row>
    <row r="57193" spans="45:45" x14ac:dyDescent="0.35">
      <c r="AS57193" s="40"/>
    </row>
    <row r="57194" spans="45:45" x14ac:dyDescent="0.35">
      <c r="AS57194" s="40"/>
    </row>
    <row r="57195" spans="45:45" x14ac:dyDescent="0.35">
      <c r="AS57195" s="40"/>
    </row>
    <row r="57196" spans="45:45" x14ac:dyDescent="0.35">
      <c r="AS57196" s="40"/>
    </row>
    <row r="57197" spans="45:45" x14ac:dyDescent="0.35">
      <c r="AS57197" s="40"/>
    </row>
    <row r="57198" spans="45:45" x14ac:dyDescent="0.35">
      <c r="AS57198" s="40"/>
    </row>
    <row r="57199" spans="45:45" x14ac:dyDescent="0.35">
      <c r="AS57199" s="40"/>
    </row>
    <row r="57200" spans="45:45" x14ac:dyDescent="0.35">
      <c r="AS57200" s="40"/>
    </row>
    <row r="57201" spans="45:45" x14ac:dyDescent="0.35">
      <c r="AS57201" s="40"/>
    </row>
    <row r="57202" spans="45:45" x14ac:dyDescent="0.35">
      <c r="AS57202" s="40"/>
    </row>
    <row r="57203" spans="45:45" x14ac:dyDescent="0.35">
      <c r="AS57203" s="40"/>
    </row>
    <row r="57204" spans="45:45" x14ac:dyDescent="0.35">
      <c r="AS57204" s="40"/>
    </row>
    <row r="57205" spans="45:45" x14ac:dyDescent="0.35">
      <c r="AS57205" s="40"/>
    </row>
    <row r="57206" spans="45:45" x14ac:dyDescent="0.35">
      <c r="AS57206" s="40"/>
    </row>
    <row r="57207" spans="45:45" x14ac:dyDescent="0.35">
      <c r="AS57207" s="40"/>
    </row>
    <row r="57208" spans="45:45" x14ac:dyDescent="0.35">
      <c r="AS57208" s="40"/>
    </row>
    <row r="57209" spans="45:45" x14ac:dyDescent="0.35">
      <c r="AS57209" s="40"/>
    </row>
    <row r="57210" spans="45:45" x14ac:dyDescent="0.35">
      <c r="AS57210" s="40"/>
    </row>
    <row r="57211" spans="45:45" x14ac:dyDescent="0.35">
      <c r="AS57211" s="40"/>
    </row>
    <row r="57212" spans="45:45" x14ac:dyDescent="0.35">
      <c r="AS57212" s="40"/>
    </row>
    <row r="57213" spans="45:45" x14ac:dyDescent="0.35">
      <c r="AS57213" s="40"/>
    </row>
    <row r="57214" spans="45:45" x14ac:dyDescent="0.35">
      <c r="AS57214" s="40"/>
    </row>
    <row r="57215" spans="45:45" x14ac:dyDescent="0.35">
      <c r="AS57215" s="40"/>
    </row>
    <row r="57216" spans="45:45" x14ac:dyDescent="0.35">
      <c r="AS57216" s="40"/>
    </row>
    <row r="57217" spans="45:45" x14ac:dyDescent="0.35">
      <c r="AS57217" s="40"/>
    </row>
    <row r="57218" spans="45:45" x14ac:dyDescent="0.35">
      <c r="AS57218" s="40"/>
    </row>
    <row r="57219" spans="45:45" x14ac:dyDescent="0.35">
      <c r="AS57219" s="40"/>
    </row>
    <row r="57220" spans="45:45" x14ac:dyDescent="0.35">
      <c r="AS57220" s="40"/>
    </row>
    <row r="57221" spans="45:45" x14ac:dyDescent="0.35">
      <c r="AS57221" s="40"/>
    </row>
    <row r="57222" spans="45:45" x14ac:dyDescent="0.35">
      <c r="AS57222" s="40"/>
    </row>
    <row r="57223" spans="45:45" x14ac:dyDescent="0.35">
      <c r="AS57223" s="40"/>
    </row>
    <row r="57224" spans="45:45" x14ac:dyDescent="0.35">
      <c r="AS57224" s="40"/>
    </row>
    <row r="57225" spans="45:45" x14ac:dyDescent="0.35">
      <c r="AS57225" s="40"/>
    </row>
    <row r="57226" spans="45:45" x14ac:dyDescent="0.35">
      <c r="AS57226" s="40"/>
    </row>
    <row r="57227" spans="45:45" x14ac:dyDescent="0.35">
      <c r="AS57227" s="40"/>
    </row>
    <row r="57228" spans="45:45" x14ac:dyDescent="0.35">
      <c r="AS57228" s="40"/>
    </row>
    <row r="57229" spans="45:45" x14ac:dyDescent="0.35">
      <c r="AS57229" s="40"/>
    </row>
    <row r="57230" spans="45:45" x14ac:dyDescent="0.35">
      <c r="AS57230" s="40"/>
    </row>
    <row r="57231" spans="45:45" x14ac:dyDescent="0.35">
      <c r="AS57231" s="40"/>
    </row>
    <row r="57232" spans="45:45" x14ac:dyDescent="0.35">
      <c r="AS57232" s="40"/>
    </row>
    <row r="57233" spans="45:45" x14ac:dyDescent="0.35">
      <c r="AS57233" s="40"/>
    </row>
    <row r="57234" spans="45:45" x14ac:dyDescent="0.35">
      <c r="AS57234" s="40"/>
    </row>
    <row r="57235" spans="45:45" x14ac:dyDescent="0.35">
      <c r="AS57235" s="40"/>
    </row>
    <row r="57236" spans="45:45" x14ac:dyDescent="0.35">
      <c r="AS57236" s="40"/>
    </row>
    <row r="57237" spans="45:45" x14ac:dyDescent="0.35">
      <c r="AS57237" s="40"/>
    </row>
    <row r="57238" spans="45:45" x14ac:dyDescent="0.35">
      <c r="AS57238" s="40"/>
    </row>
    <row r="57239" spans="45:45" x14ac:dyDescent="0.35">
      <c r="AS57239" s="40"/>
    </row>
    <row r="57240" spans="45:45" x14ac:dyDescent="0.35">
      <c r="AS57240" s="40"/>
    </row>
    <row r="57241" spans="45:45" x14ac:dyDescent="0.35">
      <c r="AS57241" s="40"/>
    </row>
    <row r="57242" spans="45:45" x14ac:dyDescent="0.35">
      <c r="AS57242" s="40"/>
    </row>
    <row r="57243" spans="45:45" x14ac:dyDescent="0.35">
      <c r="AS57243" s="40"/>
    </row>
    <row r="57244" spans="45:45" x14ac:dyDescent="0.35">
      <c r="AS57244" s="40"/>
    </row>
    <row r="57245" spans="45:45" x14ac:dyDescent="0.35">
      <c r="AS57245" s="40"/>
    </row>
    <row r="57246" spans="45:45" x14ac:dyDescent="0.35">
      <c r="AS57246" s="40"/>
    </row>
    <row r="57247" spans="45:45" x14ac:dyDescent="0.35">
      <c r="AS57247" s="40"/>
    </row>
    <row r="57248" spans="45:45" x14ac:dyDescent="0.35">
      <c r="AS57248" s="40"/>
    </row>
    <row r="57249" spans="45:45" x14ac:dyDescent="0.35">
      <c r="AS57249" s="40"/>
    </row>
    <row r="57250" spans="45:45" x14ac:dyDescent="0.35">
      <c r="AS57250" s="40"/>
    </row>
    <row r="57251" spans="45:45" x14ac:dyDescent="0.35">
      <c r="AS57251" s="40"/>
    </row>
    <row r="57252" spans="45:45" x14ac:dyDescent="0.35">
      <c r="AS57252" s="40"/>
    </row>
    <row r="57253" spans="45:45" x14ac:dyDescent="0.35">
      <c r="AS57253" s="40"/>
    </row>
    <row r="57254" spans="45:45" x14ac:dyDescent="0.35">
      <c r="AS57254" s="40"/>
    </row>
    <row r="57255" spans="45:45" x14ac:dyDescent="0.35">
      <c r="AS57255" s="40"/>
    </row>
    <row r="57256" spans="45:45" x14ac:dyDescent="0.35">
      <c r="AS57256" s="40"/>
    </row>
    <row r="57257" spans="45:45" x14ac:dyDescent="0.35">
      <c r="AS57257" s="40"/>
    </row>
    <row r="57258" spans="45:45" x14ac:dyDescent="0.35">
      <c r="AS57258" s="40"/>
    </row>
    <row r="57259" spans="45:45" x14ac:dyDescent="0.35">
      <c r="AS57259" s="40"/>
    </row>
    <row r="57260" spans="45:45" x14ac:dyDescent="0.35">
      <c r="AS57260" s="40"/>
    </row>
    <row r="57261" spans="45:45" x14ac:dyDescent="0.35">
      <c r="AS57261" s="40"/>
    </row>
    <row r="57262" spans="45:45" x14ac:dyDescent="0.35">
      <c r="AS57262" s="40"/>
    </row>
    <row r="57263" spans="45:45" x14ac:dyDescent="0.35">
      <c r="AS57263" s="40"/>
    </row>
    <row r="57264" spans="45:45" x14ac:dyDescent="0.35">
      <c r="AS57264" s="40"/>
    </row>
    <row r="57265" spans="45:45" x14ac:dyDescent="0.35">
      <c r="AS57265" s="40"/>
    </row>
    <row r="57266" spans="45:45" x14ac:dyDescent="0.35">
      <c r="AS57266" s="40"/>
    </row>
    <row r="57267" spans="45:45" x14ac:dyDescent="0.35">
      <c r="AS57267" s="40"/>
    </row>
    <row r="57268" spans="45:45" x14ac:dyDescent="0.35">
      <c r="AS57268" s="40"/>
    </row>
    <row r="57269" spans="45:45" x14ac:dyDescent="0.35">
      <c r="AS57269" s="40"/>
    </row>
    <row r="57270" spans="45:45" x14ac:dyDescent="0.35">
      <c r="AS57270" s="40"/>
    </row>
    <row r="57271" spans="45:45" x14ac:dyDescent="0.35">
      <c r="AS57271" s="40"/>
    </row>
    <row r="57272" spans="45:45" x14ac:dyDescent="0.35">
      <c r="AS57272" s="40"/>
    </row>
    <row r="57273" spans="45:45" x14ac:dyDescent="0.35">
      <c r="AS57273" s="40"/>
    </row>
    <row r="57274" spans="45:45" x14ac:dyDescent="0.35">
      <c r="AS57274" s="40"/>
    </row>
    <row r="57275" spans="45:45" x14ac:dyDescent="0.35">
      <c r="AS57275" s="40"/>
    </row>
    <row r="57276" spans="45:45" x14ac:dyDescent="0.35">
      <c r="AS57276" s="40"/>
    </row>
    <row r="57277" spans="45:45" x14ac:dyDescent="0.35">
      <c r="AS57277" s="40"/>
    </row>
    <row r="57278" spans="45:45" x14ac:dyDescent="0.35">
      <c r="AS57278" s="40"/>
    </row>
    <row r="57279" spans="45:45" x14ac:dyDescent="0.35">
      <c r="AS57279" s="40"/>
    </row>
    <row r="57280" spans="45:45" x14ac:dyDescent="0.35">
      <c r="AS57280" s="40"/>
    </row>
    <row r="57281" spans="45:45" x14ac:dyDescent="0.35">
      <c r="AS57281" s="40"/>
    </row>
    <row r="57282" spans="45:45" x14ac:dyDescent="0.35">
      <c r="AS57282" s="40"/>
    </row>
    <row r="57283" spans="45:45" x14ac:dyDescent="0.35">
      <c r="AS57283" s="40"/>
    </row>
    <row r="57284" spans="45:45" x14ac:dyDescent="0.35">
      <c r="AS57284" s="40"/>
    </row>
    <row r="57285" spans="45:45" x14ac:dyDescent="0.35">
      <c r="AS57285" s="40"/>
    </row>
    <row r="57286" spans="45:45" x14ac:dyDescent="0.35">
      <c r="AS57286" s="40"/>
    </row>
    <row r="57287" spans="45:45" x14ac:dyDescent="0.35">
      <c r="AS57287" s="40"/>
    </row>
    <row r="57288" spans="45:45" x14ac:dyDescent="0.35">
      <c r="AS57288" s="40"/>
    </row>
    <row r="57289" spans="45:45" x14ac:dyDescent="0.35">
      <c r="AS57289" s="40"/>
    </row>
    <row r="57290" spans="45:45" x14ac:dyDescent="0.35">
      <c r="AS57290" s="40"/>
    </row>
    <row r="57291" spans="45:45" x14ac:dyDescent="0.35">
      <c r="AS57291" s="40"/>
    </row>
    <row r="57292" spans="45:45" x14ac:dyDescent="0.35">
      <c r="AS57292" s="40"/>
    </row>
    <row r="57293" spans="45:45" x14ac:dyDescent="0.35">
      <c r="AS57293" s="40"/>
    </row>
    <row r="57294" spans="45:45" x14ac:dyDescent="0.35">
      <c r="AS57294" s="40"/>
    </row>
    <row r="57295" spans="45:45" x14ac:dyDescent="0.35">
      <c r="AS57295" s="40"/>
    </row>
    <row r="57296" spans="45:45" x14ac:dyDescent="0.35">
      <c r="AS57296" s="40"/>
    </row>
    <row r="57297" spans="45:45" x14ac:dyDescent="0.35">
      <c r="AS57297" s="40"/>
    </row>
    <row r="57298" spans="45:45" x14ac:dyDescent="0.35">
      <c r="AS57298" s="40"/>
    </row>
    <row r="57299" spans="45:45" x14ac:dyDescent="0.35">
      <c r="AS57299" s="40"/>
    </row>
    <row r="57300" spans="45:45" x14ac:dyDescent="0.35">
      <c r="AS57300" s="40"/>
    </row>
    <row r="57301" spans="45:45" x14ac:dyDescent="0.35">
      <c r="AS57301" s="40"/>
    </row>
    <row r="57302" spans="45:45" x14ac:dyDescent="0.35">
      <c r="AS57302" s="40"/>
    </row>
    <row r="57303" spans="45:45" x14ac:dyDescent="0.35">
      <c r="AS57303" s="40"/>
    </row>
    <row r="57304" spans="45:45" x14ac:dyDescent="0.35">
      <c r="AS57304" s="40"/>
    </row>
    <row r="57305" spans="45:45" x14ac:dyDescent="0.35">
      <c r="AS57305" s="40"/>
    </row>
    <row r="57306" spans="45:45" x14ac:dyDescent="0.35">
      <c r="AS57306" s="40"/>
    </row>
    <row r="57307" spans="45:45" x14ac:dyDescent="0.35">
      <c r="AS57307" s="40"/>
    </row>
    <row r="57308" spans="45:45" x14ac:dyDescent="0.35">
      <c r="AS57308" s="40"/>
    </row>
    <row r="57309" spans="45:45" x14ac:dyDescent="0.35">
      <c r="AS57309" s="40"/>
    </row>
    <row r="57310" spans="45:45" x14ac:dyDescent="0.35">
      <c r="AS57310" s="40"/>
    </row>
    <row r="57311" spans="45:45" x14ac:dyDescent="0.35">
      <c r="AS57311" s="40"/>
    </row>
    <row r="57312" spans="45:45" x14ac:dyDescent="0.35">
      <c r="AS57312" s="40"/>
    </row>
    <row r="57313" spans="45:45" x14ac:dyDescent="0.35">
      <c r="AS57313" s="40"/>
    </row>
    <row r="57314" spans="45:45" x14ac:dyDescent="0.35">
      <c r="AS57314" s="40"/>
    </row>
    <row r="57315" spans="45:45" x14ac:dyDescent="0.35">
      <c r="AS57315" s="40"/>
    </row>
    <row r="57316" spans="45:45" x14ac:dyDescent="0.35">
      <c r="AS57316" s="40"/>
    </row>
    <row r="57317" spans="45:45" x14ac:dyDescent="0.35">
      <c r="AS57317" s="40"/>
    </row>
    <row r="57318" spans="45:45" x14ac:dyDescent="0.35">
      <c r="AS57318" s="40"/>
    </row>
    <row r="57319" spans="45:45" x14ac:dyDescent="0.35">
      <c r="AS57319" s="40"/>
    </row>
    <row r="57320" spans="45:45" x14ac:dyDescent="0.35">
      <c r="AS57320" s="40"/>
    </row>
    <row r="57321" spans="45:45" x14ac:dyDescent="0.35">
      <c r="AS57321" s="40"/>
    </row>
    <row r="57322" spans="45:45" x14ac:dyDescent="0.35">
      <c r="AS57322" s="40"/>
    </row>
    <row r="57323" spans="45:45" x14ac:dyDescent="0.35">
      <c r="AS57323" s="40"/>
    </row>
    <row r="57324" spans="45:45" x14ac:dyDescent="0.35">
      <c r="AS57324" s="40"/>
    </row>
    <row r="57325" spans="45:45" x14ac:dyDescent="0.35">
      <c r="AS57325" s="40"/>
    </row>
    <row r="57326" spans="45:45" x14ac:dyDescent="0.35">
      <c r="AS57326" s="40"/>
    </row>
    <row r="57327" spans="45:45" x14ac:dyDescent="0.35">
      <c r="AS57327" s="40"/>
    </row>
    <row r="57328" spans="45:45" x14ac:dyDescent="0.35">
      <c r="AS57328" s="40"/>
    </row>
    <row r="57329" spans="45:45" x14ac:dyDescent="0.35">
      <c r="AS57329" s="40"/>
    </row>
    <row r="57330" spans="45:45" x14ac:dyDescent="0.35">
      <c r="AS57330" s="40"/>
    </row>
    <row r="57331" spans="45:45" x14ac:dyDescent="0.35">
      <c r="AS57331" s="40"/>
    </row>
    <row r="57332" spans="45:45" x14ac:dyDescent="0.35">
      <c r="AS57332" s="40"/>
    </row>
    <row r="57333" spans="45:45" x14ac:dyDescent="0.35">
      <c r="AS57333" s="40"/>
    </row>
    <row r="57334" spans="45:45" x14ac:dyDescent="0.35">
      <c r="AS57334" s="40"/>
    </row>
    <row r="57335" spans="45:45" x14ac:dyDescent="0.35">
      <c r="AS57335" s="40"/>
    </row>
    <row r="57336" spans="45:45" x14ac:dyDescent="0.35">
      <c r="AS57336" s="40"/>
    </row>
    <row r="57337" spans="45:45" x14ac:dyDescent="0.35">
      <c r="AS57337" s="40"/>
    </row>
    <row r="57338" spans="45:45" x14ac:dyDescent="0.35">
      <c r="AS57338" s="40"/>
    </row>
    <row r="57339" spans="45:45" x14ac:dyDescent="0.35">
      <c r="AS57339" s="40"/>
    </row>
    <row r="57340" spans="45:45" x14ac:dyDescent="0.35">
      <c r="AS57340" s="40"/>
    </row>
    <row r="57341" spans="45:45" x14ac:dyDescent="0.35">
      <c r="AS57341" s="40"/>
    </row>
    <row r="57342" spans="45:45" x14ac:dyDescent="0.35">
      <c r="AS57342" s="40"/>
    </row>
    <row r="57343" spans="45:45" x14ac:dyDescent="0.35">
      <c r="AS57343" s="40"/>
    </row>
    <row r="57344" spans="45:45" x14ac:dyDescent="0.35">
      <c r="AS57344" s="40"/>
    </row>
    <row r="57345" spans="45:45" x14ac:dyDescent="0.35">
      <c r="AS57345" s="40"/>
    </row>
    <row r="57346" spans="45:45" x14ac:dyDescent="0.35">
      <c r="AS57346" s="40"/>
    </row>
    <row r="57347" spans="45:45" x14ac:dyDescent="0.35">
      <c r="AS57347" s="40"/>
    </row>
    <row r="57348" spans="45:45" x14ac:dyDescent="0.35">
      <c r="AS57348" s="40"/>
    </row>
    <row r="57349" spans="45:45" x14ac:dyDescent="0.35">
      <c r="AS57349" s="40"/>
    </row>
    <row r="57350" spans="45:45" x14ac:dyDescent="0.35">
      <c r="AS57350" s="40"/>
    </row>
    <row r="57351" spans="45:45" x14ac:dyDescent="0.35">
      <c r="AS57351" s="40"/>
    </row>
    <row r="57352" spans="45:45" x14ac:dyDescent="0.35">
      <c r="AS57352" s="40"/>
    </row>
    <row r="57353" spans="45:45" x14ac:dyDescent="0.35">
      <c r="AS57353" s="40"/>
    </row>
    <row r="57354" spans="45:45" x14ac:dyDescent="0.35">
      <c r="AS57354" s="40"/>
    </row>
    <row r="57355" spans="45:45" x14ac:dyDescent="0.35">
      <c r="AS57355" s="40"/>
    </row>
    <row r="57356" spans="45:45" x14ac:dyDescent="0.35">
      <c r="AS57356" s="40"/>
    </row>
    <row r="57357" spans="45:45" x14ac:dyDescent="0.35">
      <c r="AS57357" s="40"/>
    </row>
    <row r="57358" spans="45:45" x14ac:dyDescent="0.35">
      <c r="AS57358" s="40"/>
    </row>
    <row r="57359" spans="45:45" x14ac:dyDescent="0.35">
      <c r="AS57359" s="40"/>
    </row>
    <row r="57360" spans="45:45" x14ac:dyDescent="0.35">
      <c r="AS57360" s="40"/>
    </row>
    <row r="57361" spans="45:45" x14ac:dyDescent="0.35">
      <c r="AS57361" s="40"/>
    </row>
    <row r="57362" spans="45:45" x14ac:dyDescent="0.35">
      <c r="AS57362" s="40"/>
    </row>
    <row r="57363" spans="45:45" x14ac:dyDescent="0.35">
      <c r="AS57363" s="40"/>
    </row>
    <row r="57364" spans="45:45" x14ac:dyDescent="0.35">
      <c r="AS57364" s="40"/>
    </row>
    <row r="57365" spans="45:45" x14ac:dyDescent="0.35">
      <c r="AS57365" s="40"/>
    </row>
    <row r="57366" spans="45:45" x14ac:dyDescent="0.35">
      <c r="AS57366" s="40"/>
    </row>
    <row r="57367" spans="45:45" x14ac:dyDescent="0.35">
      <c r="AS57367" s="40"/>
    </row>
    <row r="57368" spans="45:45" x14ac:dyDescent="0.35">
      <c r="AS57368" s="40"/>
    </row>
    <row r="57369" spans="45:45" x14ac:dyDescent="0.35">
      <c r="AS57369" s="40"/>
    </row>
    <row r="57370" spans="45:45" x14ac:dyDescent="0.35">
      <c r="AS57370" s="40"/>
    </row>
    <row r="57371" spans="45:45" x14ac:dyDescent="0.35">
      <c r="AS57371" s="40"/>
    </row>
    <row r="57372" spans="45:45" x14ac:dyDescent="0.35">
      <c r="AS57372" s="40"/>
    </row>
    <row r="57373" spans="45:45" x14ac:dyDescent="0.35">
      <c r="AS57373" s="40"/>
    </row>
    <row r="57374" spans="45:45" x14ac:dyDescent="0.35">
      <c r="AS57374" s="40"/>
    </row>
    <row r="57375" spans="45:45" x14ac:dyDescent="0.35">
      <c r="AS57375" s="40"/>
    </row>
    <row r="57376" spans="45:45" x14ac:dyDescent="0.35">
      <c r="AS57376" s="40"/>
    </row>
    <row r="57377" spans="45:45" x14ac:dyDescent="0.35">
      <c r="AS57377" s="40"/>
    </row>
    <row r="57378" spans="45:45" x14ac:dyDescent="0.35">
      <c r="AS57378" s="40"/>
    </row>
    <row r="57379" spans="45:45" x14ac:dyDescent="0.35">
      <c r="AS57379" s="40"/>
    </row>
    <row r="57380" spans="45:45" x14ac:dyDescent="0.35">
      <c r="AS57380" s="40"/>
    </row>
    <row r="57381" spans="45:45" x14ac:dyDescent="0.35">
      <c r="AS57381" s="40"/>
    </row>
    <row r="57382" spans="45:45" x14ac:dyDescent="0.35">
      <c r="AS57382" s="40"/>
    </row>
    <row r="57383" spans="45:45" x14ac:dyDescent="0.35">
      <c r="AS57383" s="40"/>
    </row>
    <row r="57384" spans="45:45" x14ac:dyDescent="0.35">
      <c r="AS57384" s="40"/>
    </row>
    <row r="57385" spans="45:45" x14ac:dyDescent="0.35">
      <c r="AS57385" s="40"/>
    </row>
    <row r="57386" spans="45:45" x14ac:dyDescent="0.35">
      <c r="AS57386" s="40"/>
    </row>
    <row r="57387" spans="45:45" x14ac:dyDescent="0.35">
      <c r="AS57387" s="40"/>
    </row>
    <row r="57388" spans="45:45" x14ac:dyDescent="0.35">
      <c r="AS57388" s="40"/>
    </row>
    <row r="57389" spans="45:45" x14ac:dyDescent="0.35">
      <c r="AS57389" s="40"/>
    </row>
    <row r="57390" spans="45:45" x14ac:dyDescent="0.35">
      <c r="AS57390" s="40"/>
    </row>
    <row r="57391" spans="45:45" x14ac:dyDescent="0.35">
      <c r="AS57391" s="40"/>
    </row>
    <row r="57392" spans="45:45" x14ac:dyDescent="0.35">
      <c r="AS57392" s="40"/>
    </row>
    <row r="57393" spans="45:45" x14ac:dyDescent="0.35">
      <c r="AS57393" s="40"/>
    </row>
    <row r="57394" spans="45:45" x14ac:dyDescent="0.35">
      <c r="AS57394" s="40"/>
    </row>
    <row r="57395" spans="45:45" x14ac:dyDescent="0.35">
      <c r="AS57395" s="40"/>
    </row>
    <row r="57396" spans="45:45" x14ac:dyDescent="0.35">
      <c r="AS57396" s="40"/>
    </row>
    <row r="57397" spans="45:45" x14ac:dyDescent="0.35">
      <c r="AS57397" s="40"/>
    </row>
    <row r="57398" spans="45:45" x14ac:dyDescent="0.35">
      <c r="AS57398" s="40"/>
    </row>
    <row r="57399" spans="45:45" x14ac:dyDescent="0.35">
      <c r="AS57399" s="40"/>
    </row>
    <row r="57400" spans="45:45" x14ac:dyDescent="0.35">
      <c r="AS57400" s="40"/>
    </row>
    <row r="57401" spans="45:45" x14ac:dyDescent="0.35">
      <c r="AS57401" s="40"/>
    </row>
    <row r="57402" spans="45:45" x14ac:dyDescent="0.35">
      <c r="AS57402" s="40"/>
    </row>
    <row r="57403" spans="45:45" x14ac:dyDescent="0.35">
      <c r="AS57403" s="40"/>
    </row>
    <row r="57404" spans="45:45" x14ac:dyDescent="0.35">
      <c r="AS57404" s="40"/>
    </row>
    <row r="57405" spans="45:45" x14ac:dyDescent="0.35">
      <c r="AS57405" s="40"/>
    </row>
    <row r="57406" spans="45:45" x14ac:dyDescent="0.35">
      <c r="AS57406" s="40"/>
    </row>
    <row r="57407" spans="45:45" x14ac:dyDescent="0.35">
      <c r="AS57407" s="40"/>
    </row>
    <row r="57408" spans="45:45" x14ac:dyDescent="0.35">
      <c r="AS57408" s="40"/>
    </row>
    <row r="57409" spans="45:45" x14ac:dyDescent="0.35">
      <c r="AS57409" s="40"/>
    </row>
    <row r="57410" spans="45:45" x14ac:dyDescent="0.35">
      <c r="AS57410" s="40"/>
    </row>
    <row r="57411" spans="45:45" x14ac:dyDescent="0.35">
      <c r="AS57411" s="40"/>
    </row>
    <row r="57412" spans="45:45" x14ac:dyDescent="0.35">
      <c r="AS57412" s="40"/>
    </row>
    <row r="57413" spans="45:45" x14ac:dyDescent="0.35">
      <c r="AS57413" s="40"/>
    </row>
    <row r="57414" spans="45:45" x14ac:dyDescent="0.35">
      <c r="AS57414" s="40"/>
    </row>
    <row r="57415" spans="45:45" x14ac:dyDescent="0.35">
      <c r="AS57415" s="40"/>
    </row>
    <row r="57416" spans="45:45" x14ac:dyDescent="0.35">
      <c r="AS57416" s="40"/>
    </row>
    <row r="57417" spans="45:45" x14ac:dyDescent="0.35">
      <c r="AS57417" s="40"/>
    </row>
    <row r="57418" spans="45:45" x14ac:dyDescent="0.35">
      <c r="AS57418" s="40"/>
    </row>
    <row r="57419" spans="45:45" x14ac:dyDescent="0.35">
      <c r="AS57419" s="40"/>
    </row>
    <row r="57420" spans="45:45" x14ac:dyDescent="0.35">
      <c r="AS57420" s="40"/>
    </row>
    <row r="57421" spans="45:45" x14ac:dyDescent="0.35">
      <c r="AS57421" s="40"/>
    </row>
    <row r="57422" spans="45:45" x14ac:dyDescent="0.35">
      <c r="AS57422" s="40"/>
    </row>
    <row r="57423" spans="45:45" x14ac:dyDescent="0.35">
      <c r="AS57423" s="40"/>
    </row>
    <row r="57424" spans="45:45" x14ac:dyDescent="0.35">
      <c r="AS57424" s="40"/>
    </row>
    <row r="57425" spans="45:45" x14ac:dyDescent="0.35">
      <c r="AS57425" s="40"/>
    </row>
    <row r="57426" spans="45:45" x14ac:dyDescent="0.35">
      <c r="AS57426" s="40"/>
    </row>
    <row r="57427" spans="45:45" x14ac:dyDescent="0.35">
      <c r="AS57427" s="40"/>
    </row>
    <row r="57428" spans="45:45" x14ac:dyDescent="0.35">
      <c r="AS57428" s="40"/>
    </row>
    <row r="57429" spans="45:45" x14ac:dyDescent="0.35">
      <c r="AS57429" s="40"/>
    </row>
    <row r="57430" spans="45:45" x14ac:dyDescent="0.35">
      <c r="AS57430" s="40"/>
    </row>
    <row r="57431" spans="45:45" x14ac:dyDescent="0.35">
      <c r="AS57431" s="40"/>
    </row>
    <row r="57432" spans="45:45" x14ac:dyDescent="0.35">
      <c r="AS57432" s="40"/>
    </row>
    <row r="57433" spans="45:45" x14ac:dyDescent="0.35">
      <c r="AS57433" s="40"/>
    </row>
    <row r="57434" spans="45:45" x14ac:dyDescent="0.35">
      <c r="AS57434" s="40"/>
    </row>
    <row r="57435" spans="45:45" x14ac:dyDescent="0.35">
      <c r="AS57435" s="40"/>
    </row>
    <row r="57436" spans="45:45" x14ac:dyDescent="0.35">
      <c r="AS57436" s="40"/>
    </row>
    <row r="57437" spans="45:45" x14ac:dyDescent="0.35">
      <c r="AS57437" s="40"/>
    </row>
    <row r="57438" spans="45:45" x14ac:dyDescent="0.35">
      <c r="AS57438" s="40"/>
    </row>
    <row r="57439" spans="45:45" x14ac:dyDescent="0.35">
      <c r="AS57439" s="40"/>
    </row>
    <row r="57440" spans="45:45" x14ac:dyDescent="0.35">
      <c r="AS57440" s="40"/>
    </row>
    <row r="57441" spans="45:45" x14ac:dyDescent="0.35">
      <c r="AS57441" s="40"/>
    </row>
    <row r="57442" spans="45:45" x14ac:dyDescent="0.35">
      <c r="AS57442" s="40"/>
    </row>
    <row r="57443" spans="45:45" x14ac:dyDescent="0.35">
      <c r="AS57443" s="40"/>
    </row>
    <row r="57444" spans="45:45" x14ac:dyDescent="0.35">
      <c r="AS57444" s="40"/>
    </row>
    <row r="57445" spans="45:45" x14ac:dyDescent="0.35">
      <c r="AS57445" s="40"/>
    </row>
    <row r="57446" spans="45:45" x14ac:dyDescent="0.35">
      <c r="AS57446" s="40"/>
    </row>
    <row r="57447" spans="45:45" x14ac:dyDescent="0.35">
      <c r="AS57447" s="40"/>
    </row>
    <row r="57448" spans="45:45" x14ac:dyDescent="0.35">
      <c r="AS57448" s="40"/>
    </row>
    <row r="57449" spans="45:45" x14ac:dyDescent="0.35">
      <c r="AS57449" s="40"/>
    </row>
    <row r="57450" spans="45:45" x14ac:dyDescent="0.35">
      <c r="AS57450" s="40"/>
    </row>
    <row r="57451" spans="45:45" x14ac:dyDescent="0.35">
      <c r="AS57451" s="40"/>
    </row>
    <row r="57452" spans="45:45" x14ac:dyDescent="0.35">
      <c r="AS57452" s="40"/>
    </row>
    <row r="57453" spans="45:45" x14ac:dyDescent="0.35">
      <c r="AS57453" s="40"/>
    </row>
    <row r="57454" spans="45:45" x14ac:dyDescent="0.35">
      <c r="AS57454" s="40"/>
    </row>
    <row r="57455" spans="45:45" x14ac:dyDescent="0.35">
      <c r="AS57455" s="40"/>
    </row>
    <row r="57456" spans="45:45" x14ac:dyDescent="0.35">
      <c r="AS57456" s="40"/>
    </row>
    <row r="57457" spans="45:45" x14ac:dyDescent="0.35">
      <c r="AS57457" s="40"/>
    </row>
    <row r="57458" spans="45:45" x14ac:dyDescent="0.35">
      <c r="AS57458" s="40"/>
    </row>
    <row r="57459" spans="45:45" x14ac:dyDescent="0.35">
      <c r="AS57459" s="40"/>
    </row>
    <row r="57460" spans="45:45" x14ac:dyDescent="0.35">
      <c r="AS57460" s="40"/>
    </row>
    <row r="57461" spans="45:45" x14ac:dyDescent="0.35">
      <c r="AS57461" s="40"/>
    </row>
    <row r="57462" spans="45:45" x14ac:dyDescent="0.35">
      <c r="AS57462" s="40"/>
    </row>
    <row r="57463" spans="45:45" x14ac:dyDescent="0.35">
      <c r="AS57463" s="40"/>
    </row>
    <row r="57464" spans="45:45" x14ac:dyDescent="0.35">
      <c r="AS57464" s="40"/>
    </row>
    <row r="57465" spans="45:45" x14ac:dyDescent="0.35">
      <c r="AS57465" s="40"/>
    </row>
    <row r="57466" spans="45:45" x14ac:dyDescent="0.35">
      <c r="AS57466" s="40"/>
    </row>
    <row r="57467" spans="45:45" x14ac:dyDescent="0.35">
      <c r="AS57467" s="40"/>
    </row>
    <row r="57468" spans="45:45" x14ac:dyDescent="0.35">
      <c r="AS57468" s="40"/>
    </row>
    <row r="57469" spans="45:45" x14ac:dyDescent="0.35">
      <c r="AS57469" s="40"/>
    </row>
    <row r="57470" spans="45:45" x14ac:dyDescent="0.35">
      <c r="AS57470" s="40"/>
    </row>
    <row r="57471" spans="45:45" x14ac:dyDescent="0.35">
      <c r="AS57471" s="40"/>
    </row>
    <row r="57472" spans="45:45" x14ac:dyDescent="0.35">
      <c r="AS57472" s="40"/>
    </row>
    <row r="57473" spans="45:45" x14ac:dyDescent="0.35">
      <c r="AS57473" s="40"/>
    </row>
    <row r="57474" spans="45:45" x14ac:dyDescent="0.35">
      <c r="AS57474" s="40"/>
    </row>
    <row r="57475" spans="45:45" x14ac:dyDescent="0.35">
      <c r="AS57475" s="40"/>
    </row>
    <row r="57476" spans="45:45" x14ac:dyDescent="0.35">
      <c r="AS57476" s="40"/>
    </row>
    <row r="57477" spans="45:45" x14ac:dyDescent="0.35">
      <c r="AS57477" s="40"/>
    </row>
    <row r="57478" spans="45:45" x14ac:dyDescent="0.35">
      <c r="AS57478" s="40"/>
    </row>
    <row r="57479" spans="45:45" x14ac:dyDescent="0.35">
      <c r="AS57479" s="40"/>
    </row>
    <row r="57480" spans="45:45" x14ac:dyDescent="0.35">
      <c r="AS57480" s="40"/>
    </row>
    <row r="57481" spans="45:45" x14ac:dyDescent="0.35">
      <c r="AS57481" s="40"/>
    </row>
    <row r="57482" spans="45:45" x14ac:dyDescent="0.35">
      <c r="AS57482" s="40"/>
    </row>
    <row r="57483" spans="45:45" x14ac:dyDescent="0.35">
      <c r="AS57483" s="40"/>
    </row>
    <row r="57484" spans="45:45" x14ac:dyDescent="0.35">
      <c r="AS57484" s="40"/>
    </row>
    <row r="57485" spans="45:45" x14ac:dyDescent="0.35">
      <c r="AS57485" s="40"/>
    </row>
    <row r="57486" spans="45:45" x14ac:dyDescent="0.35">
      <c r="AS57486" s="40"/>
    </row>
    <row r="57487" spans="45:45" x14ac:dyDescent="0.35">
      <c r="AS57487" s="40"/>
    </row>
    <row r="57488" spans="45:45" x14ac:dyDescent="0.35">
      <c r="AS57488" s="40"/>
    </row>
    <row r="57489" spans="45:45" x14ac:dyDescent="0.35">
      <c r="AS57489" s="40"/>
    </row>
    <row r="57490" spans="45:45" x14ac:dyDescent="0.35">
      <c r="AS57490" s="40"/>
    </row>
    <row r="57491" spans="45:45" x14ac:dyDescent="0.35">
      <c r="AS57491" s="40"/>
    </row>
    <row r="57492" spans="45:45" x14ac:dyDescent="0.35">
      <c r="AS57492" s="40"/>
    </row>
    <row r="57493" spans="45:45" x14ac:dyDescent="0.35">
      <c r="AS57493" s="40"/>
    </row>
    <row r="57494" spans="45:45" x14ac:dyDescent="0.35">
      <c r="AS57494" s="40"/>
    </row>
    <row r="57495" spans="45:45" x14ac:dyDescent="0.35">
      <c r="AS57495" s="40"/>
    </row>
    <row r="57496" spans="45:45" x14ac:dyDescent="0.35">
      <c r="AS57496" s="40"/>
    </row>
    <row r="57497" spans="45:45" x14ac:dyDescent="0.35">
      <c r="AS57497" s="40"/>
    </row>
    <row r="57498" spans="45:45" x14ac:dyDescent="0.35">
      <c r="AS57498" s="40"/>
    </row>
    <row r="57499" spans="45:45" x14ac:dyDescent="0.35">
      <c r="AS57499" s="40"/>
    </row>
    <row r="57500" spans="45:45" x14ac:dyDescent="0.35">
      <c r="AS57500" s="40"/>
    </row>
    <row r="57501" spans="45:45" x14ac:dyDescent="0.35">
      <c r="AS57501" s="40"/>
    </row>
    <row r="57502" spans="45:45" x14ac:dyDescent="0.35">
      <c r="AS57502" s="40"/>
    </row>
    <row r="57503" spans="45:45" x14ac:dyDescent="0.35">
      <c r="AS57503" s="40"/>
    </row>
    <row r="57504" spans="45:45" x14ac:dyDescent="0.35">
      <c r="AS57504" s="40"/>
    </row>
    <row r="57505" spans="45:45" x14ac:dyDescent="0.35">
      <c r="AS57505" s="40"/>
    </row>
    <row r="57506" spans="45:45" x14ac:dyDescent="0.35">
      <c r="AS57506" s="40"/>
    </row>
    <row r="57507" spans="45:45" x14ac:dyDescent="0.35">
      <c r="AS57507" s="40"/>
    </row>
    <row r="57508" spans="45:45" x14ac:dyDescent="0.35">
      <c r="AS57508" s="40"/>
    </row>
    <row r="57509" spans="45:45" x14ac:dyDescent="0.35">
      <c r="AS57509" s="40"/>
    </row>
    <row r="57510" spans="45:45" x14ac:dyDescent="0.35">
      <c r="AS57510" s="40"/>
    </row>
    <row r="57511" spans="45:45" x14ac:dyDescent="0.35">
      <c r="AS57511" s="40"/>
    </row>
    <row r="57512" spans="45:45" x14ac:dyDescent="0.35">
      <c r="AS57512" s="40"/>
    </row>
    <row r="57513" spans="45:45" x14ac:dyDescent="0.35">
      <c r="AS57513" s="40"/>
    </row>
    <row r="57514" spans="45:45" x14ac:dyDescent="0.35">
      <c r="AS57514" s="40"/>
    </row>
    <row r="57515" spans="45:45" x14ac:dyDescent="0.35">
      <c r="AS57515" s="40"/>
    </row>
    <row r="57516" spans="45:45" x14ac:dyDescent="0.35">
      <c r="AS57516" s="40"/>
    </row>
    <row r="57517" spans="45:45" x14ac:dyDescent="0.35">
      <c r="AS57517" s="40"/>
    </row>
    <row r="57518" spans="45:45" x14ac:dyDescent="0.35">
      <c r="AS57518" s="40"/>
    </row>
    <row r="57519" spans="45:45" x14ac:dyDescent="0.35">
      <c r="AS57519" s="40"/>
    </row>
    <row r="57520" spans="45:45" x14ac:dyDescent="0.35">
      <c r="AS57520" s="40"/>
    </row>
    <row r="57521" spans="45:45" x14ac:dyDescent="0.35">
      <c r="AS57521" s="40"/>
    </row>
    <row r="57522" spans="45:45" x14ac:dyDescent="0.35">
      <c r="AS57522" s="40"/>
    </row>
    <row r="57523" spans="45:45" x14ac:dyDescent="0.35">
      <c r="AS57523" s="40"/>
    </row>
    <row r="57524" spans="45:45" x14ac:dyDescent="0.35">
      <c r="AS57524" s="40"/>
    </row>
    <row r="57525" spans="45:45" x14ac:dyDescent="0.35">
      <c r="AS57525" s="40"/>
    </row>
    <row r="57526" spans="45:45" x14ac:dyDescent="0.35">
      <c r="AS57526" s="40"/>
    </row>
    <row r="57527" spans="45:45" x14ac:dyDescent="0.35">
      <c r="AS57527" s="40"/>
    </row>
    <row r="57528" spans="45:45" x14ac:dyDescent="0.35">
      <c r="AS57528" s="40"/>
    </row>
    <row r="57529" spans="45:45" x14ac:dyDescent="0.35">
      <c r="AS57529" s="40"/>
    </row>
    <row r="57530" spans="45:45" x14ac:dyDescent="0.35">
      <c r="AS57530" s="40"/>
    </row>
    <row r="57531" spans="45:45" x14ac:dyDescent="0.35">
      <c r="AS57531" s="40"/>
    </row>
    <row r="57532" spans="45:45" x14ac:dyDescent="0.35">
      <c r="AS57532" s="40"/>
    </row>
    <row r="57533" spans="45:45" x14ac:dyDescent="0.35">
      <c r="AS57533" s="40"/>
    </row>
    <row r="57534" spans="45:45" x14ac:dyDescent="0.35">
      <c r="AS57534" s="40"/>
    </row>
    <row r="57535" spans="45:45" x14ac:dyDescent="0.35">
      <c r="AS57535" s="40"/>
    </row>
    <row r="57536" spans="45:45" x14ac:dyDescent="0.35">
      <c r="AS57536" s="40"/>
    </row>
    <row r="57537" spans="45:45" x14ac:dyDescent="0.35">
      <c r="AS57537" s="40"/>
    </row>
    <row r="57538" spans="45:45" x14ac:dyDescent="0.35">
      <c r="AS57538" s="40"/>
    </row>
    <row r="57539" spans="45:45" x14ac:dyDescent="0.35">
      <c r="AS57539" s="40"/>
    </row>
    <row r="57540" spans="45:45" x14ac:dyDescent="0.35">
      <c r="AS57540" s="40"/>
    </row>
    <row r="57541" spans="45:45" x14ac:dyDescent="0.35">
      <c r="AS57541" s="40"/>
    </row>
    <row r="57542" spans="45:45" x14ac:dyDescent="0.35">
      <c r="AS57542" s="40"/>
    </row>
    <row r="57543" spans="45:45" x14ac:dyDescent="0.35">
      <c r="AS57543" s="40"/>
    </row>
    <row r="57544" spans="45:45" x14ac:dyDescent="0.35">
      <c r="AS57544" s="40"/>
    </row>
    <row r="57545" spans="45:45" x14ac:dyDescent="0.35">
      <c r="AS57545" s="40"/>
    </row>
    <row r="57546" spans="45:45" x14ac:dyDescent="0.35">
      <c r="AS57546" s="40"/>
    </row>
    <row r="57547" spans="45:45" x14ac:dyDescent="0.35">
      <c r="AS57547" s="40"/>
    </row>
    <row r="57548" spans="45:45" x14ac:dyDescent="0.35">
      <c r="AS57548" s="40"/>
    </row>
    <row r="57549" spans="45:45" x14ac:dyDescent="0.35">
      <c r="AS57549" s="40"/>
    </row>
    <row r="57550" spans="45:45" x14ac:dyDescent="0.35">
      <c r="AS57550" s="40"/>
    </row>
    <row r="57551" spans="45:45" x14ac:dyDescent="0.35">
      <c r="AS57551" s="40"/>
    </row>
    <row r="57552" spans="45:45" x14ac:dyDescent="0.35">
      <c r="AS57552" s="40"/>
    </row>
    <row r="57553" spans="45:45" x14ac:dyDescent="0.35">
      <c r="AS57553" s="40"/>
    </row>
    <row r="57554" spans="45:45" x14ac:dyDescent="0.35">
      <c r="AS57554" s="40"/>
    </row>
    <row r="57555" spans="45:45" x14ac:dyDescent="0.35">
      <c r="AS57555" s="40"/>
    </row>
    <row r="57556" spans="45:45" x14ac:dyDescent="0.35">
      <c r="AS57556" s="40"/>
    </row>
    <row r="57557" spans="45:45" x14ac:dyDescent="0.35">
      <c r="AS57557" s="40"/>
    </row>
    <row r="57558" spans="45:45" x14ac:dyDescent="0.35">
      <c r="AS57558" s="40"/>
    </row>
    <row r="57559" spans="45:45" x14ac:dyDescent="0.35">
      <c r="AS57559" s="40"/>
    </row>
    <row r="57560" spans="45:45" x14ac:dyDescent="0.35">
      <c r="AS57560" s="40"/>
    </row>
    <row r="57561" spans="45:45" x14ac:dyDescent="0.35">
      <c r="AS57561" s="40"/>
    </row>
    <row r="57562" spans="45:45" x14ac:dyDescent="0.35">
      <c r="AS57562" s="40"/>
    </row>
    <row r="57563" spans="45:45" x14ac:dyDescent="0.35">
      <c r="AS57563" s="40"/>
    </row>
    <row r="57564" spans="45:45" x14ac:dyDescent="0.35">
      <c r="AS57564" s="40"/>
    </row>
    <row r="57565" spans="45:45" x14ac:dyDescent="0.35">
      <c r="AS57565" s="40"/>
    </row>
    <row r="57566" spans="45:45" x14ac:dyDescent="0.35">
      <c r="AS57566" s="40"/>
    </row>
    <row r="57567" spans="45:45" x14ac:dyDescent="0.35">
      <c r="AS57567" s="40"/>
    </row>
    <row r="57568" spans="45:45" x14ac:dyDescent="0.35">
      <c r="AS57568" s="40"/>
    </row>
    <row r="57569" spans="45:45" x14ac:dyDescent="0.35">
      <c r="AS57569" s="40"/>
    </row>
    <row r="57570" spans="45:45" x14ac:dyDescent="0.35">
      <c r="AS57570" s="40"/>
    </row>
    <row r="57571" spans="45:45" x14ac:dyDescent="0.35">
      <c r="AS57571" s="40"/>
    </row>
    <row r="57572" spans="45:45" x14ac:dyDescent="0.35">
      <c r="AS57572" s="40"/>
    </row>
    <row r="57573" spans="45:45" x14ac:dyDescent="0.35">
      <c r="AS57573" s="40"/>
    </row>
    <row r="57574" spans="45:45" x14ac:dyDescent="0.35">
      <c r="AS57574" s="40"/>
    </row>
    <row r="57575" spans="45:45" x14ac:dyDescent="0.35">
      <c r="AS57575" s="40"/>
    </row>
    <row r="57576" spans="45:45" x14ac:dyDescent="0.35">
      <c r="AS57576" s="40"/>
    </row>
    <row r="57577" spans="45:45" x14ac:dyDescent="0.35">
      <c r="AS57577" s="40"/>
    </row>
    <row r="57578" spans="45:45" x14ac:dyDescent="0.35">
      <c r="AS57578" s="40"/>
    </row>
    <row r="57579" spans="45:45" x14ac:dyDescent="0.35">
      <c r="AS57579" s="40"/>
    </row>
    <row r="57580" spans="45:45" x14ac:dyDescent="0.35">
      <c r="AS57580" s="40"/>
    </row>
    <row r="57581" spans="45:45" x14ac:dyDescent="0.35">
      <c r="AS57581" s="40"/>
    </row>
    <row r="57582" spans="45:45" x14ac:dyDescent="0.35">
      <c r="AS57582" s="40"/>
    </row>
    <row r="57583" spans="45:45" x14ac:dyDescent="0.35">
      <c r="AS57583" s="40"/>
    </row>
    <row r="57584" spans="45:45" x14ac:dyDescent="0.35">
      <c r="AS57584" s="40"/>
    </row>
    <row r="57585" spans="45:45" x14ac:dyDescent="0.35">
      <c r="AS57585" s="40"/>
    </row>
    <row r="57586" spans="45:45" x14ac:dyDescent="0.35">
      <c r="AS57586" s="40"/>
    </row>
    <row r="57587" spans="45:45" x14ac:dyDescent="0.35">
      <c r="AS57587" s="40"/>
    </row>
    <row r="57588" spans="45:45" x14ac:dyDescent="0.35">
      <c r="AS57588" s="40"/>
    </row>
    <row r="57589" spans="45:45" x14ac:dyDescent="0.35">
      <c r="AS57589" s="40"/>
    </row>
    <row r="57590" spans="45:45" x14ac:dyDescent="0.35">
      <c r="AS57590" s="40"/>
    </row>
    <row r="57591" spans="45:45" x14ac:dyDescent="0.35">
      <c r="AS57591" s="40"/>
    </row>
    <row r="57592" spans="45:45" x14ac:dyDescent="0.35">
      <c r="AS57592" s="40"/>
    </row>
    <row r="57593" spans="45:45" x14ac:dyDescent="0.35">
      <c r="AS57593" s="40"/>
    </row>
    <row r="57594" spans="45:45" x14ac:dyDescent="0.35">
      <c r="AS57594" s="40"/>
    </row>
    <row r="57595" spans="45:45" x14ac:dyDescent="0.35">
      <c r="AS57595" s="40"/>
    </row>
    <row r="57596" spans="45:45" x14ac:dyDescent="0.35">
      <c r="AS57596" s="40"/>
    </row>
    <row r="57597" spans="45:45" x14ac:dyDescent="0.35">
      <c r="AS57597" s="40"/>
    </row>
    <row r="57598" spans="45:45" x14ac:dyDescent="0.35">
      <c r="AS57598" s="40"/>
    </row>
    <row r="57599" spans="45:45" x14ac:dyDescent="0.35">
      <c r="AS57599" s="40"/>
    </row>
    <row r="57600" spans="45:45" x14ac:dyDescent="0.35">
      <c r="AS57600" s="40"/>
    </row>
    <row r="57601" spans="45:45" x14ac:dyDescent="0.35">
      <c r="AS57601" s="40"/>
    </row>
    <row r="57602" spans="45:45" x14ac:dyDescent="0.35">
      <c r="AS57602" s="40"/>
    </row>
    <row r="57603" spans="45:45" x14ac:dyDescent="0.35">
      <c r="AS57603" s="40"/>
    </row>
    <row r="57604" spans="45:45" x14ac:dyDescent="0.35">
      <c r="AS57604" s="40"/>
    </row>
    <row r="57605" spans="45:45" x14ac:dyDescent="0.35">
      <c r="AS57605" s="40"/>
    </row>
    <row r="57606" spans="45:45" x14ac:dyDescent="0.35">
      <c r="AS57606" s="40"/>
    </row>
    <row r="57607" spans="45:45" x14ac:dyDescent="0.35">
      <c r="AS57607" s="40"/>
    </row>
    <row r="57608" spans="45:45" x14ac:dyDescent="0.35">
      <c r="AS57608" s="40"/>
    </row>
    <row r="57609" spans="45:45" x14ac:dyDescent="0.35">
      <c r="AS57609" s="40"/>
    </row>
    <row r="57610" spans="45:45" x14ac:dyDescent="0.35">
      <c r="AS57610" s="40"/>
    </row>
    <row r="57611" spans="45:45" x14ac:dyDescent="0.35">
      <c r="AS57611" s="40"/>
    </row>
    <row r="57612" spans="45:45" x14ac:dyDescent="0.35">
      <c r="AS57612" s="40"/>
    </row>
    <row r="57613" spans="45:45" x14ac:dyDescent="0.35">
      <c r="AS57613" s="40"/>
    </row>
    <row r="57614" spans="45:45" x14ac:dyDescent="0.35">
      <c r="AS57614" s="40"/>
    </row>
    <row r="57615" spans="45:45" x14ac:dyDescent="0.35">
      <c r="AS57615" s="40"/>
    </row>
    <row r="57616" spans="45:45" x14ac:dyDescent="0.35">
      <c r="AS57616" s="40"/>
    </row>
    <row r="57617" spans="45:45" x14ac:dyDescent="0.35">
      <c r="AS57617" s="40"/>
    </row>
    <row r="57618" spans="45:45" x14ac:dyDescent="0.35">
      <c r="AS57618" s="40"/>
    </row>
    <row r="57619" spans="45:45" x14ac:dyDescent="0.35">
      <c r="AS57619" s="40"/>
    </row>
    <row r="57620" spans="45:45" x14ac:dyDescent="0.35">
      <c r="AS57620" s="40"/>
    </row>
    <row r="57621" spans="45:45" x14ac:dyDescent="0.35">
      <c r="AS57621" s="40"/>
    </row>
    <row r="57622" spans="45:45" x14ac:dyDescent="0.35">
      <c r="AS57622" s="40"/>
    </row>
    <row r="57623" spans="45:45" x14ac:dyDescent="0.35">
      <c r="AS57623" s="40"/>
    </row>
    <row r="57624" spans="45:45" x14ac:dyDescent="0.35">
      <c r="AS57624" s="40"/>
    </row>
    <row r="57625" spans="45:45" x14ac:dyDescent="0.35">
      <c r="AS57625" s="40"/>
    </row>
    <row r="57626" spans="45:45" x14ac:dyDescent="0.35">
      <c r="AS57626" s="40"/>
    </row>
    <row r="57627" spans="45:45" x14ac:dyDescent="0.35">
      <c r="AS57627" s="40"/>
    </row>
    <row r="57628" spans="45:45" x14ac:dyDescent="0.35">
      <c r="AS57628" s="40"/>
    </row>
    <row r="57629" spans="45:45" x14ac:dyDescent="0.35">
      <c r="AS57629" s="40"/>
    </row>
    <row r="57630" spans="45:45" x14ac:dyDescent="0.35">
      <c r="AS57630" s="40"/>
    </row>
    <row r="57631" spans="45:45" x14ac:dyDescent="0.35">
      <c r="AS57631" s="40"/>
    </row>
    <row r="57632" spans="45:45" x14ac:dyDescent="0.35">
      <c r="AS57632" s="40"/>
    </row>
    <row r="57633" spans="45:45" x14ac:dyDescent="0.35">
      <c r="AS57633" s="40"/>
    </row>
    <row r="57634" spans="45:45" x14ac:dyDescent="0.35">
      <c r="AS57634" s="40"/>
    </row>
    <row r="57635" spans="45:45" x14ac:dyDescent="0.35">
      <c r="AS57635" s="40"/>
    </row>
    <row r="57636" spans="45:45" x14ac:dyDescent="0.35">
      <c r="AS57636" s="40"/>
    </row>
    <row r="57637" spans="45:45" x14ac:dyDescent="0.35">
      <c r="AS57637" s="40"/>
    </row>
    <row r="57638" spans="45:45" x14ac:dyDescent="0.35">
      <c r="AS57638" s="40"/>
    </row>
    <row r="57639" spans="45:45" x14ac:dyDescent="0.35">
      <c r="AS57639" s="40"/>
    </row>
    <row r="57640" spans="45:45" x14ac:dyDescent="0.35">
      <c r="AS57640" s="40"/>
    </row>
    <row r="57641" spans="45:45" x14ac:dyDescent="0.35">
      <c r="AS57641" s="40"/>
    </row>
    <row r="57642" spans="45:45" x14ac:dyDescent="0.35">
      <c r="AS57642" s="40"/>
    </row>
    <row r="57643" spans="45:45" x14ac:dyDescent="0.35">
      <c r="AS57643" s="40"/>
    </row>
    <row r="57644" spans="45:45" x14ac:dyDescent="0.35">
      <c r="AS57644" s="40"/>
    </row>
    <row r="57645" spans="45:45" x14ac:dyDescent="0.35">
      <c r="AS57645" s="40"/>
    </row>
    <row r="57646" spans="45:45" x14ac:dyDescent="0.35">
      <c r="AS57646" s="40"/>
    </row>
    <row r="57647" spans="45:45" x14ac:dyDescent="0.35">
      <c r="AS57647" s="40"/>
    </row>
    <row r="57648" spans="45:45" x14ac:dyDescent="0.35">
      <c r="AS57648" s="40"/>
    </row>
    <row r="57649" spans="45:45" x14ac:dyDescent="0.35">
      <c r="AS57649" s="40"/>
    </row>
    <row r="57650" spans="45:45" x14ac:dyDescent="0.35">
      <c r="AS57650" s="40"/>
    </row>
    <row r="57651" spans="45:45" x14ac:dyDescent="0.35">
      <c r="AS57651" s="40"/>
    </row>
    <row r="57652" spans="45:45" x14ac:dyDescent="0.35">
      <c r="AS57652" s="40"/>
    </row>
    <row r="57653" spans="45:45" x14ac:dyDescent="0.35">
      <c r="AS57653" s="40"/>
    </row>
    <row r="57654" spans="45:45" x14ac:dyDescent="0.35">
      <c r="AS57654" s="40"/>
    </row>
    <row r="57655" spans="45:45" x14ac:dyDescent="0.35">
      <c r="AS57655" s="40"/>
    </row>
    <row r="57656" spans="45:45" x14ac:dyDescent="0.35">
      <c r="AS57656" s="40"/>
    </row>
    <row r="57657" spans="45:45" x14ac:dyDescent="0.35">
      <c r="AS57657" s="40"/>
    </row>
    <row r="57658" spans="45:45" x14ac:dyDescent="0.35">
      <c r="AS57658" s="40"/>
    </row>
    <row r="57659" spans="45:45" x14ac:dyDescent="0.35">
      <c r="AS57659" s="40"/>
    </row>
    <row r="57660" spans="45:45" x14ac:dyDescent="0.35">
      <c r="AS57660" s="40"/>
    </row>
    <row r="57661" spans="45:45" x14ac:dyDescent="0.35">
      <c r="AS57661" s="40"/>
    </row>
    <row r="57662" spans="45:45" x14ac:dyDescent="0.35">
      <c r="AS57662" s="40"/>
    </row>
    <row r="57663" spans="45:45" x14ac:dyDescent="0.35">
      <c r="AS57663" s="40"/>
    </row>
    <row r="57664" spans="45:45" x14ac:dyDescent="0.35">
      <c r="AS57664" s="40"/>
    </row>
    <row r="57665" spans="45:45" x14ac:dyDescent="0.35">
      <c r="AS57665" s="40"/>
    </row>
    <row r="57666" spans="45:45" x14ac:dyDescent="0.35">
      <c r="AS57666" s="40"/>
    </row>
    <row r="57667" spans="45:45" x14ac:dyDescent="0.35">
      <c r="AS57667" s="40"/>
    </row>
    <row r="57668" spans="45:45" x14ac:dyDescent="0.35">
      <c r="AS57668" s="40"/>
    </row>
    <row r="57669" spans="45:45" x14ac:dyDescent="0.35">
      <c r="AS57669" s="40"/>
    </row>
    <row r="57670" spans="45:45" x14ac:dyDescent="0.35">
      <c r="AS57670" s="40"/>
    </row>
    <row r="57671" spans="45:45" x14ac:dyDescent="0.35">
      <c r="AS57671" s="40"/>
    </row>
    <row r="57672" spans="45:45" x14ac:dyDescent="0.35">
      <c r="AS57672" s="40"/>
    </row>
    <row r="57673" spans="45:45" x14ac:dyDescent="0.35">
      <c r="AS57673" s="40"/>
    </row>
    <row r="57674" spans="45:45" x14ac:dyDescent="0.35">
      <c r="AS57674" s="40"/>
    </row>
    <row r="57675" spans="45:45" x14ac:dyDescent="0.35">
      <c r="AS57675" s="40"/>
    </row>
    <row r="57676" spans="45:45" x14ac:dyDescent="0.35">
      <c r="AS57676" s="40"/>
    </row>
    <row r="57677" spans="45:45" x14ac:dyDescent="0.35">
      <c r="AS57677" s="40"/>
    </row>
    <row r="57678" spans="45:45" x14ac:dyDescent="0.35">
      <c r="AS57678" s="40"/>
    </row>
    <row r="57679" spans="45:45" x14ac:dyDescent="0.35">
      <c r="AS57679" s="40"/>
    </row>
    <row r="57680" spans="45:45" x14ac:dyDescent="0.35">
      <c r="AS57680" s="40"/>
    </row>
    <row r="57681" spans="45:45" x14ac:dyDescent="0.35">
      <c r="AS57681" s="40"/>
    </row>
    <row r="57682" spans="45:45" x14ac:dyDescent="0.35">
      <c r="AS57682" s="40"/>
    </row>
    <row r="57683" spans="45:45" x14ac:dyDescent="0.35">
      <c r="AS57683" s="40"/>
    </row>
    <row r="57684" spans="45:45" x14ac:dyDescent="0.35">
      <c r="AS57684" s="40"/>
    </row>
    <row r="57685" spans="45:45" x14ac:dyDescent="0.35">
      <c r="AS57685" s="40"/>
    </row>
    <row r="57686" spans="45:45" x14ac:dyDescent="0.35">
      <c r="AS57686" s="40"/>
    </row>
    <row r="57687" spans="45:45" x14ac:dyDescent="0.35">
      <c r="AS57687" s="40"/>
    </row>
    <row r="57688" spans="45:45" x14ac:dyDescent="0.35">
      <c r="AS57688" s="40"/>
    </row>
    <row r="57689" spans="45:45" x14ac:dyDescent="0.35">
      <c r="AS57689" s="40"/>
    </row>
    <row r="57690" spans="45:45" x14ac:dyDescent="0.35">
      <c r="AS57690" s="40"/>
    </row>
    <row r="57691" spans="45:45" x14ac:dyDescent="0.35">
      <c r="AS57691" s="40"/>
    </row>
    <row r="57692" spans="45:45" x14ac:dyDescent="0.35">
      <c r="AS57692" s="40"/>
    </row>
    <row r="57693" spans="45:45" x14ac:dyDescent="0.35">
      <c r="AS57693" s="40"/>
    </row>
    <row r="57694" spans="45:45" x14ac:dyDescent="0.35">
      <c r="AS57694" s="40"/>
    </row>
    <row r="57695" spans="45:45" x14ac:dyDescent="0.35">
      <c r="AS57695" s="40"/>
    </row>
    <row r="57696" spans="45:45" x14ac:dyDescent="0.35">
      <c r="AS57696" s="40"/>
    </row>
    <row r="57697" spans="45:45" x14ac:dyDescent="0.35">
      <c r="AS57697" s="40"/>
    </row>
    <row r="57698" spans="45:45" x14ac:dyDescent="0.35">
      <c r="AS57698" s="40"/>
    </row>
    <row r="57699" spans="45:45" x14ac:dyDescent="0.35">
      <c r="AS57699" s="40"/>
    </row>
    <row r="57700" spans="45:45" x14ac:dyDescent="0.35">
      <c r="AS57700" s="40"/>
    </row>
    <row r="57701" spans="45:45" x14ac:dyDescent="0.35">
      <c r="AS57701" s="40"/>
    </row>
    <row r="57702" spans="45:45" x14ac:dyDescent="0.35">
      <c r="AS57702" s="40"/>
    </row>
    <row r="57703" spans="45:45" x14ac:dyDescent="0.35">
      <c r="AS57703" s="40"/>
    </row>
    <row r="57704" spans="45:45" x14ac:dyDescent="0.35">
      <c r="AS57704" s="40"/>
    </row>
    <row r="57705" spans="45:45" x14ac:dyDescent="0.35">
      <c r="AS57705" s="40"/>
    </row>
    <row r="57706" spans="45:45" x14ac:dyDescent="0.35">
      <c r="AS57706" s="40"/>
    </row>
    <row r="57707" spans="45:45" x14ac:dyDescent="0.35">
      <c r="AS57707" s="40"/>
    </row>
    <row r="57708" spans="45:45" x14ac:dyDescent="0.35">
      <c r="AS57708" s="40"/>
    </row>
    <row r="57709" spans="45:45" x14ac:dyDescent="0.35">
      <c r="AS57709" s="40"/>
    </row>
    <row r="57710" spans="45:45" x14ac:dyDescent="0.35">
      <c r="AS57710" s="40"/>
    </row>
    <row r="57711" spans="45:45" x14ac:dyDescent="0.35">
      <c r="AS57711" s="40"/>
    </row>
    <row r="57712" spans="45:45" x14ac:dyDescent="0.35">
      <c r="AS57712" s="40"/>
    </row>
    <row r="57713" spans="45:45" x14ac:dyDescent="0.35">
      <c r="AS57713" s="40"/>
    </row>
    <row r="57714" spans="45:45" x14ac:dyDescent="0.35">
      <c r="AS57714" s="40"/>
    </row>
    <row r="57715" spans="45:45" x14ac:dyDescent="0.35">
      <c r="AS57715" s="40"/>
    </row>
    <row r="57716" spans="45:45" x14ac:dyDescent="0.35">
      <c r="AS57716" s="40"/>
    </row>
    <row r="57717" spans="45:45" x14ac:dyDescent="0.35">
      <c r="AS57717" s="40"/>
    </row>
    <row r="57718" spans="45:45" x14ac:dyDescent="0.35">
      <c r="AS57718" s="40"/>
    </row>
    <row r="57719" spans="45:45" x14ac:dyDescent="0.35">
      <c r="AS57719" s="40"/>
    </row>
    <row r="57720" spans="45:45" x14ac:dyDescent="0.35">
      <c r="AS57720" s="40"/>
    </row>
    <row r="57721" spans="45:45" x14ac:dyDescent="0.35">
      <c r="AS57721" s="40"/>
    </row>
    <row r="57722" spans="45:45" x14ac:dyDescent="0.35">
      <c r="AS57722" s="40"/>
    </row>
    <row r="57723" spans="45:45" x14ac:dyDescent="0.35">
      <c r="AS57723" s="40"/>
    </row>
    <row r="57724" spans="45:45" x14ac:dyDescent="0.35">
      <c r="AS57724" s="40"/>
    </row>
    <row r="57725" spans="45:45" x14ac:dyDescent="0.35">
      <c r="AS57725" s="40"/>
    </row>
    <row r="57726" spans="45:45" x14ac:dyDescent="0.35">
      <c r="AS57726" s="40"/>
    </row>
    <row r="57727" spans="45:45" x14ac:dyDescent="0.35">
      <c r="AS57727" s="40"/>
    </row>
    <row r="57728" spans="45:45" x14ac:dyDescent="0.35">
      <c r="AS57728" s="40"/>
    </row>
    <row r="57729" spans="45:45" x14ac:dyDescent="0.35">
      <c r="AS57729" s="40"/>
    </row>
    <row r="57730" spans="45:45" x14ac:dyDescent="0.35">
      <c r="AS57730" s="40"/>
    </row>
    <row r="57731" spans="45:45" x14ac:dyDescent="0.35">
      <c r="AS57731" s="40"/>
    </row>
    <row r="57732" spans="45:45" x14ac:dyDescent="0.35">
      <c r="AS57732" s="40"/>
    </row>
    <row r="57733" spans="45:45" x14ac:dyDescent="0.35">
      <c r="AS57733" s="40"/>
    </row>
    <row r="57734" spans="45:45" x14ac:dyDescent="0.35">
      <c r="AS57734" s="40"/>
    </row>
    <row r="57735" spans="45:45" x14ac:dyDescent="0.35">
      <c r="AS57735" s="40"/>
    </row>
    <row r="57736" spans="45:45" x14ac:dyDescent="0.35">
      <c r="AS57736" s="40"/>
    </row>
    <row r="57737" spans="45:45" x14ac:dyDescent="0.35">
      <c r="AS57737" s="40"/>
    </row>
    <row r="57738" spans="45:45" x14ac:dyDescent="0.35">
      <c r="AS57738" s="40"/>
    </row>
    <row r="57739" spans="45:45" x14ac:dyDescent="0.35">
      <c r="AS57739" s="40"/>
    </row>
    <row r="57740" spans="45:45" x14ac:dyDescent="0.35">
      <c r="AS57740" s="40"/>
    </row>
    <row r="57741" spans="45:45" x14ac:dyDescent="0.35">
      <c r="AS57741" s="40"/>
    </row>
    <row r="57742" spans="45:45" x14ac:dyDescent="0.35">
      <c r="AS57742" s="40"/>
    </row>
    <row r="57743" spans="45:45" x14ac:dyDescent="0.35">
      <c r="AS57743" s="40"/>
    </row>
    <row r="57744" spans="45:45" x14ac:dyDescent="0.35">
      <c r="AS57744" s="40"/>
    </row>
    <row r="57745" spans="45:45" x14ac:dyDescent="0.35">
      <c r="AS57745" s="40"/>
    </row>
    <row r="57746" spans="45:45" x14ac:dyDescent="0.35">
      <c r="AS57746" s="40"/>
    </row>
    <row r="57747" spans="45:45" x14ac:dyDescent="0.35">
      <c r="AS57747" s="40"/>
    </row>
    <row r="57748" spans="45:45" x14ac:dyDescent="0.35">
      <c r="AS57748" s="40"/>
    </row>
    <row r="57749" spans="45:45" x14ac:dyDescent="0.35">
      <c r="AS57749" s="40"/>
    </row>
    <row r="57750" spans="45:45" x14ac:dyDescent="0.35">
      <c r="AS57750" s="40"/>
    </row>
    <row r="57751" spans="45:45" x14ac:dyDescent="0.35">
      <c r="AS57751" s="40"/>
    </row>
    <row r="57752" spans="45:45" x14ac:dyDescent="0.35">
      <c r="AS57752" s="40"/>
    </row>
    <row r="57753" spans="45:45" x14ac:dyDescent="0.35">
      <c r="AS57753" s="40"/>
    </row>
    <row r="57754" spans="45:45" x14ac:dyDescent="0.35">
      <c r="AS57754" s="40"/>
    </row>
    <row r="57755" spans="45:45" x14ac:dyDescent="0.35">
      <c r="AS57755" s="40"/>
    </row>
    <row r="57756" spans="45:45" x14ac:dyDescent="0.35">
      <c r="AS57756" s="40"/>
    </row>
    <row r="57757" spans="45:45" x14ac:dyDescent="0.35">
      <c r="AS57757" s="40"/>
    </row>
    <row r="57758" spans="45:45" x14ac:dyDescent="0.35">
      <c r="AS57758" s="40"/>
    </row>
    <row r="57759" spans="45:45" x14ac:dyDescent="0.35">
      <c r="AS57759" s="40"/>
    </row>
    <row r="57760" spans="45:45" x14ac:dyDescent="0.35">
      <c r="AS57760" s="40"/>
    </row>
    <row r="57761" spans="45:45" x14ac:dyDescent="0.35">
      <c r="AS57761" s="40"/>
    </row>
    <row r="57762" spans="45:45" x14ac:dyDescent="0.35">
      <c r="AS57762" s="40"/>
    </row>
    <row r="57763" spans="45:45" x14ac:dyDescent="0.35">
      <c r="AS57763" s="40"/>
    </row>
    <row r="57764" spans="45:45" x14ac:dyDescent="0.35">
      <c r="AS57764" s="40"/>
    </row>
    <row r="57765" spans="45:45" x14ac:dyDescent="0.35">
      <c r="AS57765" s="40"/>
    </row>
    <row r="57766" spans="45:45" x14ac:dyDescent="0.35">
      <c r="AS57766" s="40"/>
    </row>
    <row r="57767" spans="45:45" x14ac:dyDescent="0.35">
      <c r="AS57767" s="40"/>
    </row>
    <row r="57768" spans="45:45" x14ac:dyDescent="0.35">
      <c r="AS57768" s="40"/>
    </row>
    <row r="57769" spans="45:45" x14ac:dyDescent="0.35">
      <c r="AS57769" s="40"/>
    </row>
    <row r="57770" spans="45:45" x14ac:dyDescent="0.35">
      <c r="AS57770" s="40"/>
    </row>
    <row r="57771" spans="45:45" x14ac:dyDescent="0.35">
      <c r="AS57771" s="40"/>
    </row>
    <row r="57772" spans="45:45" x14ac:dyDescent="0.35">
      <c r="AS57772" s="40"/>
    </row>
    <row r="57773" spans="45:45" x14ac:dyDescent="0.35">
      <c r="AS57773" s="40"/>
    </row>
    <row r="57774" spans="45:45" x14ac:dyDescent="0.35">
      <c r="AS57774" s="40"/>
    </row>
    <row r="57775" spans="45:45" x14ac:dyDescent="0.35">
      <c r="AS57775" s="40"/>
    </row>
    <row r="57776" spans="45:45" x14ac:dyDescent="0.35">
      <c r="AS57776" s="40"/>
    </row>
    <row r="57777" spans="45:45" x14ac:dyDescent="0.35">
      <c r="AS57777" s="40"/>
    </row>
    <row r="57778" spans="45:45" x14ac:dyDescent="0.35">
      <c r="AS57778" s="40"/>
    </row>
    <row r="57779" spans="45:45" x14ac:dyDescent="0.35">
      <c r="AS57779" s="40"/>
    </row>
    <row r="57780" spans="45:45" x14ac:dyDescent="0.35">
      <c r="AS57780" s="40"/>
    </row>
    <row r="57781" spans="45:45" x14ac:dyDescent="0.35">
      <c r="AS57781" s="40"/>
    </row>
    <row r="57782" spans="45:45" x14ac:dyDescent="0.35">
      <c r="AS57782" s="40"/>
    </row>
    <row r="57783" spans="45:45" x14ac:dyDescent="0.35">
      <c r="AS57783" s="40"/>
    </row>
    <row r="57784" spans="45:45" x14ac:dyDescent="0.35">
      <c r="AS57784" s="40"/>
    </row>
    <row r="57785" spans="45:45" x14ac:dyDescent="0.35">
      <c r="AS57785" s="40"/>
    </row>
    <row r="57786" spans="45:45" x14ac:dyDescent="0.35">
      <c r="AS57786" s="40"/>
    </row>
    <row r="57787" spans="45:45" x14ac:dyDescent="0.35">
      <c r="AS57787" s="40"/>
    </row>
    <row r="57788" spans="45:45" x14ac:dyDescent="0.35">
      <c r="AS57788" s="40"/>
    </row>
    <row r="57789" spans="45:45" x14ac:dyDescent="0.35">
      <c r="AS57789" s="40"/>
    </row>
    <row r="57790" spans="45:45" x14ac:dyDescent="0.35">
      <c r="AS57790" s="40"/>
    </row>
    <row r="57791" spans="45:45" x14ac:dyDescent="0.35">
      <c r="AS57791" s="40"/>
    </row>
    <row r="57792" spans="45:45" x14ac:dyDescent="0.35">
      <c r="AS57792" s="40"/>
    </row>
    <row r="57793" spans="45:45" x14ac:dyDescent="0.35">
      <c r="AS57793" s="40"/>
    </row>
    <row r="57794" spans="45:45" x14ac:dyDescent="0.35">
      <c r="AS57794" s="40"/>
    </row>
    <row r="57795" spans="45:45" x14ac:dyDescent="0.35">
      <c r="AS57795" s="40"/>
    </row>
    <row r="57796" spans="45:45" x14ac:dyDescent="0.35">
      <c r="AS57796" s="40"/>
    </row>
    <row r="57797" spans="45:45" x14ac:dyDescent="0.35">
      <c r="AS57797" s="40"/>
    </row>
    <row r="57798" spans="45:45" x14ac:dyDescent="0.35">
      <c r="AS57798" s="40"/>
    </row>
    <row r="57799" spans="45:45" x14ac:dyDescent="0.35">
      <c r="AS57799" s="40"/>
    </row>
    <row r="57800" spans="45:45" x14ac:dyDescent="0.35">
      <c r="AS57800" s="40"/>
    </row>
    <row r="57801" spans="45:45" x14ac:dyDescent="0.35">
      <c r="AS57801" s="40"/>
    </row>
    <row r="57802" spans="45:45" x14ac:dyDescent="0.35">
      <c r="AS57802" s="40"/>
    </row>
    <row r="57803" spans="45:45" x14ac:dyDescent="0.35">
      <c r="AS57803" s="40"/>
    </row>
    <row r="57804" spans="45:45" x14ac:dyDescent="0.35">
      <c r="AS57804" s="40"/>
    </row>
    <row r="57805" spans="45:45" x14ac:dyDescent="0.35">
      <c r="AS57805" s="40"/>
    </row>
    <row r="57806" spans="45:45" x14ac:dyDescent="0.35">
      <c r="AS57806" s="40"/>
    </row>
    <row r="57807" spans="45:45" x14ac:dyDescent="0.35">
      <c r="AS57807" s="40"/>
    </row>
    <row r="57808" spans="45:45" x14ac:dyDescent="0.35">
      <c r="AS57808" s="40"/>
    </row>
    <row r="57809" spans="45:45" x14ac:dyDescent="0.35">
      <c r="AS57809" s="40"/>
    </row>
    <row r="57810" spans="45:45" x14ac:dyDescent="0.35">
      <c r="AS57810" s="40"/>
    </row>
    <row r="57811" spans="45:45" x14ac:dyDescent="0.35">
      <c r="AS57811" s="40"/>
    </row>
    <row r="57812" spans="45:45" x14ac:dyDescent="0.35">
      <c r="AS57812" s="40"/>
    </row>
    <row r="57813" spans="45:45" x14ac:dyDescent="0.35">
      <c r="AS57813" s="40"/>
    </row>
    <row r="57814" spans="45:45" x14ac:dyDescent="0.35">
      <c r="AS57814" s="40"/>
    </row>
    <row r="57815" spans="45:45" x14ac:dyDescent="0.35">
      <c r="AS57815" s="40"/>
    </row>
    <row r="57816" spans="45:45" x14ac:dyDescent="0.35">
      <c r="AS57816" s="40"/>
    </row>
    <row r="57817" spans="45:45" x14ac:dyDescent="0.35">
      <c r="AS57817" s="40"/>
    </row>
    <row r="57818" spans="45:45" x14ac:dyDescent="0.35">
      <c r="AS57818" s="40"/>
    </row>
    <row r="57819" spans="45:45" x14ac:dyDescent="0.35">
      <c r="AS57819" s="40"/>
    </row>
    <row r="57820" spans="45:45" x14ac:dyDescent="0.35">
      <c r="AS57820" s="40"/>
    </row>
    <row r="57821" spans="45:45" x14ac:dyDescent="0.35">
      <c r="AS57821" s="40"/>
    </row>
    <row r="57822" spans="45:45" x14ac:dyDescent="0.35">
      <c r="AS57822" s="40"/>
    </row>
    <row r="57823" spans="45:45" x14ac:dyDescent="0.35">
      <c r="AS57823" s="40"/>
    </row>
    <row r="57824" spans="45:45" x14ac:dyDescent="0.35">
      <c r="AS57824" s="40"/>
    </row>
    <row r="57825" spans="45:45" x14ac:dyDescent="0.35">
      <c r="AS57825" s="40"/>
    </row>
    <row r="57826" spans="45:45" x14ac:dyDescent="0.35">
      <c r="AS57826" s="40"/>
    </row>
    <row r="57827" spans="45:45" x14ac:dyDescent="0.35">
      <c r="AS57827" s="40"/>
    </row>
    <row r="57828" spans="45:45" x14ac:dyDescent="0.35">
      <c r="AS57828" s="40"/>
    </row>
    <row r="57829" spans="45:45" x14ac:dyDescent="0.35">
      <c r="AS57829" s="40"/>
    </row>
    <row r="57830" spans="45:45" x14ac:dyDescent="0.35">
      <c r="AS57830" s="40"/>
    </row>
    <row r="57831" spans="45:45" x14ac:dyDescent="0.35">
      <c r="AS57831" s="40"/>
    </row>
    <row r="57832" spans="45:45" x14ac:dyDescent="0.35">
      <c r="AS57832" s="40"/>
    </row>
    <row r="57833" spans="45:45" x14ac:dyDescent="0.35">
      <c r="AS57833" s="40"/>
    </row>
    <row r="57834" spans="45:45" x14ac:dyDescent="0.35">
      <c r="AS57834" s="40"/>
    </row>
    <row r="57835" spans="45:45" x14ac:dyDescent="0.35">
      <c r="AS57835" s="40"/>
    </row>
    <row r="57836" spans="45:45" x14ac:dyDescent="0.35">
      <c r="AS57836" s="40"/>
    </row>
    <row r="57837" spans="45:45" x14ac:dyDescent="0.35">
      <c r="AS57837" s="40"/>
    </row>
    <row r="57838" spans="45:45" x14ac:dyDescent="0.35">
      <c r="AS57838" s="40"/>
    </row>
    <row r="57839" spans="45:45" x14ac:dyDescent="0.35">
      <c r="AS57839" s="40"/>
    </row>
    <row r="57840" spans="45:45" x14ac:dyDescent="0.35">
      <c r="AS57840" s="40"/>
    </row>
    <row r="57841" spans="45:45" x14ac:dyDescent="0.35">
      <c r="AS57841" s="40"/>
    </row>
    <row r="57842" spans="45:45" x14ac:dyDescent="0.35">
      <c r="AS57842" s="40"/>
    </row>
    <row r="57843" spans="45:45" x14ac:dyDescent="0.35">
      <c r="AS57843" s="40"/>
    </row>
    <row r="57844" spans="45:45" x14ac:dyDescent="0.35">
      <c r="AS57844" s="40"/>
    </row>
    <row r="57845" spans="45:45" x14ac:dyDescent="0.35">
      <c r="AS57845" s="40"/>
    </row>
    <row r="57846" spans="45:45" x14ac:dyDescent="0.35">
      <c r="AS57846" s="40"/>
    </row>
    <row r="57847" spans="45:45" x14ac:dyDescent="0.35">
      <c r="AS57847" s="40"/>
    </row>
    <row r="57848" spans="45:45" x14ac:dyDescent="0.35">
      <c r="AS57848" s="40"/>
    </row>
    <row r="57849" spans="45:45" x14ac:dyDescent="0.35">
      <c r="AS57849" s="40"/>
    </row>
    <row r="57850" spans="45:45" x14ac:dyDescent="0.35">
      <c r="AS57850" s="40"/>
    </row>
    <row r="57851" spans="45:45" x14ac:dyDescent="0.35">
      <c r="AS57851" s="40"/>
    </row>
    <row r="57852" spans="45:45" x14ac:dyDescent="0.35">
      <c r="AS57852" s="40"/>
    </row>
    <row r="57853" spans="45:45" x14ac:dyDescent="0.35">
      <c r="AS57853" s="40"/>
    </row>
    <row r="57854" spans="45:45" x14ac:dyDescent="0.35">
      <c r="AS57854" s="40"/>
    </row>
    <row r="57855" spans="45:45" x14ac:dyDescent="0.35">
      <c r="AS57855" s="40"/>
    </row>
    <row r="57856" spans="45:45" x14ac:dyDescent="0.35">
      <c r="AS57856" s="40"/>
    </row>
    <row r="57857" spans="45:45" x14ac:dyDescent="0.35">
      <c r="AS57857" s="40"/>
    </row>
    <row r="57858" spans="45:45" x14ac:dyDescent="0.35">
      <c r="AS57858" s="40"/>
    </row>
    <row r="57859" spans="45:45" x14ac:dyDescent="0.35">
      <c r="AS57859" s="40"/>
    </row>
    <row r="57860" spans="45:45" x14ac:dyDescent="0.35">
      <c r="AS57860" s="40"/>
    </row>
    <row r="57861" spans="45:45" x14ac:dyDescent="0.35">
      <c r="AS57861" s="40"/>
    </row>
    <row r="57862" spans="45:45" x14ac:dyDescent="0.35">
      <c r="AS57862" s="40"/>
    </row>
    <row r="57863" spans="45:45" x14ac:dyDescent="0.35">
      <c r="AS57863" s="40"/>
    </row>
    <row r="57864" spans="45:45" x14ac:dyDescent="0.35">
      <c r="AS57864" s="40"/>
    </row>
    <row r="57865" spans="45:45" x14ac:dyDescent="0.35">
      <c r="AS57865" s="40"/>
    </row>
    <row r="57866" spans="45:45" x14ac:dyDescent="0.35">
      <c r="AS57866" s="40"/>
    </row>
    <row r="57867" spans="45:45" x14ac:dyDescent="0.35">
      <c r="AS57867" s="40"/>
    </row>
    <row r="57868" spans="45:45" x14ac:dyDescent="0.35">
      <c r="AS57868" s="40"/>
    </row>
    <row r="57869" spans="45:45" x14ac:dyDescent="0.35">
      <c r="AS57869" s="40"/>
    </row>
    <row r="57870" spans="45:45" x14ac:dyDescent="0.35">
      <c r="AS57870" s="40"/>
    </row>
    <row r="57871" spans="45:45" x14ac:dyDescent="0.35">
      <c r="AS57871" s="40"/>
    </row>
    <row r="57872" spans="45:45" x14ac:dyDescent="0.35">
      <c r="AS57872" s="40"/>
    </row>
    <row r="57873" spans="45:45" x14ac:dyDescent="0.35">
      <c r="AS57873" s="40"/>
    </row>
    <row r="57874" spans="45:45" x14ac:dyDescent="0.35">
      <c r="AS57874" s="40"/>
    </row>
    <row r="57875" spans="45:45" x14ac:dyDescent="0.35">
      <c r="AS57875" s="40"/>
    </row>
    <row r="57876" spans="45:45" x14ac:dyDescent="0.35">
      <c r="AS57876" s="40"/>
    </row>
    <row r="57877" spans="45:45" x14ac:dyDescent="0.35">
      <c r="AS57877" s="40"/>
    </row>
    <row r="57878" spans="45:45" x14ac:dyDescent="0.35">
      <c r="AS57878" s="40"/>
    </row>
    <row r="57879" spans="45:45" x14ac:dyDescent="0.35">
      <c r="AS57879" s="40"/>
    </row>
    <row r="57880" spans="45:45" x14ac:dyDescent="0.35">
      <c r="AS57880" s="40"/>
    </row>
    <row r="57881" spans="45:45" x14ac:dyDescent="0.35">
      <c r="AS57881" s="40"/>
    </row>
    <row r="57882" spans="45:45" x14ac:dyDescent="0.35">
      <c r="AS57882" s="40"/>
    </row>
    <row r="57883" spans="45:45" x14ac:dyDescent="0.35">
      <c r="AS57883" s="40"/>
    </row>
    <row r="57884" spans="45:45" x14ac:dyDescent="0.35">
      <c r="AS57884" s="40"/>
    </row>
    <row r="57885" spans="45:45" x14ac:dyDescent="0.35">
      <c r="AS57885" s="40"/>
    </row>
    <row r="57886" spans="45:45" x14ac:dyDescent="0.35">
      <c r="AS57886" s="40"/>
    </row>
    <row r="57887" spans="45:45" x14ac:dyDescent="0.35">
      <c r="AS57887" s="40"/>
    </row>
    <row r="57888" spans="45:45" x14ac:dyDescent="0.35">
      <c r="AS57888" s="40"/>
    </row>
    <row r="57889" spans="45:45" x14ac:dyDescent="0.35">
      <c r="AS57889" s="40"/>
    </row>
    <row r="57890" spans="45:45" x14ac:dyDescent="0.35">
      <c r="AS57890" s="40"/>
    </row>
    <row r="57891" spans="45:45" x14ac:dyDescent="0.35">
      <c r="AS57891" s="40"/>
    </row>
    <row r="57892" spans="45:45" x14ac:dyDescent="0.35">
      <c r="AS57892" s="40"/>
    </row>
    <row r="57893" spans="45:45" x14ac:dyDescent="0.35">
      <c r="AS57893" s="40"/>
    </row>
    <row r="57894" spans="45:45" x14ac:dyDescent="0.35">
      <c r="AS57894" s="40"/>
    </row>
    <row r="57895" spans="45:45" x14ac:dyDescent="0.35">
      <c r="AS57895" s="40"/>
    </row>
    <row r="57896" spans="45:45" x14ac:dyDescent="0.35">
      <c r="AS57896" s="40"/>
    </row>
    <row r="57897" spans="45:45" x14ac:dyDescent="0.35">
      <c r="AS57897" s="40"/>
    </row>
    <row r="57898" spans="45:45" x14ac:dyDescent="0.35">
      <c r="AS57898" s="40"/>
    </row>
    <row r="57899" spans="45:45" x14ac:dyDescent="0.35">
      <c r="AS57899" s="40"/>
    </row>
    <row r="57900" spans="45:45" x14ac:dyDescent="0.35">
      <c r="AS57900" s="40"/>
    </row>
    <row r="57901" spans="45:45" x14ac:dyDescent="0.35">
      <c r="AS57901" s="40"/>
    </row>
    <row r="57902" spans="45:45" x14ac:dyDescent="0.35">
      <c r="AS57902" s="40"/>
    </row>
    <row r="57903" spans="45:45" x14ac:dyDescent="0.35">
      <c r="AS57903" s="40"/>
    </row>
    <row r="57904" spans="45:45" x14ac:dyDescent="0.35">
      <c r="AS57904" s="40"/>
    </row>
    <row r="57905" spans="45:45" x14ac:dyDescent="0.35">
      <c r="AS57905" s="40"/>
    </row>
    <row r="57906" spans="45:45" x14ac:dyDescent="0.35">
      <c r="AS57906" s="40"/>
    </row>
    <row r="57907" spans="45:45" x14ac:dyDescent="0.35">
      <c r="AS57907" s="40"/>
    </row>
    <row r="57908" spans="45:45" x14ac:dyDescent="0.35">
      <c r="AS57908" s="40"/>
    </row>
    <row r="57909" spans="45:45" x14ac:dyDescent="0.35">
      <c r="AS57909" s="40"/>
    </row>
    <row r="57910" spans="45:45" x14ac:dyDescent="0.35">
      <c r="AS57910" s="40"/>
    </row>
    <row r="57911" spans="45:45" x14ac:dyDescent="0.35">
      <c r="AS57911" s="40"/>
    </row>
    <row r="57912" spans="45:45" x14ac:dyDescent="0.35">
      <c r="AS57912" s="40"/>
    </row>
    <row r="57913" spans="45:45" x14ac:dyDescent="0.35">
      <c r="AS57913" s="40"/>
    </row>
    <row r="57914" spans="45:45" x14ac:dyDescent="0.35">
      <c r="AS57914" s="40"/>
    </row>
    <row r="57915" spans="45:45" x14ac:dyDescent="0.35">
      <c r="AS57915" s="40"/>
    </row>
    <row r="57916" spans="45:45" x14ac:dyDescent="0.35">
      <c r="AS57916" s="40"/>
    </row>
    <row r="57917" spans="45:45" x14ac:dyDescent="0.35">
      <c r="AS57917" s="40"/>
    </row>
    <row r="57918" spans="45:45" x14ac:dyDescent="0.35">
      <c r="AS57918" s="40"/>
    </row>
    <row r="57919" spans="45:45" x14ac:dyDescent="0.35">
      <c r="AS57919" s="40"/>
    </row>
    <row r="57920" spans="45:45" x14ac:dyDescent="0.35">
      <c r="AS57920" s="40"/>
    </row>
    <row r="57921" spans="45:45" x14ac:dyDescent="0.35">
      <c r="AS57921" s="40"/>
    </row>
    <row r="57922" spans="45:45" x14ac:dyDescent="0.35">
      <c r="AS57922" s="40"/>
    </row>
    <row r="57923" spans="45:45" x14ac:dyDescent="0.35">
      <c r="AS57923" s="40"/>
    </row>
    <row r="57924" spans="45:45" x14ac:dyDescent="0.35">
      <c r="AS57924" s="40"/>
    </row>
    <row r="57925" spans="45:45" x14ac:dyDescent="0.35">
      <c r="AS57925" s="40"/>
    </row>
    <row r="57926" spans="45:45" x14ac:dyDescent="0.35">
      <c r="AS57926" s="40"/>
    </row>
    <row r="57927" spans="45:45" x14ac:dyDescent="0.35">
      <c r="AS57927" s="40"/>
    </row>
    <row r="57928" spans="45:45" x14ac:dyDescent="0.35">
      <c r="AS57928" s="40"/>
    </row>
    <row r="57929" spans="45:45" x14ac:dyDescent="0.35">
      <c r="AS57929" s="40"/>
    </row>
    <row r="57930" spans="45:45" x14ac:dyDescent="0.35">
      <c r="AS57930" s="40"/>
    </row>
    <row r="57931" spans="45:45" x14ac:dyDescent="0.35">
      <c r="AS57931" s="40"/>
    </row>
    <row r="57932" spans="45:45" x14ac:dyDescent="0.35">
      <c r="AS57932" s="40"/>
    </row>
    <row r="57933" spans="45:45" x14ac:dyDescent="0.35">
      <c r="AS57933" s="40"/>
    </row>
    <row r="57934" spans="45:45" x14ac:dyDescent="0.35">
      <c r="AS57934" s="40"/>
    </row>
    <row r="57935" spans="45:45" x14ac:dyDescent="0.35">
      <c r="AS57935" s="40"/>
    </row>
    <row r="57936" spans="45:45" x14ac:dyDescent="0.35">
      <c r="AS57936" s="40"/>
    </row>
    <row r="57937" spans="45:45" x14ac:dyDescent="0.35">
      <c r="AS57937" s="40"/>
    </row>
    <row r="57938" spans="45:45" x14ac:dyDescent="0.35">
      <c r="AS57938" s="40"/>
    </row>
    <row r="57939" spans="45:45" x14ac:dyDescent="0.35">
      <c r="AS57939" s="40"/>
    </row>
    <row r="57940" spans="45:45" x14ac:dyDescent="0.35">
      <c r="AS57940" s="40"/>
    </row>
    <row r="57941" spans="45:45" x14ac:dyDescent="0.35">
      <c r="AS57941" s="40"/>
    </row>
    <row r="57942" spans="45:45" x14ac:dyDescent="0.35">
      <c r="AS57942" s="40"/>
    </row>
    <row r="57943" spans="45:45" x14ac:dyDescent="0.35">
      <c r="AS57943" s="40"/>
    </row>
    <row r="57944" spans="45:45" x14ac:dyDescent="0.35">
      <c r="AS57944" s="40"/>
    </row>
    <row r="57945" spans="45:45" x14ac:dyDescent="0.35">
      <c r="AS57945" s="40"/>
    </row>
    <row r="57946" spans="45:45" x14ac:dyDescent="0.35">
      <c r="AS57946" s="40"/>
    </row>
    <row r="57947" spans="45:45" x14ac:dyDescent="0.35">
      <c r="AS57947" s="40"/>
    </row>
    <row r="57948" spans="45:45" x14ac:dyDescent="0.35">
      <c r="AS57948" s="40"/>
    </row>
    <row r="57949" spans="45:45" x14ac:dyDescent="0.35">
      <c r="AS57949" s="40"/>
    </row>
    <row r="57950" spans="45:45" x14ac:dyDescent="0.35">
      <c r="AS57950" s="40"/>
    </row>
    <row r="57951" spans="45:45" x14ac:dyDescent="0.35">
      <c r="AS57951" s="40"/>
    </row>
    <row r="57952" spans="45:45" x14ac:dyDescent="0.35">
      <c r="AS57952" s="40"/>
    </row>
    <row r="57953" spans="45:45" x14ac:dyDescent="0.35">
      <c r="AS57953" s="40"/>
    </row>
    <row r="57954" spans="45:45" x14ac:dyDescent="0.35">
      <c r="AS57954" s="40"/>
    </row>
    <row r="57955" spans="45:45" x14ac:dyDescent="0.35">
      <c r="AS57955" s="40"/>
    </row>
    <row r="57956" spans="45:45" x14ac:dyDescent="0.35">
      <c r="AS57956" s="40"/>
    </row>
    <row r="57957" spans="45:45" x14ac:dyDescent="0.35">
      <c r="AS57957" s="40"/>
    </row>
    <row r="57958" spans="45:45" x14ac:dyDescent="0.35">
      <c r="AS57958" s="40"/>
    </row>
    <row r="57959" spans="45:45" x14ac:dyDescent="0.35">
      <c r="AS57959" s="40"/>
    </row>
    <row r="57960" spans="45:45" x14ac:dyDescent="0.35">
      <c r="AS57960" s="40"/>
    </row>
    <row r="57961" spans="45:45" x14ac:dyDescent="0.35">
      <c r="AS57961" s="40"/>
    </row>
    <row r="57962" spans="45:45" x14ac:dyDescent="0.35">
      <c r="AS57962" s="40"/>
    </row>
    <row r="57963" spans="45:45" x14ac:dyDescent="0.35">
      <c r="AS57963" s="40"/>
    </row>
    <row r="57964" spans="45:45" x14ac:dyDescent="0.35">
      <c r="AS57964" s="40"/>
    </row>
    <row r="57965" spans="45:45" x14ac:dyDescent="0.35">
      <c r="AS57965" s="40"/>
    </row>
    <row r="57966" spans="45:45" x14ac:dyDescent="0.35">
      <c r="AS57966" s="40"/>
    </row>
    <row r="57967" spans="45:45" x14ac:dyDescent="0.35">
      <c r="AS57967" s="40"/>
    </row>
    <row r="57968" spans="45:45" x14ac:dyDescent="0.35">
      <c r="AS57968" s="40"/>
    </row>
    <row r="57969" spans="45:45" x14ac:dyDescent="0.35">
      <c r="AS57969" s="40"/>
    </row>
    <row r="57970" spans="45:45" x14ac:dyDescent="0.35">
      <c r="AS57970" s="40"/>
    </row>
    <row r="57971" spans="45:45" x14ac:dyDescent="0.35">
      <c r="AS57971" s="40"/>
    </row>
    <row r="57972" spans="45:45" x14ac:dyDescent="0.35">
      <c r="AS57972" s="40"/>
    </row>
    <row r="57973" spans="45:45" x14ac:dyDescent="0.35">
      <c r="AS57973" s="40"/>
    </row>
    <row r="57974" spans="45:45" x14ac:dyDescent="0.35">
      <c r="AS57974" s="40"/>
    </row>
    <row r="57975" spans="45:45" x14ac:dyDescent="0.35">
      <c r="AS57975" s="40"/>
    </row>
    <row r="57976" spans="45:45" x14ac:dyDescent="0.35">
      <c r="AS57976" s="40"/>
    </row>
    <row r="57977" spans="45:45" x14ac:dyDescent="0.35">
      <c r="AS57977" s="40"/>
    </row>
    <row r="57978" spans="45:45" x14ac:dyDescent="0.35">
      <c r="AS57978" s="40"/>
    </row>
    <row r="57979" spans="45:45" x14ac:dyDescent="0.35">
      <c r="AS57979" s="40"/>
    </row>
    <row r="57980" spans="45:45" x14ac:dyDescent="0.35">
      <c r="AS57980" s="40"/>
    </row>
    <row r="57981" spans="45:45" x14ac:dyDescent="0.35">
      <c r="AS57981" s="40"/>
    </row>
    <row r="57982" spans="45:45" x14ac:dyDescent="0.35">
      <c r="AS57982" s="40"/>
    </row>
    <row r="57983" spans="45:45" x14ac:dyDescent="0.35">
      <c r="AS57983" s="40"/>
    </row>
    <row r="57984" spans="45:45" x14ac:dyDescent="0.35">
      <c r="AS57984" s="40"/>
    </row>
    <row r="57985" spans="45:45" x14ac:dyDescent="0.35">
      <c r="AS57985" s="40"/>
    </row>
    <row r="57986" spans="45:45" x14ac:dyDescent="0.35">
      <c r="AS57986" s="40"/>
    </row>
    <row r="57987" spans="45:45" x14ac:dyDescent="0.35">
      <c r="AS57987" s="40"/>
    </row>
    <row r="57988" spans="45:45" x14ac:dyDescent="0.35">
      <c r="AS57988" s="40"/>
    </row>
    <row r="57989" spans="45:45" x14ac:dyDescent="0.35">
      <c r="AS57989" s="40"/>
    </row>
    <row r="57990" spans="45:45" x14ac:dyDescent="0.35">
      <c r="AS57990" s="40"/>
    </row>
    <row r="57991" spans="45:45" x14ac:dyDescent="0.35">
      <c r="AS57991" s="40"/>
    </row>
    <row r="57992" spans="45:45" x14ac:dyDescent="0.35">
      <c r="AS57992" s="40"/>
    </row>
    <row r="57993" spans="45:45" x14ac:dyDescent="0.35">
      <c r="AS57993" s="40"/>
    </row>
    <row r="57994" spans="45:45" x14ac:dyDescent="0.35">
      <c r="AS57994" s="40"/>
    </row>
    <row r="57995" spans="45:45" x14ac:dyDescent="0.35">
      <c r="AS57995" s="40"/>
    </row>
    <row r="57996" spans="45:45" x14ac:dyDescent="0.35">
      <c r="AS57996" s="40"/>
    </row>
    <row r="57997" spans="45:45" x14ac:dyDescent="0.35">
      <c r="AS57997" s="40"/>
    </row>
    <row r="57998" spans="45:45" x14ac:dyDescent="0.35">
      <c r="AS57998" s="40"/>
    </row>
    <row r="57999" spans="45:45" x14ac:dyDescent="0.35">
      <c r="AS57999" s="40"/>
    </row>
    <row r="58000" spans="45:45" x14ac:dyDescent="0.35">
      <c r="AS58000" s="40"/>
    </row>
    <row r="58001" spans="45:45" x14ac:dyDescent="0.35">
      <c r="AS58001" s="40"/>
    </row>
    <row r="58002" spans="45:45" x14ac:dyDescent="0.35">
      <c r="AS58002" s="40"/>
    </row>
    <row r="58003" spans="45:45" x14ac:dyDescent="0.35">
      <c r="AS58003" s="40"/>
    </row>
    <row r="58004" spans="45:45" x14ac:dyDescent="0.35">
      <c r="AS58004" s="40"/>
    </row>
    <row r="58005" spans="45:45" x14ac:dyDescent="0.35">
      <c r="AS58005" s="40"/>
    </row>
    <row r="58006" spans="45:45" x14ac:dyDescent="0.35">
      <c r="AS58006" s="40"/>
    </row>
    <row r="58007" spans="45:45" x14ac:dyDescent="0.35">
      <c r="AS58007" s="40"/>
    </row>
    <row r="58008" spans="45:45" x14ac:dyDescent="0.35">
      <c r="AS58008" s="40"/>
    </row>
    <row r="58009" spans="45:45" x14ac:dyDescent="0.35">
      <c r="AS58009" s="40"/>
    </row>
    <row r="58010" spans="45:45" x14ac:dyDescent="0.35">
      <c r="AS58010" s="40"/>
    </row>
    <row r="58011" spans="45:45" x14ac:dyDescent="0.35">
      <c r="AS58011" s="40"/>
    </row>
    <row r="58012" spans="45:45" x14ac:dyDescent="0.35">
      <c r="AS58012" s="40"/>
    </row>
    <row r="58013" spans="45:45" x14ac:dyDescent="0.35">
      <c r="AS58013" s="40"/>
    </row>
    <row r="58014" spans="45:45" x14ac:dyDescent="0.35">
      <c r="AS58014" s="40"/>
    </row>
    <row r="58015" spans="45:45" x14ac:dyDescent="0.35">
      <c r="AS58015" s="40"/>
    </row>
    <row r="58016" spans="45:45" x14ac:dyDescent="0.35">
      <c r="AS58016" s="40"/>
    </row>
    <row r="58017" spans="45:45" x14ac:dyDescent="0.35">
      <c r="AS58017" s="40"/>
    </row>
    <row r="58018" spans="45:45" x14ac:dyDescent="0.35">
      <c r="AS58018" s="40"/>
    </row>
    <row r="58019" spans="45:45" x14ac:dyDescent="0.35">
      <c r="AS58019" s="40"/>
    </row>
    <row r="58020" spans="45:45" x14ac:dyDescent="0.35">
      <c r="AS58020" s="40"/>
    </row>
    <row r="58021" spans="45:45" x14ac:dyDescent="0.35">
      <c r="AS58021" s="40"/>
    </row>
    <row r="58022" spans="45:45" x14ac:dyDescent="0.35">
      <c r="AS58022" s="40"/>
    </row>
    <row r="58023" spans="45:45" x14ac:dyDescent="0.35">
      <c r="AS58023" s="40"/>
    </row>
    <row r="58024" spans="45:45" x14ac:dyDescent="0.35">
      <c r="AS58024" s="40"/>
    </row>
    <row r="58025" spans="45:45" x14ac:dyDescent="0.35">
      <c r="AS58025" s="40"/>
    </row>
    <row r="58026" spans="45:45" x14ac:dyDescent="0.35">
      <c r="AS58026" s="40"/>
    </row>
    <row r="58027" spans="45:45" x14ac:dyDescent="0.35">
      <c r="AS58027" s="40"/>
    </row>
    <row r="58028" spans="45:45" x14ac:dyDescent="0.35">
      <c r="AS58028" s="40"/>
    </row>
    <row r="58029" spans="45:45" x14ac:dyDescent="0.35">
      <c r="AS58029" s="40"/>
    </row>
    <row r="58030" spans="45:45" x14ac:dyDescent="0.35">
      <c r="AS58030" s="40"/>
    </row>
    <row r="58031" spans="45:45" x14ac:dyDescent="0.35">
      <c r="AS58031" s="40"/>
    </row>
    <row r="58032" spans="45:45" x14ac:dyDescent="0.35">
      <c r="AS58032" s="40"/>
    </row>
    <row r="58033" spans="45:45" x14ac:dyDescent="0.35">
      <c r="AS58033" s="40"/>
    </row>
    <row r="58034" spans="45:45" x14ac:dyDescent="0.35">
      <c r="AS58034" s="40"/>
    </row>
    <row r="58035" spans="45:45" x14ac:dyDescent="0.35">
      <c r="AS58035" s="40"/>
    </row>
    <row r="58036" spans="45:45" x14ac:dyDescent="0.35">
      <c r="AS58036" s="40"/>
    </row>
    <row r="58037" spans="45:45" x14ac:dyDescent="0.35">
      <c r="AS58037" s="40"/>
    </row>
    <row r="58038" spans="45:45" x14ac:dyDescent="0.35">
      <c r="AS58038" s="40"/>
    </row>
    <row r="58039" spans="45:45" x14ac:dyDescent="0.35">
      <c r="AS58039" s="40"/>
    </row>
    <row r="58040" spans="45:45" x14ac:dyDescent="0.35">
      <c r="AS58040" s="40"/>
    </row>
    <row r="58041" spans="45:45" x14ac:dyDescent="0.35">
      <c r="AS58041" s="40"/>
    </row>
    <row r="58042" spans="45:45" x14ac:dyDescent="0.35">
      <c r="AS58042" s="40"/>
    </row>
    <row r="58043" spans="45:45" x14ac:dyDescent="0.35">
      <c r="AS58043" s="40"/>
    </row>
    <row r="58044" spans="45:45" x14ac:dyDescent="0.35">
      <c r="AS58044" s="40"/>
    </row>
    <row r="58045" spans="45:45" x14ac:dyDescent="0.35">
      <c r="AS58045" s="40"/>
    </row>
    <row r="58046" spans="45:45" x14ac:dyDescent="0.35">
      <c r="AS58046" s="40"/>
    </row>
    <row r="58047" spans="45:45" x14ac:dyDescent="0.35">
      <c r="AS58047" s="40"/>
    </row>
    <row r="58048" spans="45:45" x14ac:dyDescent="0.35">
      <c r="AS58048" s="40"/>
    </row>
    <row r="58049" spans="45:45" x14ac:dyDescent="0.35">
      <c r="AS58049" s="40"/>
    </row>
    <row r="58050" spans="45:45" x14ac:dyDescent="0.35">
      <c r="AS58050" s="40"/>
    </row>
    <row r="58051" spans="45:45" x14ac:dyDescent="0.35">
      <c r="AS58051" s="40"/>
    </row>
    <row r="58052" spans="45:45" x14ac:dyDescent="0.35">
      <c r="AS58052" s="40"/>
    </row>
    <row r="58053" spans="45:45" x14ac:dyDescent="0.35">
      <c r="AS58053" s="40"/>
    </row>
    <row r="58054" spans="45:45" x14ac:dyDescent="0.35">
      <c r="AS58054" s="40"/>
    </row>
    <row r="58055" spans="45:45" x14ac:dyDescent="0.35">
      <c r="AS58055" s="40"/>
    </row>
    <row r="58056" spans="45:45" x14ac:dyDescent="0.35">
      <c r="AS58056" s="40"/>
    </row>
    <row r="58057" spans="45:45" x14ac:dyDescent="0.35">
      <c r="AS58057" s="40"/>
    </row>
    <row r="58058" spans="45:45" x14ac:dyDescent="0.35">
      <c r="AS58058" s="40"/>
    </row>
    <row r="58059" spans="45:45" x14ac:dyDescent="0.35">
      <c r="AS58059" s="40"/>
    </row>
    <row r="58060" spans="45:45" x14ac:dyDescent="0.35">
      <c r="AS58060" s="40"/>
    </row>
    <row r="58061" spans="45:45" x14ac:dyDescent="0.35">
      <c r="AS58061" s="40"/>
    </row>
    <row r="58062" spans="45:45" x14ac:dyDescent="0.35">
      <c r="AS58062" s="40"/>
    </row>
    <row r="58063" spans="45:45" x14ac:dyDescent="0.35">
      <c r="AS58063" s="40"/>
    </row>
    <row r="58064" spans="45:45" x14ac:dyDescent="0.35">
      <c r="AS58064" s="40"/>
    </row>
    <row r="58065" spans="45:45" x14ac:dyDescent="0.35">
      <c r="AS58065" s="40"/>
    </row>
    <row r="58066" spans="45:45" x14ac:dyDescent="0.35">
      <c r="AS58066" s="40"/>
    </row>
    <row r="58067" spans="45:45" x14ac:dyDescent="0.35">
      <c r="AS58067" s="40"/>
    </row>
    <row r="58068" spans="45:45" x14ac:dyDescent="0.35">
      <c r="AS58068" s="40"/>
    </row>
    <row r="58069" spans="45:45" x14ac:dyDescent="0.35">
      <c r="AS58069" s="40"/>
    </row>
    <row r="58070" spans="45:45" x14ac:dyDescent="0.35">
      <c r="AS58070" s="40"/>
    </row>
    <row r="58071" spans="45:45" x14ac:dyDescent="0.35">
      <c r="AS58071" s="40"/>
    </row>
    <row r="58072" spans="45:45" x14ac:dyDescent="0.35">
      <c r="AS58072" s="40"/>
    </row>
    <row r="58073" spans="45:45" x14ac:dyDescent="0.35">
      <c r="AS58073" s="40"/>
    </row>
    <row r="58074" spans="45:45" x14ac:dyDescent="0.35">
      <c r="AS58074" s="40"/>
    </row>
    <row r="58075" spans="45:45" x14ac:dyDescent="0.35">
      <c r="AS58075" s="40"/>
    </row>
    <row r="58076" spans="45:45" x14ac:dyDescent="0.35">
      <c r="AS58076" s="40"/>
    </row>
    <row r="58077" spans="45:45" x14ac:dyDescent="0.35">
      <c r="AS58077" s="40"/>
    </row>
    <row r="58078" spans="45:45" x14ac:dyDescent="0.35">
      <c r="AS58078" s="40"/>
    </row>
    <row r="58079" spans="45:45" x14ac:dyDescent="0.35">
      <c r="AS58079" s="40"/>
    </row>
    <row r="58080" spans="45:45" x14ac:dyDescent="0.35">
      <c r="AS58080" s="40"/>
    </row>
    <row r="58081" spans="45:45" x14ac:dyDescent="0.35">
      <c r="AS58081" s="40"/>
    </row>
    <row r="58082" spans="45:45" x14ac:dyDescent="0.35">
      <c r="AS58082" s="40"/>
    </row>
    <row r="58083" spans="45:45" x14ac:dyDescent="0.35">
      <c r="AS58083" s="40"/>
    </row>
    <row r="58084" spans="45:45" x14ac:dyDescent="0.35">
      <c r="AS58084" s="40"/>
    </row>
    <row r="58085" spans="45:45" x14ac:dyDescent="0.35">
      <c r="AS58085" s="40"/>
    </row>
    <row r="58086" spans="45:45" x14ac:dyDescent="0.35">
      <c r="AS58086" s="40"/>
    </row>
    <row r="58087" spans="45:45" x14ac:dyDescent="0.35">
      <c r="AS58087" s="40"/>
    </row>
    <row r="58088" spans="45:45" x14ac:dyDescent="0.35">
      <c r="AS58088" s="40"/>
    </row>
    <row r="58089" spans="45:45" x14ac:dyDescent="0.35">
      <c r="AS58089" s="40"/>
    </row>
    <row r="58090" spans="45:45" x14ac:dyDescent="0.35">
      <c r="AS58090" s="40"/>
    </row>
    <row r="58091" spans="45:45" x14ac:dyDescent="0.35">
      <c r="AS58091" s="40"/>
    </row>
    <row r="58092" spans="45:45" x14ac:dyDescent="0.35">
      <c r="AS58092" s="40"/>
    </row>
    <row r="58093" spans="45:45" x14ac:dyDescent="0.35">
      <c r="AS58093" s="40"/>
    </row>
    <row r="58094" spans="45:45" x14ac:dyDescent="0.35">
      <c r="AS58094" s="40"/>
    </row>
    <row r="58095" spans="45:45" x14ac:dyDescent="0.35">
      <c r="AS58095" s="40"/>
    </row>
    <row r="58096" spans="45:45" x14ac:dyDescent="0.35">
      <c r="AS58096" s="40"/>
    </row>
    <row r="58097" spans="45:45" x14ac:dyDescent="0.35">
      <c r="AS58097" s="40"/>
    </row>
    <row r="58098" spans="45:45" x14ac:dyDescent="0.35">
      <c r="AS58098" s="40"/>
    </row>
    <row r="58099" spans="45:45" x14ac:dyDescent="0.35">
      <c r="AS58099" s="40"/>
    </row>
    <row r="58100" spans="45:45" x14ac:dyDescent="0.35">
      <c r="AS58100" s="40"/>
    </row>
    <row r="58101" spans="45:45" x14ac:dyDescent="0.35">
      <c r="AS58101" s="40"/>
    </row>
    <row r="58102" spans="45:45" x14ac:dyDescent="0.35">
      <c r="AS58102" s="40"/>
    </row>
    <row r="58103" spans="45:45" x14ac:dyDescent="0.35">
      <c r="AS58103" s="40"/>
    </row>
    <row r="58104" spans="45:45" x14ac:dyDescent="0.35">
      <c r="AS58104" s="40"/>
    </row>
    <row r="58105" spans="45:45" x14ac:dyDescent="0.35">
      <c r="AS58105" s="40"/>
    </row>
    <row r="58106" spans="45:45" x14ac:dyDescent="0.35">
      <c r="AS58106" s="40"/>
    </row>
    <row r="58107" spans="45:45" x14ac:dyDescent="0.35">
      <c r="AS58107" s="40"/>
    </row>
    <row r="58108" spans="45:45" x14ac:dyDescent="0.35">
      <c r="AS58108" s="40"/>
    </row>
    <row r="58109" spans="45:45" x14ac:dyDescent="0.35">
      <c r="AS58109" s="40"/>
    </row>
    <row r="58110" spans="45:45" x14ac:dyDescent="0.35">
      <c r="AS58110" s="40"/>
    </row>
    <row r="58111" spans="45:45" x14ac:dyDescent="0.35">
      <c r="AS58111" s="40"/>
    </row>
    <row r="58112" spans="45:45" x14ac:dyDescent="0.35">
      <c r="AS58112" s="40"/>
    </row>
    <row r="58113" spans="45:45" x14ac:dyDescent="0.35">
      <c r="AS58113" s="40"/>
    </row>
    <row r="58114" spans="45:45" x14ac:dyDescent="0.35">
      <c r="AS58114" s="40"/>
    </row>
    <row r="58115" spans="45:45" x14ac:dyDescent="0.35">
      <c r="AS58115" s="40"/>
    </row>
    <row r="58116" spans="45:45" x14ac:dyDescent="0.35">
      <c r="AS58116" s="40"/>
    </row>
    <row r="58117" spans="45:45" x14ac:dyDescent="0.35">
      <c r="AS58117" s="40"/>
    </row>
    <row r="58118" spans="45:45" x14ac:dyDescent="0.35">
      <c r="AS58118" s="40"/>
    </row>
    <row r="58119" spans="45:45" x14ac:dyDescent="0.35">
      <c r="AS58119" s="40"/>
    </row>
    <row r="58120" spans="45:45" x14ac:dyDescent="0.35">
      <c r="AS58120" s="40"/>
    </row>
    <row r="58121" spans="45:45" x14ac:dyDescent="0.35">
      <c r="AS58121" s="40"/>
    </row>
    <row r="58122" spans="45:45" x14ac:dyDescent="0.35">
      <c r="AS58122" s="40"/>
    </row>
    <row r="58123" spans="45:45" x14ac:dyDescent="0.35">
      <c r="AS58123" s="40"/>
    </row>
    <row r="58124" spans="45:45" x14ac:dyDescent="0.35">
      <c r="AS58124" s="40"/>
    </row>
    <row r="58125" spans="45:45" x14ac:dyDescent="0.35">
      <c r="AS58125" s="40"/>
    </row>
    <row r="58126" spans="45:45" x14ac:dyDescent="0.35">
      <c r="AS58126" s="40"/>
    </row>
    <row r="58127" spans="45:45" x14ac:dyDescent="0.35">
      <c r="AS58127" s="40"/>
    </row>
    <row r="58128" spans="45:45" x14ac:dyDescent="0.35">
      <c r="AS58128" s="40"/>
    </row>
    <row r="58129" spans="45:45" x14ac:dyDescent="0.35">
      <c r="AS58129" s="40"/>
    </row>
    <row r="58130" spans="45:45" x14ac:dyDescent="0.35">
      <c r="AS58130" s="40"/>
    </row>
    <row r="58131" spans="45:45" x14ac:dyDescent="0.35">
      <c r="AS58131" s="40"/>
    </row>
    <row r="58132" spans="45:45" x14ac:dyDescent="0.35">
      <c r="AS58132" s="40"/>
    </row>
    <row r="58133" spans="45:45" x14ac:dyDescent="0.35">
      <c r="AS58133" s="40"/>
    </row>
    <row r="58134" spans="45:45" x14ac:dyDescent="0.35">
      <c r="AS58134" s="40"/>
    </row>
    <row r="58135" spans="45:45" x14ac:dyDescent="0.35">
      <c r="AS58135" s="40"/>
    </row>
    <row r="58136" spans="45:45" x14ac:dyDescent="0.35">
      <c r="AS58136" s="40"/>
    </row>
    <row r="58137" spans="45:45" x14ac:dyDescent="0.35">
      <c r="AS58137" s="40"/>
    </row>
    <row r="58138" spans="45:45" x14ac:dyDescent="0.35">
      <c r="AS58138" s="40"/>
    </row>
    <row r="58139" spans="45:45" x14ac:dyDescent="0.35">
      <c r="AS58139" s="40"/>
    </row>
    <row r="58140" spans="45:45" x14ac:dyDescent="0.35">
      <c r="AS58140" s="40"/>
    </row>
    <row r="58141" spans="45:45" x14ac:dyDescent="0.35">
      <c r="AS58141" s="40"/>
    </row>
    <row r="58142" spans="45:45" x14ac:dyDescent="0.35">
      <c r="AS58142" s="40"/>
    </row>
    <row r="58143" spans="45:45" x14ac:dyDescent="0.35">
      <c r="AS58143" s="40"/>
    </row>
    <row r="58144" spans="45:45" x14ac:dyDescent="0.35">
      <c r="AS58144" s="40"/>
    </row>
    <row r="58145" spans="45:45" x14ac:dyDescent="0.35">
      <c r="AS58145" s="40"/>
    </row>
    <row r="58146" spans="45:45" x14ac:dyDescent="0.35">
      <c r="AS58146" s="40"/>
    </row>
    <row r="58147" spans="45:45" x14ac:dyDescent="0.35">
      <c r="AS58147" s="40"/>
    </row>
    <row r="58148" spans="45:45" x14ac:dyDescent="0.35">
      <c r="AS58148" s="40"/>
    </row>
    <row r="58149" spans="45:45" x14ac:dyDescent="0.35">
      <c r="AS58149" s="40"/>
    </row>
    <row r="58150" spans="45:45" x14ac:dyDescent="0.35">
      <c r="AS58150" s="40"/>
    </row>
    <row r="58151" spans="45:45" x14ac:dyDescent="0.35">
      <c r="AS58151" s="40"/>
    </row>
    <row r="58152" spans="45:45" x14ac:dyDescent="0.35">
      <c r="AS58152" s="40"/>
    </row>
    <row r="58153" spans="45:45" x14ac:dyDescent="0.35">
      <c r="AS58153" s="40"/>
    </row>
    <row r="58154" spans="45:45" x14ac:dyDescent="0.35">
      <c r="AS58154" s="40"/>
    </row>
    <row r="58155" spans="45:45" x14ac:dyDescent="0.35">
      <c r="AS58155" s="40"/>
    </row>
    <row r="58156" spans="45:45" x14ac:dyDescent="0.35">
      <c r="AS58156" s="40"/>
    </row>
    <row r="58157" spans="45:45" x14ac:dyDescent="0.35">
      <c r="AS58157" s="40"/>
    </row>
    <row r="58158" spans="45:45" x14ac:dyDescent="0.35">
      <c r="AS58158" s="40"/>
    </row>
    <row r="58159" spans="45:45" x14ac:dyDescent="0.35">
      <c r="AS58159" s="40"/>
    </row>
    <row r="58160" spans="45:45" x14ac:dyDescent="0.35">
      <c r="AS58160" s="40"/>
    </row>
    <row r="58161" spans="45:45" x14ac:dyDescent="0.35">
      <c r="AS58161" s="40"/>
    </row>
    <row r="58162" spans="45:45" x14ac:dyDescent="0.35">
      <c r="AS58162" s="40"/>
    </row>
    <row r="58163" spans="45:45" x14ac:dyDescent="0.35">
      <c r="AS58163" s="40"/>
    </row>
    <row r="58164" spans="45:45" x14ac:dyDescent="0.35">
      <c r="AS58164" s="40"/>
    </row>
    <row r="58165" spans="45:45" x14ac:dyDescent="0.35">
      <c r="AS58165" s="40"/>
    </row>
    <row r="58166" spans="45:45" x14ac:dyDescent="0.35">
      <c r="AS58166" s="40"/>
    </row>
    <row r="58167" spans="45:45" x14ac:dyDescent="0.35">
      <c r="AS58167" s="40"/>
    </row>
    <row r="58168" spans="45:45" x14ac:dyDescent="0.35">
      <c r="AS58168" s="40"/>
    </row>
    <row r="58169" spans="45:45" x14ac:dyDescent="0.35">
      <c r="AS58169" s="40"/>
    </row>
    <row r="58170" spans="45:45" x14ac:dyDescent="0.35">
      <c r="AS58170" s="40"/>
    </row>
    <row r="58171" spans="45:45" x14ac:dyDescent="0.35">
      <c r="AS58171" s="40"/>
    </row>
    <row r="58172" spans="45:45" x14ac:dyDescent="0.35">
      <c r="AS58172" s="40"/>
    </row>
    <row r="58173" spans="45:45" x14ac:dyDescent="0.35">
      <c r="AS58173" s="40"/>
    </row>
    <row r="58174" spans="45:45" x14ac:dyDescent="0.35">
      <c r="AS58174" s="40"/>
    </row>
    <row r="58175" spans="45:45" x14ac:dyDescent="0.35">
      <c r="AS58175" s="40"/>
    </row>
    <row r="58176" spans="45:45" x14ac:dyDescent="0.35">
      <c r="AS58176" s="40"/>
    </row>
    <row r="58177" spans="45:45" x14ac:dyDescent="0.35">
      <c r="AS58177" s="40"/>
    </row>
    <row r="58178" spans="45:45" x14ac:dyDescent="0.35">
      <c r="AS58178" s="40"/>
    </row>
    <row r="58179" spans="45:45" x14ac:dyDescent="0.35">
      <c r="AS58179" s="40"/>
    </row>
    <row r="58180" spans="45:45" x14ac:dyDescent="0.35">
      <c r="AS58180" s="40"/>
    </row>
    <row r="58181" spans="45:45" x14ac:dyDescent="0.35">
      <c r="AS58181" s="40"/>
    </row>
    <row r="58182" spans="45:45" x14ac:dyDescent="0.35">
      <c r="AS58182" s="40"/>
    </row>
    <row r="58183" spans="45:45" x14ac:dyDescent="0.35">
      <c r="AS58183" s="40"/>
    </row>
    <row r="58184" spans="45:45" x14ac:dyDescent="0.35">
      <c r="AS58184" s="40"/>
    </row>
    <row r="58185" spans="45:45" x14ac:dyDescent="0.35">
      <c r="AS58185" s="40"/>
    </row>
    <row r="58186" spans="45:45" x14ac:dyDescent="0.35">
      <c r="AS58186" s="40"/>
    </row>
    <row r="58187" spans="45:45" x14ac:dyDescent="0.35">
      <c r="AS58187" s="40"/>
    </row>
    <row r="58188" spans="45:45" x14ac:dyDescent="0.35">
      <c r="AS58188" s="40"/>
    </row>
    <row r="58189" spans="45:45" x14ac:dyDescent="0.35">
      <c r="AS58189" s="40"/>
    </row>
    <row r="58190" spans="45:45" x14ac:dyDescent="0.35">
      <c r="AS58190" s="40"/>
    </row>
    <row r="58191" spans="45:45" x14ac:dyDescent="0.35">
      <c r="AS58191" s="40"/>
    </row>
    <row r="58192" spans="45:45" x14ac:dyDescent="0.35">
      <c r="AS58192" s="40"/>
    </row>
    <row r="58193" spans="45:45" x14ac:dyDescent="0.35">
      <c r="AS58193" s="40"/>
    </row>
    <row r="58194" spans="45:45" x14ac:dyDescent="0.35">
      <c r="AS58194" s="40"/>
    </row>
    <row r="58195" spans="45:45" x14ac:dyDescent="0.35">
      <c r="AS58195" s="40"/>
    </row>
    <row r="58196" spans="45:45" x14ac:dyDescent="0.35">
      <c r="AS58196" s="40"/>
    </row>
    <row r="58197" spans="45:45" x14ac:dyDescent="0.35">
      <c r="AS58197" s="40"/>
    </row>
    <row r="58198" spans="45:45" x14ac:dyDescent="0.35">
      <c r="AS58198" s="40"/>
    </row>
    <row r="58199" spans="45:45" x14ac:dyDescent="0.35">
      <c r="AS58199" s="40"/>
    </row>
    <row r="58200" spans="45:45" x14ac:dyDescent="0.35">
      <c r="AS58200" s="40"/>
    </row>
    <row r="58201" spans="45:45" x14ac:dyDescent="0.35">
      <c r="AS58201" s="40"/>
    </row>
    <row r="58202" spans="45:45" x14ac:dyDescent="0.35">
      <c r="AS58202" s="40"/>
    </row>
    <row r="58203" spans="45:45" x14ac:dyDescent="0.35">
      <c r="AS58203" s="40"/>
    </row>
    <row r="58204" spans="45:45" x14ac:dyDescent="0.35">
      <c r="AS58204" s="40"/>
    </row>
    <row r="58205" spans="45:45" x14ac:dyDescent="0.35">
      <c r="AS58205" s="40"/>
    </row>
    <row r="58206" spans="45:45" x14ac:dyDescent="0.35">
      <c r="AS58206" s="40"/>
    </row>
    <row r="58207" spans="45:45" x14ac:dyDescent="0.35">
      <c r="AS58207" s="40"/>
    </row>
    <row r="58208" spans="45:45" x14ac:dyDescent="0.35">
      <c r="AS58208" s="40"/>
    </row>
    <row r="58209" spans="45:45" x14ac:dyDescent="0.35">
      <c r="AS58209" s="40"/>
    </row>
    <row r="58210" spans="45:45" x14ac:dyDescent="0.35">
      <c r="AS58210" s="40"/>
    </row>
    <row r="58211" spans="45:45" x14ac:dyDescent="0.35">
      <c r="AS58211" s="40"/>
    </row>
    <row r="58212" spans="45:45" x14ac:dyDescent="0.35">
      <c r="AS58212" s="40"/>
    </row>
    <row r="58213" spans="45:45" x14ac:dyDescent="0.35">
      <c r="AS58213" s="40"/>
    </row>
    <row r="58214" spans="45:45" x14ac:dyDescent="0.35">
      <c r="AS58214" s="40"/>
    </row>
    <row r="58215" spans="45:45" x14ac:dyDescent="0.35">
      <c r="AS58215" s="40"/>
    </row>
    <row r="58216" spans="45:45" x14ac:dyDescent="0.35">
      <c r="AS58216" s="40"/>
    </row>
    <row r="58217" spans="45:45" x14ac:dyDescent="0.35">
      <c r="AS58217" s="40"/>
    </row>
    <row r="58218" spans="45:45" x14ac:dyDescent="0.35">
      <c r="AS58218" s="40"/>
    </row>
    <row r="58219" spans="45:45" x14ac:dyDescent="0.35">
      <c r="AS58219" s="40"/>
    </row>
    <row r="58220" spans="45:45" x14ac:dyDescent="0.35">
      <c r="AS58220" s="40"/>
    </row>
    <row r="58221" spans="45:45" x14ac:dyDescent="0.35">
      <c r="AS58221" s="40"/>
    </row>
    <row r="58222" spans="45:45" x14ac:dyDescent="0.35">
      <c r="AS58222" s="40"/>
    </row>
    <row r="58223" spans="45:45" x14ac:dyDescent="0.35">
      <c r="AS58223" s="40"/>
    </row>
    <row r="58224" spans="45:45" x14ac:dyDescent="0.35">
      <c r="AS58224" s="40"/>
    </row>
    <row r="58225" spans="45:45" x14ac:dyDescent="0.35">
      <c r="AS58225" s="40"/>
    </row>
    <row r="58226" spans="45:45" x14ac:dyDescent="0.35">
      <c r="AS58226" s="40"/>
    </row>
    <row r="58227" spans="45:45" x14ac:dyDescent="0.35">
      <c r="AS58227" s="40"/>
    </row>
    <row r="58228" spans="45:45" x14ac:dyDescent="0.35">
      <c r="AS58228" s="40"/>
    </row>
    <row r="58229" spans="45:45" x14ac:dyDescent="0.35">
      <c r="AS58229" s="40"/>
    </row>
    <row r="58230" spans="45:45" x14ac:dyDescent="0.35">
      <c r="AS58230" s="40"/>
    </row>
    <row r="58231" spans="45:45" x14ac:dyDescent="0.35">
      <c r="AS58231" s="40"/>
    </row>
    <row r="58232" spans="45:45" x14ac:dyDescent="0.35">
      <c r="AS58232" s="40"/>
    </row>
    <row r="58233" spans="45:45" x14ac:dyDescent="0.35">
      <c r="AS58233" s="40"/>
    </row>
    <row r="58234" spans="45:45" x14ac:dyDescent="0.35">
      <c r="AS58234" s="40"/>
    </row>
    <row r="58235" spans="45:45" x14ac:dyDescent="0.35">
      <c r="AS58235" s="40"/>
    </row>
    <row r="58236" spans="45:45" x14ac:dyDescent="0.35">
      <c r="AS58236" s="40"/>
    </row>
    <row r="58237" spans="45:45" x14ac:dyDescent="0.35">
      <c r="AS58237" s="40"/>
    </row>
    <row r="58238" spans="45:45" x14ac:dyDescent="0.35">
      <c r="AS58238" s="40"/>
    </row>
    <row r="58239" spans="45:45" x14ac:dyDescent="0.35">
      <c r="AS58239" s="40"/>
    </row>
    <row r="58240" spans="45:45" x14ac:dyDescent="0.35">
      <c r="AS58240" s="40"/>
    </row>
    <row r="58241" spans="45:45" x14ac:dyDescent="0.35">
      <c r="AS58241" s="40"/>
    </row>
    <row r="58242" spans="45:45" x14ac:dyDescent="0.35">
      <c r="AS58242" s="40"/>
    </row>
    <row r="58243" spans="45:45" x14ac:dyDescent="0.35">
      <c r="AS58243" s="40"/>
    </row>
    <row r="58244" spans="45:45" x14ac:dyDescent="0.35">
      <c r="AS58244" s="40"/>
    </row>
    <row r="58245" spans="45:45" x14ac:dyDescent="0.35">
      <c r="AS58245" s="40"/>
    </row>
    <row r="58246" spans="45:45" x14ac:dyDescent="0.35">
      <c r="AS58246" s="40"/>
    </row>
    <row r="58247" spans="45:45" x14ac:dyDescent="0.35">
      <c r="AS58247" s="40"/>
    </row>
    <row r="58248" spans="45:45" x14ac:dyDescent="0.35">
      <c r="AS58248" s="40"/>
    </row>
    <row r="58249" spans="45:45" x14ac:dyDescent="0.35">
      <c r="AS58249" s="40"/>
    </row>
    <row r="58250" spans="45:45" x14ac:dyDescent="0.35">
      <c r="AS58250" s="40"/>
    </row>
    <row r="58251" spans="45:45" x14ac:dyDescent="0.35">
      <c r="AS58251" s="40"/>
    </row>
    <row r="58252" spans="45:45" x14ac:dyDescent="0.35">
      <c r="AS58252" s="40"/>
    </row>
    <row r="58253" spans="45:45" x14ac:dyDescent="0.35">
      <c r="AS58253" s="40"/>
    </row>
    <row r="58254" spans="45:45" x14ac:dyDescent="0.35">
      <c r="AS58254" s="40"/>
    </row>
    <row r="58255" spans="45:45" x14ac:dyDescent="0.35">
      <c r="AS58255" s="40"/>
    </row>
    <row r="58256" spans="45:45" x14ac:dyDescent="0.35">
      <c r="AS58256" s="40"/>
    </row>
    <row r="58257" spans="45:45" x14ac:dyDescent="0.35">
      <c r="AS58257" s="40"/>
    </row>
    <row r="58258" spans="45:45" x14ac:dyDescent="0.35">
      <c r="AS58258" s="40"/>
    </row>
    <row r="58259" spans="45:45" x14ac:dyDescent="0.35">
      <c r="AS58259" s="40"/>
    </row>
    <row r="58260" spans="45:45" x14ac:dyDescent="0.35">
      <c r="AS58260" s="40"/>
    </row>
    <row r="58261" spans="45:45" x14ac:dyDescent="0.35">
      <c r="AS58261" s="40"/>
    </row>
    <row r="58262" spans="45:45" x14ac:dyDescent="0.35">
      <c r="AS58262" s="40"/>
    </row>
    <row r="58263" spans="45:45" x14ac:dyDescent="0.35">
      <c r="AS58263" s="40"/>
    </row>
    <row r="58264" spans="45:45" x14ac:dyDescent="0.35">
      <c r="AS58264" s="40"/>
    </row>
    <row r="58265" spans="45:45" x14ac:dyDescent="0.35">
      <c r="AS58265" s="40"/>
    </row>
    <row r="58266" spans="45:45" x14ac:dyDescent="0.35">
      <c r="AS58266" s="40"/>
    </row>
    <row r="58267" spans="45:45" x14ac:dyDescent="0.35">
      <c r="AS58267" s="40"/>
    </row>
    <row r="58268" spans="45:45" x14ac:dyDescent="0.35">
      <c r="AS58268" s="40"/>
    </row>
    <row r="58269" spans="45:45" x14ac:dyDescent="0.35">
      <c r="AS58269" s="40"/>
    </row>
    <row r="58270" spans="45:45" x14ac:dyDescent="0.35">
      <c r="AS58270" s="40"/>
    </row>
    <row r="58271" spans="45:45" x14ac:dyDescent="0.35">
      <c r="AS58271" s="40"/>
    </row>
    <row r="58272" spans="45:45" x14ac:dyDescent="0.35">
      <c r="AS58272" s="40"/>
    </row>
    <row r="58273" spans="45:45" x14ac:dyDescent="0.35">
      <c r="AS58273" s="40"/>
    </row>
    <row r="58274" spans="45:45" x14ac:dyDescent="0.35">
      <c r="AS58274" s="40"/>
    </row>
    <row r="58275" spans="45:45" x14ac:dyDescent="0.35">
      <c r="AS58275" s="40"/>
    </row>
    <row r="58276" spans="45:45" x14ac:dyDescent="0.35">
      <c r="AS58276" s="40"/>
    </row>
    <row r="58277" spans="45:45" x14ac:dyDescent="0.35">
      <c r="AS58277" s="40"/>
    </row>
    <row r="58278" spans="45:45" x14ac:dyDescent="0.35">
      <c r="AS58278" s="40"/>
    </row>
    <row r="58279" spans="45:45" x14ac:dyDescent="0.35">
      <c r="AS58279" s="40"/>
    </row>
    <row r="58280" spans="45:45" x14ac:dyDescent="0.35">
      <c r="AS58280" s="40"/>
    </row>
    <row r="58281" spans="45:45" x14ac:dyDescent="0.35">
      <c r="AS58281" s="40"/>
    </row>
    <row r="58282" spans="45:45" x14ac:dyDescent="0.35">
      <c r="AS58282" s="40"/>
    </row>
    <row r="58283" spans="45:45" x14ac:dyDescent="0.35">
      <c r="AS58283" s="40"/>
    </row>
    <row r="58284" spans="45:45" x14ac:dyDescent="0.35">
      <c r="AS58284" s="40"/>
    </row>
    <row r="58285" spans="45:45" x14ac:dyDescent="0.35">
      <c r="AS58285" s="40"/>
    </row>
    <row r="58286" spans="45:45" x14ac:dyDescent="0.35">
      <c r="AS58286" s="40"/>
    </row>
    <row r="58287" spans="45:45" x14ac:dyDescent="0.35">
      <c r="AS58287" s="40"/>
    </row>
    <row r="58288" spans="45:45" x14ac:dyDescent="0.35">
      <c r="AS58288" s="40"/>
    </row>
    <row r="58289" spans="45:45" x14ac:dyDescent="0.35">
      <c r="AS58289" s="40"/>
    </row>
    <row r="58290" spans="45:45" x14ac:dyDescent="0.35">
      <c r="AS58290" s="40"/>
    </row>
    <row r="58291" spans="45:45" x14ac:dyDescent="0.35">
      <c r="AS58291" s="40"/>
    </row>
    <row r="58292" spans="45:45" x14ac:dyDescent="0.35">
      <c r="AS58292" s="40"/>
    </row>
    <row r="58293" spans="45:45" x14ac:dyDescent="0.35">
      <c r="AS58293" s="40"/>
    </row>
    <row r="58294" spans="45:45" x14ac:dyDescent="0.35">
      <c r="AS58294" s="40"/>
    </row>
    <row r="58295" spans="45:45" x14ac:dyDescent="0.35">
      <c r="AS58295" s="40"/>
    </row>
    <row r="58296" spans="45:45" x14ac:dyDescent="0.35">
      <c r="AS58296" s="40"/>
    </row>
    <row r="58297" spans="45:45" x14ac:dyDescent="0.35">
      <c r="AS58297" s="40"/>
    </row>
    <row r="58298" spans="45:45" x14ac:dyDescent="0.35">
      <c r="AS58298" s="40"/>
    </row>
    <row r="58299" spans="45:45" x14ac:dyDescent="0.35">
      <c r="AS58299" s="40"/>
    </row>
    <row r="58300" spans="45:45" x14ac:dyDescent="0.35">
      <c r="AS58300" s="40"/>
    </row>
    <row r="58301" spans="45:45" x14ac:dyDescent="0.35">
      <c r="AS58301" s="40"/>
    </row>
    <row r="58302" spans="45:45" x14ac:dyDescent="0.35">
      <c r="AS58302" s="40"/>
    </row>
    <row r="58303" spans="45:45" x14ac:dyDescent="0.35">
      <c r="AS58303" s="40"/>
    </row>
    <row r="58304" spans="45:45" x14ac:dyDescent="0.35">
      <c r="AS58304" s="40"/>
    </row>
    <row r="58305" spans="45:45" x14ac:dyDescent="0.35">
      <c r="AS58305" s="40"/>
    </row>
    <row r="58306" spans="45:45" x14ac:dyDescent="0.35">
      <c r="AS58306" s="40"/>
    </row>
    <row r="58307" spans="45:45" x14ac:dyDescent="0.35">
      <c r="AS58307" s="40"/>
    </row>
    <row r="58308" spans="45:45" x14ac:dyDescent="0.35">
      <c r="AS58308" s="40"/>
    </row>
    <row r="58309" spans="45:45" x14ac:dyDescent="0.35">
      <c r="AS58309" s="40"/>
    </row>
    <row r="58310" spans="45:45" x14ac:dyDescent="0.35">
      <c r="AS58310" s="40"/>
    </row>
    <row r="58311" spans="45:45" x14ac:dyDescent="0.35">
      <c r="AS58311" s="40"/>
    </row>
    <row r="58312" spans="45:45" x14ac:dyDescent="0.35">
      <c r="AS58312" s="40"/>
    </row>
    <row r="58313" spans="45:45" x14ac:dyDescent="0.35">
      <c r="AS58313" s="40"/>
    </row>
    <row r="58314" spans="45:45" x14ac:dyDescent="0.35">
      <c r="AS58314" s="40"/>
    </row>
    <row r="58315" spans="45:45" x14ac:dyDescent="0.35">
      <c r="AS58315" s="40"/>
    </row>
    <row r="58316" spans="45:45" x14ac:dyDescent="0.35">
      <c r="AS58316" s="40"/>
    </row>
    <row r="58317" spans="45:45" x14ac:dyDescent="0.35">
      <c r="AS58317" s="40"/>
    </row>
    <row r="58318" spans="45:45" x14ac:dyDescent="0.35">
      <c r="AS58318" s="40"/>
    </row>
    <row r="58319" spans="45:45" x14ac:dyDescent="0.35">
      <c r="AS58319" s="40"/>
    </row>
    <row r="58320" spans="45:45" x14ac:dyDescent="0.35">
      <c r="AS58320" s="40"/>
    </row>
    <row r="58321" spans="45:45" x14ac:dyDescent="0.35">
      <c r="AS58321" s="40"/>
    </row>
    <row r="58322" spans="45:45" x14ac:dyDescent="0.35">
      <c r="AS58322" s="40"/>
    </row>
    <row r="58323" spans="45:45" x14ac:dyDescent="0.35">
      <c r="AS58323" s="40"/>
    </row>
    <row r="58324" spans="45:45" x14ac:dyDescent="0.35">
      <c r="AS58324" s="40"/>
    </row>
    <row r="58325" spans="45:45" x14ac:dyDescent="0.35">
      <c r="AS58325" s="40"/>
    </row>
    <row r="58326" spans="45:45" x14ac:dyDescent="0.35">
      <c r="AS58326" s="40"/>
    </row>
    <row r="58327" spans="45:45" x14ac:dyDescent="0.35">
      <c r="AS58327" s="40"/>
    </row>
    <row r="58328" spans="45:45" x14ac:dyDescent="0.35">
      <c r="AS58328" s="40"/>
    </row>
    <row r="58329" spans="45:45" x14ac:dyDescent="0.35">
      <c r="AS58329" s="40"/>
    </row>
    <row r="58330" spans="45:45" x14ac:dyDescent="0.35">
      <c r="AS58330" s="40"/>
    </row>
    <row r="58331" spans="45:45" x14ac:dyDescent="0.35">
      <c r="AS58331" s="40"/>
    </row>
    <row r="58332" spans="45:45" x14ac:dyDescent="0.35">
      <c r="AS58332" s="40"/>
    </row>
    <row r="58333" spans="45:45" x14ac:dyDescent="0.35">
      <c r="AS58333" s="40"/>
    </row>
    <row r="58334" spans="45:45" x14ac:dyDescent="0.35">
      <c r="AS58334" s="40"/>
    </row>
    <row r="58335" spans="45:45" x14ac:dyDescent="0.35">
      <c r="AS58335" s="40"/>
    </row>
    <row r="58336" spans="45:45" x14ac:dyDescent="0.35">
      <c r="AS58336" s="40"/>
    </row>
    <row r="58337" spans="45:45" x14ac:dyDescent="0.35">
      <c r="AS58337" s="40"/>
    </row>
    <row r="58338" spans="45:45" x14ac:dyDescent="0.35">
      <c r="AS58338" s="40"/>
    </row>
    <row r="58339" spans="45:45" x14ac:dyDescent="0.35">
      <c r="AS58339" s="40"/>
    </row>
    <row r="58340" spans="45:45" x14ac:dyDescent="0.35">
      <c r="AS58340" s="40"/>
    </row>
    <row r="58341" spans="45:45" x14ac:dyDescent="0.35">
      <c r="AS58341" s="40"/>
    </row>
    <row r="58342" spans="45:45" x14ac:dyDescent="0.35">
      <c r="AS58342" s="40"/>
    </row>
    <row r="58343" spans="45:45" x14ac:dyDescent="0.35">
      <c r="AS58343" s="40"/>
    </row>
    <row r="58344" spans="45:45" x14ac:dyDescent="0.35">
      <c r="AS58344" s="40"/>
    </row>
    <row r="58345" spans="45:45" x14ac:dyDescent="0.35">
      <c r="AS58345" s="40"/>
    </row>
    <row r="58346" spans="45:45" x14ac:dyDescent="0.35">
      <c r="AS58346" s="40"/>
    </row>
    <row r="58347" spans="45:45" x14ac:dyDescent="0.35">
      <c r="AS58347" s="40"/>
    </row>
    <row r="58348" spans="45:45" x14ac:dyDescent="0.35">
      <c r="AS58348" s="40"/>
    </row>
    <row r="58349" spans="45:45" x14ac:dyDescent="0.35">
      <c r="AS58349" s="40"/>
    </row>
    <row r="58350" spans="45:45" x14ac:dyDescent="0.35">
      <c r="AS58350" s="40"/>
    </row>
    <row r="58351" spans="45:45" x14ac:dyDescent="0.35">
      <c r="AS58351" s="40"/>
    </row>
    <row r="58352" spans="45:45" x14ac:dyDescent="0.35">
      <c r="AS58352" s="40"/>
    </row>
    <row r="58353" spans="45:45" x14ac:dyDescent="0.35">
      <c r="AS58353" s="40"/>
    </row>
    <row r="58354" spans="45:45" x14ac:dyDescent="0.35">
      <c r="AS58354" s="40"/>
    </row>
    <row r="58355" spans="45:45" x14ac:dyDescent="0.35">
      <c r="AS58355" s="40"/>
    </row>
    <row r="58356" spans="45:45" x14ac:dyDescent="0.35">
      <c r="AS58356" s="40"/>
    </row>
    <row r="58357" spans="45:45" x14ac:dyDescent="0.35">
      <c r="AS58357" s="40"/>
    </row>
    <row r="58358" spans="45:45" x14ac:dyDescent="0.35">
      <c r="AS58358" s="40"/>
    </row>
    <row r="58359" spans="45:45" x14ac:dyDescent="0.35">
      <c r="AS58359" s="40"/>
    </row>
    <row r="58360" spans="45:45" x14ac:dyDescent="0.35">
      <c r="AS58360" s="40"/>
    </row>
    <row r="58361" spans="45:45" x14ac:dyDescent="0.35">
      <c r="AS58361" s="40"/>
    </row>
    <row r="58362" spans="45:45" x14ac:dyDescent="0.35">
      <c r="AS58362" s="40"/>
    </row>
    <row r="58363" spans="45:45" x14ac:dyDescent="0.35">
      <c r="AS58363" s="40"/>
    </row>
    <row r="58364" spans="45:45" x14ac:dyDescent="0.35">
      <c r="AS58364" s="40"/>
    </row>
    <row r="58365" spans="45:45" x14ac:dyDescent="0.35">
      <c r="AS58365" s="40"/>
    </row>
    <row r="58366" spans="45:45" x14ac:dyDescent="0.35">
      <c r="AS58366" s="40"/>
    </row>
    <row r="58367" spans="45:45" x14ac:dyDescent="0.35">
      <c r="AS58367" s="40"/>
    </row>
    <row r="58368" spans="45:45" x14ac:dyDescent="0.35">
      <c r="AS58368" s="40"/>
    </row>
    <row r="58369" spans="45:45" x14ac:dyDescent="0.35">
      <c r="AS58369" s="40"/>
    </row>
    <row r="58370" spans="45:45" x14ac:dyDescent="0.35">
      <c r="AS58370" s="40"/>
    </row>
    <row r="58371" spans="45:45" x14ac:dyDescent="0.35">
      <c r="AS58371" s="40"/>
    </row>
    <row r="58372" spans="45:45" x14ac:dyDescent="0.35">
      <c r="AS58372" s="40"/>
    </row>
    <row r="58373" spans="45:45" x14ac:dyDescent="0.35">
      <c r="AS58373" s="40"/>
    </row>
    <row r="58374" spans="45:45" x14ac:dyDescent="0.35">
      <c r="AS58374" s="40"/>
    </row>
    <row r="58375" spans="45:45" x14ac:dyDescent="0.35">
      <c r="AS58375" s="40"/>
    </row>
    <row r="58376" spans="45:45" x14ac:dyDescent="0.35">
      <c r="AS58376" s="40"/>
    </row>
    <row r="58377" spans="45:45" x14ac:dyDescent="0.35">
      <c r="AS58377" s="40"/>
    </row>
    <row r="58378" spans="45:45" x14ac:dyDescent="0.35">
      <c r="AS58378" s="40"/>
    </row>
    <row r="58379" spans="45:45" x14ac:dyDescent="0.35">
      <c r="AS58379" s="40"/>
    </row>
    <row r="58380" spans="45:45" x14ac:dyDescent="0.35">
      <c r="AS58380" s="40"/>
    </row>
    <row r="58381" spans="45:45" x14ac:dyDescent="0.35">
      <c r="AS58381" s="40"/>
    </row>
    <row r="58382" spans="45:45" x14ac:dyDescent="0.35">
      <c r="AS58382" s="40"/>
    </row>
    <row r="58383" spans="45:45" x14ac:dyDescent="0.35">
      <c r="AS58383" s="40"/>
    </row>
    <row r="58384" spans="45:45" x14ac:dyDescent="0.35">
      <c r="AS58384" s="40"/>
    </row>
    <row r="58385" spans="45:45" x14ac:dyDescent="0.35">
      <c r="AS58385" s="40"/>
    </row>
    <row r="58386" spans="45:45" x14ac:dyDescent="0.35">
      <c r="AS58386" s="40"/>
    </row>
    <row r="58387" spans="45:45" x14ac:dyDescent="0.35">
      <c r="AS58387" s="40"/>
    </row>
    <row r="58388" spans="45:45" x14ac:dyDescent="0.35">
      <c r="AS58388" s="40"/>
    </row>
    <row r="58389" spans="45:45" x14ac:dyDescent="0.35">
      <c r="AS58389" s="40"/>
    </row>
    <row r="58390" spans="45:45" x14ac:dyDescent="0.35">
      <c r="AS58390" s="40"/>
    </row>
    <row r="58391" spans="45:45" x14ac:dyDescent="0.35">
      <c r="AS58391" s="40"/>
    </row>
    <row r="58392" spans="45:45" x14ac:dyDescent="0.35">
      <c r="AS58392" s="40"/>
    </row>
    <row r="58393" spans="45:45" x14ac:dyDescent="0.35">
      <c r="AS58393" s="40"/>
    </row>
    <row r="58394" spans="45:45" x14ac:dyDescent="0.35">
      <c r="AS58394" s="40"/>
    </row>
    <row r="58395" spans="45:45" x14ac:dyDescent="0.35">
      <c r="AS58395" s="40"/>
    </row>
    <row r="58396" spans="45:45" x14ac:dyDescent="0.35">
      <c r="AS58396" s="40"/>
    </row>
    <row r="58397" spans="45:45" x14ac:dyDescent="0.35">
      <c r="AS58397" s="40"/>
    </row>
    <row r="58398" spans="45:45" x14ac:dyDescent="0.35">
      <c r="AS58398" s="40"/>
    </row>
    <row r="58399" spans="45:45" x14ac:dyDescent="0.35">
      <c r="AS58399" s="40"/>
    </row>
    <row r="58400" spans="45:45" x14ac:dyDescent="0.35">
      <c r="AS58400" s="40"/>
    </row>
    <row r="58401" spans="45:45" x14ac:dyDescent="0.35">
      <c r="AS58401" s="40"/>
    </row>
    <row r="58402" spans="45:45" x14ac:dyDescent="0.35">
      <c r="AS58402" s="40"/>
    </row>
    <row r="58403" spans="45:45" x14ac:dyDescent="0.35">
      <c r="AS58403" s="40"/>
    </row>
    <row r="58404" spans="45:45" x14ac:dyDescent="0.35">
      <c r="AS58404" s="40"/>
    </row>
    <row r="58405" spans="45:45" x14ac:dyDescent="0.35">
      <c r="AS58405" s="40"/>
    </row>
    <row r="58406" spans="45:45" x14ac:dyDescent="0.35">
      <c r="AS58406" s="40"/>
    </row>
    <row r="58407" spans="45:45" x14ac:dyDescent="0.35">
      <c r="AS58407" s="40"/>
    </row>
    <row r="58408" spans="45:45" x14ac:dyDescent="0.35">
      <c r="AS58408" s="40"/>
    </row>
    <row r="58409" spans="45:45" x14ac:dyDescent="0.35">
      <c r="AS58409" s="40"/>
    </row>
    <row r="58410" spans="45:45" x14ac:dyDescent="0.35">
      <c r="AS58410" s="40"/>
    </row>
    <row r="58411" spans="45:45" x14ac:dyDescent="0.35">
      <c r="AS58411" s="40"/>
    </row>
    <row r="58412" spans="45:45" x14ac:dyDescent="0.35">
      <c r="AS58412" s="40"/>
    </row>
    <row r="58413" spans="45:45" x14ac:dyDescent="0.35">
      <c r="AS58413" s="40"/>
    </row>
    <row r="58414" spans="45:45" x14ac:dyDescent="0.35">
      <c r="AS58414" s="40"/>
    </row>
    <row r="58415" spans="45:45" x14ac:dyDescent="0.35">
      <c r="AS58415" s="40"/>
    </row>
    <row r="58416" spans="45:45" x14ac:dyDescent="0.35">
      <c r="AS58416" s="40"/>
    </row>
    <row r="58417" spans="45:45" x14ac:dyDescent="0.35">
      <c r="AS58417" s="40"/>
    </row>
    <row r="58418" spans="45:45" x14ac:dyDescent="0.35">
      <c r="AS58418" s="40"/>
    </row>
    <row r="58419" spans="45:45" x14ac:dyDescent="0.35">
      <c r="AS58419" s="40"/>
    </row>
    <row r="58420" spans="45:45" x14ac:dyDescent="0.35">
      <c r="AS58420" s="40"/>
    </row>
    <row r="58421" spans="45:45" x14ac:dyDescent="0.35">
      <c r="AS58421" s="40"/>
    </row>
    <row r="58422" spans="45:45" x14ac:dyDescent="0.35">
      <c r="AS58422" s="40"/>
    </row>
    <row r="58423" spans="45:45" x14ac:dyDescent="0.35">
      <c r="AS58423" s="40"/>
    </row>
    <row r="58424" spans="45:45" x14ac:dyDescent="0.35">
      <c r="AS58424" s="40"/>
    </row>
    <row r="58425" spans="45:45" x14ac:dyDescent="0.35">
      <c r="AS58425" s="40"/>
    </row>
    <row r="58426" spans="45:45" x14ac:dyDescent="0.35">
      <c r="AS58426" s="40"/>
    </row>
    <row r="58427" spans="45:45" x14ac:dyDescent="0.35">
      <c r="AS58427" s="40"/>
    </row>
    <row r="58428" spans="45:45" x14ac:dyDescent="0.35">
      <c r="AS58428" s="40"/>
    </row>
    <row r="58429" spans="45:45" x14ac:dyDescent="0.35">
      <c r="AS58429" s="40"/>
    </row>
    <row r="58430" spans="45:45" x14ac:dyDescent="0.35">
      <c r="AS58430" s="40"/>
    </row>
    <row r="58431" spans="45:45" x14ac:dyDescent="0.35">
      <c r="AS58431" s="40"/>
    </row>
    <row r="58432" spans="45:45" x14ac:dyDescent="0.35">
      <c r="AS58432" s="40"/>
    </row>
    <row r="58433" spans="45:45" x14ac:dyDescent="0.35">
      <c r="AS58433" s="40"/>
    </row>
    <row r="58434" spans="45:45" x14ac:dyDescent="0.35">
      <c r="AS58434" s="40"/>
    </row>
    <row r="58435" spans="45:45" x14ac:dyDescent="0.35">
      <c r="AS58435" s="40"/>
    </row>
    <row r="58436" spans="45:45" x14ac:dyDescent="0.35">
      <c r="AS58436" s="40"/>
    </row>
    <row r="58437" spans="45:45" x14ac:dyDescent="0.35">
      <c r="AS58437" s="40"/>
    </row>
    <row r="58438" spans="45:45" x14ac:dyDescent="0.35">
      <c r="AS58438" s="40"/>
    </row>
    <row r="58439" spans="45:45" x14ac:dyDescent="0.35">
      <c r="AS58439" s="40"/>
    </row>
    <row r="58440" spans="45:45" x14ac:dyDescent="0.35">
      <c r="AS58440" s="40"/>
    </row>
    <row r="58441" spans="45:45" x14ac:dyDescent="0.35">
      <c r="AS58441" s="40"/>
    </row>
    <row r="58442" spans="45:45" x14ac:dyDescent="0.35">
      <c r="AS58442" s="40"/>
    </row>
    <row r="58443" spans="45:45" x14ac:dyDescent="0.35">
      <c r="AS58443" s="40"/>
    </row>
    <row r="58444" spans="45:45" x14ac:dyDescent="0.35">
      <c r="AS58444" s="40"/>
    </row>
    <row r="58445" spans="45:45" x14ac:dyDescent="0.35">
      <c r="AS58445" s="40"/>
    </row>
    <row r="58446" spans="45:45" x14ac:dyDescent="0.35">
      <c r="AS58446" s="40"/>
    </row>
    <row r="58447" spans="45:45" x14ac:dyDescent="0.35">
      <c r="AS58447" s="40"/>
    </row>
    <row r="58448" spans="45:45" x14ac:dyDescent="0.35">
      <c r="AS58448" s="40"/>
    </row>
    <row r="58449" spans="45:45" x14ac:dyDescent="0.35">
      <c r="AS58449" s="40"/>
    </row>
    <row r="58450" spans="45:45" x14ac:dyDescent="0.35">
      <c r="AS58450" s="40"/>
    </row>
    <row r="58451" spans="45:45" x14ac:dyDescent="0.35">
      <c r="AS58451" s="40"/>
    </row>
    <row r="58452" spans="45:45" x14ac:dyDescent="0.35">
      <c r="AS58452" s="40"/>
    </row>
    <row r="58453" spans="45:45" x14ac:dyDescent="0.35">
      <c r="AS58453" s="40"/>
    </row>
    <row r="58454" spans="45:45" x14ac:dyDescent="0.35">
      <c r="AS58454" s="40"/>
    </row>
    <row r="58455" spans="45:45" x14ac:dyDescent="0.35">
      <c r="AS58455" s="40"/>
    </row>
    <row r="58456" spans="45:45" x14ac:dyDescent="0.35">
      <c r="AS58456" s="40"/>
    </row>
    <row r="58457" spans="45:45" x14ac:dyDescent="0.35">
      <c r="AS58457" s="40"/>
    </row>
    <row r="58458" spans="45:45" x14ac:dyDescent="0.35">
      <c r="AS58458" s="40"/>
    </row>
    <row r="58459" spans="45:45" x14ac:dyDescent="0.35">
      <c r="AS58459" s="40"/>
    </row>
    <row r="58460" spans="45:45" x14ac:dyDescent="0.35">
      <c r="AS58460" s="40"/>
    </row>
    <row r="58461" spans="45:45" x14ac:dyDescent="0.35">
      <c r="AS58461" s="40"/>
    </row>
    <row r="58462" spans="45:45" x14ac:dyDescent="0.35">
      <c r="AS58462" s="40"/>
    </row>
    <row r="58463" spans="45:45" x14ac:dyDescent="0.35">
      <c r="AS58463" s="40"/>
    </row>
    <row r="58464" spans="45:45" x14ac:dyDescent="0.35">
      <c r="AS58464" s="40"/>
    </row>
    <row r="58465" spans="45:45" x14ac:dyDescent="0.35">
      <c r="AS58465" s="40"/>
    </row>
    <row r="58466" spans="45:45" x14ac:dyDescent="0.35">
      <c r="AS58466" s="40"/>
    </row>
    <row r="58467" spans="45:45" x14ac:dyDescent="0.35">
      <c r="AS58467" s="40"/>
    </row>
    <row r="58468" spans="45:45" x14ac:dyDescent="0.35">
      <c r="AS58468" s="40"/>
    </row>
    <row r="58469" spans="45:45" x14ac:dyDescent="0.35">
      <c r="AS58469" s="40"/>
    </row>
    <row r="58470" spans="45:45" x14ac:dyDescent="0.35">
      <c r="AS58470" s="40"/>
    </row>
    <row r="58471" spans="45:45" x14ac:dyDescent="0.35">
      <c r="AS58471" s="40"/>
    </row>
    <row r="58472" spans="45:45" x14ac:dyDescent="0.35">
      <c r="AS58472" s="40"/>
    </row>
    <row r="58473" spans="45:45" x14ac:dyDescent="0.35">
      <c r="AS58473" s="40"/>
    </row>
    <row r="58474" spans="45:45" x14ac:dyDescent="0.35">
      <c r="AS58474" s="40"/>
    </row>
    <row r="58475" spans="45:45" x14ac:dyDescent="0.35">
      <c r="AS58475" s="40"/>
    </row>
    <row r="58476" spans="45:45" x14ac:dyDescent="0.35">
      <c r="AS58476" s="40"/>
    </row>
    <row r="58477" spans="45:45" x14ac:dyDescent="0.35">
      <c r="AS58477" s="40"/>
    </row>
    <row r="58478" spans="45:45" x14ac:dyDescent="0.35">
      <c r="AS58478" s="40"/>
    </row>
    <row r="58479" spans="45:45" x14ac:dyDescent="0.35">
      <c r="AS58479" s="40"/>
    </row>
    <row r="58480" spans="45:45" x14ac:dyDescent="0.35">
      <c r="AS58480" s="40"/>
    </row>
    <row r="58481" spans="45:45" x14ac:dyDescent="0.35">
      <c r="AS58481" s="40"/>
    </row>
    <row r="58482" spans="45:45" x14ac:dyDescent="0.35">
      <c r="AS58482" s="40"/>
    </row>
    <row r="58483" spans="45:45" x14ac:dyDescent="0.35">
      <c r="AS58483" s="40"/>
    </row>
    <row r="58484" spans="45:45" x14ac:dyDescent="0.35">
      <c r="AS58484" s="40"/>
    </row>
    <row r="58485" spans="45:45" x14ac:dyDescent="0.35">
      <c r="AS58485" s="40"/>
    </row>
    <row r="58486" spans="45:45" x14ac:dyDescent="0.35">
      <c r="AS58486" s="40"/>
    </row>
    <row r="58487" spans="45:45" x14ac:dyDescent="0.35">
      <c r="AS58487" s="40"/>
    </row>
    <row r="58488" spans="45:45" x14ac:dyDescent="0.35">
      <c r="AS58488" s="40"/>
    </row>
    <row r="58489" spans="45:45" x14ac:dyDescent="0.35">
      <c r="AS58489" s="40"/>
    </row>
    <row r="58490" spans="45:45" x14ac:dyDescent="0.35">
      <c r="AS58490" s="40"/>
    </row>
    <row r="58491" spans="45:45" x14ac:dyDescent="0.35">
      <c r="AS58491" s="40"/>
    </row>
    <row r="58492" spans="45:45" x14ac:dyDescent="0.35">
      <c r="AS58492" s="40"/>
    </row>
    <row r="58493" spans="45:45" x14ac:dyDescent="0.35">
      <c r="AS58493" s="40"/>
    </row>
    <row r="58494" spans="45:45" x14ac:dyDescent="0.35">
      <c r="AS58494" s="40"/>
    </row>
    <row r="58495" spans="45:45" x14ac:dyDescent="0.35">
      <c r="AS58495" s="40"/>
    </row>
    <row r="58496" spans="45:45" x14ac:dyDescent="0.35">
      <c r="AS58496" s="40"/>
    </row>
    <row r="58497" spans="45:45" x14ac:dyDescent="0.35">
      <c r="AS58497" s="40"/>
    </row>
    <row r="58498" spans="45:45" x14ac:dyDescent="0.35">
      <c r="AS58498" s="40"/>
    </row>
    <row r="58499" spans="45:45" x14ac:dyDescent="0.35">
      <c r="AS58499" s="40"/>
    </row>
    <row r="58500" spans="45:45" x14ac:dyDescent="0.35">
      <c r="AS58500" s="40"/>
    </row>
    <row r="58501" spans="45:45" x14ac:dyDescent="0.35">
      <c r="AS58501" s="40"/>
    </row>
    <row r="58502" spans="45:45" x14ac:dyDescent="0.35">
      <c r="AS58502" s="40"/>
    </row>
    <row r="58503" spans="45:45" x14ac:dyDescent="0.35">
      <c r="AS58503" s="40"/>
    </row>
    <row r="58504" spans="45:45" x14ac:dyDescent="0.35">
      <c r="AS58504" s="40"/>
    </row>
    <row r="58505" spans="45:45" x14ac:dyDescent="0.35">
      <c r="AS58505" s="40"/>
    </row>
    <row r="58506" spans="45:45" x14ac:dyDescent="0.35">
      <c r="AS58506" s="40"/>
    </row>
    <row r="58507" spans="45:45" x14ac:dyDescent="0.35">
      <c r="AS58507" s="40"/>
    </row>
    <row r="58508" spans="45:45" x14ac:dyDescent="0.35">
      <c r="AS58508" s="40"/>
    </row>
    <row r="58509" spans="45:45" x14ac:dyDescent="0.35">
      <c r="AS58509" s="40"/>
    </row>
    <row r="58510" spans="45:45" x14ac:dyDescent="0.35">
      <c r="AS58510" s="40"/>
    </row>
    <row r="58511" spans="45:45" x14ac:dyDescent="0.35">
      <c r="AS58511" s="40"/>
    </row>
    <row r="58512" spans="45:45" x14ac:dyDescent="0.35">
      <c r="AS58512" s="40"/>
    </row>
    <row r="58513" spans="45:45" x14ac:dyDescent="0.35">
      <c r="AS58513" s="40"/>
    </row>
    <row r="58514" spans="45:45" x14ac:dyDescent="0.35">
      <c r="AS58514" s="40"/>
    </row>
    <row r="58515" spans="45:45" x14ac:dyDescent="0.35">
      <c r="AS58515" s="40"/>
    </row>
    <row r="58516" spans="45:45" x14ac:dyDescent="0.35">
      <c r="AS58516" s="40"/>
    </row>
    <row r="58517" spans="45:45" x14ac:dyDescent="0.35">
      <c r="AS58517" s="40"/>
    </row>
    <row r="58518" spans="45:45" x14ac:dyDescent="0.35">
      <c r="AS58518" s="40"/>
    </row>
    <row r="58519" spans="45:45" x14ac:dyDescent="0.35">
      <c r="AS58519" s="40"/>
    </row>
    <row r="58520" spans="45:45" x14ac:dyDescent="0.35">
      <c r="AS58520" s="40"/>
    </row>
    <row r="58521" spans="45:45" x14ac:dyDescent="0.35">
      <c r="AS58521" s="40"/>
    </row>
    <row r="58522" spans="45:45" x14ac:dyDescent="0.35">
      <c r="AS58522" s="40"/>
    </row>
    <row r="58523" spans="45:45" x14ac:dyDescent="0.35">
      <c r="AS58523" s="40"/>
    </row>
    <row r="58524" spans="45:45" x14ac:dyDescent="0.35">
      <c r="AS58524" s="40"/>
    </row>
    <row r="58525" spans="45:45" x14ac:dyDescent="0.35">
      <c r="AS58525" s="40"/>
    </row>
    <row r="58526" spans="45:45" x14ac:dyDescent="0.35">
      <c r="AS58526" s="40"/>
    </row>
    <row r="58527" spans="45:45" x14ac:dyDescent="0.35">
      <c r="AS58527" s="40"/>
    </row>
    <row r="58528" spans="45:45" x14ac:dyDescent="0.35">
      <c r="AS58528" s="40"/>
    </row>
    <row r="58529" spans="45:45" x14ac:dyDescent="0.35">
      <c r="AS58529" s="40"/>
    </row>
    <row r="58530" spans="45:45" x14ac:dyDescent="0.35">
      <c r="AS58530" s="40"/>
    </row>
    <row r="58531" spans="45:45" x14ac:dyDescent="0.35">
      <c r="AS58531" s="40"/>
    </row>
    <row r="58532" spans="45:45" x14ac:dyDescent="0.35">
      <c r="AS58532" s="40"/>
    </row>
    <row r="58533" spans="45:45" x14ac:dyDescent="0.35">
      <c r="AS58533" s="40"/>
    </row>
    <row r="58534" spans="45:45" x14ac:dyDescent="0.35">
      <c r="AS58534" s="40"/>
    </row>
    <row r="58535" spans="45:45" x14ac:dyDescent="0.35">
      <c r="AS58535" s="40"/>
    </row>
    <row r="58536" spans="45:45" x14ac:dyDescent="0.35">
      <c r="AS58536" s="40"/>
    </row>
    <row r="58537" spans="45:45" x14ac:dyDescent="0.35">
      <c r="AS58537" s="40"/>
    </row>
    <row r="58538" spans="45:45" x14ac:dyDescent="0.35">
      <c r="AS58538" s="40"/>
    </row>
    <row r="58539" spans="45:45" x14ac:dyDescent="0.35">
      <c r="AS58539" s="40"/>
    </row>
    <row r="58540" spans="45:45" x14ac:dyDescent="0.35">
      <c r="AS58540" s="40"/>
    </row>
    <row r="58541" spans="45:45" x14ac:dyDescent="0.35">
      <c r="AS58541" s="40"/>
    </row>
    <row r="58542" spans="45:45" x14ac:dyDescent="0.35">
      <c r="AS58542" s="40"/>
    </row>
    <row r="58543" spans="45:45" x14ac:dyDescent="0.35">
      <c r="AS58543" s="40"/>
    </row>
    <row r="58544" spans="45:45" x14ac:dyDescent="0.35">
      <c r="AS58544" s="40"/>
    </row>
    <row r="58545" spans="45:45" x14ac:dyDescent="0.35">
      <c r="AS58545" s="40"/>
    </row>
    <row r="58546" spans="45:45" x14ac:dyDescent="0.35">
      <c r="AS58546" s="40"/>
    </row>
    <row r="58547" spans="45:45" x14ac:dyDescent="0.35">
      <c r="AS58547" s="40"/>
    </row>
    <row r="58548" spans="45:45" x14ac:dyDescent="0.35">
      <c r="AS58548" s="40"/>
    </row>
    <row r="58549" spans="45:45" x14ac:dyDescent="0.35">
      <c r="AS58549" s="40"/>
    </row>
    <row r="58550" spans="45:45" x14ac:dyDescent="0.35">
      <c r="AS58550" s="40"/>
    </row>
    <row r="58551" spans="45:45" x14ac:dyDescent="0.35">
      <c r="AS58551" s="40"/>
    </row>
    <row r="58552" spans="45:45" x14ac:dyDescent="0.35">
      <c r="AS58552" s="40"/>
    </row>
    <row r="58553" spans="45:45" x14ac:dyDescent="0.35">
      <c r="AS58553" s="40"/>
    </row>
    <row r="58554" spans="45:45" x14ac:dyDescent="0.35">
      <c r="AS58554" s="40"/>
    </row>
    <row r="58555" spans="45:45" x14ac:dyDescent="0.35">
      <c r="AS58555" s="40"/>
    </row>
    <row r="58556" spans="45:45" x14ac:dyDescent="0.35">
      <c r="AS58556" s="40"/>
    </row>
    <row r="58557" spans="45:45" x14ac:dyDescent="0.35">
      <c r="AS58557" s="40"/>
    </row>
    <row r="58558" spans="45:45" x14ac:dyDescent="0.35">
      <c r="AS58558" s="40"/>
    </row>
    <row r="58559" spans="45:45" x14ac:dyDescent="0.35">
      <c r="AS58559" s="40"/>
    </row>
    <row r="58560" spans="45:45" x14ac:dyDescent="0.35">
      <c r="AS58560" s="40"/>
    </row>
    <row r="58561" spans="45:45" x14ac:dyDescent="0.35">
      <c r="AS58561" s="40"/>
    </row>
    <row r="58562" spans="45:45" x14ac:dyDescent="0.35">
      <c r="AS58562" s="40"/>
    </row>
    <row r="58563" spans="45:45" x14ac:dyDescent="0.35">
      <c r="AS58563" s="40"/>
    </row>
    <row r="58564" spans="45:45" x14ac:dyDescent="0.35">
      <c r="AS58564" s="40"/>
    </row>
    <row r="58565" spans="45:45" x14ac:dyDescent="0.35">
      <c r="AS58565" s="40"/>
    </row>
    <row r="58566" spans="45:45" x14ac:dyDescent="0.35">
      <c r="AS58566" s="40"/>
    </row>
    <row r="58567" spans="45:45" x14ac:dyDescent="0.35">
      <c r="AS58567" s="40"/>
    </row>
    <row r="58568" spans="45:45" x14ac:dyDescent="0.35">
      <c r="AS58568" s="40"/>
    </row>
    <row r="58569" spans="45:45" x14ac:dyDescent="0.35">
      <c r="AS58569" s="40"/>
    </row>
    <row r="58570" spans="45:45" x14ac:dyDescent="0.35">
      <c r="AS58570" s="40"/>
    </row>
    <row r="58571" spans="45:45" x14ac:dyDescent="0.35">
      <c r="AS58571" s="40"/>
    </row>
    <row r="58572" spans="45:45" x14ac:dyDescent="0.35">
      <c r="AS58572" s="40"/>
    </row>
    <row r="58573" spans="45:45" x14ac:dyDescent="0.35">
      <c r="AS58573" s="40"/>
    </row>
    <row r="58574" spans="45:45" x14ac:dyDescent="0.35">
      <c r="AS58574" s="40"/>
    </row>
    <row r="58575" spans="45:45" x14ac:dyDescent="0.35">
      <c r="AS58575" s="40"/>
    </row>
    <row r="58576" spans="45:45" x14ac:dyDescent="0.35">
      <c r="AS58576" s="40"/>
    </row>
    <row r="58577" spans="45:45" x14ac:dyDescent="0.35">
      <c r="AS58577" s="40"/>
    </row>
    <row r="58578" spans="45:45" x14ac:dyDescent="0.35">
      <c r="AS58578" s="40"/>
    </row>
    <row r="58579" spans="45:45" x14ac:dyDescent="0.35">
      <c r="AS58579" s="40"/>
    </row>
    <row r="58580" spans="45:45" x14ac:dyDescent="0.35">
      <c r="AS58580" s="40"/>
    </row>
    <row r="58581" spans="45:45" x14ac:dyDescent="0.35">
      <c r="AS58581" s="40"/>
    </row>
    <row r="58582" spans="45:45" x14ac:dyDescent="0.35">
      <c r="AS58582" s="40"/>
    </row>
    <row r="58583" spans="45:45" x14ac:dyDescent="0.35">
      <c r="AS58583" s="40"/>
    </row>
    <row r="58584" spans="45:45" x14ac:dyDescent="0.35">
      <c r="AS58584" s="40"/>
    </row>
    <row r="58585" spans="45:45" x14ac:dyDescent="0.35">
      <c r="AS58585" s="40"/>
    </row>
    <row r="58586" spans="45:45" x14ac:dyDescent="0.35">
      <c r="AS58586" s="40"/>
    </row>
    <row r="58587" spans="45:45" x14ac:dyDescent="0.35">
      <c r="AS58587" s="40"/>
    </row>
    <row r="58588" spans="45:45" x14ac:dyDescent="0.35">
      <c r="AS58588" s="40"/>
    </row>
    <row r="58589" spans="45:45" x14ac:dyDescent="0.35">
      <c r="AS58589" s="40"/>
    </row>
    <row r="58590" spans="45:45" x14ac:dyDescent="0.35">
      <c r="AS58590" s="40"/>
    </row>
    <row r="58591" spans="45:45" x14ac:dyDescent="0.35">
      <c r="AS58591" s="40"/>
    </row>
    <row r="58592" spans="45:45" x14ac:dyDescent="0.35">
      <c r="AS58592" s="40"/>
    </row>
    <row r="58593" spans="45:45" x14ac:dyDescent="0.35">
      <c r="AS58593" s="40"/>
    </row>
    <row r="58594" spans="45:45" x14ac:dyDescent="0.35">
      <c r="AS58594" s="40"/>
    </row>
    <row r="58595" spans="45:45" x14ac:dyDescent="0.35">
      <c r="AS58595" s="40"/>
    </row>
    <row r="58596" spans="45:45" x14ac:dyDescent="0.35">
      <c r="AS58596" s="40"/>
    </row>
    <row r="58597" spans="45:45" x14ac:dyDescent="0.35">
      <c r="AS58597" s="40"/>
    </row>
    <row r="58598" spans="45:45" x14ac:dyDescent="0.35">
      <c r="AS58598" s="40"/>
    </row>
    <row r="58599" spans="45:45" x14ac:dyDescent="0.35">
      <c r="AS58599" s="40"/>
    </row>
    <row r="58600" spans="45:45" x14ac:dyDescent="0.35">
      <c r="AS58600" s="40"/>
    </row>
    <row r="58601" spans="45:45" x14ac:dyDescent="0.35">
      <c r="AS58601" s="40"/>
    </row>
    <row r="58602" spans="45:45" x14ac:dyDescent="0.35">
      <c r="AS58602" s="40"/>
    </row>
    <row r="58603" spans="45:45" x14ac:dyDescent="0.35">
      <c r="AS58603" s="40"/>
    </row>
    <row r="58604" spans="45:45" x14ac:dyDescent="0.35">
      <c r="AS58604" s="40"/>
    </row>
    <row r="58605" spans="45:45" x14ac:dyDescent="0.35">
      <c r="AS58605" s="40"/>
    </row>
    <row r="58606" spans="45:45" x14ac:dyDescent="0.35">
      <c r="AS58606" s="40"/>
    </row>
    <row r="58607" spans="45:45" x14ac:dyDescent="0.35">
      <c r="AS58607" s="40"/>
    </row>
    <row r="58608" spans="45:45" x14ac:dyDescent="0.35">
      <c r="AS58608" s="40"/>
    </row>
    <row r="58609" spans="45:45" x14ac:dyDescent="0.35">
      <c r="AS58609" s="40"/>
    </row>
    <row r="58610" spans="45:45" x14ac:dyDescent="0.35">
      <c r="AS58610" s="40"/>
    </row>
    <row r="58611" spans="45:45" x14ac:dyDescent="0.35">
      <c r="AS58611" s="40"/>
    </row>
    <row r="58612" spans="45:45" x14ac:dyDescent="0.35">
      <c r="AS58612" s="40"/>
    </row>
    <row r="58613" spans="45:45" x14ac:dyDescent="0.35">
      <c r="AS58613" s="40"/>
    </row>
    <row r="58614" spans="45:45" x14ac:dyDescent="0.35">
      <c r="AS58614" s="40"/>
    </row>
    <row r="58615" spans="45:45" x14ac:dyDescent="0.35">
      <c r="AS58615" s="40"/>
    </row>
    <row r="58616" spans="45:45" x14ac:dyDescent="0.35">
      <c r="AS58616" s="40"/>
    </row>
    <row r="58617" spans="45:45" x14ac:dyDescent="0.35">
      <c r="AS58617" s="40"/>
    </row>
    <row r="58618" spans="45:45" x14ac:dyDescent="0.35">
      <c r="AS58618" s="40"/>
    </row>
    <row r="58619" spans="45:45" x14ac:dyDescent="0.35">
      <c r="AS58619" s="40"/>
    </row>
    <row r="58620" spans="45:45" x14ac:dyDescent="0.35">
      <c r="AS58620" s="40"/>
    </row>
    <row r="58621" spans="45:45" x14ac:dyDescent="0.35">
      <c r="AS58621" s="40"/>
    </row>
    <row r="58622" spans="45:45" x14ac:dyDescent="0.35">
      <c r="AS58622" s="40"/>
    </row>
    <row r="58623" spans="45:45" x14ac:dyDescent="0.35">
      <c r="AS58623" s="40"/>
    </row>
    <row r="58624" spans="45:45" x14ac:dyDescent="0.35">
      <c r="AS58624" s="40"/>
    </row>
    <row r="58625" spans="45:45" x14ac:dyDescent="0.35">
      <c r="AS58625" s="40"/>
    </row>
    <row r="58626" spans="45:45" x14ac:dyDescent="0.35">
      <c r="AS58626" s="40"/>
    </row>
    <row r="58627" spans="45:45" x14ac:dyDescent="0.35">
      <c r="AS58627" s="40"/>
    </row>
    <row r="58628" spans="45:45" x14ac:dyDescent="0.35">
      <c r="AS58628" s="40"/>
    </row>
    <row r="58629" spans="45:45" x14ac:dyDescent="0.35">
      <c r="AS58629" s="40"/>
    </row>
    <row r="58630" spans="45:45" x14ac:dyDescent="0.35">
      <c r="AS58630" s="40"/>
    </row>
    <row r="58631" spans="45:45" x14ac:dyDescent="0.35">
      <c r="AS58631" s="40"/>
    </row>
    <row r="58632" spans="45:45" x14ac:dyDescent="0.35">
      <c r="AS58632" s="40"/>
    </row>
    <row r="58633" spans="45:45" x14ac:dyDescent="0.35">
      <c r="AS58633" s="40"/>
    </row>
    <row r="58634" spans="45:45" x14ac:dyDescent="0.35">
      <c r="AS58634" s="40"/>
    </row>
    <row r="58635" spans="45:45" x14ac:dyDescent="0.35">
      <c r="AS58635" s="40"/>
    </row>
    <row r="58636" spans="45:45" x14ac:dyDescent="0.35">
      <c r="AS58636" s="40"/>
    </row>
    <row r="58637" spans="45:45" x14ac:dyDescent="0.35">
      <c r="AS58637" s="40"/>
    </row>
    <row r="58638" spans="45:45" x14ac:dyDescent="0.35">
      <c r="AS58638" s="40"/>
    </row>
    <row r="58639" spans="45:45" x14ac:dyDescent="0.35">
      <c r="AS58639" s="40"/>
    </row>
    <row r="58640" spans="45:45" x14ac:dyDescent="0.35">
      <c r="AS58640" s="40"/>
    </row>
    <row r="58641" spans="45:45" x14ac:dyDescent="0.35">
      <c r="AS58641" s="40"/>
    </row>
    <row r="58642" spans="45:45" x14ac:dyDescent="0.35">
      <c r="AS58642" s="40"/>
    </row>
    <row r="58643" spans="45:45" x14ac:dyDescent="0.35">
      <c r="AS58643" s="40"/>
    </row>
    <row r="58644" spans="45:45" x14ac:dyDescent="0.35">
      <c r="AS58644" s="40"/>
    </row>
    <row r="58645" spans="45:45" x14ac:dyDescent="0.35">
      <c r="AS58645" s="40"/>
    </row>
    <row r="58646" spans="45:45" x14ac:dyDescent="0.35">
      <c r="AS58646" s="40"/>
    </row>
    <row r="58647" spans="45:45" x14ac:dyDescent="0.35">
      <c r="AS58647" s="40"/>
    </row>
    <row r="58648" spans="45:45" x14ac:dyDescent="0.35">
      <c r="AS58648" s="40"/>
    </row>
    <row r="58649" spans="45:45" x14ac:dyDescent="0.35">
      <c r="AS58649" s="40"/>
    </row>
    <row r="58650" spans="45:45" x14ac:dyDescent="0.35">
      <c r="AS58650" s="40"/>
    </row>
    <row r="58651" spans="45:45" x14ac:dyDescent="0.35">
      <c r="AS58651" s="40"/>
    </row>
    <row r="58652" spans="45:45" x14ac:dyDescent="0.35">
      <c r="AS58652" s="40"/>
    </row>
    <row r="58653" spans="45:45" x14ac:dyDescent="0.35">
      <c r="AS58653" s="40"/>
    </row>
    <row r="58654" spans="45:45" x14ac:dyDescent="0.35">
      <c r="AS58654" s="40"/>
    </row>
    <row r="58655" spans="45:45" x14ac:dyDescent="0.35">
      <c r="AS58655" s="40"/>
    </row>
    <row r="58656" spans="45:45" x14ac:dyDescent="0.35">
      <c r="AS58656" s="40"/>
    </row>
    <row r="58657" spans="45:45" x14ac:dyDescent="0.35">
      <c r="AS58657" s="40"/>
    </row>
    <row r="58658" spans="45:45" x14ac:dyDescent="0.35">
      <c r="AS58658" s="40"/>
    </row>
    <row r="58659" spans="45:45" x14ac:dyDescent="0.35">
      <c r="AS58659" s="40"/>
    </row>
    <row r="58660" spans="45:45" x14ac:dyDescent="0.35">
      <c r="AS58660" s="40"/>
    </row>
    <row r="58661" spans="45:45" x14ac:dyDescent="0.35">
      <c r="AS58661" s="40"/>
    </row>
    <row r="58662" spans="45:45" x14ac:dyDescent="0.35">
      <c r="AS58662" s="40"/>
    </row>
    <row r="58663" spans="45:45" x14ac:dyDescent="0.35">
      <c r="AS58663" s="40"/>
    </row>
    <row r="58664" spans="45:45" x14ac:dyDescent="0.35">
      <c r="AS58664" s="40"/>
    </row>
    <row r="58665" spans="45:45" x14ac:dyDescent="0.35">
      <c r="AS58665" s="40"/>
    </row>
    <row r="58666" spans="45:45" x14ac:dyDescent="0.35">
      <c r="AS58666" s="40"/>
    </row>
    <row r="58667" spans="45:45" x14ac:dyDescent="0.35">
      <c r="AS58667" s="40"/>
    </row>
    <row r="58668" spans="45:45" x14ac:dyDescent="0.35">
      <c r="AS58668" s="40"/>
    </row>
    <row r="58669" spans="45:45" x14ac:dyDescent="0.35">
      <c r="AS58669" s="40"/>
    </row>
    <row r="58670" spans="45:45" x14ac:dyDescent="0.35">
      <c r="AS58670" s="40"/>
    </row>
    <row r="58671" spans="45:45" x14ac:dyDescent="0.35">
      <c r="AS58671" s="40"/>
    </row>
    <row r="58672" spans="45:45" x14ac:dyDescent="0.35">
      <c r="AS58672" s="40"/>
    </row>
    <row r="58673" spans="45:45" x14ac:dyDescent="0.35">
      <c r="AS58673" s="40"/>
    </row>
    <row r="58674" spans="45:45" x14ac:dyDescent="0.35">
      <c r="AS58674" s="40"/>
    </row>
    <row r="58675" spans="45:45" x14ac:dyDescent="0.35">
      <c r="AS58675" s="40"/>
    </row>
    <row r="58676" spans="45:45" x14ac:dyDescent="0.35">
      <c r="AS58676" s="40"/>
    </row>
    <row r="58677" spans="45:45" x14ac:dyDescent="0.35">
      <c r="AS58677" s="40"/>
    </row>
    <row r="58678" spans="45:45" x14ac:dyDescent="0.35">
      <c r="AS58678" s="40"/>
    </row>
    <row r="58679" spans="45:45" x14ac:dyDescent="0.35">
      <c r="AS58679" s="40"/>
    </row>
    <row r="58680" spans="45:45" x14ac:dyDescent="0.35">
      <c r="AS58680" s="40"/>
    </row>
    <row r="58681" spans="45:45" x14ac:dyDescent="0.35">
      <c r="AS58681" s="40"/>
    </row>
    <row r="58682" spans="45:45" x14ac:dyDescent="0.35">
      <c r="AS58682" s="40"/>
    </row>
    <row r="58683" spans="45:45" x14ac:dyDescent="0.35">
      <c r="AS58683" s="40"/>
    </row>
    <row r="58684" spans="45:45" x14ac:dyDescent="0.35">
      <c r="AS58684" s="40"/>
    </row>
    <row r="58685" spans="45:45" x14ac:dyDescent="0.35">
      <c r="AS58685" s="40"/>
    </row>
    <row r="58686" spans="45:45" x14ac:dyDescent="0.35">
      <c r="AS58686" s="40"/>
    </row>
    <row r="58687" spans="45:45" x14ac:dyDescent="0.35">
      <c r="AS58687" s="40"/>
    </row>
    <row r="58688" spans="45:45" x14ac:dyDescent="0.35">
      <c r="AS58688" s="40"/>
    </row>
    <row r="58689" spans="45:45" x14ac:dyDescent="0.35">
      <c r="AS58689" s="40"/>
    </row>
    <row r="58690" spans="45:45" x14ac:dyDescent="0.35">
      <c r="AS58690" s="40"/>
    </row>
    <row r="58691" spans="45:45" x14ac:dyDescent="0.35">
      <c r="AS58691" s="40"/>
    </row>
    <row r="58692" spans="45:45" x14ac:dyDescent="0.35">
      <c r="AS58692" s="40"/>
    </row>
    <row r="58693" spans="45:45" x14ac:dyDescent="0.35">
      <c r="AS58693" s="40"/>
    </row>
    <row r="58694" spans="45:45" x14ac:dyDescent="0.35">
      <c r="AS58694" s="40"/>
    </row>
    <row r="58695" spans="45:45" x14ac:dyDescent="0.35">
      <c r="AS58695" s="40"/>
    </row>
    <row r="58696" spans="45:45" x14ac:dyDescent="0.35">
      <c r="AS58696" s="40"/>
    </row>
    <row r="58697" spans="45:45" x14ac:dyDescent="0.35">
      <c r="AS58697" s="40"/>
    </row>
    <row r="58698" spans="45:45" x14ac:dyDescent="0.35">
      <c r="AS58698" s="40"/>
    </row>
    <row r="58699" spans="45:45" x14ac:dyDescent="0.35">
      <c r="AS58699" s="40"/>
    </row>
    <row r="58700" spans="45:45" x14ac:dyDescent="0.35">
      <c r="AS58700" s="40"/>
    </row>
    <row r="58701" spans="45:45" x14ac:dyDescent="0.35">
      <c r="AS58701" s="40"/>
    </row>
    <row r="58702" spans="45:45" x14ac:dyDescent="0.35">
      <c r="AS58702" s="40"/>
    </row>
    <row r="58703" spans="45:45" x14ac:dyDescent="0.35">
      <c r="AS58703" s="40"/>
    </row>
    <row r="58704" spans="45:45" x14ac:dyDescent="0.35">
      <c r="AS58704" s="40"/>
    </row>
    <row r="58705" spans="45:45" x14ac:dyDescent="0.35">
      <c r="AS58705" s="40"/>
    </row>
    <row r="58706" spans="45:45" x14ac:dyDescent="0.35">
      <c r="AS58706" s="40"/>
    </row>
    <row r="58707" spans="45:45" x14ac:dyDescent="0.35">
      <c r="AS58707" s="40"/>
    </row>
    <row r="58708" spans="45:45" x14ac:dyDescent="0.35">
      <c r="AS58708" s="40"/>
    </row>
    <row r="58709" spans="45:45" x14ac:dyDescent="0.35">
      <c r="AS58709" s="40"/>
    </row>
    <row r="58710" spans="45:45" x14ac:dyDescent="0.35">
      <c r="AS58710" s="40"/>
    </row>
    <row r="58711" spans="45:45" x14ac:dyDescent="0.35">
      <c r="AS58711" s="40"/>
    </row>
    <row r="58712" spans="45:45" x14ac:dyDescent="0.35">
      <c r="AS58712" s="40"/>
    </row>
    <row r="58713" spans="45:45" x14ac:dyDescent="0.35">
      <c r="AS58713" s="40"/>
    </row>
    <row r="58714" spans="45:45" x14ac:dyDescent="0.35">
      <c r="AS58714" s="40"/>
    </row>
    <row r="58715" spans="45:45" x14ac:dyDescent="0.35">
      <c r="AS58715" s="40"/>
    </row>
    <row r="58716" spans="45:45" x14ac:dyDescent="0.35">
      <c r="AS58716" s="40"/>
    </row>
    <row r="58717" spans="45:45" x14ac:dyDescent="0.35">
      <c r="AS58717" s="40"/>
    </row>
    <row r="58718" spans="45:45" x14ac:dyDescent="0.35">
      <c r="AS58718" s="40"/>
    </row>
    <row r="58719" spans="45:45" x14ac:dyDescent="0.35">
      <c r="AS58719" s="40"/>
    </row>
    <row r="58720" spans="45:45" x14ac:dyDescent="0.35">
      <c r="AS58720" s="40"/>
    </row>
    <row r="58721" spans="45:45" x14ac:dyDescent="0.35">
      <c r="AS58721" s="40"/>
    </row>
    <row r="58722" spans="45:45" x14ac:dyDescent="0.35">
      <c r="AS58722" s="40"/>
    </row>
    <row r="58723" spans="45:45" x14ac:dyDescent="0.35">
      <c r="AS58723" s="40"/>
    </row>
    <row r="58724" spans="45:45" x14ac:dyDescent="0.35">
      <c r="AS58724" s="40"/>
    </row>
    <row r="58725" spans="45:45" x14ac:dyDescent="0.35">
      <c r="AS58725" s="40"/>
    </row>
    <row r="58726" spans="45:45" x14ac:dyDescent="0.35">
      <c r="AS58726" s="40"/>
    </row>
    <row r="58727" spans="45:45" x14ac:dyDescent="0.35">
      <c r="AS58727" s="40"/>
    </row>
    <row r="58728" spans="45:45" x14ac:dyDescent="0.35">
      <c r="AS58728" s="40"/>
    </row>
    <row r="58729" spans="45:45" x14ac:dyDescent="0.35">
      <c r="AS58729" s="40"/>
    </row>
    <row r="58730" spans="45:45" x14ac:dyDescent="0.35">
      <c r="AS58730" s="40"/>
    </row>
    <row r="58731" spans="45:45" x14ac:dyDescent="0.35">
      <c r="AS58731" s="40"/>
    </row>
    <row r="58732" spans="45:45" x14ac:dyDescent="0.35">
      <c r="AS58732" s="40"/>
    </row>
    <row r="58733" spans="45:45" x14ac:dyDescent="0.35">
      <c r="AS58733" s="40"/>
    </row>
    <row r="58734" spans="45:45" x14ac:dyDescent="0.35">
      <c r="AS58734" s="40"/>
    </row>
    <row r="58735" spans="45:45" x14ac:dyDescent="0.35">
      <c r="AS58735" s="40"/>
    </row>
    <row r="58736" spans="45:45" x14ac:dyDescent="0.35">
      <c r="AS58736" s="40"/>
    </row>
    <row r="58737" spans="45:45" x14ac:dyDescent="0.35">
      <c r="AS58737" s="40"/>
    </row>
    <row r="58738" spans="45:45" x14ac:dyDescent="0.35">
      <c r="AS58738" s="40"/>
    </row>
    <row r="58739" spans="45:45" x14ac:dyDescent="0.35">
      <c r="AS58739" s="40"/>
    </row>
    <row r="58740" spans="45:45" x14ac:dyDescent="0.35">
      <c r="AS58740" s="40"/>
    </row>
    <row r="58741" spans="45:45" x14ac:dyDescent="0.35">
      <c r="AS58741" s="40"/>
    </row>
    <row r="58742" spans="45:45" x14ac:dyDescent="0.35">
      <c r="AS58742" s="40"/>
    </row>
    <row r="58743" spans="45:45" x14ac:dyDescent="0.35">
      <c r="AS58743" s="40"/>
    </row>
    <row r="58744" spans="45:45" x14ac:dyDescent="0.35">
      <c r="AS58744" s="40"/>
    </row>
    <row r="58745" spans="45:45" x14ac:dyDescent="0.35">
      <c r="AS58745" s="40"/>
    </row>
    <row r="58746" spans="45:45" x14ac:dyDescent="0.35">
      <c r="AS58746" s="40"/>
    </row>
    <row r="58747" spans="45:45" x14ac:dyDescent="0.35">
      <c r="AS58747" s="40"/>
    </row>
    <row r="58748" spans="45:45" x14ac:dyDescent="0.35">
      <c r="AS58748" s="40"/>
    </row>
    <row r="58749" spans="45:45" x14ac:dyDescent="0.35">
      <c r="AS58749" s="40"/>
    </row>
    <row r="58750" spans="45:45" x14ac:dyDescent="0.35">
      <c r="AS58750" s="40"/>
    </row>
    <row r="58751" spans="45:45" x14ac:dyDescent="0.35">
      <c r="AS58751" s="40"/>
    </row>
    <row r="58752" spans="45:45" x14ac:dyDescent="0.35">
      <c r="AS58752" s="40"/>
    </row>
    <row r="58753" spans="45:45" x14ac:dyDescent="0.35">
      <c r="AS58753" s="40"/>
    </row>
    <row r="58754" spans="45:45" x14ac:dyDescent="0.35">
      <c r="AS58754" s="40"/>
    </row>
    <row r="58755" spans="45:45" x14ac:dyDescent="0.35">
      <c r="AS58755" s="40"/>
    </row>
    <row r="58756" spans="45:45" x14ac:dyDescent="0.35">
      <c r="AS58756" s="40"/>
    </row>
    <row r="58757" spans="45:45" x14ac:dyDescent="0.35">
      <c r="AS58757" s="40"/>
    </row>
    <row r="58758" spans="45:45" x14ac:dyDescent="0.35">
      <c r="AS58758" s="40"/>
    </row>
    <row r="58759" spans="45:45" x14ac:dyDescent="0.35">
      <c r="AS58759" s="40"/>
    </row>
    <row r="58760" spans="45:45" x14ac:dyDescent="0.35">
      <c r="AS58760" s="40"/>
    </row>
    <row r="58761" spans="45:45" x14ac:dyDescent="0.35">
      <c r="AS58761" s="40"/>
    </row>
    <row r="58762" spans="45:45" x14ac:dyDescent="0.35">
      <c r="AS58762" s="40"/>
    </row>
    <row r="58763" spans="45:45" x14ac:dyDescent="0.35">
      <c r="AS58763" s="40"/>
    </row>
    <row r="58764" spans="45:45" x14ac:dyDescent="0.35">
      <c r="AS58764" s="40"/>
    </row>
    <row r="58765" spans="45:45" x14ac:dyDescent="0.35">
      <c r="AS58765" s="40"/>
    </row>
    <row r="58766" spans="45:45" x14ac:dyDescent="0.35">
      <c r="AS58766" s="40"/>
    </row>
    <row r="58767" spans="45:45" x14ac:dyDescent="0.35">
      <c r="AS58767" s="40"/>
    </row>
    <row r="58768" spans="45:45" x14ac:dyDescent="0.35">
      <c r="AS58768" s="40"/>
    </row>
    <row r="58769" spans="45:45" x14ac:dyDescent="0.35">
      <c r="AS58769" s="40"/>
    </row>
    <row r="58770" spans="45:45" x14ac:dyDescent="0.35">
      <c r="AS58770" s="40"/>
    </row>
    <row r="58771" spans="45:45" x14ac:dyDescent="0.35">
      <c r="AS58771" s="40"/>
    </row>
    <row r="58772" spans="45:45" x14ac:dyDescent="0.35">
      <c r="AS58772" s="40"/>
    </row>
    <row r="58773" spans="45:45" x14ac:dyDescent="0.35">
      <c r="AS58773" s="40"/>
    </row>
    <row r="58774" spans="45:45" x14ac:dyDescent="0.35">
      <c r="AS58774" s="40"/>
    </row>
    <row r="58775" spans="45:45" x14ac:dyDescent="0.35">
      <c r="AS58775" s="40"/>
    </row>
    <row r="58776" spans="45:45" x14ac:dyDescent="0.35">
      <c r="AS58776" s="40"/>
    </row>
    <row r="58777" spans="45:45" x14ac:dyDescent="0.35">
      <c r="AS58777" s="40"/>
    </row>
    <row r="58778" spans="45:45" x14ac:dyDescent="0.35">
      <c r="AS58778" s="40"/>
    </row>
    <row r="58779" spans="45:45" x14ac:dyDescent="0.35">
      <c r="AS58779" s="40"/>
    </row>
    <row r="58780" spans="45:45" x14ac:dyDescent="0.35">
      <c r="AS58780" s="40"/>
    </row>
    <row r="58781" spans="45:45" x14ac:dyDescent="0.35">
      <c r="AS58781" s="40"/>
    </row>
    <row r="58782" spans="45:45" x14ac:dyDescent="0.35">
      <c r="AS58782" s="40"/>
    </row>
    <row r="58783" spans="45:45" x14ac:dyDescent="0.35">
      <c r="AS58783" s="40"/>
    </row>
    <row r="58784" spans="45:45" x14ac:dyDescent="0.35">
      <c r="AS58784" s="40"/>
    </row>
    <row r="58785" spans="45:45" x14ac:dyDescent="0.35">
      <c r="AS58785" s="40"/>
    </row>
    <row r="58786" spans="45:45" x14ac:dyDescent="0.35">
      <c r="AS58786" s="40"/>
    </row>
    <row r="58787" spans="45:45" x14ac:dyDescent="0.35">
      <c r="AS58787" s="40"/>
    </row>
    <row r="58788" spans="45:45" x14ac:dyDescent="0.35">
      <c r="AS58788" s="40"/>
    </row>
    <row r="58789" spans="45:45" x14ac:dyDescent="0.35">
      <c r="AS58789" s="40"/>
    </row>
    <row r="58790" spans="45:45" x14ac:dyDescent="0.35">
      <c r="AS58790" s="40"/>
    </row>
    <row r="58791" spans="45:45" x14ac:dyDescent="0.35">
      <c r="AS58791" s="40"/>
    </row>
    <row r="58792" spans="45:45" x14ac:dyDescent="0.35">
      <c r="AS58792" s="40"/>
    </row>
    <row r="58793" spans="45:45" x14ac:dyDescent="0.35">
      <c r="AS58793" s="40"/>
    </row>
    <row r="58794" spans="45:45" x14ac:dyDescent="0.35">
      <c r="AS58794" s="40"/>
    </row>
    <row r="58795" spans="45:45" x14ac:dyDescent="0.35">
      <c r="AS58795" s="40"/>
    </row>
    <row r="58796" spans="45:45" x14ac:dyDescent="0.35">
      <c r="AS58796" s="40"/>
    </row>
    <row r="58797" spans="45:45" x14ac:dyDescent="0.35">
      <c r="AS58797" s="40"/>
    </row>
    <row r="58798" spans="45:45" x14ac:dyDescent="0.35">
      <c r="AS58798" s="40"/>
    </row>
    <row r="58799" spans="45:45" x14ac:dyDescent="0.35">
      <c r="AS58799" s="40"/>
    </row>
    <row r="58800" spans="45:45" x14ac:dyDescent="0.35">
      <c r="AS58800" s="40"/>
    </row>
    <row r="58801" spans="45:45" x14ac:dyDescent="0.35">
      <c r="AS58801" s="40"/>
    </row>
    <row r="58802" spans="45:45" x14ac:dyDescent="0.35">
      <c r="AS58802" s="40"/>
    </row>
    <row r="58803" spans="45:45" x14ac:dyDescent="0.35">
      <c r="AS58803" s="40"/>
    </row>
    <row r="58804" spans="45:45" x14ac:dyDescent="0.35">
      <c r="AS58804" s="40"/>
    </row>
    <row r="58805" spans="45:45" x14ac:dyDescent="0.35">
      <c r="AS58805" s="40"/>
    </row>
    <row r="58806" spans="45:45" x14ac:dyDescent="0.35">
      <c r="AS58806" s="40"/>
    </row>
    <row r="58807" spans="45:45" x14ac:dyDescent="0.35">
      <c r="AS58807" s="40"/>
    </row>
    <row r="58808" spans="45:45" x14ac:dyDescent="0.35">
      <c r="AS58808" s="40"/>
    </row>
    <row r="58809" spans="45:45" x14ac:dyDescent="0.35">
      <c r="AS58809" s="40"/>
    </row>
    <row r="58810" spans="45:45" x14ac:dyDescent="0.35">
      <c r="AS58810" s="40"/>
    </row>
    <row r="58811" spans="45:45" x14ac:dyDescent="0.35">
      <c r="AS58811" s="40"/>
    </row>
    <row r="58812" spans="45:45" x14ac:dyDescent="0.35">
      <c r="AS58812" s="40"/>
    </row>
    <row r="58813" spans="45:45" x14ac:dyDescent="0.35">
      <c r="AS58813" s="40"/>
    </row>
    <row r="58814" spans="45:45" x14ac:dyDescent="0.35">
      <c r="AS58814" s="40"/>
    </row>
    <row r="58815" spans="45:45" x14ac:dyDescent="0.35">
      <c r="AS58815" s="40"/>
    </row>
    <row r="58816" spans="45:45" x14ac:dyDescent="0.35">
      <c r="AS58816" s="40"/>
    </row>
    <row r="58817" spans="45:45" x14ac:dyDescent="0.35">
      <c r="AS58817" s="40"/>
    </row>
    <row r="58818" spans="45:45" x14ac:dyDescent="0.35">
      <c r="AS58818" s="40"/>
    </row>
    <row r="58819" spans="45:45" x14ac:dyDescent="0.35">
      <c r="AS58819" s="40"/>
    </row>
    <row r="58820" spans="45:45" x14ac:dyDescent="0.35">
      <c r="AS58820" s="40"/>
    </row>
    <row r="58821" spans="45:45" x14ac:dyDescent="0.35">
      <c r="AS58821" s="40"/>
    </row>
    <row r="58822" spans="45:45" x14ac:dyDescent="0.35">
      <c r="AS58822" s="40"/>
    </row>
    <row r="58823" spans="45:45" x14ac:dyDescent="0.35">
      <c r="AS58823" s="40"/>
    </row>
    <row r="58824" spans="45:45" x14ac:dyDescent="0.35">
      <c r="AS58824" s="40"/>
    </row>
    <row r="58825" spans="45:45" x14ac:dyDescent="0.35">
      <c r="AS58825" s="40"/>
    </row>
    <row r="58826" spans="45:45" x14ac:dyDescent="0.35">
      <c r="AS58826" s="40"/>
    </row>
    <row r="58827" spans="45:45" x14ac:dyDescent="0.35">
      <c r="AS58827" s="40"/>
    </row>
    <row r="58828" spans="45:45" x14ac:dyDescent="0.35">
      <c r="AS58828" s="40"/>
    </row>
    <row r="58829" spans="45:45" x14ac:dyDescent="0.35">
      <c r="AS58829" s="40"/>
    </row>
    <row r="58830" spans="45:45" x14ac:dyDescent="0.35">
      <c r="AS58830" s="40"/>
    </row>
    <row r="58831" spans="45:45" x14ac:dyDescent="0.35">
      <c r="AS58831" s="40"/>
    </row>
    <row r="58832" spans="45:45" x14ac:dyDescent="0.35">
      <c r="AS58832" s="40"/>
    </row>
    <row r="58833" spans="45:45" x14ac:dyDescent="0.35">
      <c r="AS58833" s="40"/>
    </row>
    <row r="58834" spans="45:45" x14ac:dyDescent="0.35">
      <c r="AS58834" s="40"/>
    </row>
    <row r="58835" spans="45:45" x14ac:dyDescent="0.35">
      <c r="AS58835" s="40"/>
    </row>
    <row r="58836" spans="45:45" x14ac:dyDescent="0.35">
      <c r="AS58836" s="40"/>
    </row>
    <row r="58837" spans="45:45" x14ac:dyDescent="0.35">
      <c r="AS58837" s="40"/>
    </row>
    <row r="58838" spans="45:45" x14ac:dyDescent="0.35">
      <c r="AS58838" s="40"/>
    </row>
    <row r="58839" spans="45:45" x14ac:dyDescent="0.35">
      <c r="AS58839" s="40"/>
    </row>
    <row r="58840" spans="45:45" x14ac:dyDescent="0.35">
      <c r="AS58840" s="40"/>
    </row>
    <row r="58841" spans="45:45" x14ac:dyDescent="0.35">
      <c r="AS58841" s="40"/>
    </row>
    <row r="58842" spans="45:45" x14ac:dyDescent="0.35">
      <c r="AS58842" s="40"/>
    </row>
    <row r="58843" spans="45:45" x14ac:dyDescent="0.35">
      <c r="AS58843" s="40"/>
    </row>
    <row r="58844" spans="45:45" x14ac:dyDescent="0.35">
      <c r="AS58844" s="40"/>
    </row>
    <row r="58845" spans="45:45" x14ac:dyDescent="0.35">
      <c r="AS58845" s="40"/>
    </row>
    <row r="58846" spans="45:45" x14ac:dyDescent="0.35">
      <c r="AS58846" s="40"/>
    </row>
    <row r="58847" spans="45:45" x14ac:dyDescent="0.35">
      <c r="AS58847" s="40"/>
    </row>
    <row r="58848" spans="45:45" x14ac:dyDescent="0.35">
      <c r="AS58848" s="40"/>
    </row>
    <row r="58849" spans="45:45" x14ac:dyDescent="0.35">
      <c r="AS58849" s="40"/>
    </row>
    <row r="58850" spans="45:45" x14ac:dyDescent="0.35">
      <c r="AS58850" s="40"/>
    </row>
    <row r="58851" spans="45:45" x14ac:dyDescent="0.35">
      <c r="AS58851" s="40"/>
    </row>
    <row r="58852" spans="45:45" x14ac:dyDescent="0.35">
      <c r="AS58852" s="40"/>
    </row>
    <row r="58853" spans="45:45" x14ac:dyDescent="0.35">
      <c r="AS58853" s="40"/>
    </row>
    <row r="58854" spans="45:45" x14ac:dyDescent="0.35">
      <c r="AS58854" s="40"/>
    </row>
    <row r="58855" spans="45:45" x14ac:dyDescent="0.35">
      <c r="AS58855" s="40"/>
    </row>
    <row r="58856" spans="45:45" x14ac:dyDescent="0.35">
      <c r="AS58856" s="40"/>
    </row>
    <row r="58857" spans="45:45" x14ac:dyDescent="0.35">
      <c r="AS58857" s="40"/>
    </row>
    <row r="58858" spans="45:45" x14ac:dyDescent="0.35">
      <c r="AS58858" s="40"/>
    </row>
    <row r="58859" spans="45:45" x14ac:dyDescent="0.35">
      <c r="AS58859" s="40"/>
    </row>
    <row r="58860" spans="45:45" x14ac:dyDescent="0.35">
      <c r="AS58860" s="40"/>
    </row>
    <row r="58861" spans="45:45" x14ac:dyDescent="0.35">
      <c r="AS58861" s="40"/>
    </row>
    <row r="58862" spans="45:45" x14ac:dyDescent="0.35">
      <c r="AS58862" s="40"/>
    </row>
    <row r="58863" spans="45:45" x14ac:dyDescent="0.35">
      <c r="AS58863" s="40"/>
    </row>
    <row r="58864" spans="45:45" x14ac:dyDescent="0.35">
      <c r="AS58864" s="40"/>
    </row>
    <row r="58865" spans="45:45" x14ac:dyDescent="0.35">
      <c r="AS58865" s="40"/>
    </row>
    <row r="58866" spans="45:45" x14ac:dyDescent="0.35">
      <c r="AS58866" s="40"/>
    </row>
    <row r="58867" spans="45:45" x14ac:dyDescent="0.35">
      <c r="AS58867" s="40"/>
    </row>
    <row r="58868" spans="45:45" x14ac:dyDescent="0.35">
      <c r="AS58868" s="40"/>
    </row>
    <row r="58869" spans="45:45" x14ac:dyDescent="0.35">
      <c r="AS58869" s="40"/>
    </row>
    <row r="58870" spans="45:45" x14ac:dyDescent="0.35">
      <c r="AS58870" s="40"/>
    </row>
    <row r="58871" spans="45:45" x14ac:dyDescent="0.35">
      <c r="AS58871" s="40"/>
    </row>
    <row r="58872" spans="45:45" x14ac:dyDescent="0.35">
      <c r="AS58872" s="40"/>
    </row>
    <row r="58873" spans="45:45" x14ac:dyDescent="0.35">
      <c r="AS58873" s="40"/>
    </row>
    <row r="58874" spans="45:45" x14ac:dyDescent="0.35">
      <c r="AS58874" s="40"/>
    </row>
    <row r="58875" spans="45:45" x14ac:dyDescent="0.35">
      <c r="AS58875" s="40"/>
    </row>
    <row r="58876" spans="45:45" x14ac:dyDescent="0.35">
      <c r="AS58876" s="40"/>
    </row>
    <row r="58877" spans="45:45" x14ac:dyDescent="0.35">
      <c r="AS58877" s="40"/>
    </row>
    <row r="58878" spans="45:45" x14ac:dyDescent="0.35">
      <c r="AS58878" s="40"/>
    </row>
    <row r="58879" spans="45:45" x14ac:dyDescent="0.35">
      <c r="AS58879" s="40"/>
    </row>
    <row r="58880" spans="45:45" x14ac:dyDescent="0.35">
      <c r="AS58880" s="40"/>
    </row>
    <row r="58881" spans="45:45" x14ac:dyDescent="0.35">
      <c r="AS58881" s="40"/>
    </row>
    <row r="58882" spans="45:45" x14ac:dyDescent="0.35">
      <c r="AS58882" s="40"/>
    </row>
    <row r="58883" spans="45:45" x14ac:dyDescent="0.35">
      <c r="AS58883" s="40"/>
    </row>
    <row r="58884" spans="45:45" x14ac:dyDescent="0.35">
      <c r="AS58884" s="40"/>
    </row>
    <row r="58885" spans="45:45" x14ac:dyDescent="0.35">
      <c r="AS58885" s="40"/>
    </row>
    <row r="58886" spans="45:45" x14ac:dyDescent="0.35">
      <c r="AS58886" s="40"/>
    </row>
    <row r="58887" spans="45:45" x14ac:dyDescent="0.35">
      <c r="AS58887" s="40"/>
    </row>
    <row r="58888" spans="45:45" x14ac:dyDescent="0.35">
      <c r="AS58888" s="40"/>
    </row>
    <row r="58889" spans="45:45" x14ac:dyDescent="0.35">
      <c r="AS58889" s="40"/>
    </row>
    <row r="58890" spans="45:45" x14ac:dyDescent="0.35">
      <c r="AS58890" s="40"/>
    </row>
    <row r="58891" spans="45:45" x14ac:dyDescent="0.35">
      <c r="AS58891" s="40"/>
    </row>
    <row r="58892" spans="45:45" x14ac:dyDescent="0.35">
      <c r="AS58892" s="40"/>
    </row>
    <row r="58893" spans="45:45" x14ac:dyDescent="0.35">
      <c r="AS58893" s="40"/>
    </row>
    <row r="58894" spans="45:45" x14ac:dyDescent="0.35">
      <c r="AS58894" s="40"/>
    </row>
    <row r="58895" spans="45:45" x14ac:dyDescent="0.35">
      <c r="AS58895" s="40"/>
    </row>
    <row r="58896" spans="45:45" x14ac:dyDescent="0.35">
      <c r="AS58896" s="40"/>
    </row>
    <row r="58897" spans="45:45" x14ac:dyDescent="0.35">
      <c r="AS58897" s="40"/>
    </row>
    <row r="58898" spans="45:45" x14ac:dyDescent="0.35">
      <c r="AS58898" s="40"/>
    </row>
    <row r="58899" spans="45:45" x14ac:dyDescent="0.35">
      <c r="AS58899" s="40"/>
    </row>
    <row r="58900" spans="45:45" x14ac:dyDescent="0.35">
      <c r="AS58900" s="40"/>
    </row>
    <row r="58901" spans="45:45" x14ac:dyDescent="0.35">
      <c r="AS58901" s="40"/>
    </row>
    <row r="58902" spans="45:45" x14ac:dyDescent="0.35">
      <c r="AS58902" s="40"/>
    </row>
    <row r="58903" spans="45:45" x14ac:dyDescent="0.35">
      <c r="AS58903" s="40"/>
    </row>
    <row r="58904" spans="45:45" x14ac:dyDescent="0.35">
      <c r="AS58904" s="40"/>
    </row>
    <row r="58905" spans="45:45" x14ac:dyDescent="0.35">
      <c r="AS58905" s="40"/>
    </row>
    <row r="58906" spans="45:45" x14ac:dyDescent="0.35">
      <c r="AS58906" s="40"/>
    </row>
    <row r="58907" spans="45:45" x14ac:dyDescent="0.35">
      <c r="AS58907" s="40"/>
    </row>
    <row r="58908" spans="45:45" x14ac:dyDescent="0.35">
      <c r="AS58908" s="40"/>
    </row>
    <row r="58909" spans="45:45" x14ac:dyDescent="0.35">
      <c r="AS58909" s="40"/>
    </row>
    <row r="58910" spans="45:45" x14ac:dyDescent="0.35">
      <c r="AS58910" s="40"/>
    </row>
    <row r="58911" spans="45:45" x14ac:dyDescent="0.35">
      <c r="AS58911" s="40"/>
    </row>
    <row r="58912" spans="45:45" x14ac:dyDescent="0.35">
      <c r="AS58912" s="40"/>
    </row>
    <row r="58913" spans="45:45" x14ac:dyDescent="0.35">
      <c r="AS58913" s="40"/>
    </row>
    <row r="58914" spans="45:45" x14ac:dyDescent="0.35">
      <c r="AS58914" s="40"/>
    </row>
    <row r="58915" spans="45:45" x14ac:dyDescent="0.35">
      <c r="AS58915" s="40"/>
    </row>
    <row r="58916" spans="45:45" x14ac:dyDescent="0.35">
      <c r="AS58916" s="40"/>
    </row>
    <row r="58917" spans="45:45" x14ac:dyDescent="0.35">
      <c r="AS58917" s="40"/>
    </row>
    <row r="58918" spans="45:45" x14ac:dyDescent="0.35">
      <c r="AS58918" s="40"/>
    </row>
    <row r="58919" spans="45:45" x14ac:dyDescent="0.35">
      <c r="AS58919" s="40"/>
    </row>
    <row r="58920" spans="45:45" x14ac:dyDescent="0.35">
      <c r="AS58920" s="40"/>
    </row>
    <row r="58921" spans="45:45" x14ac:dyDescent="0.35">
      <c r="AS58921" s="40"/>
    </row>
    <row r="58922" spans="45:45" x14ac:dyDescent="0.35">
      <c r="AS58922" s="40"/>
    </row>
    <row r="58923" spans="45:45" x14ac:dyDescent="0.35">
      <c r="AS58923" s="40"/>
    </row>
    <row r="58924" spans="45:45" x14ac:dyDescent="0.35">
      <c r="AS58924" s="40"/>
    </row>
    <row r="58925" spans="45:45" x14ac:dyDescent="0.35">
      <c r="AS58925" s="40"/>
    </row>
    <row r="58926" spans="45:45" x14ac:dyDescent="0.35">
      <c r="AS58926" s="40"/>
    </row>
    <row r="58927" spans="45:45" x14ac:dyDescent="0.35">
      <c r="AS58927" s="40"/>
    </row>
    <row r="58928" spans="45:45" x14ac:dyDescent="0.35">
      <c r="AS58928" s="40"/>
    </row>
    <row r="58929" spans="45:45" x14ac:dyDescent="0.35">
      <c r="AS58929" s="40"/>
    </row>
    <row r="58930" spans="45:45" x14ac:dyDescent="0.35">
      <c r="AS58930" s="40"/>
    </row>
    <row r="58931" spans="45:45" x14ac:dyDescent="0.35">
      <c r="AS58931" s="40"/>
    </row>
    <row r="58932" spans="45:45" x14ac:dyDescent="0.35">
      <c r="AS58932" s="40"/>
    </row>
    <row r="58933" spans="45:45" x14ac:dyDescent="0.35">
      <c r="AS58933" s="40"/>
    </row>
    <row r="58934" spans="45:45" x14ac:dyDescent="0.35">
      <c r="AS58934" s="40"/>
    </row>
    <row r="58935" spans="45:45" x14ac:dyDescent="0.35">
      <c r="AS58935" s="40"/>
    </row>
    <row r="58936" spans="45:45" x14ac:dyDescent="0.35">
      <c r="AS58936" s="40"/>
    </row>
    <row r="58937" spans="45:45" x14ac:dyDescent="0.35">
      <c r="AS58937" s="40"/>
    </row>
    <row r="58938" spans="45:45" x14ac:dyDescent="0.35">
      <c r="AS58938" s="40"/>
    </row>
    <row r="58939" spans="45:45" x14ac:dyDescent="0.35">
      <c r="AS58939" s="40"/>
    </row>
    <row r="58940" spans="45:45" x14ac:dyDescent="0.35">
      <c r="AS58940" s="40"/>
    </row>
    <row r="58941" spans="45:45" x14ac:dyDescent="0.35">
      <c r="AS58941" s="40"/>
    </row>
    <row r="58942" spans="45:45" x14ac:dyDescent="0.35">
      <c r="AS58942" s="40"/>
    </row>
    <row r="58943" spans="45:45" x14ac:dyDescent="0.35">
      <c r="AS58943" s="40"/>
    </row>
    <row r="58944" spans="45:45" x14ac:dyDescent="0.35">
      <c r="AS58944" s="40"/>
    </row>
    <row r="58945" spans="45:45" x14ac:dyDescent="0.35">
      <c r="AS58945" s="40"/>
    </row>
    <row r="58946" spans="45:45" x14ac:dyDescent="0.35">
      <c r="AS58946" s="40"/>
    </row>
    <row r="58947" spans="45:45" x14ac:dyDescent="0.35">
      <c r="AS58947" s="40"/>
    </row>
    <row r="58948" spans="45:45" x14ac:dyDescent="0.35">
      <c r="AS58948" s="40"/>
    </row>
    <row r="58949" spans="45:45" x14ac:dyDescent="0.35">
      <c r="AS58949" s="40"/>
    </row>
    <row r="58950" spans="45:45" x14ac:dyDescent="0.35">
      <c r="AS58950" s="40"/>
    </row>
    <row r="58951" spans="45:45" x14ac:dyDescent="0.35">
      <c r="AS58951" s="40"/>
    </row>
    <row r="58952" spans="45:45" x14ac:dyDescent="0.35">
      <c r="AS58952" s="40"/>
    </row>
    <row r="58953" spans="45:45" x14ac:dyDescent="0.35">
      <c r="AS58953" s="40"/>
    </row>
    <row r="58954" spans="45:45" x14ac:dyDescent="0.35">
      <c r="AS58954" s="40"/>
    </row>
    <row r="58955" spans="45:45" x14ac:dyDescent="0.35">
      <c r="AS58955" s="40"/>
    </row>
    <row r="58956" spans="45:45" x14ac:dyDescent="0.35">
      <c r="AS58956" s="40"/>
    </row>
    <row r="58957" spans="45:45" x14ac:dyDescent="0.35">
      <c r="AS58957" s="40"/>
    </row>
    <row r="58958" spans="45:45" x14ac:dyDescent="0.35">
      <c r="AS58958" s="40"/>
    </row>
    <row r="58959" spans="45:45" x14ac:dyDescent="0.35">
      <c r="AS58959" s="40"/>
    </row>
    <row r="58960" spans="45:45" x14ac:dyDescent="0.35">
      <c r="AS58960" s="40"/>
    </row>
    <row r="58961" spans="45:45" x14ac:dyDescent="0.35">
      <c r="AS58961" s="40"/>
    </row>
    <row r="58962" spans="45:45" x14ac:dyDescent="0.35">
      <c r="AS58962" s="40"/>
    </row>
    <row r="58963" spans="45:45" x14ac:dyDescent="0.35">
      <c r="AS58963" s="40"/>
    </row>
    <row r="58964" spans="45:45" x14ac:dyDescent="0.35">
      <c r="AS58964" s="40"/>
    </row>
    <row r="58965" spans="45:45" x14ac:dyDescent="0.35">
      <c r="AS58965" s="40"/>
    </row>
    <row r="58966" spans="45:45" x14ac:dyDescent="0.35">
      <c r="AS58966" s="40"/>
    </row>
    <row r="58967" spans="45:45" x14ac:dyDescent="0.35">
      <c r="AS58967" s="40"/>
    </row>
    <row r="58968" spans="45:45" x14ac:dyDescent="0.35">
      <c r="AS58968" s="40"/>
    </row>
    <row r="58969" spans="45:45" x14ac:dyDescent="0.35">
      <c r="AS58969" s="40"/>
    </row>
    <row r="58970" spans="45:45" x14ac:dyDescent="0.35">
      <c r="AS58970" s="40"/>
    </row>
    <row r="58971" spans="45:45" x14ac:dyDescent="0.35">
      <c r="AS58971" s="40"/>
    </row>
    <row r="58972" spans="45:45" x14ac:dyDescent="0.35">
      <c r="AS58972" s="40"/>
    </row>
    <row r="58973" spans="45:45" x14ac:dyDescent="0.35">
      <c r="AS58973" s="40"/>
    </row>
    <row r="58974" spans="45:45" x14ac:dyDescent="0.35">
      <c r="AS58974" s="40"/>
    </row>
    <row r="58975" spans="45:45" x14ac:dyDescent="0.35">
      <c r="AS58975" s="40"/>
    </row>
    <row r="58976" spans="45:45" x14ac:dyDescent="0.35">
      <c r="AS58976" s="40"/>
    </row>
    <row r="58977" spans="45:45" x14ac:dyDescent="0.35">
      <c r="AS58977" s="40"/>
    </row>
    <row r="58978" spans="45:45" x14ac:dyDescent="0.35">
      <c r="AS58978" s="40"/>
    </row>
    <row r="58979" spans="45:45" x14ac:dyDescent="0.35">
      <c r="AS58979" s="40"/>
    </row>
    <row r="58980" spans="45:45" x14ac:dyDescent="0.35">
      <c r="AS58980" s="40"/>
    </row>
    <row r="58981" spans="45:45" x14ac:dyDescent="0.35">
      <c r="AS58981" s="40"/>
    </row>
    <row r="58982" spans="45:45" x14ac:dyDescent="0.35">
      <c r="AS58982" s="40"/>
    </row>
    <row r="58983" spans="45:45" x14ac:dyDescent="0.35">
      <c r="AS58983" s="40"/>
    </row>
    <row r="58984" spans="45:45" x14ac:dyDescent="0.35">
      <c r="AS58984" s="40"/>
    </row>
    <row r="58985" spans="45:45" x14ac:dyDescent="0.35">
      <c r="AS58985" s="40"/>
    </row>
    <row r="58986" spans="45:45" x14ac:dyDescent="0.35">
      <c r="AS58986" s="40"/>
    </row>
    <row r="58987" spans="45:45" x14ac:dyDescent="0.35">
      <c r="AS58987" s="40"/>
    </row>
    <row r="58988" spans="45:45" x14ac:dyDescent="0.35">
      <c r="AS58988" s="40"/>
    </row>
    <row r="58989" spans="45:45" x14ac:dyDescent="0.35">
      <c r="AS58989" s="40"/>
    </row>
    <row r="58990" spans="45:45" x14ac:dyDescent="0.35">
      <c r="AS58990" s="40"/>
    </row>
    <row r="58991" spans="45:45" x14ac:dyDescent="0.35">
      <c r="AS58991" s="40"/>
    </row>
    <row r="58992" spans="45:45" x14ac:dyDescent="0.35">
      <c r="AS58992" s="40"/>
    </row>
    <row r="58993" spans="45:45" x14ac:dyDescent="0.35">
      <c r="AS58993" s="40"/>
    </row>
    <row r="58994" spans="45:45" x14ac:dyDescent="0.35">
      <c r="AS58994" s="40"/>
    </row>
    <row r="58995" spans="45:45" x14ac:dyDescent="0.35">
      <c r="AS58995" s="40"/>
    </row>
    <row r="58996" spans="45:45" x14ac:dyDescent="0.35">
      <c r="AS58996" s="40"/>
    </row>
    <row r="58997" spans="45:45" x14ac:dyDescent="0.35">
      <c r="AS58997" s="40"/>
    </row>
    <row r="58998" spans="45:45" x14ac:dyDescent="0.35">
      <c r="AS58998" s="40"/>
    </row>
    <row r="58999" spans="45:45" x14ac:dyDescent="0.35">
      <c r="AS58999" s="40"/>
    </row>
    <row r="59000" spans="45:45" x14ac:dyDescent="0.35">
      <c r="AS59000" s="40"/>
    </row>
    <row r="59001" spans="45:45" x14ac:dyDescent="0.35">
      <c r="AS59001" s="40"/>
    </row>
    <row r="59002" spans="45:45" x14ac:dyDescent="0.35">
      <c r="AS59002" s="40"/>
    </row>
    <row r="59003" spans="45:45" x14ac:dyDescent="0.35">
      <c r="AS59003" s="40"/>
    </row>
    <row r="59004" spans="45:45" x14ac:dyDescent="0.35">
      <c r="AS59004" s="40"/>
    </row>
    <row r="59005" spans="45:45" x14ac:dyDescent="0.35">
      <c r="AS59005" s="40"/>
    </row>
    <row r="59006" spans="45:45" x14ac:dyDescent="0.35">
      <c r="AS59006" s="40"/>
    </row>
    <row r="59007" spans="45:45" x14ac:dyDescent="0.35">
      <c r="AS59007" s="40"/>
    </row>
    <row r="59008" spans="45:45" x14ac:dyDescent="0.35">
      <c r="AS59008" s="40"/>
    </row>
    <row r="59009" spans="45:45" x14ac:dyDescent="0.35">
      <c r="AS59009" s="40"/>
    </row>
    <row r="59010" spans="45:45" x14ac:dyDescent="0.35">
      <c r="AS59010" s="40"/>
    </row>
    <row r="59011" spans="45:45" x14ac:dyDescent="0.35">
      <c r="AS59011" s="40"/>
    </row>
    <row r="59012" spans="45:45" x14ac:dyDescent="0.35">
      <c r="AS59012" s="40"/>
    </row>
    <row r="59013" spans="45:45" x14ac:dyDescent="0.35">
      <c r="AS59013" s="40"/>
    </row>
    <row r="59014" spans="45:45" x14ac:dyDescent="0.35">
      <c r="AS59014" s="40"/>
    </row>
    <row r="59015" spans="45:45" x14ac:dyDescent="0.35">
      <c r="AS59015" s="40"/>
    </row>
    <row r="59016" spans="45:45" x14ac:dyDescent="0.35">
      <c r="AS59016" s="40"/>
    </row>
    <row r="59017" spans="45:45" x14ac:dyDescent="0.35">
      <c r="AS59017" s="40"/>
    </row>
    <row r="59018" spans="45:45" x14ac:dyDescent="0.35">
      <c r="AS59018" s="40"/>
    </row>
    <row r="59019" spans="45:45" x14ac:dyDescent="0.35">
      <c r="AS59019" s="40"/>
    </row>
    <row r="59020" spans="45:45" x14ac:dyDescent="0.35">
      <c r="AS59020" s="40"/>
    </row>
    <row r="59021" spans="45:45" x14ac:dyDescent="0.35">
      <c r="AS59021" s="40"/>
    </row>
    <row r="59022" spans="45:45" x14ac:dyDescent="0.35">
      <c r="AS59022" s="40"/>
    </row>
    <row r="59023" spans="45:45" x14ac:dyDescent="0.35">
      <c r="AS59023" s="40"/>
    </row>
    <row r="59024" spans="45:45" x14ac:dyDescent="0.35">
      <c r="AS59024" s="40"/>
    </row>
    <row r="59025" spans="45:45" x14ac:dyDescent="0.35">
      <c r="AS59025" s="40"/>
    </row>
    <row r="59026" spans="45:45" x14ac:dyDescent="0.35">
      <c r="AS59026" s="40"/>
    </row>
    <row r="59027" spans="45:45" x14ac:dyDescent="0.35">
      <c r="AS59027" s="40"/>
    </row>
    <row r="59028" spans="45:45" x14ac:dyDescent="0.35">
      <c r="AS59028" s="40"/>
    </row>
    <row r="59029" spans="45:45" x14ac:dyDescent="0.35">
      <c r="AS59029" s="40"/>
    </row>
    <row r="59030" spans="45:45" x14ac:dyDescent="0.35">
      <c r="AS59030" s="40"/>
    </row>
    <row r="59031" spans="45:45" x14ac:dyDescent="0.35">
      <c r="AS59031" s="40"/>
    </row>
    <row r="59032" spans="45:45" x14ac:dyDescent="0.35">
      <c r="AS59032" s="40"/>
    </row>
    <row r="59033" spans="45:45" x14ac:dyDescent="0.35">
      <c r="AS59033" s="40"/>
    </row>
    <row r="59034" spans="45:45" x14ac:dyDescent="0.35">
      <c r="AS59034" s="40"/>
    </row>
    <row r="59035" spans="45:45" x14ac:dyDescent="0.35">
      <c r="AS59035" s="40"/>
    </row>
    <row r="59036" spans="45:45" x14ac:dyDescent="0.35">
      <c r="AS59036" s="40"/>
    </row>
    <row r="59037" spans="45:45" x14ac:dyDescent="0.35">
      <c r="AS59037" s="40"/>
    </row>
    <row r="59038" spans="45:45" x14ac:dyDescent="0.35">
      <c r="AS59038" s="40"/>
    </row>
    <row r="59039" spans="45:45" x14ac:dyDescent="0.35">
      <c r="AS59039" s="40"/>
    </row>
    <row r="59040" spans="45:45" x14ac:dyDescent="0.35">
      <c r="AS59040" s="40"/>
    </row>
    <row r="59041" spans="45:45" x14ac:dyDescent="0.35">
      <c r="AS59041" s="40"/>
    </row>
    <row r="59042" spans="45:45" x14ac:dyDescent="0.35">
      <c r="AS59042" s="40"/>
    </row>
    <row r="59043" spans="45:45" x14ac:dyDescent="0.35">
      <c r="AS59043" s="40"/>
    </row>
    <row r="59044" spans="45:45" x14ac:dyDescent="0.35">
      <c r="AS59044" s="40"/>
    </row>
    <row r="59045" spans="45:45" x14ac:dyDescent="0.35">
      <c r="AS59045" s="40"/>
    </row>
    <row r="59046" spans="45:45" x14ac:dyDescent="0.35">
      <c r="AS59046" s="40"/>
    </row>
    <row r="59047" spans="45:45" x14ac:dyDescent="0.35">
      <c r="AS59047" s="40"/>
    </row>
    <row r="59048" spans="45:45" x14ac:dyDescent="0.35">
      <c r="AS59048" s="40"/>
    </row>
    <row r="59049" spans="45:45" x14ac:dyDescent="0.35">
      <c r="AS59049" s="40"/>
    </row>
    <row r="59050" spans="45:45" x14ac:dyDescent="0.35">
      <c r="AS59050" s="40"/>
    </row>
    <row r="59051" spans="45:45" x14ac:dyDescent="0.35">
      <c r="AS59051" s="40"/>
    </row>
    <row r="59052" spans="45:45" x14ac:dyDescent="0.35">
      <c r="AS59052" s="40"/>
    </row>
    <row r="59053" spans="45:45" x14ac:dyDescent="0.35">
      <c r="AS59053" s="40"/>
    </row>
    <row r="59054" spans="45:45" x14ac:dyDescent="0.35">
      <c r="AS59054" s="40"/>
    </row>
    <row r="59055" spans="45:45" x14ac:dyDescent="0.35">
      <c r="AS59055" s="40"/>
    </row>
    <row r="59056" spans="45:45" x14ac:dyDescent="0.35">
      <c r="AS59056" s="40"/>
    </row>
    <row r="59057" spans="45:45" x14ac:dyDescent="0.35">
      <c r="AS59057" s="40"/>
    </row>
    <row r="59058" spans="45:45" x14ac:dyDescent="0.35">
      <c r="AS59058" s="40"/>
    </row>
    <row r="59059" spans="45:45" x14ac:dyDescent="0.35">
      <c r="AS59059" s="40"/>
    </row>
    <row r="59060" spans="45:45" x14ac:dyDescent="0.35">
      <c r="AS59060" s="40"/>
    </row>
    <row r="59061" spans="45:45" x14ac:dyDescent="0.35">
      <c r="AS59061" s="40"/>
    </row>
    <row r="59062" spans="45:45" x14ac:dyDescent="0.35">
      <c r="AS59062" s="40"/>
    </row>
    <row r="59063" spans="45:45" x14ac:dyDescent="0.35">
      <c r="AS59063" s="40"/>
    </row>
    <row r="59064" spans="45:45" x14ac:dyDescent="0.35">
      <c r="AS59064" s="40"/>
    </row>
    <row r="59065" spans="45:45" x14ac:dyDescent="0.35">
      <c r="AS59065" s="40"/>
    </row>
    <row r="59066" spans="45:45" x14ac:dyDescent="0.35">
      <c r="AS59066" s="40"/>
    </row>
    <row r="59067" spans="45:45" x14ac:dyDescent="0.35">
      <c r="AS59067" s="40"/>
    </row>
    <row r="59068" spans="45:45" x14ac:dyDescent="0.35">
      <c r="AS59068" s="40"/>
    </row>
    <row r="59069" spans="45:45" x14ac:dyDescent="0.35">
      <c r="AS59069" s="40"/>
    </row>
    <row r="59070" spans="45:45" x14ac:dyDescent="0.35">
      <c r="AS59070" s="40"/>
    </row>
    <row r="59071" spans="45:45" x14ac:dyDescent="0.35">
      <c r="AS59071" s="40"/>
    </row>
    <row r="59072" spans="45:45" x14ac:dyDescent="0.35">
      <c r="AS59072" s="40"/>
    </row>
    <row r="59073" spans="45:45" x14ac:dyDescent="0.35">
      <c r="AS59073" s="40"/>
    </row>
    <row r="59074" spans="45:45" x14ac:dyDescent="0.35">
      <c r="AS59074" s="40"/>
    </row>
    <row r="59075" spans="45:45" x14ac:dyDescent="0.35">
      <c r="AS59075" s="40"/>
    </row>
    <row r="59076" spans="45:45" x14ac:dyDescent="0.35">
      <c r="AS59076" s="40"/>
    </row>
    <row r="59077" spans="45:45" x14ac:dyDescent="0.35">
      <c r="AS59077" s="40"/>
    </row>
    <row r="59078" spans="45:45" x14ac:dyDescent="0.35">
      <c r="AS59078" s="40"/>
    </row>
    <row r="59079" spans="45:45" x14ac:dyDescent="0.35">
      <c r="AS59079" s="40"/>
    </row>
    <row r="59080" spans="45:45" x14ac:dyDescent="0.35">
      <c r="AS59080" s="40"/>
    </row>
    <row r="59081" spans="45:45" x14ac:dyDescent="0.35">
      <c r="AS59081" s="40"/>
    </row>
    <row r="59082" spans="45:45" x14ac:dyDescent="0.35">
      <c r="AS59082" s="40"/>
    </row>
    <row r="59083" spans="45:45" x14ac:dyDescent="0.35">
      <c r="AS59083" s="40"/>
    </row>
    <row r="59084" spans="45:45" x14ac:dyDescent="0.35">
      <c r="AS59084" s="40"/>
    </row>
    <row r="59085" spans="45:45" x14ac:dyDescent="0.35">
      <c r="AS59085" s="40"/>
    </row>
    <row r="59086" spans="45:45" x14ac:dyDescent="0.35">
      <c r="AS59086" s="40"/>
    </row>
    <row r="59087" spans="45:45" x14ac:dyDescent="0.35">
      <c r="AS59087" s="40"/>
    </row>
    <row r="59088" spans="45:45" x14ac:dyDescent="0.35">
      <c r="AS59088" s="40"/>
    </row>
    <row r="59089" spans="45:45" x14ac:dyDescent="0.35">
      <c r="AS59089" s="40"/>
    </row>
    <row r="59090" spans="45:45" x14ac:dyDescent="0.35">
      <c r="AS59090" s="40"/>
    </row>
    <row r="59091" spans="45:45" x14ac:dyDescent="0.35">
      <c r="AS59091" s="40"/>
    </row>
    <row r="59092" spans="45:45" x14ac:dyDescent="0.35">
      <c r="AS59092" s="40"/>
    </row>
    <row r="59093" spans="45:45" x14ac:dyDescent="0.35">
      <c r="AS59093" s="40"/>
    </row>
    <row r="59094" spans="45:45" x14ac:dyDescent="0.35">
      <c r="AS59094" s="40"/>
    </row>
    <row r="59095" spans="45:45" x14ac:dyDescent="0.35">
      <c r="AS59095" s="40"/>
    </row>
    <row r="59096" spans="45:45" x14ac:dyDescent="0.35">
      <c r="AS59096" s="40"/>
    </row>
    <row r="59097" spans="45:45" x14ac:dyDescent="0.35">
      <c r="AS59097" s="40"/>
    </row>
    <row r="59098" spans="45:45" x14ac:dyDescent="0.35">
      <c r="AS59098" s="40"/>
    </row>
    <row r="59099" spans="45:45" x14ac:dyDescent="0.35">
      <c r="AS59099" s="40"/>
    </row>
    <row r="59100" spans="45:45" x14ac:dyDescent="0.35">
      <c r="AS59100" s="40"/>
    </row>
    <row r="59101" spans="45:45" x14ac:dyDescent="0.35">
      <c r="AS59101" s="40"/>
    </row>
    <row r="59102" spans="45:45" x14ac:dyDescent="0.35">
      <c r="AS59102" s="40"/>
    </row>
    <row r="59103" spans="45:45" x14ac:dyDescent="0.35">
      <c r="AS59103" s="40"/>
    </row>
    <row r="59104" spans="45:45" x14ac:dyDescent="0.35">
      <c r="AS59104" s="40"/>
    </row>
    <row r="59105" spans="45:45" x14ac:dyDescent="0.35">
      <c r="AS59105" s="40"/>
    </row>
    <row r="59106" spans="45:45" x14ac:dyDescent="0.35">
      <c r="AS59106" s="40"/>
    </row>
    <row r="59107" spans="45:45" x14ac:dyDescent="0.35">
      <c r="AS59107" s="40"/>
    </row>
    <row r="59108" spans="45:45" x14ac:dyDescent="0.35">
      <c r="AS59108" s="40"/>
    </row>
    <row r="59109" spans="45:45" x14ac:dyDescent="0.35">
      <c r="AS59109" s="40"/>
    </row>
    <row r="59110" spans="45:45" x14ac:dyDescent="0.35">
      <c r="AS59110" s="40"/>
    </row>
    <row r="59111" spans="45:45" x14ac:dyDescent="0.35">
      <c r="AS59111" s="40"/>
    </row>
    <row r="59112" spans="45:45" x14ac:dyDescent="0.35">
      <c r="AS59112" s="40"/>
    </row>
    <row r="59113" spans="45:45" x14ac:dyDescent="0.35">
      <c r="AS59113" s="40"/>
    </row>
    <row r="59114" spans="45:45" x14ac:dyDescent="0.35">
      <c r="AS59114" s="40"/>
    </row>
    <row r="59115" spans="45:45" x14ac:dyDescent="0.35">
      <c r="AS59115" s="40"/>
    </row>
    <row r="59116" spans="45:45" x14ac:dyDescent="0.35">
      <c r="AS59116" s="40"/>
    </row>
    <row r="59117" spans="45:45" x14ac:dyDescent="0.35">
      <c r="AS59117" s="40"/>
    </row>
    <row r="59118" spans="45:45" x14ac:dyDescent="0.35">
      <c r="AS59118" s="40"/>
    </row>
    <row r="59119" spans="45:45" x14ac:dyDescent="0.35">
      <c r="AS59119" s="40"/>
    </row>
    <row r="59120" spans="45:45" x14ac:dyDescent="0.35">
      <c r="AS59120" s="40"/>
    </row>
    <row r="59121" spans="45:45" x14ac:dyDescent="0.35">
      <c r="AS59121" s="40"/>
    </row>
    <row r="59122" spans="45:45" x14ac:dyDescent="0.35">
      <c r="AS59122" s="40"/>
    </row>
    <row r="59123" spans="45:45" x14ac:dyDescent="0.35">
      <c r="AS59123" s="40"/>
    </row>
    <row r="59124" spans="45:45" x14ac:dyDescent="0.35">
      <c r="AS59124" s="40"/>
    </row>
    <row r="59125" spans="45:45" x14ac:dyDescent="0.35">
      <c r="AS59125" s="40"/>
    </row>
    <row r="59126" spans="45:45" x14ac:dyDescent="0.35">
      <c r="AS59126" s="40"/>
    </row>
    <row r="59127" spans="45:45" x14ac:dyDescent="0.35">
      <c r="AS59127" s="40"/>
    </row>
    <row r="59128" spans="45:45" x14ac:dyDescent="0.35">
      <c r="AS59128" s="40"/>
    </row>
    <row r="59129" spans="45:45" x14ac:dyDescent="0.35">
      <c r="AS59129" s="40"/>
    </row>
    <row r="59130" spans="45:45" x14ac:dyDescent="0.35">
      <c r="AS59130" s="40"/>
    </row>
    <row r="59131" spans="45:45" x14ac:dyDescent="0.35">
      <c r="AS59131" s="40"/>
    </row>
    <row r="59132" spans="45:45" x14ac:dyDescent="0.35">
      <c r="AS59132" s="40"/>
    </row>
    <row r="59133" spans="45:45" x14ac:dyDescent="0.35">
      <c r="AS59133" s="40"/>
    </row>
    <row r="59134" spans="45:45" x14ac:dyDescent="0.35">
      <c r="AS59134" s="40"/>
    </row>
    <row r="59135" spans="45:45" x14ac:dyDescent="0.35">
      <c r="AS59135" s="40"/>
    </row>
    <row r="59136" spans="45:45" x14ac:dyDescent="0.35">
      <c r="AS59136" s="40"/>
    </row>
    <row r="59137" spans="45:45" x14ac:dyDescent="0.35">
      <c r="AS59137" s="40"/>
    </row>
    <row r="59138" spans="45:45" x14ac:dyDescent="0.35">
      <c r="AS59138" s="40"/>
    </row>
    <row r="59139" spans="45:45" x14ac:dyDescent="0.35">
      <c r="AS59139" s="40"/>
    </row>
    <row r="59140" spans="45:45" x14ac:dyDescent="0.35">
      <c r="AS59140" s="40"/>
    </row>
    <row r="59141" spans="45:45" x14ac:dyDescent="0.35">
      <c r="AS59141" s="40"/>
    </row>
    <row r="59142" spans="45:45" x14ac:dyDescent="0.35">
      <c r="AS59142" s="40"/>
    </row>
    <row r="59143" spans="45:45" x14ac:dyDescent="0.35">
      <c r="AS59143" s="40"/>
    </row>
    <row r="59144" spans="45:45" x14ac:dyDescent="0.35">
      <c r="AS59144" s="40"/>
    </row>
    <row r="59145" spans="45:45" x14ac:dyDescent="0.35">
      <c r="AS59145" s="40"/>
    </row>
    <row r="59146" spans="45:45" x14ac:dyDescent="0.35">
      <c r="AS59146" s="40"/>
    </row>
    <row r="59147" spans="45:45" x14ac:dyDescent="0.35">
      <c r="AS59147" s="40"/>
    </row>
    <row r="59148" spans="45:45" x14ac:dyDescent="0.35">
      <c r="AS59148" s="40"/>
    </row>
    <row r="59149" spans="45:45" x14ac:dyDescent="0.35">
      <c r="AS59149" s="40"/>
    </row>
    <row r="59150" spans="45:45" x14ac:dyDescent="0.35">
      <c r="AS59150" s="40"/>
    </row>
    <row r="59151" spans="45:45" x14ac:dyDescent="0.35">
      <c r="AS59151" s="40"/>
    </row>
    <row r="59152" spans="45:45" x14ac:dyDescent="0.35">
      <c r="AS59152" s="40"/>
    </row>
    <row r="59153" spans="45:45" x14ac:dyDescent="0.35">
      <c r="AS59153" s="40"/>
    </row>
    <row r="59154" spans="45:45" x14ac:dyDescent="0.35">
      <c r="AS59154" s="40"/>
    </row>
    <row r="59155" spans="45:45" x14ac:dyDescent="0.35">
      <c r="AS59155" s="40"/>
    </row>
    <row r="59156" spans="45:45" x14ac:dyDescent="0.35">
      <c r="AS59156" s="40"/>
    </row>
    <row r="59157" spans="45:45" x14ac:dyDescent="0.35">
      <c r="AS59157" s="40"/>
    </row>
    <row r="59158" spans="45:45" x14ac:dyDescent="0.35">
      <c r="AS59158" s="40"/>
    </row>
    <row r="59159" spans="45:45" x14ac:dyDescent="0.35">
      <c r="AS59159" s="40"/>
    </row>
    <row r="59160" spans="45:45" x14ac:dyDescent="0.35">
      <c r="AS59160" s="40"/>
    </row>
    <row r="59161" spans="45:45" x14ac:dyDescent="0.35">
      <c r="AS59161" s="40"/>
    </row>
    <row r="59162" spans="45:45" x14ac:dyDescent="0.35">
      <c r="AS59162" s="40"/>
    </row>
    <row r="59163" spans="45:45" x14ac:dyDescent="0.35">
      <c r="AS59163" s="40"/>
    </row>
    <row r="59164" spans="45:45" x14ac:dyDescent="0.35">
      <c r="AS59164" s="40"/>
    </row>
    <row r="59165" spans="45:45" x14ac:dyDescent="0.35">
      <c r="AS59165" s="40"/>
    </row>
    <row r="59166" spans="45:45" x14ac:dyDescent="0.35">
      <c r="AS59166" s="40"/>
    </row>
    <row r="59167" spans="45:45" x14ac:dyDescent="0.35">
      <c r="AS59167" s="40"/>
    </row>
    <row r="59168" spans="45:45" x14ac:dyDescent="0.35">
      <c r="AS59168" s="40"/>
    </row>
    <row r="59169" spans="45:45" x14ac:dyDescent="0.35">
      <c r="AS59169" s="40"/>
    </row>
    <row r="59170" spans="45:45" x14ac:dyDescent="0.35">
      <c r="AS59170" s="40"/>
    </row>
    <row r="59171" spans="45:45" x14ac:dyDescent="0.35">
      <c r="AS59171" s="40"/>
    </row>
    <row r="59172" spans="45:45" x14ac:dyDescent="0.35">
      <c r="AS59172" s="40"/>
    </row>
    <row r="59173" spans="45:45" x14ac:dyDescent="0.35">
      <c r="AS59173" s="40"/>
    </row>
    <row r="59174" spans="45:45" x14ac:dyDescent="0.35">
      <c r="AS59174" s="40"/>
    </row>
    <row r="59175" spans="45:45" x14ac:dyDescent="0.35">
      <c r="AS59175" s="40"/>
    </row>
    <row r="59176" spans="45:45" x14ac:dyDescent="0.35">
      <c r="AS59176" s="40"/>
    </row>
    <row r="59177" spans="45:45" x14ac:dyDescent="0.35">
      <c r="AS59177" s="40"/>
    </row>
    <row r="59178" spans="45:45" x14ac:dyDescent="0.35">
      <c r="AS59178" s="40"/>
    </row>
    <row r="59179" spans="45:45" x14ac:dyDescent="0.35">
      <c r="AS59179" s="40"/>
    </row>
    <row r="59180" spans="45:45" x14ac:dyDescent="0.35">
      <c r="AS59180" s="40"/>
    </row>
    <row r="59181" spans="45:45" x14ac:dyDescent="0.35">
      <c r="AS59181" s="40"/>
    </row>
    <row r="59182" spans="45:45" x14ac:dyDescent="0.35">
      <c r="AS59182" s="40"/>
    </row>
    <row r="59183" spans="45:45" x14ac:dyDescent="0.35">
      <c r="AS59183" s="40"/>
    </row>
    <row r="59184" spans="45:45" x14ac:dyDescent="0.35">
      <c r="AS59184" s="40"/>
    </row>
    <row r="59185" spans="45:45" x14ac:dyDescent="0.35">
      <c r="AS59185" s="40"/>
    </row>
    <row r="59186" spans="45:45" x14ac:dyDescent="0.35">
      <c r="AS59186" s="40"/>
    </row>
    <row r="59187" spans="45:45" x14ac:dyDescent="0.35">
      <c r="AS59187" s="40"/>
    </row>
    <row r="59188" spans="45:45" x14ac:dyDescent="0.35">
      <c r="AS59188" s="40"/>
    </row>
    <row r="59189" spans="45:45" x14ac:dyDescent="0.35">
      <c r="AS59189" s="40"/>
    </row>
    <row r="59190" spans="45:45" x14ac:dyDescent="0.35">
      <c r="AS59190" s="40"/>
    </row>
    <row r="59191" spans="45:45" x14ac:dyDescent="0.35">
      <c r="AS59191" s="40"/>
    </row>
    <row r="59192" spans="45:45" x14ac:dyDescent="0.35">
      <c r="AS59192" s="40"/>
    </row>
    <row r="59193" spans="45:45" x14ac:dyDescent="0.35">
      <c r="AS59193" s="40"/>
    </row>
    <row r="59194" spans="45:45" x14ac:dyDescent="0.35">
      <c r="AS59194" s="40"/>
    </row>
    <row r="59195" spans="45:45" x14ac:dyDescent="0.35">
      <c r="AS59195" s="40"/>
    </row>
    <row r="59196" spans="45:45" x14ac:dyDescent="0.35">
      <c r="AS59196" s="40"/>
    </row>
    <row r="59197" spans="45:45" x14ac:dyDescent="0.35">
      <c r="AS59197" s="40"/>
    </row>
    <row r="59198" spans="45:45" x14ac:dyDescent="0.35">
      <c r="AS59198" s="40"/>
    </row>
    <row r="59199" spans="45:45" x14ac:dyDescent="0.35">
      <c r="AS59199" s="40"/>
    </row>
    <row r="59200" spans="45:45" x14ac:dyDescent="0.35">
      <c r="AS59200" s="40"/>
    </row>
    <row r="59201" spans="45:45" x14ac:dyDescent="0.35">
      <c r="AS59201" s="40"/>
    </row>
    <row r="59202" spans="45:45" x14ac:dyDescent="0.35">
      <c r="AS59202" s="40"/>
    </row>
    <row r="59203" spans="45:45" x14ac:dyDescent="0.35">
      <c r="AS59203" s="40"/>
    </row>
    <row r="59204" spans="45:45" x14ac:dyDescent="0.35">
      <c r="AS59204" s="40"/>
    </row>
    <row r="59205" spans="45:45" x14ac:dyDescent="0.35">
      <c r="AS59205" s="40"/>
    </row>
    <row r="59206" spans="45:45" x14ac:dyDescent="0.35">
      <c r="AS59206" s="40"/>
    </row>
    <row r="59207" spans="45:45" x14ac:dyDescent="0.35">
      <c r="AS59207" s="40"/>
    </row>
    <row r="59208" spans="45:45" x14ac:dyDescent="0.35">
      <c r="AS59208" s="40"/>
    </row>
    <row r="59209" spans="45:45" x14ac:dyDescent="0.35">
      <c r="AS59209" s="40"/>
    </row>
    <row r="59210" spans="45:45" x14ac:dyDescent="0.35">
      <c r="AS59210" s="40"/>
    </row>
    <row r="59211" spans="45:45" x14ac:dyDescent="0.35">
      <c r="AS59211" s="40"/>
    </row>
    <row r="59212" spans="45:45" x14ac:dyDescent="0.35">
      <c r="AS59212" s="40"/>
    </row>
    <row r="59213" spans="45:45" x14ac:dyDescent="0.35">
      <c r="AS59213" s="40"/>
    </row>
    <row r="59214" spans="45:45" x14ac:dyDescent="0.35">
      <c r="AS59214" s="40"/>
    </row>
    <row r="59215" spans="45:45" x14ac:dyDescent="0.35">
      <c r="AS59215" s="40"/>
    </row>
    <row r="59216" spans="45:45" x14ac:dyDescent="0.35">
      <c r="AS59216" s="40"/>
    </row>
    <row r="59217" spans="45:45" x14ac:dyDescent="0.35">
      <c r="AS59217" s="40"/>
    </row>
    <row r="59218" spans="45:45" x14ac:dyDescent="0.35">
      <c r="AS59218" s="40"/>
    </row>
    <row r="59219" spans="45:45" x14ac:dyDescent="0.35">
      <c r="AS59219" s="40"/>
    </row>
    <row r="59220" spans="45:45" x14ac:dyDescent="0.35">
      <c r="AS59220" s="40"/>
    </row>
    <row r="59221" spans="45:45" x14ac:dyDescent="0.35">
      <c r="AS59221" s="40"/>
    </row>
    <row r="59222" spans="45:45" x14ac:dyDescent="0.35">
      <c r="AS59222" s="40"/>
    </row>
    <row r="59223" spans="45:45" x14ac:dyDescent="0.35">
      <c r="AS59223" s="40"/>
    </row>
    <row r="59224" spans="45:45" x14ac:dyDescent="0.35">
      <c r="AS59224" s="40"/>
    </row>
    <row r="59225" spans="45:45" x14ac:dyDescent="0.35">
      <c r="AS59225" s="40"/>
    </row>
    <row r="59226" spans="45:45" x14ac:dyDescent="0.35">
      <c r="AS59226" s="40"/>
    </row>
    <row r="59227" spans="45:45" x14ac:dyDescent="0.35">
      <c r="AS59227" s="40"/>
    </row>
    <row r="59228" spans="45:45" x14ac:dyDescent="0.35">
      <c r="AS59228" s="40"/>
    </row>
    <row r="59229" spans="45:45" x14ac:dyDescent="0.35">
      <c r="AS59229" s="40"/>
    </row>
    <row r="59230" spans="45:45" x14ac:dyDescent="0.35">
      <c r="AS59230" s="40"/>
    </row>
    <row r="59231" spans="45:45" x14ac:dyDescent="0.35">
      <c r="AS59231" s="40"/>
    </row>
    <row r="59232" spans="45:45" x14ac:dyDescent="0.35">
      <c r="AS59232" s="40"/>
    </row>
    <row r="59233" spans="45:45" x14ac:dyDescent="0.35">
      <c r="AS59233" s="40"/>
    </row>
    <row r="59234" spans="45:45" x14ac:dyDescent="0.35">
      <c r="AS59234" s="40"/>
    </row>
    <row r="59235" spans="45:45" x14ac:dyDescent="0.35">
      <c r="AS59235" s="40"/>
    </row>
    <row r="59236" spans="45:45" x14ac:dyDescent="0.35">
      <c r="AS59236" s="40"/>
    </row>
    <row r="59237" spans="45:45" x14ac:dyDescent="0.35">
      <c r="AS59237" s="40"/>
    </row>
    <row r="59238" spans="45:45" x14ac:dyDescent="0.35">
      <c r="AS59238" s="40"/>
    </row>
    <row r="59239" spans="45:45" x14ac:dyDescent="0.35">
      <c r="AS59239" s="40"/>
    </row>
    <row r="59240" spans="45:45" x14ac:dyDescent="0.35">
      <c r="AS59240" s="40"/>
    </row>
    <row r="59241" spans="45:45" x14ac:dyDescent="0.35">
      <c r="AS59241" s="40"/>
    </row>
    <row r="59242" spans="45:45" x14ac:dyDescent="0.35">
      <c r="AS59242" s="40"/>
    </row>
    <row r="59243" spans="45:45" x14ac:dyDescent="0.35">
      <c r="AS59243" s="40"/>
    </row>
    <row r="59244" spans="45:45" x14ac:dyDescent="0.35">
      <c r="AS59244" s="40"/>
    </row>
    <row r="59245" spans="45:45" x14ac:dyDescent="0.35">
      <c r="AS59245" s="40"/>
    </row>
    <row r="59246" spans="45:45" x14ac:dyDescent="0.35">
      <c r="AS59246" s="40"/>
    </row>
    <row r="59247" spans="45:45" x14ac:dyDescent="0.35">
      <c r="AS59247" s="40"/>
    </row>
    <row r="59248" spans="45:45" x14ac:dyDescent="0.35">
      <c r="AS59248" s="40"/>
    </row>
    <row r="59249" spans="45:45" x14ac:dyDescent="0.35">
      <c r="AS59249" s="40"/>
    </row>
    <row r="59250" spans="45:45" x14ac:dyDescent="0.35">
      <c r="AS59250" s="40"/>
    </row>
    <row r="59251" spans="45:45" x14ac:dyDescent="0.35">
      <c r="AS59251" s="40"/>
    </row>
    <row r="59252" spans="45:45" x14ac:dyDescent="0.35">
      <c r="AS59252" s="40"/>
    </row>
    <row r="59253" spans="45:45" x14ac:dyDescent="0.35">
      <c r="AS59253" s="40"/>
    </row>
    <row r="59254" spans="45:45" x14ac:dyDescent="0.35">
      <c r="AS59254" s="40"/>
    </row>
    <row r="59255" spans="45:45" x14ac:dyDescent="0.35">
      <c r="AS59255" s="40"/>
    </row>
    <row r="59256" spans="45:45" x14ac:dyDescent="0.35">
      <c r="AS59256" s="40"/>
    </row>
    <row r="59257" spans="45:45" x14ac:dyDescent="0.35">
      <c r="AS59257" s="40"/>
    </row>
    <row r="59258" spans="45:45" x14ac:dyDescent="0.35">
      <c r="AS59258" s="40"/>
    </row>
    <row r="59259" spans="45:45" x14ac:dyDescent="0.35">
      <c r="AS59259" s="40"/>
    </row>
    <row r="59260" spans="45:45" x14ac:dyDescent="0.35">
      <c r="AS59260" s="40"/>
    </row>
    <row r="59261" spans="45:45" x14ac:dyDescent="0.35">
      <c r="AS59261" s="40"/>
    </row>
    <row r="59262" spans="45:45" x14ac:dyDescent="0.35">
      <c r="AS59262" s="40"/>
    </row>
    <row r="59263" spans="45:45" x14ac:dyDescent="0.35">
      <c r="AS59263" s="40"/>
    </row>
    <row r="59264" spans="45:45" x14ac:dyDescent="0.35">
      <c r="AS59264" s="40"/>
    </row>
    <row r="59265" spans="45:45" x14ac:dyDescent="0.35">
      <c r="AS59265" s="40"/>
    </row>
    <row r="59266" spans="45:45" x14ac:dyDescent="0.35">
      <c r="AS59266" s="40"/>
    </row>
    <row r="59267" spans="45:45" x14ac:dyDescent="0.35">
      <c r="AS59267" s="40"/>
    </row>
    <row r="59268" spans="45:45" x14ac:dyDescent="0.35">
      <c r="AS59268" s="40"/>
    </row>
    <row r="59269" spans="45:45" x14ac:dyDescent="0.35">
      <c r="AS59269" s="40"/>
    </row>
    <row r="59270" spans="45:45" x14ac:dyDescent="0.35">
      <c r="AS59270" s="40"/>
    </row>
    <row r="59271" spans="45:45" x14ac:dyDescent="0.35">
      <c r="AS59271" s="40"/>
    </row>
    <row r="59272" spans="45:45" x14ac:dyDescent="0.35">
      <c r="AS59272" s="40"/>
    </row>
    <row r="59273" spans="45:45" x14ac:dyDescent="0.35">
      <c r="AS59273" s="40"/>
    </row>
    <row r="59274" spans="45:45" x14ac:dyDescent="0.35">
      <c r="AS59274" s="40"/>
    </row>
    <row r="59275" spans="45:45" x14ac:dyDescent="0.35">
      <c r="AS59275" s="40"/>
    </row>
    <row r="59276" spans="45:45" x14ac:dyDescent="0.35">
      <c r="AS59276" s="40"/>
    </row>
    <row r="59277" spans="45:45" x14ac:dyDescent="0.35">
      <c r="AS59277" s="40"/>
    </row>
    <row r="59278" spans="45:45" x14ac:dyDescent="0.35">
      <c r="AS59278" s="40"/>
    </row>
    <row r="59279" spans="45:45" x14ac:dyDescent="0.35">
      <c r="AS59279" s="40"/>
    </row>
    <row r="59280" spans="45:45" x14ac:dyDescent="0.35">
      <c r="AS59280" s="40"/>
    </row>
    <row r="59281" spans="45:45" x14ac:dyDescent="0.35">
      <c r="AS59281" s="40"/>
    </row>
    <row r="59282" spans="45:45" x14ac:dyDescent="0.35">
      <c r="AS59282" s="40"/>
    </row>
    <row r="59283" spans="45:45" x14ac:dyDescent="0.35">
      <c r="AS59283" s="40"/>
    </row>
    <row r="59284" spans="45:45" x14ac:dyDescent="0.35">
      <c r="AS59284" s="40"/>
    </row>
    <row r="59285" spans="45:45" x14ac:dyDescent="0.35">
      <c r="AS59285" s="40"/>
    </row>
    <row r="59286" spans="45:45" x14ac:dyDescent="0.35">
      <c r="AS59286" s="40"/>
    </row>
    <row r="59287" spans="45:45" x14ac:dyDescent="0.35">
      <c r="AS59287" s="40"/>
    </row>
    <row r="59288" spans="45:45" x14ac:dyDescent="0.35">
      <c r="AS59288" s="40"/>
    </row>
    <row r="59289" spans="45:45" x14ac:dyDescent="0.35">
      <c r="AS59289" s="40"/>
    </row>
    <row r="59290" spans="45:45" x14ac:dyDescent="0.35">
      <c r="AS59290" s="40"/>
    </row>
    <row r="59291" spans="45:45" x14ac:dyDescent="0.35">
      <c r="AS59291" s="40"/>
    </row>
    <row r="59292" spans="45:45" x14ac:dyDescent="0.35">
      <c r="AS59292" s="40"/>
    </row>
    <row r="59293" spans="45:45" x14ac:dyDescent="0.35">
      <c r="AS59293" s="40"/>
    </row>
    <row r="59294" spans="45:45" x14ac:dyDescent="0.35">
      <c r="AS59294" s="40"/>
    </row>
    <row r="59295" spans="45:45" x14ac:dyDescent="0.35">
      <c r="AS59295" s="40"/>
    </row>
    <row r="59296" spans="45:45" x14ac:dyDescent="0.35">
      <c r="AS59296" s="40"/>
    </row>
    <row r="59297" spans="45:45" x14ac:dyDescent="0.35">
      <c r="AS59297" s="40"/>
    </row>
    <row r="59298" spans="45:45" x14ac:dyDescent="0.35">
      <c r="AS59298" s="40"/>
    </row>
    <row r="59299" spans="45:45" x14ac:dyDescent="0.35">
      <c r="AS59299" s="40"/>
    </row>
    <row r="59300" spans="45:45" x14ac:dyDescent="0.35">
      <c r="AS59300" s="40"/>
    </row>
    <row r="59301" spans="45:45" x14ac:dyDescent="0.35">
      <c r="AS59301" s="40"/>
    </row>
    <row r="59302" spans="45:45" x14ac:dyDescent="0.35">
      <c r="AS59302" s="40"/>
    </row>
    <row r="59303" spans="45:45" x14ac:dyDescent="0.35">
      <c r="AS59303" s="40"/>
    </row>
    <row r="59304" spans="45:45" x14ac:dyDescent="0.35">
      <c r="AS59304" s="40"/>
    </row>
    <row r="59305" spans="45:45" x14ac:dyDescent="0.35">
      <c r="AS59305" s="40"/>
    </row>
    <row r="59306" spans="45:45" x14ac:dyDescent="0.35">
      <c r="AS59306" s="40"/>
    </row>
    <row r="59307" spans="45:45" x14ac:dyDescent="0.35">
      <c r="AS59307" s="40"/>
    </row>
    <row r="59308" spans="45:45" x14ac:dyDescent="0.35">
      <c r="AS59308" s="40"/>
    </row>
    <row r="59309" spans="45:45" x14ac:dyDescent="0.35">
      <c r="AS59309" s="40"/>
    </row>
    <row r="59310" spans="45:45" x14ac:dyDescent="0.35">
      <c r="AS59310" s="40"/>
    </row>
    <row r="59311" spans="45:45" x14ac:dyDescent="0.35">
      <c r="AS59311" s="40"/>
    </row>
    <row r="59312" spans="45:45" x14ac:dyDescent="0.35">
      <c r="AS59312" s="40"/>
    </row>
    <row r="59313" spans="45:45" x14ac:dyDescent="0.35">
      <c r="AS59313" s="40"/>
    </row>
    <row r="59314" spans="45:45" x14ac:dyDescent="0.35">
      <c r="AS59314" s="40"/>
    </row>
    <row r="59315" spans="45:45" x14ac:dyDescent="0.35">
      <c r="AS59315" s="40"/>
    </row>
    <row r="59316" spans="45:45" x14ac:dyDescent="0.35">
      <c r="AS59316" s="40"/>
    </row>
    <row r="59317" spans="45:45" x14ac:dyDescent="0.35">
      <c r="AS59317" s="40"/>
    </row>
    <row r="59318" spans="45:45" x14ac:dyDescent="0.35">
      <c r="AS59318" s="40"/>
    </row>
    <row r="59319" spans="45:45" x14ac:dyDescent="0.35">
      <c r="AS59319" s="40"/>
    </row>
    <row r="59320" spans="45:45" x14ac:dyDescent="0.35">
      <c r="AS59320" s="40"/>
    </row>
    <row r="59321" spans="45:45" x14ac:dyDescent="0.35">
      <c r="AS59321" s="40"/>
    </row>
    <row r="59322" spans="45:45" x14ac:dyDescent="0.35">
      <c r="AS59322" s="40"/>
    </row>
    <row r="59323" spans="45:45" x14ac:dyDescent="0.35">
      <c r="AS59323" s="40"/>
    </row>
    <row r="59324" spans="45:45" x14ac:dyDescent="0.35">
      <c r="AS59324" s="40"/>
    </row>
    <row r="59325" spans="45:45" x14ac:dyDescent="0.35">
      <c r="AS59325" s="40"/>
    </row>
    <row r="59326" spans="45:45" x14ac:dyDescent="0.35">
      <c r="AS59326" s="40"/>
    </row>
    <row r="59327" spans="45:45" x14ac:dyDescent="0.35">
      <c r="AS59327" s="40"/>
    </row>
    <row r="59328" spans="45:45" x14ac:dyDescent="0.35">
      <c r="AS59328" s="40"/>
    </row>
    <row r="59329" spans="45:45" x14ac:dyDescent="0.35">
      <c r="AS59329" s="40"/>
    </row>
    <row r="59330" spans="45:45" x14ac:dyDescent="0.35">
      <c r="AS59330" s="40"/>
    </row>
    <row r="59331" spans="45:45" x14ac:dyDescent="0.35">
      <c r="AS59331" s="40"/>
    </row>
    <row r="59332" spans="45:45" x14ac:dyDescent="0.35">
      <c r="AS59332" s="40"/>
    </row>
    <row r="59333" spans="45:45" x14ac:dyDescent="0.35">
      <c r="AS59333" s="40"/>
    </row>
    <row r="59334" spans="45:45" x14ac:dyDescent="0.35">
      <c r="AS59334" s="40"/>
    </row>
    <row r="59335" spans="45:45" x14ac:dyDescent="0.35">
      <c r="AS59335" s="40"/>
    </row>
    <row r="59336" spans="45:45" x14ac:dyDescent="0.35">
      <c r="AS59336" s="40"/>
    </row>
    <row r="59337" spans="45:45" x14ac:dyDescent="0.35">
      <c r="AS59337" s="40"/>
    </row>
    <row r="59338" spans="45:45" x14ac:dyDescent="0.35">
      <c r="AS59338" s="40"/>
    </row>
    <row r="59339" spans="45:45" x14ac:dyDescent="0.35">
      <c r="AS59339" s="40"/>
    </row>
    <row r="59340" spans="45:45" x14ac:dyDescent="0.35">
      <c r="AS59340" s="40"/>
    </row>
    <row r="59341" spans="45:45" x14ac:dyDescent="0.35">
      <c r="AS59341" s="40"/>
    </row>
    <row r="59342" spans="45:45" x14ac:dyDescent="0.35">
      <c r="AS59342" s="40"/>
    </row>
    <row r="59343" spans="45:45" x14ac:dyDescent="0.35">
      <c r="AS59343" s="40"/>
    </row>
    <row r="59344" spans="45:45" x14ac:dyDescent="0.35">
      <c r="AS59344" s="40"/>
    </row>
    <row r="59345" spans="45:45" x14ac:dyDescent="0.35">
      <c r="AS59345" s="40"/>
    </row>
    <row r="59346" spans="45:45" x14ac:dyDescent="0.35">
      <c r="AS59346" s="40"/>
    </row>
    <row r="59347" spans="45:45" x14ac:dyDescent="0.35">
      <c r="AS59347" s="40"/>
    </row>
    <row r="59348" spans="45:45" x14ac:dyDescent="0.35">
      <c r="AS59348" s="40"/>
    </row>
    <row r="59349" spans="45:45" x14ac:dyDescent="0.35">
      <c r="AS59349" s="40"/>
    </row>
    <row r="59350" spans="45:45" x14ac:dyDescent="0.35">
      <c r="AS59350" s="40"/>
    </row>
    <row r="59351" spans="45:45" x14ac:dyDescent="0.35">
      <c r="AS59351" s="40"/>
    </row>
    <row r="59352" spans="45:45" x14ac:dyDescent="0.35">
      <c r="AS59352" s="40"/>
    </row>
    <row r="59353" spans="45:45" x14ac:dyDescent="0.35">
      <c r="AS59353" s="40"/>
    </row>
    <row r="59354" spans="45:45" x14ac:dyDescent="0.35">
      <c r="AS59354" s="40"/>
    </row>
    <row r="59355" spans="45:45" x14ac:dyDescent="0.35">
      <c r="AS59355" s="40"/>
    </row>
    <row r="59356" spans="45:45" x14ac:dyDescent="0.35">
      <c r="AS59356" s="40"/>
    </row>
    <row r="59357" spans="45:45" x14ac:dyDescent="0.35">
      <c r="AS59357" s="40"/>
    </row>
    <row r="59358" spans="45:45" x14ac:dyDescent="0.35">
      <c r="AS59358" s="40"/>
    </row>
    <row r="59359" spans="45:45" x14ac:dyDescent="0.35">
      <c r="AS59359" s="40"/>
    </row>
    <row r="59360" spans="45:45" x14ac:dyDescent="0.35">
      <c r="AS59360" s="40"/>
    </row>
    <row r="59361" spans="45:45" x14ac:dyDescent="0.35">
      <c r="AS59361" s="40"/>
    </row>
    <row r="59362" spans="45:45" x14ac:dyDescent="0.35">
      <c r="AS59362" s="40"/>
    </row>
    <row r="59363" spans="45:45" x14ac:dyDescent="0.35">
      <c r="AS59363" s="40"/>
    </row>
    <row r="59364" spans="45:45" x14ac:dyDescent="0.35">
      <c r="AS59364" s="40"/>
    </row>
    <row r="59365" spans="45:45" x14ac:dyDescent="0.35">
      <c r="AS59365" s="40"/>
    </row>
    <row r="59366" spans="45:45" x14ac:dyDescent="0.35">
      <c r="AS59366" s="40"/>
    </row>
    <row r="59367" spans="45:45" x14ac:dyDescent="0.35">
      <c r="AS59367" s="40"/>
    </row>
    <row r="59368" spans="45:45" x14ac:dyDescent="0.35">
      <c r="AS59368" s="40"/>
    </row>
    <row r="59369" spans="45:45" x14ac:dyDescent="0.35">
      <c r="AS59369" s="40"/>
    </row>
    <row r="59370" spans="45:45" x14ac:dyDescent="0.35">
      <c r="AS59370" s="40"/>
    </row>
    <row r="59371" spans="45:45" x14ac:dyDescent="0.35">
      <c r="AS59371" s="40"/>
    </row>
    <row r="59372" spans="45:45" x14ac:dyDescent="0.35">
      <c r="AS59372" s="40"/>
    </row>
    <row r="59373" spans="45:45" x14ac:dyDescent="0.35">
      <c r="AS59373" s="40"/>
    </row>
    <row r="59374" spans="45:45" x14ac:dyDescent="0.35">
      <c r="AS59374" s="40"/>
    </row>
    <row r="59375" spans="45:45" x14ac:dyDescent="0.35">
      <c r="AS59375" s="40"/>
    </row>
    <row r="59376" spans="45:45" x14ac:dyDescent="0.35">
      <c r="AS59376" s="40"/>
    </row>
    <row r="59377" spans="45:45" x14ac:dyDescent="0.35">
      <c r="AS59377" s="40"/>
    </row>
    <row r="59378" spans="45:45" x14ac:dyDescent="0.35">
      <c r="AS59378" s="40"/>
    </row>
    <row r="59379" spans="45:45" x14ac:dyDescent="0.35">
      <c r="AS59379" s="40"/>
    </row>
    <row r="59380" spans="45:45" x14ac:dyDescent="0.35">
      <c r="AS59380" s="40"/>
    </row>
    <row r="59381" spans="45:45" x14ac:dyDescent="0.35">
      <c r="AS59381" s="40"/>
    </row>
    <row r="59382" spans="45:45" x14ac:dyDescent="0.35">
      <c r="AS59382" s="40"/>
    </row>
    <row r="59383" spans="45:45" x14ac:dyDescent="0.35">
      <c r="AS59383" s="40"/>
    </row>
    <row r="59384" spans="45:45" x14ac:dyDescent="0.35">
      <c r="AS59384" s="40"/>
    </row>
    <row r="59385" spans="45:45" x14ac:dyDescent="0.35">
      <c r="AS59385" s="40"/>
    </row>
    <row r="59386" spans="45:45" x14ac:dyDescent="0.35">
      <c r="AS59386" s="40"/>
    </row>
    <row r="59387" spans="45:45" x14ac:dyDescent="0.35">
      <c r="AS59387" s="40"/>
    </row>
    <row r="59388" spans="45:45" x14ac:dyDescent="0.35">
      <c r="AS59388" s="40"/>
    </row>
    <row r="59389" spans="45:45" x14ac:dyDescent="0.35">
      <c r="AS59389" s="40"/>
    </row>
    <row r="59390" spans="45:45" x14ac:dyDescent="0.35">
      <c r="AS59390" s="40"/>
    </row>
    <row r="59391" spans="45:45" x14ac:dyDescent="0.35">
      <c r="AS59391" s="40"/>
    </row>
    <row r="59392" spans="45:45" x14ac:dyDescent="0.35">
      <c r="AS59392" s="40"/>
    </row>
    <row r="59393" spans="45:45" x14ac:dyDescent="0.35">
      <c r="AS59393" s="40"/>
    </row>
    <row r="59394" spans="45:45" x14ac:dyDescent="0.35">
      <c r="AS59394" s="40"/>
    </row>
    <row r="59395" spans="45:45" x14ac:dyDescent="0.35">
      <c r="AS59395" s="40"/>
    </row>
    <row r="59396" spans="45:45" x14ac:dyDescent="0.35">
      <c r="AS59396" s="40"/>
    </row>
    <row r="59397" spans="45:45" x14ac:dyDescent="0.35">
      <c r="AS59397" s="40"/>
    </row>
    <row r="59398" spans="45:45" x14ac:dyDescent="0.35">
      <c r="AS59398" s="40"/>
    </row>
    <row r="59399" spans="45:45" x14ac:dyDescent="0.35">
      <c r="AS59399" s="40"/>
    </row>
    <row r="59400" spans="45:45" x14ac:dyDescent="0.35">
      <c r="AS59400" s="40"/>
    </row>
    <row r="59401" spans="45:45" x14ac:dyDescent="0.35">
      <c r="AS59401" s="40"/>
    </row>
    <row r="59402" spans="45:45" x14ac:dyDescent="0.35">
      <c r="AS59402" s="40"/>
    </row>
    <row r="59403" spans="45:45" x14ac:dyDescent="0.35">
      <c r="AS59403" s="40"/>
    </row>
    <row r="59404" spans="45:45" x14ac:dyDescent="0.35">
      <c r="AS59404" s="40"/>
    </row>
    <row r="59405" spans="45:45" x14ac:dyDescent="0.35">
      <c r="AS59405" s="40"/>
    </row>
    <row r="59406" spans="45:45" x14ac:dyDescent="0.35">
      <c r="AS59406" s="40"/>
    </row>
    <row r="59407" spans="45:45" x14ac:dyDescent="0.35">
      <c r="AS59407" s="40"/>
    </row>
    <row r="59408" spans="45:45" x14ac:dyDescent="0.35">
      <c r="AS59408" s="40"/>
    </row>
    <row r="59409" spans="45:45" x14ac:dyDescent="0.35">
      <c r="AS59409" s="40"/>
    </row>
    <row r="59410" spans="45:45" x14ac:dyDescent="0.35">
      <c r="AS59410" s="40"/>
    </row>
    <row r="59411" spans="45:45" x14ac:dyDescent="0.35">
      <c r="AS59411" s="40"/>
    </row>
    <row r="59412" spans="45:45" x14ac:dyDescent="0.35">
      <c r="AS59412" s="40"/>
    </row>
    <row r="59413" spans="45:45" x14ac:dyDescent="0.35">
      <c r="AS59413" s="40"/>
    </row>
    <row r="59414" spans="45:45" x14ac:dyDescent="0.35">
      <c r="AS59414" s="40"/>
    </row>
    <row r="59415" spans="45:45" x14ac:dyDescent="0.35">
      <c r="AS59415" s="40"/>
    </row>
    <row r="59416" spans="45:45" x14ac:dyDescent="0.35">
      <c r="AS59416" s="40"/>
    </row>
    <row r="59417" spans="45:45" x14ac:dyDescent="0.35">
      <c r="AS59417" s="40"/>
    </row>
    <row r="59418" spans="45:45" x14ac:dyDescent="0.35">
      <c r="AS59418" s="40"/>
    </row>
    <row r="59419" spans="45:45" x14ac:dyDescent="0.35">
      <c r="AS59419" s="40"/>
    </row>
    <row r="59420" spans="45:45" x14ac:dyDescent="0.35">
      <c r="AS59420" s="40"/>
    </row>
    <row r="59421" spans="45:45" x14ac:dyDescent="0.35">
      <c r="AS59421" s="40"/>
    </row>
    <row r="59422" spans="45:45" x14ac:dyDescent="0.35">
      <c r="AS59422" s="40"/>
    </row>
    <row r="59423" spans="45:45" x14ac:dyDescent="0.35">
      <c r="AS59423" s="40"/>
    </row>
    <row r="59424" spans="45:45" x14ac:dyDescent="0.35">
      <c r="AS59424" s="40"/>
    </row>
    <row r="59425" spans="45:45" x14ac:dyDescent="0.35">
      <c r="AS59425" s="40"/>
    </row>
    <row r="59426" spans="45:45" x14ac:dyDescent="0.35">
      <c r="AS59426" s="40"/>
    </row>
    <row r="59427" spans="45:45" x14ac:dyDescent="0.35">
      <c r="AS59427" s="40"/>
    </row>
    <row r="59428" spans="45:45" x14ac:dyDescent="0.35">
      <c r="AS59428" s="40"/>
    </row>
    <row r="59429" spans="45:45" x14ac:dyDescent="0.35">
      <c r="AS59429" s="40"/>
    </row>
    <row r="59430" spans="45:45" x14ac:dyDescent="0.35">
      <c r="AS59430" s="40"/>
    </row>
    <row r="59431" spans="45:45" x14ac:dyDescent="0.35">
      <c r="AS59431" s="40"/>
    </row>
    <row r="59432" spans="45:45" x14ac:dyDescent="0.35">
      <c r="AS59432" s="40"/>
    </row>
    <row r="59433" spans="45:45" x14ac:dyDescent="0.35">
      <c r="AS59433" s="40"/>
    </row>
    <row r="59434" spans="45:45" x14ac:dyDescent="0.35">
      <c r="AS59434" s="40"/>
    </row>
    <row r="59435" spans="45:45" x14ac:dyDescent="0.35">
      <c r="AS59435" s="40"/>
    </row>
    <row r="59436" spans="45:45" x14ac:dyDescent="0.35">
      <c r="AS59436" s="40"/>
    </row>
    <row r="59437" spans="45:45" x14ac:dyDescent="0.35">
      <c r="AS59437" s="40"/>
    </row>
    <row r="59438" spans="45:45" x14ac:dyDescent="0.35">
      <c r="AS59438" s="40"/>
    </row>
    <row r="59439" spans="45:45" x14ac:dyDescent="0.35">
      <c r="AS59439" s="40"/>
    </row>
    <row r="59440" spans="45:45" x14ac:dyDescent="0.35">
      <c r="AS59440" s="40"/>
    </row>
    <row r="59441" spans="45:45" x14ac:dyDescent="0.35">
      <c r="AS59441" s="40"/>
    </row>
    <row r="59442" spans="45:45" x14ac:dyDescent="0.35">
      <c r="AS59442" s="40"/>
    </row>
    <row r="59443" spans="45:45" x14ac:dyDescent="0.35">
      <c r="AS59443" s="40"/>
    </row>
    <row r="59444" spans="45:45" x14ac:dyDescent="0.35">
      <c r="AS59444" s="40"/>
    </row>
    <row r="59445" spans="45:45" x14ac:dyDescent="0.35">
      <c r="AS59445" s="40"/>
    </row>
    <row r="59446" spans="45:45" x14ac:dyDescent="0.35">
      <c r="AS59446" s="40"/>
    </row>
    <row r="59447" spans="45:45" x14ac:dyDescent="0.35">
      <c r="AS59447" s="40"/>
    </row>
    <row r="59448" spans="45:45" x14ac:dyDescent="0.35">
      <c r="AS59448" s="40"/>
    </row>
    <row r="59449" spans="45:45" x14ac:dyDescent="0.35">
      <c r="AS59449" s="40"/>
    </row>
    <row r="59450" spans="45:45" x14ac:dyDescent="0.35">
      <c r="AS59450" s="40"/>
    </row>
    <row r="59451" spans="45:45" x14ac:dyDescent="0.35">
      <c r="AS59451" s="40"/>
    </row>
    <row r="59452" spans="45:45" x14ac:dyDescent="0.35">
      <c r="AS59452" s="40"/>
    </row>
    <row r="59453" spans="45:45" x14ac:dyDescent="0.35">
      <c r="AS59453" s="40"/>
    </row>
    <row r="59454" spans="45:45" x14ac:dyDescent="0.35">
      <c r="AS59454" s="40"/>
    </row>
    <row r="59455" spans="45:45" x14ac:dyDescent="0.35">
      <c r="AS59455" s="40"/>
    </row>
    <row r="59456" spans="45:45" x14ac:dyDescent="0.35">
      <c r="AS59456" s="40"/>
    </row>
    <row r="59457" spans="45:45" x14ac:dyDescent="0.35">
      <c r="AS59457" s="40"/>
    </row>
    <row r="59458" spans="45:45" x14ac:dyDescent="0.35">
      <c r="AS59458" s="40"/>
    </row>
    <row r="59459" spans="45:45" x14ac:dyDescent="0.35">
      <c r="AS59459" s="40"/>
    </row>
    <row r="59460" spans="45:45" x14ac:dyDescent="0.35">
      <c r="AS59460" s="40"/>
    </row>
    <row r="59461" spans="45:45" x14ac:dyDescent="0.35">
      <c r="AS59461" s="40"/>
    </row>
    <row r="59462" spans="45:45" x14ac:dyDescent="0.35">
      <c r="AS59462" s="40"/>
    </row>
    <row r="59463" spans="45:45" x14ac:dyDescent="0.35">
      <c r="AS59463" s="40"/>
    </row>
    <row r="59464" spans="45:45" x14ac:dyDescent="0.35">
      <c r="AS59464" s="40"/>
    </row>
    <row r="59465" spans="45:45" x14ac:dyDescent="0.35">
      <c r="AS59465" s="40"/>
    </row>
    <row r="59466" spans="45:45" x14ac:dyDescent="0.35">
      <c r="AS59466" s="40"/>
    </row>
    <row r="59467" spans="45:45" x14ac:dyDescent="0.35">
      <c r="AS59467" s="40"/>
    </row>
    <row r="59468" spans="45:45" x14ac:dyDescent="0.35">
      <c r="AS59468" s="40"/>
    </row>
    <row r="59469" spans="45:45" x14ac:dyDescent="0.35">
      <c r="AS59469" s="40"/>
    </row>
    <row r="59470" spans="45:45" x14ac:dyDescent="0.35">
      <c r="AS59470" s="40"/>
    </row>
    <row r="59471" spans="45:45" x14ac:dyDescent="0.35">
      <c r="AS59471" s="40"/>
    </row>
    <row r="59472" spans="45:45" x14ac:dyDescent="0.35">
      <c r="AS59472" s="40"/>
    </row>
    <row r="59473" spans="45:45" x14ac:dyDescent="0.35">
      <c r="AS59473" s="40"/>
    </row>
    <row r="59474" spans="45:45" x14ac:dyDescent="0.35">
      <c r="AS59474" s="40"/>
    </row>
    <row r="59475" spans="45:45" x14ac:dyDescent="0.35">
      <c r="AS59475" s="40"/>
    </row>
    <row r="59476" spans="45:45" x14ac:dyDescent="0.35">
      <c r="AS59476" s="40"/>
    </row>
    <row r="59477" spans="45:45" x14ac:dyDescent="0.35">
      <c r="AS59477" s="40"/>
    </row>
    <row r="59478" spans="45:45" x14ac:dyDescent="0.35">
      <c r="AS59478" s="40"/>
    </row>
    <row r="59479" spans="45:45" x14ac:dyDescent="0.35">
      <c r="AS59479" s="40"/>
    </row>
    <row r="59480" spans="45:45" x14ac:dyDescent="0.35">
      <c r="AS59480" s="40"/>
    </row>
    <row r="59481" spans="45:45" x14ac:dyDescent="0.35">
      <c r="AS59481" s="40"/>
    </row>
    <row r="59482" spans="45:45" x14ac:dyDescent="0.35">
      <c r="AS59482" s="40"/>
    </row>
    <row r="59483" spans="45:45" x14ac:dyDescent="0.35">
      <c r="AS59483" s="40"/>
    </row>
    <row r="59484" spans="45:45" x14ac:dyDescent="0.35">
      <c r="AS59484" s="40"/>
    </row>
    <row r="59485" spans="45:45" x14ac:dyDescent="0.35">
      <c r="AS59485" s="40"/>
    </row>
    <row r="59486" spans="45:45" x14ac:dyDescent="0.35">
      <c r="AS59486" s="40"/>
    </row>
    <row r="59487" spans="45:45" x14ac:dyDescent="0.35">
      <c r="AS59487" s="40"/>
    </row>
    <row r="59488" spans="45:45" x14ac:dyDescent="0.35">
      <c r="AS59488" s="40"/>
    </row>
    <row r="59489" spans="45:45" x14ac:dyDescent="0.35">
      <c r="AS59489" s="40"/>
    </row>
    <row r="59490" spans="45:45" x14ac:dyDescent="0.35">
      <c r="AS59490" s="40"/>
    </row>
    <row r="59491" spans="45:45" x14ac:dyDescent="0.35">
      <c r="AS59491" s="40"/>
    </row>
    <row r="59492" spans="45:45" x14ac:dyDescent="0.35">
      <c r="AS59492" s="40"/>
    </row>
    <row r="59493" spans="45:45" x14ac:dyDescent="0.35">
      <c r="AS59493" s="40"/>
    </row>
    <row r="59494" spans="45:45" x14ac:dyDescent="0.35">
      <c r="AS59494" s="40"/>
    </row>
    <row r="59495" spans="45:45" x14ac:dyDescent="0.35">
      <c r="AS59495" s="40"/>
    </row>
    <row r="59496" spans="45:45" x14ac:dyDescent="0.35">
      <c r="AS59496" s="40"/>
    </row>
    <row r="59497" spans="45:45" x14ac:dyDescent="0.35">
      <c r="AS59497" s="40"/>
    </row>
    <row r="59498" spans="45:45" x14ac:dyDescent="0.35">
      <c r="AS59498" s="40"/>
    </row>
    <row r="59499" spans="45:45" x14ac:dyDescent="0.35">
      <c r="AS59499" s="40"/>
    </row>
    <row r="59500" spans="45:45" x14ac:dyDescent="0.35">
      <c r="AS59500" s="40"/>
    </row>
    <row r="59501" spans="45:45" x14ac:dyDescent="0.35">
      <c r="AS59501" s="40"/>
    </row>
    <row r="59502" spans="45:45" x14ac:dyDescent="0.35">
      <c r="AS59502" s="40"/>
    </row>
    <row r="59503" spans="45:45" x14ac:dyDescent="0.35">
      <c r="AS59503" s="40"/>
    </row>
    <row r="59504" spans="45:45" x14ac:dyDescent="0.35">
      <c r="AS59504" s="40"/>
    </row>
    <row r="59505" spans="45:45" x14ac:dyDescent="0.35">
      <c r="AS59505" s="40"/>
    </row>
    <row r="59506" spans="45:45" x14ac:dyDescent="0.35">
      <c r="AS59506" s="40"/>
    </row>
    <row r="59507" spans="45:45" x14ac:dyDescent="0.35">
      <c r="AS59507" s="40"/>
    </row>
    <row r="59508" spans="45:45" x14ac:dyDescent="0.35">
      <c r="AS59508" s="40"/>
    </row>
    <row r="59509" spans="45:45" x14ac:dyDescent="0.35">
      <c r="AS59509" s="40"/>
    </row>
    <row r="59510" spans="45:45" x14ac:dyDescent="0.35">
      <c r="AS59510" s="40"/>
    </row>
    <row r="59511" spans="45:45" x14ac:dyDescent="0.35">
      <c r="AS59511" s="40"/>
    </row>
    <row r="59512" spans="45:45" x14ac:dyDescent="0.35">
      <c r="AS59512" s="40"/>
    </row>
    <row r="59513" spans="45:45" x14ac:dyDescent="0.35">
      <c r="AS59513" s="40"/>
    </row>
    <row r="59514" spans="45:45" x14ac:dyDescent="0.35">
      <c r="AS59514" s="40"/>
    </row>
    <row r="59515" spans="45:45" x14ac:dyDescent="0.35">
      <c r="AS59515" s="40"/>
    </row>
    <row r="59516" spans="45:45" x14ac:dyDescent="0.35">
      <c r="AS59516" s="40"/>
    </row>
    <row r="59517" spans="45:45" x14ac:dyDescent="0.35">
      <c r="AS59517" s="40"/>
    </row>
    <row r="59518" spans="45:45" x14ac:dyDescent="0.35">
      <c r="AS59518" s="40"/>
    </row>
    <row r="59519" spans="45:45" x14ac:dyDescent="0.35">
      <c r="AS59519" s="40"/>
    </row>
    <row r="59520" spans="45:45" x14ac:dyDescent="0.35">
      <c r="AS59520" s="40"/>
    </row>
    <row r="59521" spans="45:45" x14ac:dyDescent="0.35">
      <c r="AS59521" s="40"/>
    </row>
    <row r="59522" spans="45:45" x14ac:dyDescent="0.35">
      <c r="AS59522" s="40"/>
    </row>
    <row r="59523" spans="45:45" x14ac:dyDescent="0.35">
      <c r="AS59523" s="40"/>
    </row>
    <row r="59524" spans="45:45" x14ac:dyDescent="0.35">
      <c r="AS59524" s="40"/>
    </row>
    <row r="59525" spans="45:45" x14ac:dyDescent="0.35">
      <c r="AS59525" s="40"/>
    </row>
    <row r="59526" spans="45:45" x14ac:dyDescent="0.35">
      <c r="AS59526" s="40"/>
    </row>
    <row r="59527" spans="45:45" x14ac:dyDescent="0.35">
      <c r="AS59527" s="40"/>
    </row>
    <row r="59528" spans="45:45" x14ac:dyDescent="0.35">
      <c r="AS59528" s="40"/>
    </row>
    <row r="59529" spans="45:45" x14ac:dyDescent="0.35">
      <c r="AS59529" s="40"/>
    </row>
    <row r="59530" spans="45:45" x14ac:dyDescent="0.35">
      <c r="AS59530" s="40"/>
    </row>
    <row r="59531" spans="45:45" x14ac:dyDescent="0.35">
      <c r="AS59531" s="40"/>
    </row>
    <row r="59532" spans="45:45" x14ac:dyDescent="0.35">
      <c r="AS59532" s="40"/>
    </row>
    <row r="59533" spans="45:45" x14ac:dyDescent="0.35">
      <c r="AS59533" s="40"/>
    </row>
    <row r="59534" spans="45:45" x14ac:dyDescent="0.35">
      <c r="AS59534" s="40"/>
    </row>
    <row r="59535" spans="45:45" x14ac:dyDescent="0.35">
      <c r="AS59535" s="40"/>
    </row>
    <row r="59536" spans="45:45" x14ac:dyDescent="0.35">
      <c r="AS59536" s="40"/>
    </row>
    <row r="59537" spans="45:45" x14ac:dyDescent="0.35">
      <c r="AS59537" s="40"/>
    </row>
    <row r="59538" spans="45:45" x14ac:dyDescent="0.35">
      <c r="AS59538" s="40"/>
    </row>
    <row r="59539" spans="45:45" x14ac:dyDescent="0.35">
      <c r="AS59539" s="40"/>
    </row>
    <row r="59540" spans="45:45" x14ac:dyDescent="0.35">
      <c r="AS59540" s="40"/>
    </row>
    <row r="59541" spans="45:45" x14ac:dyDescent="0.35">
      <c r="AS59541" s="40"/>
    </row>
    <row r="59542" spans="45:45" x14ac:dyDescent="0.35">
      <c r="AS59542" s="40"/>
    </row>
    <row r="59543" spans="45:45" x14ac:dyDescent="0.35">
      <c r="AS59543" s="40"/>
    </row>
    <row r="59544" spans="45:45" x14ac:dyDescent="0.35">
      <c r="AS59544" s="40"/>
    </row>
    <row r="59545" spans="45:45" x14ac:dyDescent="0.35">
      <c r="AS59545" s="40"/>
    </row>
    <row r="59546" spans="45:45" x14ac:dyDescent="0.35">
      <c r="AS59546" s="40"/>
    </row>
    <row r="59547" spans="45:45" x14ac:dyDescent="0.35">
      <c r="AS59547" s="40"/>
    </row>
    <row r="59548" spans="45:45" x14ac:dyDescent="0.35">
      <c r="AS59548" s="40"/>
    </row>
    <row r="59549" spans="45:45" x14ac:dyDescent="0.35">
      <c r="AS59549" s="40"/>
    </row>
    <row r="59550" spans="45:45" x14ac:dyDescent="0.35">
      <c r="AS59550" s="40"/>
    </row>
    <row r="59551" spans="45:45" x14ac:dyDescent="0.35">
      <c r="AS59551" s="40"/>
    </row>
    <row r="59552" spans="45:45" x14ac:dyDescent="0.35">
      <c r="AS59552" s="40"/>
    </row>
    <row r="59553" spans="45:45" x14ac:dyDescent="0.35">
      <c r="AS59553" s="40"/>
    </row>
    <row r="59554" spans="45:45" x14ac:dyDescent="0.35">
      <c r="AS59554" s="40"/>
    </row>
    <row r="59555" spans="45:45" x14ac:dyDescent="0.35">
      <c r="AS59555" s="40"/>
    </row>
    <row r="59556" spans="45:45" x14ac:dyDescent="0.35">
      <c r="AS59556" s="40"/>
    </row>
    <row r="59557" spans="45:45" x14ac:dyDescent="0.35">
      <c r="AS59557" s="40"/>
    </row>
    <row r="59558" spans="45:45" x14ac:dyDescent="0.35">
      <c r="AS59558" s="40"/>
    </row>
    <row r="59559" spans="45:45" x14ac:dyDescent="0.35">
      <c r="AS59559" s="40"/>
    </row>
    <row r="59560" spans="45:45" x14ac:dyDescent="0.35">
      <c r="AS59560" s="40"/>
    </row>
    <row r="59561" spans="45:45" x14ac:dyDescent="0.35">
      <c r="AS59561" s="40"/>
    </row>
    <row r="59562" spans="45:45" x14ac:dyDescent="0.35">
      <c r="AS59562" s="40"/>
    </row>
    <row r="59563" spans="45:45" x14ac:dyDescent="0.35">
      <c r="AS59563" s="40"/>
    </row>
    <row r="59564" spans="45:45" x14ac:dyDescent="0.35">
      <c r="AS59564" s="40"/>
    </row>
    <row r="59565" spans="45:45" x14ac:dyDescent="0.35">
      <c r="AS59565" s="40"/>
    </row>
    <row r="59566" spans="45:45" x14ac:dyDescent="0.35">
      <c r="AS59566" s="40"/>
    </row>
    <row r="59567" spans="45:45" x14ac:dyDescent="0.35">
      <c r="AS59567" s="40"/>
    </row>
    <row r="59568" spans="45:45" x14ac:dyDescent="0.35">
      <c r="AS59568" s="40"/>
    </row>
    <row r="59569" spans="45:45" x14ac:dyDescent="0.35">
      <c r="AS59569" s="40"/>
    </row>
    <row r="59570" spans="45:45" x14ac:dyDescent="0.35">
      <c r="AS59570" s="40"/>
    </row>
    <row r="59571" spans="45:45" x14ac:dyDescent="0.35">
      <c r="AS59571" s="40"/>
    </row>
    <row r="59572" spans="45:45" x14ac:dyDescent="0.35">
      <c r="AS59572" s="40"/>
    </row>
    <row r="59573" spans="45:45" x14ac:dyDescent="0.35">
      <c r="AS59573" s="40"/>
    </row>
    <row r="59574" spans="45:45" x14ac:dyDescent="0.35">
      <c r="AS59574" s="40"/>
    </row>
    <row r="59575" spans="45:45" x14ac:dyDescent="0.35">
      <c r="AS59575" s="40"/>
    </row>
    <row r="59576" spans="45:45" x14ac:dyDescent="0.35">
      <c r="AS59576" s="40"/>
    </row>
    <row r="59577" spans="45:45" x14ac:dyDescent="0.35">
      <c r="AS59577" s="40"/>
    </row>
    <row r="59578" spans="45:45" x14ac:dyDescent="0.35">
      <c r="AS59578" s="40"/>
    </row>
    <row r="59579" spans="45:45" x14ac:dyDescent="0.35">
      <c r="AS59579" s="40"/>
    </row>
    <row r="59580" spans="45:45" x14ac:dyDescent="0.35">
      <c r="AS59580" s="40"/>
    </row>
    <row r="59581" spans="45:45" x14ac:dyDescent="0.35">
      <c r="AS59581" s="40"/>
    </row>
    <row r="59582" spans="45:45" x14ac:dyDescent="0.35">
      <c r="AS59582" s="40"/>
    </row>
    <row r="59583" spans="45:45" x14ac:dyDescent="0.35">
      <c r="AS59583" s="40"/>
    </row>
    <row r="59584" spans="45:45" x14ac:dyDescent="0.35">
      <c r="AS59584" s="40"/>
    </row>
    <row r="59585" spans="45:45" x14ac:dyDescent="0.35">
      <c r="AS59585" s="40"/>
    </row>
    <row r="59586" spans="45:45" x14ac:dyDescent="0.35">
      <c r="AS59586" s="40"/>
    </row>
    <row r="59587" spans="45:45" x14ac:dyDescent="0.35">
      <c r="AS59587" s="40"/>
    </row>
    <row r="59588" spans="45:45" x14ac:dyDescent="0.35">
      <c r="AS59588" s="40"/>
    </row>
    <row r="59589" spans="45:45" x14ac:dyDescent="0.35">
      <c r="AS59589" s="40"/>
    </row>
    <row r="59590" spans="45:45" x14ac:dyDescent="0.35">
      <c r="AS59590" s="40"/>
    </row>
    <row r="59591" spans="45:45" x14ac:dyDescent="0.35">
      <c r="AS59591" s="40"/>
    </row>
    <row r="59592" spans="45:45" x14ac:dyDescent="0.35">
      <c r="AS59592" s="40"/>
    </row>
    <row r="59593" spans="45:45" x14ac:dyDescent="0.35">
      <c r="AS59593" s="40"/>
    </row>
    <row r="59594" spans="45:45" x14ac:dyDescent="0.35">
      <c r="AS59594" s="40"/>
    </row>
    <row r="59595" spans="45:45" x14ac:dyDescent="0.35">
      <c r="AS59595" s="40"/>
    </row>
    <row r="59596" spans="45:45" x14ac:dyDescent="0.35">
      <c r="AS59596" s="40"/>
    </row>
    <row r="59597" spans="45:45" x14ac:dyDescent="0.35">
      <c r="AS59597" s="40"/>
    </row>
    <row r="59598" spans="45:45" x14ac:dyDescent="0.35">
      <c r="AS59598" s="40"/>
    </row>
    <row r="59599" spans="45:45" x14ac:dyDescent="0.35">
      <c r="AS59599" s="40"/>
    </row>
    <row r="59600" spans="45:45" x14ac:dyDescent="0.35">
      <c r="AS59600" s="40"/>
    </row>
    <row r="59601" spans="45:45" x14ac:dyDescent="0.35">
      <c r="AS59601" s="40"/>
    </row>
    <row r="59602" spans="45:45" x14ac:dyDescent="0.35">
      <c r="AS59602" s="40"/>
    </row>
    <row r="59603" spans="45:45" x14ac:dyDescent="0.35">
      <c r="AS59603" s="40"/>
    </row>
    <row r="59604" spans="45:45" x14ac:dyDescent="0.35">
      <c r="AS59604" s="40"/>
    </row>
    <row r="59605" spans="45:45" x14ac:dyDescent="0.35">
      <c r="AS59605" s="40"/>
    </row>
    <row r="59606" spans="45:45" x14ac:dyDescent="0.35">
      <c r="AS59606" s="40"/>
    </row>
    <row r="59607" spans="45:45" x14ac:dyDescent="0.35">
      <c r="AS59607" s="40"/>
    </row>
    <row r="59608" spans="45:45" x14ac:dyDescent="0.35">
      <c r="AS59608" s="40"/>
    </row>
    <row r="59609" spans="45:45" x14ac:dyDescent="0.35">
      <c r="AS59609" s="40"/>
    </row>
    <row r="59610" spans="45:45" x14ac:dyDescent="0.35">
      <c r="AS59610" s="40"/>
    </row>
    <row r="59611" spans="45:45" x14ac:dyDescent="0.35">
      <c r="AS59611" s="40"/>
    </row>
    <row r="59612" spans="45:45" x14ac:dyDescent="0.35">
      <c r="AS59612" s="40"/>
    </row>
    <row r="59613" spans="45:45" x14ac:dyDescent="0.35">
      <c r="AS59613" s="40"/>
    </row>
    <row r="59614" spans="45:45" x14ac:dyDescent="0.35">
      <c r="AS59614" s="40"/>
    </row>
    <row r="59615" spans="45:45" x14ac:dyDescent="0.35">
      <c r="AS59615" s="40"/>
    </row>
    <row r="59616" spans="45:45" x14ac:dyDescent="0.35">
      <c r="AS59616" s="40"/>
    </row>
    <row r="59617" spans="45:45" x14ac:dyDescent="0.35">
      <c r="AS59617" s="40"/>
    </row>
    <row r="59618" spans="45:45" x14ac:dyDescent="0.35">
      <c r="AS59618" s="40"/>
    </row>
    <row r="59619" spans="45:45" x14ac:dyDescent="0.35">
      <c r="AS59619" s="40"/>
    </row>
    <row r="59620" spans="45:45" x14ac:dyDescent="0.35">
      <c r="AS59620" s="40"/>
    </row>
    <row r="59621" spans="45:45" x14ac:dyDescent="0.35">
      <c r="AS59621" s="40"/>
    </row>
    <row r="59622" spans="45:45" x14ac:dyDescent="0.35">
      <c r="AS59622" s="40"/>
    </row>
    <row r="59623" spans="45:45" x14ac:dyDescent="0.35">
      <c r="AS59623" s="40"/>
    </row>
    <row r="59624" spans="45:45" x14ac:dyDescent="0.35">
      <c r="AS59624" s="40"/>
    </row>
    <row r="59625" spans="45:45" x14ac:dyDescent="0.35">
      <c r="AS59625" s="40"/>
    </row>
    <row r="59626" spans="45:45" x14ac:dyDescent="0.35">
      <c r="AS59626" s="40"/>
    </row>
    <row r="59627" spans="45:45" x14ac:dyDescent="0.35">
      <c r="AS59627" s="40"/>
    </row>
    <row r="59628" spans="45:45" x14ac:dyDescent="0.35">
      <c r="AS59628" s="40"/>
    </row>
    <row r="59629" spans="45:45" x14ac:dyDescent="0.35">
      <c r="AS59629" s="40"/>
    </row>
    <row r="59630" spans="45:45" x14ac:dyDescent="0.35">
      <c r="AS59630" s="40"/>
    </row>
    <row r="59631" spans="45:45" x14ac:dyDescent="0.35">
      <c r="AS59631" s="40"/>
    </row>
    <row r="59632" spans="45:45" x14ac:dyDescent="0.35">
      <c r="AS59632" s="40"/>
    </row>
    <row r="59633" spans="45:45" x14ac:dyDescent="0.35">
      <c r="AS59633" s="40"/>
    </row>
    <row r="59634" spans="45:45" x14ac:dyDescent="0.35">
      <c r="AS59634" s="40"/>
    </row>
    <row r="59635" spans="45:45" x14ac:dyDescent="0.35">
      <c r="AS59635" s="40"/>
    </row>
    <row r="59636" spans="45:45" x14ac:dyDescent="0.35">
      <c r="AS59636" s="40"/>
    </row>
    <row r="59637" spans="45:45" x14ac:dyDescent="0.35">
      <c r="AS59637" s="40"/>
    </row>
    <row r="59638" spans="45:45" x14ac:dyDescent="0.35">
      <c r="AS59638" s="40"/>
    </row>
    <row r="59639" spans="45:45" x14ac:dyDescent="0.35">
      <c r="AS59639" s="40"/>
    </row>
    <row r="59640" spans="45:45" x14ac:dyDescent="0.35">
      <c r="AS59640" s="40"/>
    </row>
    <row r="59641" spans="45:45" x14ac:dyDescent="0.35">
      <c r="AS59641" s="40"/>
    </row>
    <row r="59642" spans="45:45" x14ac:dyDescent="0.35">
      <c r="AS59642" s="40"/>
    </row>
    <row r="59643" spans="45:45" x14ac:dyDescent="0.35">
      <c r="AS59643" s="40"/>
    </row>
    <row r="59644" spans="45:45" x14ac:dyDescent="0.35">
      <c r="AS59644" s="40"/>
    </row>
    <row r="59645" spans="45:45" x14ac:dyDescent="0.35">
      <c r="AS59645" s="40"/>
    </row>
    <row r="59646" spans="45:45" x14ac:dyDescent="0.35">
      <c r="AS59646" s="40"/>
    </row>
    <row r="59647" spans="45:45" x14ac:dyDescent="0.35">
      <c r="AS59647" s="40"/>
    </row>
    <row r="59648" spans="45:45" x14ac:dyDescent="0.35">
      <c r="AS59648" s="40"/>
    </row>
    <row r="59649" spans="45:45" x14ac:dyDescent="0.35">
      <c r="AS59649" s="40"/>
    </row>
    <row r="59650" spans="45:45" x14ac:dyDescent="0.35">
      <c r="AS59650" s="40"/>
    </row>
    <row r="59651" spans="45:45" x14ac:dyDescent="0.35">
      <c r="AS59651" s="40"/>
    </row>
    <row r="59652" spans="45:45" x14ac:dyDescent="0.35">
      <c r="AS59652" s="40"/>
    </row>
    <row r="59653" spans="45:45" x14ac:dyDescent="0.35">
      <c r="AS59653" s="40"/>
    </row>
    <row r="59654" spans="45:45" x14ac:dyDescent="0.35">
      <c r="AS59654" s="40"/>
    </row>
    <row r="59655" spans="45:45" x14ac:dyDescent="0.35">
      <c r="AS59655" s="40"/>
    </row>
    <row r="59656" spans="45:45" x14ac:dyDescent="0.35">
      <c r="AS59656" s="40"/>
    </row>
    <row r="59657" spans="45:45" x14ac:dyDescent="0.35">
      <c r="AS59657" s="40"/>
    </row>
    <row r="59658" spans="45:45" x14ac:dyDescent="0.35">
      <c r="AS59658" s="40"/>
    </row>
    <row r="59659" spans="45:45" x14ac:dyDescent="0.35">
      <c r="AS59659" s="40"/>
    </row>
    <row r="59660" spans="45:45" x14ac:dyDescent="0.35">
      <c r="AS59660" s="40"/>
    </row>
    <row r="59661" spans="45:45" x14ac:dyDescent="0.35">
      <c r="AS59661" s="40"/>
    </row>
    <row r="59662" spans="45:45" x14ac:dyDescent="0.35">
      <c r="AS59662" s="40"/>
    </row>
    <row r="59663" spans="45:45" x14ac:dyDescent="0.35">
      <c r="AS59663" s="40"/>
    </row>
    <row r="59664" spans="45:45" x14ac:dyDescent="0.35">
      <c r="AS59664" s="40"/>
    </row>
    <row r="59665" spans="45:45" x14ac:dyDescent="0.35">
      <c r="AS59665" s="40"/>
    </row>
    <row r="59666" spans="45:45" x14ac:dyDescent="0.35">
      <c r="AS59666" s="40"/>
    </row>
    <row r="59667" spans="45:45" x14ac:dyDescent="0.35">
      <c r="AS59667" s="40"/>
    </row>
    <row r="59668" spans="45:45" x14ac:dyDescent="0.35">
      <c r="AS59668" s="40"/>
    </row>
    <row r="59669" spans="45:45" x14ac:dyDescent="0.35">
      <c r="AS59669" s="40"/>
    </row>
    <row r="59670" spans="45:45" x14ac:dyDescent="0.35">
      <c r="AS59670" s="40"/>
    </row>
    <row r="59671" spans="45:45" x14ac:dyDescent="0.35">
      <c r="AS59671" s="40"/>
    </row>
    <row r="59672" spans="45:45" x14ac:dyDescent="0.35">
      <c r="AS59672" s="40"/>
    </row>
    <row r="59673" spans="45:45" x14ac:dyDescent="0.35">
      <c r="AS59673" s="40"/>
    </row>
    <row r="59674" spans="45:45" x14ac:dyDescent="0.35">
      <c r="AS59674" s="40"/>
    </row>
    <row r="59675" spans="45:45" x14ac:dyDescent="0.35">
      <c r="AS59675" s="40"/>
    </row>
    <row r="59676" spans="45:45" x14ac:dyDescent="0.35">
      <c r="AS59676" s="40"/>
    </row>
    <row r="59677" spans="45:45" x14ac:dyDescent="0.35">
      <c r="AS59677" s="40"/>
    </row>
    <row r="59678" spans="45:45" x14ac:dyDescent="0.35">
      <c r="AS59678" s="40"/>
    </row>
    <row r="59679" spans="45:45" x14ac:dyDescent="0.35">
      <c r="AS59679" s="40"/>
    </row>
    <row r="59680" spans="45:45" x14ac:dyDescent="0.35">
      <c r="AS59680" s="40"/>
    </row>
    <row r="59681" spans="45:45" x14ac:dyDescent="0.35">
      <c r="AS59681" s="40"/>
    </row>
    <row r="59682" spans="45:45" x14ac:dyDescent="0.35">
      <c r="AS59682" s="40"/>
    </row>
    <row r="59683" spans="45:45" x14ac:dyDescent="0.35">
      <c r="AS59683" s="40"/>
    </row>
    <row r="59684" spans="45:45" x14ac:dyDescent="0.35">
      <c r="AS59684" s="40"/>
    </row>
    <row r="59685" spans="45:45" x14ac:dyDescent="0.35">
      <c r="AS59685" s="40"/>
    </row>
    <row r="59686" spans="45:45" x14ac:dyDescent="0.35">
      <c r="AS59686" s="40"/>
    </row>
    <row r="59687" spans="45:45" x14ac:dyDescent="0.35">
      <c r="AS59687" s="40"/>
    </row>
    <row r="59688" spans="45:45" x14ac:dyDescent="0.35">
      <c r="AS59688" s="40"/>
    </row>
    <row r="59689" spans="45:45" x14ac:dyDescent="0.35">
      <c r="AS59689" s="40"/>
    </row>
    <row r="59690" spans="45:45" x14ac:dyDescent="0.35">
      <c r="AS59690" s="40"/>
    </row>
    <row r="59691" spans="45:45" x14ac:dyDescent="0.35">
      <c r="AS59691" s="40"/>
    </row>
    <row r="59692" spans="45:45" x14ac:dyDescent="0.35">
      <c r="AS59692" s="40"/>
    </row>
    <row r="59693" spans="45:45" x14ac:dyDescent="0.35">
      <c r="AS59693" s="40"/>
    </row>
    <row r="59694" spans="45:45" x14ac:dyDescent="0.35">
      <c r="AS59694" s="40"/>
    </row>
    <row r="59695" spans="45:45" x14ac:dyDescent="0.35">
      <c r="AS59695" s="40"/>
    </row>
    <row r="59696" spans="45:45" x14ac:dyDescent="0.35">
      <c r="AS59696" s="40"/>
    </row>
    <row r="59697" spans="45:45" x14ac:dyDescent="0.35">
      <c r="AS59697" s="40"/>
    </row>
    <row r="59698" spans="45:45" x14ac:dyDescent="0.35">
      <c r="AS59698" s="40"/>
    </row>
    <row r="59699" spans="45:45" x14ac:dyDescent="0.35">
      <c r="AS59699" s="40"/>
    </row>
    <row r="59700" spans="45:45" x14ac:dyDescent="0.35">
      <c r="AS59700" s="40"/>
    </row>
    <row r="59701" spans="45:45" x14ac:dyDescent="0.35">
      <c r="AS59701" s="40"/>
    </row>
    <row r="59702" spans="45:45" x14ac:dyDescent="0.35">
      <c r="AS59702" s="40"/>
    </row>
    <row r="59703" spans="45:45" x14ac:dyDescent="0.35">
      <c r="AS59703" s="40"/>
    </row>
    <row r="59704" spans="45:45" x14ac:dyDescent="0.35">
      <c r="AS59704" s="40"/>
    </row>
    <row r="59705" spans="45:45" x14ac:dyDescent="0.35">
      <c r="AS59705" s="40"/>
    </row>
    <row r="59706" spans="45:45" x14ac:dyDescent="0.35">
      <c r="AS59706" s="40"/>
    </row>
    <row r="59707" spans="45:45" x14ac:dyDescent="0.35">
      <c r="AS59707" s="40"/>
    </row>
    <row r="59708" spans="45:45" x14ac:dyDescent="0.35">
      <c r="AS59708" s="40"/>
    </row>
    <row r="59709" spans="45:45" x14ac:dyDescent="0.35">
      <c r="AS59709" s="40"/>
    </row>
    <row r="59710" spans="45:45" x14ac:dyDescent="0.35">
      <c r="AS59710" s="40"/>
    </row>
    <row r="59711" spans="45:45" x14ac:dyDescent="0.35">
      <c r="AS59711" s="40"/>
    </row>
    <row r="59712" spans="45:45" x14ac:dyDescent="0.35">
      <c r="AS59712" s="40"/>
    </row>
    <row r="59713" spans="45:45" x14ac:dyDescent="0.35">
      <c r="AS59713" s="40"/>
    </row>
    <row r="59714" spans="45:45" x14ac:dyDescent="0.35">
      <c r="AS59714" s="40"/>
    </row>
    <row r="59715" spans="45:45" x14ac:dyDescent="0.35">
      <c r="AS59715" s="40"/>
    </row>
    <row r="59716" spans="45:45" x14ac:dyDescent="0.35">
      <c r="AS59716" s="40"/>
    </row>
    <row r="59717" spans="45:45" x14ac:dyDescent="0.35">
      <c r="AS59717" s="40"/>
    </row>
    <row r="59718" spans="45:45" x14ac:dyDescent="0.35">
      <c r="AS59718" s="40"/>
    </row>
    <row r="59719" spans="45:45" x14ac:dyDescent="0.35">
      <c r="AS59719" s="40"/>
    </row>
    <row r="59720" spans="45:45" x14ac:dyDescent="0.35">
      <c r="AS59720" s="40"/>
    </row>
    <row r="59721" spans="45:45" x14ac:dyDescent="0.35">
      <c r="AS59721" s="40"/>
    </row>
    <row r="59722" spans="45:45" x14ac:dyDescent="0.35">
      <c r="AS59722" s="40"/>
    </row>
    <row r="59723" spans="45:45" x14ac:dyDescent="0.35">
      <c r="AS59723" s="40"/>
    </row>
    <row r="59724" spans="45:45" x14ac:dyDescent="0.35">
      <c r="AS59724" s="40"/>
    </row>
    <row r="59725" spans="45:45" x14ac:dyDescent="0.35">
      <c r="AS59725" s="40"/>
    </row>
    <row r="59726" spans="45:45" x14ac:dyDescent="0.35">
      <c r="AS59726" s="40"/>
    </row>
    <row r="59727" spans="45:45" x14ac:dyDescent="0.35">
      <c r="AS59727" s="40"/>
    </row>
    <row r="59728" spans="45:45" x14ac:dyDescent="0.35">
      <c r="AS59728" s="40"/>
    </row>
    <row r="59729" spans="45:45" x14ac:dyDescent="0.35">
      <c r="AS59729" s="40"/>
    </row>
    <row r="59730" spans="45:45" x14ac:dyDescent="0.35">
      <c r="AS59730" s="40"/>
    </row>
    <row r="59731" spans="45:45" x14ac:dyDescent="0.35">
      <c r="AS59731" s="40"/>
    </row>
    <row r="59732" spans="45:45" x14ac:dyDescent="0.35">
      <c r="AS59732" s="40"/>
    </row>
    <row r="59733" spans="45:45" x14ac:dyDescent="0.35">
      <c r="AS59733" s="40"/>
    </row>
    <row r="59734" spans="45:45" x14ac:dyDescent="0.35">
      <c r="AS59734" s="40"/>
    </row>
    <row r="59735" spans="45:45" x14ac:dyDescent="0.35">
      <c r="AS59735" s="40"/>
    </row>
    <row r="59736" spans="45:45" x14ac:dyDescent="0.35">
      <c r="AS59736" s="40"/>
    </row>
    <row r="59737" spans="45:45" x14ac:dyDescent="0.35">
      <c r="AS59737" s="40"/>
    </row>
    <row r="59738" spans="45:45" x14ac:dyDescent="0.35">
      <c r="AS59738" s="40"/>
    </row>
    <row r="59739" spans="45:45" x14ac:dyDescent="0.35">
      <c r="AS59739" s="40"/>
    </row>
    <row r="59740" spans="45:45" x14ac:dyDescent="0.35">
      <c r="AS59740" s="40"/>
    </row>
    <row r="59741" spans="45:45" x14ac:dyDescent="0.35">
      <c r="AS59741" s="40"/>
    </row>
    <row r="59742" spans="45:45" x14ac:dyDescent="0.35">
      <c r="AS59742" s="40"/>
    </row>
    <row r="59743" spans="45:45" x14ac:dyDescent="0.35">
      <c r="AS59743" s="40"/>
    </row>
    <row r="59744" spans="45:45" x14ac:dyDescent="0.35">
      <c r="AS59744" s="40"/>
    </row>
    <row r="59745" spans="45:45" x14ac:dyDescent="0.35">
      <c r="AS59745" s="40"/>
    </row>
    <row r="59746" spans="45:45" x14ac:dyDescent="0.35">
      <c r="AS59746" s="40"/>
    </row>
    <row r="59747" spans="45:45" x14ac:dyDescent="0.35">
      <c r="AS59747" s="40"/>
    </row>
    <row r="59748" spans="45:45" x14ac:dyDescent="0.35">
      <c r="AS59748" s="40"/>
    </row>
    <row r="59749" spans="45:45" x14ac:dyDescent="0.35">
      <c r="AS59749" s="40"/>
    </row>
    <row r="59750" spans="45:45" x14ac:dyDescent="0.35">
      <c r="AS59750" s="40"/>
    </row>
    <row r="59751" spans="45:45" x14ac:dyDescent="0.35">
      <c r="AS59751" s="40"/>
    </row>
    <row r="59752" spans="45:45" x14ac:dyDescent="0.35">
      <c r="AS59752" s="40"/>
    </row>
    <row r="59753" spans="45:45" x14ac:dyDescent="0.35">
      <c r="AS59753" s="40"/>
    </row>
    <row r="59754" spans="45:45" x14ac:dyDescent="0.35">
      <c r="AS59754" s="40"/>
    </row>
    <row r="59755" spans="45:45" x14ac:dyDescent="0.35">
      <c r="AS59755" s="40"/>
    </row>
    <row r="59756" spans="45:45" x14ac:dyDescent="0.35">
      <c r="AS59756" s="40"/>
    </row>
    <row r="59757" spans="45:45" x14ac:dyDescent="0.35">
      <c r="AS59757" s="40"/>
    </row>
    <row r="59758" spans="45:45" x14ac:dyDescent="0.35">
      <c r="AS59758" s="40"/>
    </row>
    <row r="59759" spans="45:45" x14ac:dyDescent="0.35">
      <c r="AS59759" s="40"/>
    </row>
    <row r="59760" spans="45:45" x14ac:dyDescent="0.35">
      <c r="AS59760" s="40"/>
    </row>
    <row r="59761" spans="45:45" x14ac:dyDescent="0.35">
      <c r="AS59761" s="40"/>
    </row>
    <row r="59762" spans="45:45" x14ac:dyDescent="0.35">
      <c r="AS59762" s="40"/>
    </row>
    <row r="59763" spans="45:45" x14ac:dyDescent="0.35">
      <c r="AS59763" s="40"/>
    </row>
    <row r="59764" spans="45:45" x14ac:dyDescent="0.35">
      <c r="AS59764" s="40"/>
    </row>
    <row r="59765" spans="45:45" x14ac:dyDescent="0.35">
      <c r="AS59765" s="40"/>
    </row>
    <row r="59766" spans="45:45" x14ac:dyDescent="0.35">
      <c r="AS59766" s="40"/>
    </row>
    <row r="59767" spans="45:45" x14ac:dyDescent="0.35">
      <c r="AS59767" s="40"/>
    </row>
    <row r="59768" spans="45:45" x14ac:dyDescent="0.35">
      <c r="AS59768" s="40"/>
    </row>
    <row r="59769" spans="45:45" x14ac:dyDescent="0.35">
      <c r="AS59769" s="40"/>
    </row>
    <row r="59770" spans="45:45" x14ac:dyDescent="0.35">
      <c r="AS59770" s="40"/>
    </row>
    <row r="59771" spans="45:45" x14ac:dyDescent="0.35">
      <c r="AS59771" s="40"/>
    </row>
    <row r="59772" spans="45:45" x14ac:dyDescent="0.35">
      <c r="AS59772" s="40"/>
    </row>
    <row r="59773" spans="45:45" x14ac:dyDescent="0.35">
      <c r="AS59773" s="40"/>
    </row>
    <row r="59774" spans="45:45" x14ac:dyDescent="0.35">
      <c r="AS59774" s="40"/>
    </row>
    <row r="59775" spans="45:45" x14ac:dyDescent="0.35">
      <c r="AS59775" s="40"/>
    </row>
    <row r="59776" spans="45:45" x14ac:dyDescent="0.35">
      <c r="AS59776" s="40"/>
    </row>
    <row r="59777" spans="45:45" x14ac:dyDescent="0.35">
      <c r="AS59777" s="40"/>
    </row>
    <row r="59778" spans="45:45" x14ac:dyDescent="0.35">
      <c r="AS59778" s="40"/>
    </row>
    <row r="59779" spans="45:45" x14ac:dyDescent="0.35">
      <c r="AS59779" s="40"/>
    </row>
    <row r="59780" spans="45:45" x14ac:dyDescent="0.35">
      <c r="AS59780" s="40"/>
    </row>
    <row r="59781" spans="45:45" x14ac:dyDescent="0.35">
      <c r="AS59781" s="40"/>
    </row>
    <row r="59782" spans="45:45" x14ac:dyDescent="0.35">
      <c r="AS59782" s="40"/>
    </row>
    <row r="59783" spans="45:45" x14ac:dyDescent="0.35">
      <c r="AS59783" s="40"/>
    </row>
    <row r="59784" spans="45:45" x14ac:dyDescent="0.35">
      <c r="AS59784" s="40"/>
    </row>
    <row r="59785" spans="45:45" x14ac:dyDescent="0.35">
      <c r="AS59785" s="40"/>
    </row>
    <row r="59786" spans="45:45" x14ac:dyDescent="0.35">
      <c r="AS59786" s="40"/>
    </row>
    <row r="59787" spans="45:45" x14ac:dyDescent="0.35">
      <c r="AS59787" s="40"/>
    </row>
    <row r="59788" spans="45:45" x14ac:dyDescent="0.35">
      <c r="AS59788" s="40"/>
    </row>
    <row r="59789" spans="45:45" x14ac:dyDescent="0.35">
      <c r="AS59789" s="40"/>
    </row>
    <row r="59790" spans="45:45" x14ac:dyDescent="0.35">
      <c r="AS59790" s="40"/>
    </row>
    <row r="59791" spans="45:45" x14ac:dyDescent="0.35">
      <c r="AS59791" s="40"/>
    </row>
    <row r="59792" spans="45:45" x14ac:dyDescent="0.35">
      <c r="AS59792" s="40"/>
    </row>
    <row r="59793" spans="45:45" x14ac:dyDescent="0.35">
      <c r="AS59793" s="40"/>
    </row>
    <row r="59794" spans="45:45" x14ac:dyDescent="0.35">
      <c r="AS59794" s="40"/>
    </row>
    <row r="59795" spans="45:45" x14ac:dyDescent="0.35">
      <c r="AS59795" s="40"/>
    </row>
    <row r="59796" spans="45:45" x14ac:dyDescent="0.35">
      <c r="AS59796" s="40"/>
    </row>
    <row r="59797" spans="45:45" x14ac:dyDescent="0.35">
      <c r="AS59797" s="40"/>
    </row>
    <row r="59798" spans="45:45" x14ac:dyDescent="0.35">
      <c r="AS59798" s="40"/>
    </row>
    <row r="59799" spans="45:45" x14ac:dyDescent="0.35">
      <c r="AS59799" s="40"/>
    </row>
    <row r="59800" spans="45:45" x14ac:dyDescent="0.35">
      <c r="AS59800" s="40"/>
    </row>
    <row r="59801" spans="45:45" x14ac:dyDescent="0.35">
      <c r="AS59801" s="40"/>
    </row>
    <row r="59802" spans="45:45" x14ac:dyDescent="0.35">
      <c r="AS59802" s="40"/>
    </row>
    <row r="59803" spans="45:45" x14ac:dyDescent="0.35">
      <c r="AS59803" s="40"/>
    </row>
    <row r="59804" spans="45:45" x14ac:dyDescent="0.35">
      <c r="AS59804" s="40"/>
    </row>
    <row r="59805" spans="45:45" x14ac:dyDescent="0.35">
      <c r="AS59805" s="40"/>
    </row>
    <row r="59806" spans="45:45" x14ac:dyDescent="0.35">
      <c r="AS59806" s="40"/>
    </row>
    <row r="59807" spans="45:45" x14ac:dyDescent="0.35">
      <c r="AS59807" s="40"/>
    </row>
    <row r="59808" spans="45:45" x14ac:dyDescent="0.35">
      <c r="AS59808" s="40"/>
    </row>
    <row r="59809" spans="45:45" x14ac:dyDescent="0.35">
      <c r="AS59809" s="40"/>
    </row>
    <row r="59810" spans="45:45" x14ac:dyDescent="0.35">
      <c r="AS59810" s="40"/>
    </row>
    <row r="59811" spans="45:45" x14ac:dyDescent="0.35">
      <c r="AS59811" s="40"/>
    </row>
    <row r="59812" spans="45:45" x14ac:dyDescent="0.35">
      <c r="AS59812" s="40"/>
    </row>
    <row r="59813" spans="45:45" x14ac:dyDescent="0.35">
      <c r="AS59813" s="40"/>
    </row>
    <row r="59814" spans="45:45" x14ac:dyDescent="0.35">
      <c r="AS59814" s="40"/>
    </row>
    <row r="59815" spans="45:45" x14ac:dyDescent="0.35">
      <c r="AS59815" s="40"/>
    </row>
    <row r="59816" spans="45:45" x14ac:dyDescent="0.35">
      <c r="AS59816" s="40"/>
    </row>
    <row r="59817" spans="45:45" x14ac:dyDescent="0.35">
      <c r="AS59817" s="40"/>
    </row>
    <row r="59818" spans="45:45" x14ac:dyDescent="0.35">
      <c r="AS59818" s="40"/>
    </row>
    <row r="59819" spans="45:45" x14ac:dyDescent="0.35">
      <c r="AS59819" s="40"/>
    </row>
    <row r="59820" spans="45:45" x14ac:dyDescent="0.35">
      <c r="AS59820" s="40"/>
    </row>
    <row r="59821" spans="45:45" x14ac:dyDescent="0.35">
      <c r="AS59821" s="40"/>
    </row>
    <row r="59822" spans="45:45" x14ac:dyDescent="0.35">
      <c r="AS59822" s="40"/>
    </row>
    <row r="59823" spans="45:45" x14ac:dyDescent="0.35">
      <c r="AS59823" s="40"/>
    </row>
    <row r="59824" spans="45:45" x14ac:dyDescent="0.35">
      <c r="AS59824" s="40"/>
    </row>
    <row r="59825" spans="45:45" x14ac:dyDescent="0.35">
      <c r="AS59825" s="40"/>
    </row>
    <row r="59826" spans="45:45" x14ac:dyDescent="0.35">
      <c r="AS59826" s="40"/>
    </row>
    <row r="59827" spans="45:45" x14ac:dyDescent="0.35">
      <c r="AS59827" s="40"/>
    </row>
    <row r="59828" spans="45:45" x14ac:dyDescent="0.35">
      <c r="AS59828" s="40"/>
    </row>
    <row r="59829" spans="45:45" x14ac:dyDescent="0.35">
      <c r="AS59829" s="40"/>
    </row>
    <row r="59830" spans="45:45" x14ac:dyDescent="0.35">
      <c r="AS59830" s="40"/>
    </row>
    <row r="59831" spans="45:45" x14ac:dyDescent="0.35">
      <c r="AS59831" s="40"/>
    </row>
    <row r="59832" spans="45:45" x14ac:dyDescent="0.35">
      <c r="AS59832" s="40"/>
    </row>
    <row r="59833" spans="45:45" x14ac:dyDescent="0.35">
      <c r="AS59833" s="40"/>
    </row>
    <row r="59834" spans="45:45" x14ac:dyDescent="0.35">
      <c r="AS59834" s="40"/>
    </row>
    <row r="59835" spans="45:45" x14ac:dyDescent="0.35">
      <c r="AS59835" s="40"/>
    </row>
    <row r="59836" spans="45:45" x14ac:dyDescent="0.35">
      <c r="AS59836" s="40"/>
    </row>
    <row r="59837" spans="45:45" x14ac:dyDescent="0.35">
      <c r="AS59837" s="40"/>
    </row>
    <row r="59838" spans="45:45" x14ac:dyDescent="0.35">
      <c r="AS59838" s="40"/>
    </row>
    <row r="59839" spans="45:45" x14ac:dyDescent="0.35">
      <c r="AS59839" s="40"/>
    </row>
    <row r="59840" spans="45:45" x14ac:dyDescent="0.35">
      <c r="AS59840" s="40"/>
    </row>
    <row r="59841" spans="45:45" x14ac:dyDescent="0.35">
      <c r="AS59841" s="40"/>
    </row>
    <row r="59842" spans="45:45" x14ac:dyDescent="0.35">
      <c r="AS59842" s="40"/>
    </row>
    <row r="59843" spans="45:45" x14ac:dyDescent="0.35">
      <c r="AS59843" s="40"/>
    </row>
    <row r="59844" spans="45:45" x14ac:dyDescent="0.35">
      <c r="AS59844" s="40"/>
    </row>
    <row r="59845" spans="45:45" x14ac:dyDescent="0.35">
      <c r="AS59845" s="40"/>
    </row>
    <row r="59846" spans="45:45" x14ac:dyDescent="0.35">
      <c r="AS59846" s="40"/>
    </row>
    <row r="59847" spans="45:45" x14ac:dyDescent="0.35">
      <c r="AS59847" s="40"/>
    </row>
    <row r="59848" spans="45:45" x14ac:dyDescent="0.35">
      <c r="AS59848" s="40"/>
    </row>
    <row r="59849" spans="45:45" x14ac:dyDescent="0.35">
      <c r="AS59849" s="40"/>
    </row>
    <row r="59850" spans="45:45" x14ac:dyDescent="0.35">
      <c r="AS59850" s="40"/>
    </row>
    <row r="59851" spans="45:45" x14ac:dyDescent="0.35">
      <c r="AS59851" s="40"/>
    </row>
    <row r="59852" spans="45:45" x14ac:dyDescent="0.35">
      <c r="AS59852" s="40"/>
    </row>
    <row r="59853" spans="45:45" x14ac:dyDescent="0.35">
      <c r="AS59853" s="40"/>
    </row>
    <row r="59854" spans="45:45" x14ac:dyDescent="0.35">
      <c r="AS59854" s="40"/>
    </row>
    <row r="59855" spans="45:45" x14ac:dyDescent="0.35">
      <c r="AS59855" s="40"/>
    </row>
    <row r="59856" spans="45:45" x14ac:dyDescent="0.35">
      <c r="AS59856" s="40"/>
    </row>
    <row r="59857" spans="45:45" x14ac:dyDescent="0.35">
      <c r="AS59857" s="40"/>
    </row>
    <row r="59858" spans="45:45" x14ac:dyDescent="0.35">
      <c r="AS59858" s="40"/>
    </row>
    <row r="59859" spans="45:45" x14ac:dyDescent="0.35">
      <c r="AS59859" s="40"/>
    </row>
    <row r="59860" spans="45:45" x14ac:dyDescent="0.35">
      <c r="AS59860" s="40"/>
    </row>
    <row r="59861" spans="45:45" x14ac:dyDescent="0.35">
      <c r="AS59861" s="40"/>
    </row>
    <row r="59862" spans="45:45" x14ac:dyDescent="0.35">
      <c r="AS59862" s="40"/>
    </row>
    <row r="59863" spans="45:45" x14ac:dyDescent="0.35">
      <c r="AS59863" s="40"/>
    </row>
    <row r="59864" spans="45:45" x14ac:dyDescent="0.35">
      <c r="AS59864" s="40"/>
    </row>
    <row r="59865" spans="45:45" x14ac:dyDescent="0.35">
      <c r="AS59865" s="40"/>
    </row>
    <row r="59866" spans="45:45" x14ac:dyDescent="0.35">
      <c r="AS59866" s="40"/>
    </row>
    <row r="59867" spans="45:45" x14ac:dyDescent="0.35">
      <c r="AS59867" s="40"/>
    </row>
    <row r="59868" spans="45:45" x14ac:dyDescent="0.35">
      <c r="AS59868" s="40"/>
    </row>
    <row r="59869" spans="45:45" x14ac:dyDescent="0.35">
      <c r="AS59869" s="40"/>
    </row>
    <row r="59870" spans="45:45" x14ac:dyDescent="0.35">
      <c r="AS59870" s="40"/>
    </row>
    <row r="59871" spans="45:45" x14ac:dyDescent="0.35">
      <c r="AS59871" s="40"/>
    </row>
    <row r="59872" spans="45:45" x14ac:dyDescent="0.35">
      <c r="AS59872" s="40"/>
    </row>
    <row r="59873" spans="45:45" x14ac:dyDescent="0.35">
      <c r="AS59873" s="40"/>
    </row>
    <row r="59874" spans="45:45" x14ac:dyDescent="0.35">
      <c r="AS59874" s="40"/>
    </row>
    <row r="59875" spans="45:45" x14ac:dyDescent="0.35">
      <c r="AS59875" s="40"/>
    </row>
    <row r="59876" spans="45:45" x14ac:dyDescent="0.35">
      <c r="AS59876" s="40"/>
    </row>
    <row r="59877" spans="45:45" x14ac:dyDescent="0.35">
      <c r="AS59877" s="40"/>
    </row>
    <row r="59878" spans="45:45" x14ac:dyDescent="0.35">
      <c r="AS59878" s="40"/>
    </row>
    <row r="59879" spans="45:45" x14ac:dyDescent="0.35">
      <c r="AS59879" s="40"/>
    </row>
    <row r="59880" spans="45:45" x14ac:dyDescent="0.35">
      <c r="AS59880" s="40"/>
    </row>
    <row r="59881" spans="45:45" x14ac:dyDescent="0.35">
      <c r="AS59881" s="40"/>
    </row>
    <row r="59882" spans="45:45" x14ac:dyDescent="0.35">
      <c r="AS59882" s="40"/>
    </row>
    <row r="59883" spans="45:45" x14ac:dyDescent="0.35">
      <c r="AS59883" s="40"/>
    </row>
    <row r="59884" spans="45:45" x14ac:dyDescent="0.35">
      <c r="AS59884" s="40"/>
    </row>
    <row r="59885" spans="45:45" x14ac:dyDescent="0.35">
      <c r="AS59885" s="40"/>
    </row>
    <row r="59886" spans="45:45" x14ac:dyDescent="0.35">
      <c r="AS59886" s="40"/>
    </row>
    <row r="59887" spans="45:45" x14ac:dyDescent="0.35">
      <c r="AS59887" s="40"/>
    </row>
    <row r="59888" spans="45:45" x14ac:dyDescent="0.35">
      <c r="AS59888" s="40"/>
    </row>
    <row r="59889" spans="45:45" x14ac:dyDescent="0.35">
      <c r="AS59889" s="40"/>
    </row>
    <row r="59890" spans="45:45" x14ac:dyDescent="0.35">
      <c r="AS59890" s="40"/>
    </row>
    <row r="59891" spans="45:45" x14ac:dyDescent="0.35">
      <c r="AS59891" s="40"/>
    </row>
    <row r="59892" spans="45:45" x14ac:dyDescent="0.35">
      <c r="AS59892" s="40"/>
    </row>
    <row r="59893" spans="45:45" x14ac:dyDescent="0.35">
      <c r="AS59893" s="40"/>
    </row>
    <row r="59894" spans="45:45" x14ac:dyDescent="0.35">
      <c r="AS59894" s="40"/>
    </row>
    <row r="59895" spans="45:45" x14ac:dyDescent="0.35">
      <c r="AS59895" s="40"/>
    </row>
    <row r="59896" spans="45:45" x14ac:dyDescent="0.35">
      <c r="AS59896" s="40"/>
    </row>
    <row r="59897" spans="45:45" x14ac:dyDescent="0.35">
      <c r="AS59897" s="40"/>
    </row>
    <row r="59898" spans="45:45" x14ac:dyDescent="0.35">
      <c r="AS59898" s="40"/>
    </row>
    <row r="59899" spans="45:45" x14ac:dyDescent="0.35">
      <c r="AS59899" s="40"/>
    </row>
    <row r="59900" spans="45:45" x14ac:dyDescent="0.35">
      <c r="AS59900" s="40"/>
    </row>
    <row r="59901" spans="45:45" x14ac:dyDescent="0.35">
      <c r="AS59901" s="40"/>
    </row>
    <row r="59902" spans="45:45" x14ac:dyDescent="0.35">
      <c r="AS59902" s="40"/>
    </row>
    <row r="59903" spans="45:45" x14ac:dyDescent="0.35">
      <c r="AS59903" s="40"/>
    </row>
    <row r="59904" spans="45:45" x14ac:dyDescent="0.35">
      <c r="AS59904" s="40"/>
    </row>
    <row r="59905" spans="45:45" x14ac:dyDescent="0.35">
      <c r="AS59905" s="40"/>
    </row>
    <row r="59906" spans="45:45" x14ac:dyDescent="0.35">
      <c r="AS59906" s="40"/>
    </row>
    <row r="59907" spans="45:45" x14ac:dyDescent="0.35">
      <c r="AS59907" s="40"/>
    </row>
    <row r="59908" spans="45:45" x14ac:dyDescent="0.35">
      <c r="AS59908" s="40"/>
    </row>
    <row r="59909" spans="45:45" x14ac:dyDescent="0.35">
      <c r="AS59909" s="40"/>
    </row>
    <row r="59910" spans="45:45" x14ac:dyDescent="0.35">
      <c r="AS59910" s="40"/>
    </row>
    <row r="59911" spans="45:45" x14ac:dyDescent="0.35">
      <c r="AS59911" s="40"/>
    </row>
    <row r="59912" spans="45:45" x14ac:dyDescent="0.35">
      <c r="AS59912" s="40"/>
    </row>
    <row r="59913" spans="45:45" x14ac:dyDescent="0.35">
      <c r="AS59913" s="40"/>
    </row>
    <row r="59914" spans="45:45" x14ac:dyDescent="0.35">
      <c r="AS59914" s="40"/>
    </row>
    <row r="59915" spans="45:45" x14ac:dyDescent="0.35">
      <c r="AS59915" s="40"/>
    </row>
    <row r="59916" spans="45:45" x14ac:dyDescent="0.35">
      <c r="AS59916" s="40"/>
    </row>
    <row r="59917" spans="45:45" x14ac:dyDescent="0.35">
      <c r="AS59917" s="40"/>
    </row>
    <row r="59918" spans="45:45" x14ac:dyDescent="0.35">
      <c r="AS59918" s="40"/>
    </row>
    <row r="59919" spans="45:45" x14ac:dyDescent="0.35">
      <c r="AS59919" s="40"/>
    </row>
    <row r="59920" spans="45:45" x14ac:dyDescent="0.35">
      <c r="AS59920" s="40"/>
    </row>
    <row r="59921" spans="45:45" x14ac:dyDescent="0.35">
      <c r="AS59921" s="40"/>
    </row>
    <row r="59922" spans="45:45" x14ac:dyDescent="0.35">
      <c r="AS59922" s="40"/>
    </row>
    <row r="59923" spans="45:45" x14ac:dyDescent="0.35">
      <c r="AS59923" s="40"/>
    </row>
    <row r="59924" spans="45:45" x14ac:dyDescent="0.35">
      <c r="AS59924" s="40"/>
    </row>
    <row r="59925" spans="45:45" x14ac:dyDescent="0.35">
      <c r="AS59925" s="40"/>
    </row>
    <row r="59926" spans="45:45" x14ac:dyDescent="0.35">
      <c r="AS59926" s="40"/>
    </row>
    <row r="59927" spans="45:45" x14ac:dyDescent="0.35">
      <c r="AS59927" s="40"/>
    </row>
    <row r="59928" spans="45:45" x14ac:dyDescent="0.35">
      <c r="AS59928" s="40"/>
    </row>
    <row r="59929" spans="45:45" x14ac:dyDescent="0.35">
      <c r="AS59929" s="40"/>
    </row>
    <row r="59930" spans="45:45" x14ac:dyDescent="0.35">
      <c r="AS59930" s="40"/>
    </row>
    <row r="59931" spans="45:45" x14ac:dyDescent="0.35">
      <c r="AS59931" s="40"/>
    </row>
    <row r="59932" spans="45:45" x14ac:dyDescent="0.35">
      <c r="AS59932" s="40"/>
    </row>
    <row r="59933" spans="45:45" x14ac:dyDescent="0.35">
      <c r="AS59933" s="40"/>
    </row>
    <row r="59934" spans="45:45" x14ac:dyDescent="0.35">
      <c r="AS59934" s="40"/>
    </row>
    <row r="59935" spans="45:45" x14ac:dyDescent="0.35">
      <c r="AS59935" s="40"/>
    </row>
    <row r="59936" spans="45:45" x14ac:dyDescent="0.35">
      <c r="AS59936" s="40"/>
    </row>
    <row r="59937" spans="45:45" x14ac:dyDescent="0.35">
      <c r="AS59937" s="40"/>
    </row>
    <row r="59938" spans="45:45" x14ac:dyDescent="0.35">
      <c r="AS59938" s="40"/>
    </row>
    <row r="59939" spans="45:45" x14ac:dyDescent="0.35">
      <c r="AS59939" s="40"/>
    </row>
    <row r="59940" spans="45:45" x14ac:dyDescent="0.35">
      <c r="AS59940" s="40"/>
    </row>
    <row r="59941" spans="45:45" x14ac:dyDescent="0.35">
      <c r="AS59941" s="40"/>
    </row>
    <row r="59942" spans="45:45" x14ac:dyDescent="0.35">
      <c r="AS59942" s="40"/>
    </row>
    <row r="59943" spans="45:45" x14ac:dyDescent="0.35">
      <c r="AS59943" s="40"/>
    </row>
    <row r="59944" spans="45:45" x14ac:dyDescent="0.35">
      <c r="AS59944" s="40"/>
    </row>
    <row r="59945" spans="45:45" x14ac:dyDescent="0.35">
      <c r="AS59945" s="40"/>
    </row>
    <row r="59946" spans="45:45" x14ac:dyDescent="0.35">
      <c r="AS59946" s="40"/>
    </row>
    <row r="59947" spans="45:45" x14ac:dyDescent="0.35">
      <c r="AS59947" s="40"/>
    </row>
    <row r="59948" spans="45:45" x14ac:dyDescent="0.35">
      <c r="AS59948" s="40"/>
    </row>
    <row r="59949" spans="45:45" x14ac:dyDescent="0.35">
      <c r="AS59949" s="40"/>
    </row>
    <row r="59950" spans="45:45" x14ac:dyDescent="0.35">
      <c r="AS59950" s="40"/>
    </row>
    <row r="59951" spans="45:45" x14ac:dyDescent="0.35">
      <c r="AS59951" s="40"/>
    </row>
    <row r="59952" spans="45:45" x14ac:dyDescent="0.35">
      <c r="AS59952" s="40"/>
    </row>
    <row r="59953" spans="45:45" x14ac:dyDescent="0.35">
      <c r="AS59953" s="40"/>
    </row>
    <row r="59954" spans="45:45" x14ac:dyDescent="0.35">
      <c r="AS59954" s="40"/>
    </row>
    <row r="59955" spans="45:45" x14ac:dyDescent="0.35">
      <c r="AS59955" s="40"/>
    </row>
    <row r="59956" spans="45:45" x14ac:dyDescent="0.35">
      <c r="AS59956" s="40"/>
    </row>
    <row r="59957" spans="45:45" x14ac:dyDescent="0.35">
      <c r="AS59957" s="40"/>
    </row>
    <row r="59958" spans="45:45" x14ac:dyDescent="0.35">
      <c r="AS59958" s="40"/>
    </row>
    <row r="59959" spans="45:45" x14ac:dyDescent="0.35">
      <c r="AS59959" s="40"/>
    </row>
    <row r="59960" spans="45:45" x14ac:dyDescent="0.35">
      <c r="AS59960" s="40"/>
    </row>
    <row r="59961" spans="45:45" x14ac:dyDescent="0.35">
      <c r="AS59961" s="40"/>
    </row>
    <row r="59962" spans="45:45" x14ac:dyDescent="0.35">
      <c r="AS59962" s="40"/>
    </row>
    <row r="59963" spans="45:45" x14ac:dyDescent="0.35">
      <c r="AS59963" s="40"/>
    </row>
    <row r="59964" spans="45:45" x14ac:dyDescent="0.35">
      <c r="AS59964" s="40"/>
    </row>
    <row r="59965" spans="45:45" x14ac:dyDescent="0.35">
      <c r="AS59965" s="40"/>
    </row>
    <row r="59966" spans="45:45" x14ac:dyDescent="0.35">
      <c r="AS59966" s="40"/>
    </row>
    <row r="59967" spans="45:45" x14ac:dyDescent="0.35">
      <c r="AS59967" s="40"/>
    </row>
    <row r="59968" spans="45:45" x14ac:dyDescent="0.35">
      <c r="AS59968" s="40"/>
    </row>
    <row r="59969" spans="45:45" x14ac:dyDescent="0.35">
      <c r="AS59969" s="40"/>
    </row>
    <row r="59970" spans="45:45" x14ac:dyDescent="0.35">
      <c r="AS59970" s="40"/>
    </row>
    <row r="59971" spans="45:45" x14ac:dyDescent="0.35">
      <c r="AS59971" s="40"/>
    </row>
    <row r="59972" spans="45:45" x14ac:dyDescent="0.35">
      <c r="AS59972" s="40"/>
    </row>
    <row r="59973" spans="45:45" x14ac:dyDescent="0.35">
      <c r="AS59973" s="40"/>
    </row>
    <row r="59974" spans="45:45" x14ac:dyDescent="0.35">
      <c r="AS59974" s="40"/>
    </row>
    <row r="59975" spans="45:45" x14ac:dyDescent="0.35">
      <c r="AS59975" s="40"/>
    </row>
    <row r="59976" spans="45:45" x14ac:dyDescent="0.35">
      <c r="AS59976" s="40"/>
    </row>
    <row r="59977" spans="45:45" x14ac:dyDescent="0.35">
      <c r="AS59977" s="40"/>
    </row>
    <row r="59978" spans="45:45" x14ac:dyDescent="0.35">
      <c r="AS59978" s="40"/>
    </row>
    <row r="59979" spans="45:45" x14ac:dyDescent="0.35">
      <c r="AS59979" s="40"/>
    </row>
    <row r="59980" spans="45:45" x14ac:dyDescent="0.35">
      <c r="AS59980" s="40"/>
    </row>
    <row r="59981" spans="45:45" x14ac:dyDescent="0.35">
      <c r="AS59981" s="40"/>
    </row>
    <row r="59982" spans="45:45" x14ac:dyDescent="0.35">
      <c r="AS59982" s="40"/>
    </row>
    <row r="59983" spans="45:45" x14ac:dyDescent="0.35">
      <c r="AS59983" s="40"/>
    </row>
    <row r="59984" spans="45:45" x14ac:dyDescent="0.35">
      <c r="AS59984" s="40"/>
    </row>
    <row r="59985" spans="45:45" x14ac:dyDescent="0.35">
      <c r="AS59985" s="40"/>
    </row>
    <row r="59986" spans="45:45" x14ac:dyDescent="0.35">
      <c r="AS59986" s="40"/>
    </row>
    <row r="59987" spans="45:45" x14ac:dyDescent="0.35">
      <c r="AS59987" s="40"/>
    </row>
    <row r="59988" spans="45:45" x14ac:dyDescent="0.35">
      <c r="AS59988" s="40"/>
    </row>
    <row r="59989" spans="45:45" x14ac:dyDescent="0.35">
      <c r="AS59989" s="40"/>
    </row>
    <row r="59990" spans="45:45" x14ac:dyDescent="0.35">
      <c r="AS59990" s="40"/>
    </row>
    <row r="59991" spans="45:45" x14ac:dyDescent="0.35">
      <c r="AS59991" s="40"/>
    </row>
    <row r="59992" spans="45:45" x14ac:dyDescent="0.35">
      <c r="AS59992" s="40"/>
    </row>
    <row r="59993" spans="45:45" x14ac:dyDescent="0.35">
      <c r="AS59993" s="40"/>
    </row>
    <row r="59994" spans="45:45" x14ac:dyDescent="0.35">
      <c r="AS59994" s="40"/>
    </row>
    <row r="59995" spans="45:45" x14ac:dyDescent="0.35">
      <c r="AS59995" s="40"/>
    </row>
    <row r="59996" spans="45:45" x14ac:dyDescent="0.35">
      <c r="AS59996" s="40"/>
    </row>
    <row r="59997" spans="45:45" x14ac:dyDescent="0.35">
      <c r="AS59997" s="40"/>
    </row>
    <row r="59998" spans="45:45" x14ac:dyDescent="0.35">
      <c r="AS59998" s="40"/>
    </row>
    <row r="59999" spans="45:45" x14ac:dyDescent="0.35">
      <c r="AS59999" s="40"/>
    </row>
    <row r="60000" spans="45:45" x14ac:dyDescent="0.35">
      <c r="AS60000" s="40"/>
    </row>
    <row r="60001" spans="45:45" x14ac:dyDescent="0.35">
      <c r="AS60001" s="40"/>
    </row>
    <row r="60002" spans="45:45" x14ac:dyDescent="0.35">
      <c r="AS60002" s="40"/>
    </row>
    <row r="60003" spans="45:45" x14ac:dyDescent="0.35">
      <c r="AS60003" s="40"/>
    </row>
    <row r="60004" spans="45:45" x14ac:dyDescent="0.35">
      <c r="AS60004" s="40"/>
    </row>
    <row r="60005" spans="45:45" x14ac:dyDescent="0.35">
      <c r="AS60005" s="40"/>
    </row>
    <row r="60006" spans="45:45" x14ac:dyDescent="0.35">
      <c r="AS60006" s="40"/>
    </row>
    <row r="60007" spans="45:45" x14ac:dyDescent="0.35">
      <c r="AS60007" s="40"/>
    </row>
    <row r="60008" spans="45:45" x14ac:dyDescent="0.35">
      <c r="AS60008" s="40"/>
    </row>
    <row r="60009" spans="45:45" x14ac:dyDescent="0.35">
      <c r="AS60009" s="40"/>
    </row>
    <row r="60010" spans="45:45" x14ac:dyDescent="0.35">
      <c r="AS60010" s="40"/>
    </row>
    <row r="60011" spans="45:45" x14ac:dyDescent="0.35">
      <c r="AS60011" s="40"/>
    </row>
    <row r="60012" spans="45:45" x14ac:dyDescent="0.35">
      <c r="AS60012" s="40"/>
    </row>
    <row r="60013" spans="45:45" x14ac:dyDescent="0.35">
      <c r="AS60013" s="40"/>
    </row>
    <row r="60014" spans="45:45" x14ac:dyDescent="0.35">
      <c r="AS60014" s="40"/>
    </row>
    <row r="60015" spans="45:45" x14ac:dyDescent="0.35">
      <c r="AS60015" s="40"/>
    </row>
    <row r="60016" spans="45:45" x14ac:dyDescent="0.35">
      <c r="AS60016" s="40"/>
    </row>
    <row r="60017" spans="45:45" x14ac:dyDescent="0.35">
      <c r="AS60017" s="40"/>
    </row>
    <row r="60018" spans="45:45" x14ac:dyDescent="0.35">
      <c r="AS60018" s="40"/>
    </row>
    <row r="60019" spans="45:45" x14ac:dyDescent="0.35">
      <c r="AS60019" s="40"/>
    </row>
    <row r="60020" spans="45:45" x14ac:dyDescent="0.35">
      <c r="AS60020" s="40"/>
    </row>
    <row r="60021" spans="45:45" x14ac:dyDescent="0.35">
      <c r="AS60021" s="40"/>
    </row>
    <row r="60022" spans="45:45" x14ac:dyDescent="0.35">
      <c r="AS60022" s="40"/>
    </row>
    <row r="60023" spans="45:45" x14ac:dyDescent="0.35">
      <c r="AS60023" s="40"/>
    </row>
    <row r="60024" spans="45:45" x14ac:dyDescent="0.35">
      <c r="AS60024" s="40"/>
    </row>
    <row r="60025" spans="45:45" x14ac:dyDescent="0.35">
      <c r="AS60025" s="40"/>
    </row>
    <row r="60026" spans="45:45" x14ac:dyDescent="0.35">
      <c r="AS60026" s="40"/>
    </row>
    <row r="60027" spans="45:45" x14ac:dyDescent="0.35">
      <c r="AS60027" s="40"/>
    </row>
    <row r="60028" spans="45:45" x14ac:dyDescent="0.35">
      <c r="AS60028" s="40"/>
    </row>
    <row r="60029" spans="45:45" x14ac:dyDescent="0.35">
      <c r="AS60029" s="40"/>
    </row>
    <row r="60030" spans="45:45" x14ac:dyDescent="0.35">
      <c r="AS60030" s="40"/>
    </row>
    <row r="60031" spans="45:45" x14ac:dyDescent="0.35">
      <c r="AS60031" s="40"/>
    </row>
    <row r="60032" spans="45:45" x14ac:dyDescent="0.35">
      <c r="AS60032" s="40"/>
    </row>
    <row r="60033" spans="45:45" x14ac:dyDescent="0.35">
      <c r="AS60033" s="40"/>
    </row>
    <row r="60034" spans="45:45" x14ac:dyDescent="0.35">
      <c r="AS60034" s="40"/>
    </row>
    <row r="60035" spans="45:45" x14ac:dyDescent="0.35">
      <c r="AS60035" s="40"/>
    </row>
    <row r="60036" spans="45:45" x14ac:dyDescent="0.35">
      <c r="AS60036" s="40"/>
    </row>
    <row r="60037" spans="45:45" x14ac:dyDescent="0.35">
      <c r="AS60037" s="40"/>
    </row>
    <row r="60038" spans="45:45" x14ac:dyDescent="0.35">
      <c r="AS60038" s="40"/>
    </row>
    <row r="60039" spans="45:45" x14ac:dyDescent="0.35">
      <c r="AS60039" s="40"/>
    </row>
    <row r="60040" spans="45:45" x14ac:dyDescent="0.35">
      <c r="AS60040" s="40"/>
    </row>
    <row r="60041" spans="45:45" x14ac:dyDescent="0.35">
      <c r="AS60041" s="40"/>
    </row>
    <row r="60042" spans="45:45" x14ac:dyDescent="0.35">
      <c r="AS60042" s="40"/>
    </row>
    <row r="60043" spans="45:45" x14ac:dyDescent="0.35">
      <c r="AS60043" s="40"/>
    </row>
    <row r="60044" spans="45:45" x14ac:dyDescent="0.35">
      <c r="AS60044" s="40"/>
    </row>
    <row r="60045" spans="45:45" x14ac:dyDescent="0.35">
      <c r="AS60045" s="40"/>
    </row>
    <row r="60046" spans="45:45" x14ac:dyDescent="0.35">
      <c r="AS60046" s="40"/>
    </row>
    <row r="60047" spans="45:45" x14ac:dyDescent="0.35">
      <c r="AS60047" s="40"/>
    </row>
    <row r="60048" spans="45:45" x14ac:dyDescent="0.35">
      <c r="AS60048" s="40"/>
    </row>
    <row r="60049" spans="45:45" x14ac:dyDescent="0.35">
      <c r="AS60049" s="40"/>
    </row>
    <row r="60050" spans="45:45" x14ac:dyDescent="0.35">
      <c r="AS60050" s="40"/>
    </row>
    <row r="60051" spans="45:45" x14ac:dyDescent="0.35">
      <c r="AS60051" s="40"/>
    </row>
    <row r="60052" spans="45:45" x14ac:dyDescent="0.35">
      <c r="AS60052" s="40"/>
    </row>
    <row r="60053" spans="45:45" x14ac:dyDescent="0.35">
      <c r="AS60053" s="40"/>
    </row>
    <row r="60054" spans="45:45" x14ac:dyDescent="0.35">
      <c r="AS60054" s="40"/>
    </row>
    <row r="60055" spans="45:45" x14ac:dyDescent="0.35">
      <c r="AS60055" s="40"/>
    </row>
    <row r="60056" spans="45:45" x14ac:dyDescent="0.35">
      <c r="AS60056" s="40"/>
    </row>
    <row r="60057" spans="45:45" x14ac:dyDescent="0.35">
      <c r="AS60057" s="40"/>
    </row>
    <row r="60058" spans="45:45" x14ac:dyDescent="0.35">
      <c r="AS60058" s="40"/>
    </row>
    <row r="60059" spans="45:45" x14ac:dyDescent="0.35">
      <c r="AS60059" s="40"/>
    </row>
    <row r="60060" spans="45:45" x14ac:dyDescent="0.35">
      <c r="AS60060" s="40"/>
    </row>
    <row r="60061" spans="45:45" x14ac:dyDescent="0.35">
      <c r="AS60061" s="40"/>
    </row>
    <row r="60062" spans="45:45" x14ac:dyDescent="0.35">
      <c r="AS60062" s="40"/>
    </row>
    <row r="60063" spans="45:45" x14ac:dyDescent="0.35">
      <c r="AS60063" s="40"/>
    </row>
    <row r="60064" spans="45:45" x14ac:dyDescent="0.35">
      <c r="AS60064" s="40"/>
    </row>
    <row r="60065" spans="45:45" x14ac:dyDescent="0.35">
      <c r="AS60065" s="40"/>
    </row>
    <row r="60066" spans="45:45" x14ac:dyDescent="0.35">
      <c r="AS60066" s="40"/>
    </row>
    <row r="60067" spans="45:45" x14ac:dyDescent="0.35">
      <c r="AS60067" s="40"/>
    </row>
    <row r="60068" spans="45:45" x14ac:dyDescent="0.35">
      <c r="AS60068" s="40"/>
    </row>
    <row r="60069" spans="45:45" x14ac:dyDescent="0.35">
      <c r="AS60069" s="40"/>
    </row>
    <row r="60070" spans="45:45" x14ac:dyDescent="0.35">
      <c r="AS60070" s="40"/>
    </row>
    <row r="60071" spans="45:45" x14ac:dyDescent="0.35">
      <c r="AS60071" s="40"/>
    </row>
    <row r="60072" spans="45:45" x14ac:dyDescent="0.35">
      <c r="AS60072" s="40"/>
    </row>
    <row r="60073" spans="45:45" x14ac:dyDescent="0.35">
      <c r="AS60073" s="40"/>
    </row>
    <row r="60074" spans="45:45" x14ac:dyDescent="0.35">
      <c r="AS60074" s="40"/>
    </row>
    <row r="60075" spans="45:45" x14ac:dyDescent="0.35">
      <c r="AS60075" s="40"/>
    </row>
    <row r="60076" spans="45:45" x14ac:dyDescent="0.35">
      <c r="AS60076" s="40"/>
    </row>
    <row r="60077" spans="45:45" x14ac:dyDescent="0.35">
      <c r="AS60077" s="40"/>
    </row>
    <row r="60078" spans="45:45" x14ac:dyDescent="0.35">
      <c r="AS60078" s="40"/>
    </row>
    <row r="60079" spans="45:45" x14ac:dyDescent="0.35">
      <c r="AS60079" s="40"/>
    </row>
    <row r="60080" spans="45:45" x14ac:dyDescent="0.35">
      <c r="AS60080" s="40"/>
    </row>
    <row r="60081" spans="45:45" x14ac:dyDescent="0.35">
      <c r="AS60081" s="40"/>
    </row>
    <row r="60082" spans="45:45" x14ac:dyDescent="0.35">
      <c r="AS60082" s="40"/>
    </row>
    <row r="60083" spans="45:45" x14ac:dyDescent="0.35">
      <c r="AS60083" s="40"/>
    </row>
    <row r="60084" spans="45:45" x14ac:dyDescent="0.35">
      <c r="AS60084" s="40"/>
    </row>
    <row r="60085" spans="45:45" x14ac:dyDescent="0.35">
      <c r="AS60085" s="40"/>
    </row>
    <row r="60086" spans="45:45" x14ac:dyDescent="0.35">
      <c r="AS60086" s="40"/>
    </row>
    <row r="60087" spans="45:45" x14ac:dyDescent="0.35">
      <c r="AS60087" s="40"/>
    </row>
    <row r="60088" spans="45:45" x14ac:dyDescent="0.35">
      <c r="AS60088" s="40"/>
    </row>
    <row r="60089" spans="45:45" x14ac:dyDescent="0.35">
      <c r="AS60089" s="40"/>
    </row>
    <row r="60090" spans="45:45" x14ac:dyDescent="0.35">
      <c r="AS60090" s="40"/>
    </row>
    <row r="60091" spans="45:45" x14ac:dyDescent="0.35">
      <c r="AS60091" s="40"/>
    </row>
    <row r="60092" spans="45:45" x14ac:dyDescent="0.35">
      <c r="AS60092" s="40"/>
    </row>
    <row r="60093" spans="45:45" x14ac:dyDescent="0.35">
      <c r="AS60093" s="40"/>
    </row>
    <row r="60094" spans="45:45" x14ac:dyDescent="0.35">
      <c r="AS60094" s="40"/>
    </row>
    <row r="60095" spans="45:45" x14ac:dyDescent="0.35">
      <c r="AS60095" s="40"/>
    </row>
    <row r="60096" spans="45:45" x14ac:dyDescent="0.35">
      <c r="AS60096" s="40"/>
    </row>
    <row r="60097" spans="45:45" x14ac:dyDescent="0.35">
      <c r="AS60097" s="40"/>
    </row>
    <row r="60098" spans="45:45" x14ac:dyDescent="0.35">
      <c r="AS60098" s="40"/>
    </row>
    <row r="60099" spans="45:45" x14ac:dyDescent="0.35">
      <c r="AS60099" s="40"/>
    </row>
    <row r="60100" spans="45:45" x14ac:dyDescent="0.35">
      <c r="AS60100" s="40"/>
    </row>
    <row r="60101" spans="45:45" x14ac:dyDescent="0.35">
      <c r="AS60101" s="40"/>
    </row>
    <row r="60102" spans="45:45" x14ac:dyDescent="0.35">
      <c r="AS60102" s="40"/>
    </row>
    <row r="60103" spans="45:45" x14ac:dyDescent="0.35">
      <c r="AS60103" s="40"/>
    </row>
    <row r="60104" spans="45:45" x14ac:dyDescent="0.35">
      <c r="AS60104" s="40"/>
    </row>
    <row r="60105" spans="45:45" x14ac:dyDescent="0.35">
      <c r="AS60105" s="40"/>
    </row>
    <row r="60106" spans="45:45" x14ac:dyDescent="0.35">
      <c r="AS60106" s="40"/>
    </row>
    <row r="60107" spans="45:45" x14ac:dyDescent="0.35">
      <c r="AS60107" s="40"/>
    </row>
    <row r="60108" spans="45:45" x14ac:dyDescent="0.35">
      <c r="AS60108" s="40"/>
    </row>
    <row r="60109" spans="45:45" x14ac:dyDescent="0.35">
      <c r="AS60109" s="40"/>
    </row>
    <row r="60110" spans="45:45" x14ac:dyDescent="0.35">
      <c r="AS60110" s="40"/>
    </row>
    <row r="60111" spans="45:45" x14ac:dyDescent="0.35">
      <c r="AS60111" s="40"/>
    </row>
    <row r="60112" spans="45:45" x14ac:dyDescent="0.35">
      <c r="AS60112" s="40"/>
    </row>
    <row r="60113" spans="45:45" x14ac:dyDescent="0.35">
      <c r="AS60113" s="40"/>
    </row>
    <row r="60114" spans="45:45" x14ac:dyDescent="0.35">
      <c r="AS60114" s="40"/>
    </row>
    <row r="60115" spans="45:45" x14ac:dyDescent="0.35">
      <c r="AS60115" s="40"/>
    </row>
    <row r="60116" spans="45:45" x14ac:dyDescent="0.35">
      <c r="AS60116" s="40"/>
    </row>
    <row r="60117" spans="45:45" x14ac:dyDescent="0.35">
      <c r="AS60117" s="40"/>
    </row>
    <row r="60118" spans="45:45" x14ac:dyDescent="0.35">
      <c r="AS60118" s="40"/>
    </row>
    <row r="60119" spans="45:45" x14ac:dyDescent="0.35">
      <c r="AS60119" s="40"/>
    </row>
    <row r="60120" spans="45:45" x14ac:dyDescent="0.35">
      <c r="AS60120" s="40"/>
    </row>
    <row r="60121" spans="45:45" x14ac:dyDescent="0.35">
      <c r="AS60121" s="40"/>
    </row>
    <row r="60122" spans="45:45" x14ac:dyDescent="0.35">
      <c r="AS60122" s="40"/>
    </row>
    <row r="60123" spans="45:45" x14ac:dyDescent="0.35">
      <c r="AS60123" s="40"/>
    </row>
    <row r="60124" spans="45:45" x14ac:dyDescent="0.35">
      <c r="AS60124" s="40"/>
    </row>
    <row r="60125" spans="45:45" x14ac:dyDescent="0.35">
      <c r="AS60125" s="40"/>
    </row>
    <row r="60126" spans="45:45" x14ac:dyDescent="0.35">
      <c r="AS60126" s="40"/>
    </row>
    <row r="60127" spans="45:45" x14ac:dyDescent="0.35">
      <c r="AS60127" s="40"/>
    </row>
    <row r="60128" spans="45:45" x14ac:dyDescent="0.35">
      <c r="AS60128" s="40"/>
    </row>
    <row r="60129" spans="45:45" x14ac:dyDescent="0.35">
      <c r="AS60129" s="40"/>
    </row>
    <row r="60130" spans="45:45" x14ac:dyDescent="0.35">
      <c r="AS60130" s="40"/>
    </row>
    <row r="60131" spans="45:45" x14ac:dyDescent="0.35">
      <c r="AS60131" s="40"/>
    </row>
    <row r="60132" spans="45:45" x14ac:dyDescent="0.35">
      <c r="AS60132" s="40"/>
    </row>
    <row r="60133" spans="45:45" x14ac:dyDescent="0.35">
      <c r="AS60133" s="40"/>
    </row>
    <row r="60134" spans="45:45" x14ac:dyDescent="0.35">
      <c r="AS60134" s="40"/>
    </row>
    <row r="60135" spans="45:45" x14ac:dyDescent="0.35">
      <c r="AS60135" s="40"/>
    </row>
    <row r="60136" spans="45:45" x14ac:dyDescent="0.35">
      <c r="AS60136" s="40"/>
    </row>
    <row r="60137" spans="45:45" x14ac:dyDescent="0.35">
      <c r="AS60137" s="40"/>
    </row>
    <row r="60138" spans="45:45" x14ac:dyDescent="0.35">
      <c r="AS60138" s="40"/>
    </row>
    <row r="60139" spans="45:45" x14ac:dyDescent="0.35">
      <c r="AS60139" s="40"/>
    </row>
    <row r="60140" spans="45:45" x14ac:dyDescent="0.35">
      <c r="AS60140" s="40"/>
    </row>
    <row r="60141" spans="45:45" x14ac:dyDescent="0.35">
      <c r="AS60141" s="40"/>
    </row>
    <row r="60142" spans="45:45" x14ac:dyDescent="0.35">
      <c r="AS60142" s="40"/>
    </row>
    <row r="60143" spans="45:45" x14ac:dyDescent="0.35">
      <c r="AS60143" s="40"/>
    </row>
    <row r="60144" spans="45:45" x14ac:dyDescent="0.35">
      <c r="AS60144" s="40"/>
    </row>
    <row r="60145" spans="45:45" x14ac:dyDescent="0.35">
      <c r="AS60145" s="40"/>
    </row>
    <row r="60146" spans="45:45" x14ac:dyDescent="0.35">
      <c r="AS60146" s="40"/>
    </row>
    <row r="60147" spans="45:45" x14ac:dyDescent="0.35">
      <c r="AS60147" s="40"/>
    </row>
    <row r="60148" spans="45:45" x14ac:dyDescent="0.35">
      <c r="AS60148" s="40"/>
    </row>
    <row r="60149" spans="45:45" x14ac:dyDescent="0.35">
      <c r="AS60149" s="40"/>
    </row>
    <row r="60150" spans="45:45" x14ac:dyDescent="0.35">
      <c r="AS60150" s="40"/>
    </row>
    <row r="60151" spans="45:45" x14ac:dyDescent="0.35">
      <c r="AS60151" s="40"/>
    </row>
    <row r="60152" spans="45:45" x14ac:dyDescent="0.35">
      <c r="AS60152" s="40"/>
    </row>
    <row r="60153" spans="45:45" x14ac:dyDescent="0.35">
      <c r="AS60153" s="40"/>
    </row>
    <row r="60154" spans="45:45" x14ac:dyDescent="0.35">
      <c r="AS60154" s="40"/>
    </row>
    <row r="60155" spans="45:45" x14ac:dyDescent="0.35">
      <c r="AS60155" s="40"/>
    </row>
    <row r="60156" spans="45:45" x14ac:dyDescent="0.35">
      <c r="AS60156" s="40"/>
    </row>
    <row r="60157" spans="45:45" x14ac:dyDescent="0.35">
      <c r="AS60157" s="40"/>
    </row>
    <row r="60158" spans="45:45" x14ac:dyDescent="0.35">
      <c r="AS60158" s="40"/>
    </row>
    <row r="60159" spans="45:45" x14ac:dyDescent="0.35">
      <c r="AS60159" s="40"/>
    </row>
    <row r="60160" spans="45:45" x14ac:dyDescent="0.35">
      <c r="AS60160" s="40"/>
    </row>
    <row r="60161" spans="45:45" x14ac:dyDescent="0.35">
      <c r="AS60161" s="40"/>
    </row>
    <row r="60162" spans="45:45" x14ac:dyDescent="0.35">
      <c r="AS60162" s="40"/>
    </row>
    <row r="60163" spans="45:45" x14ac:dyDescent="0.35">
      <c r="AS60163" s="40"/>
    </row>
    <row r="60164" spans="45:45" x14ac:dyDescent="0.35">
      <c r="AS60164" s="40"/>
    </row>
    <row r="60165" spans="45:45" x14ac:dyDescent="0.35">
      <c r="AS60165" s="40"/>
    </row>
    <row r="60166" spans="45:45" x14ac:dyDescent="0.35">
      <c r="AS60166" s="40"/>
    </row>
    <row r="60167" spans="45:45" x14ac:dyDescent="0.35">
      <c r="AS60167" s="40"/>
    </row>
    <row r="60168" spans="45:45" x14ac:dyDescent="0.35">
      <c r="AS60168" s="40"/>
    </row>
    <row r="60169" spans="45:45" x14ac:dyDescent="0.35">
      <c r="AS60169" s="40"/>
    </row>
    <row r="60170" spans="45:45" x14ac:dyDescent="0.35">
      <c r="AS60170" s="40"/>
    </row>
    <row r="60171" spans="45:45" x14ac:dyDescent="0.35">
      <c r="AS60171" s="40"/>
    </row>
    <row r="60172" spans="45:45" x14ac:dyDescent="0.35">
      <c r="AS60172" s="40"/>
    </row>
    <row r="60173" spans="45:45" x14ac:dyDescent="0.35">
      <c r="AS60173" s="40"/>
    </row>
    <row r="60174" spans="45:45" x14ac:dyDescent="0.35">
      <c r="AS60174" s="40"/>
    </row>
    <row r="60175" spans="45:45" x14ac:dyDescent="0.35">
      <c r="AS60175" s="40"/>
    </row>
    <row r="60176" spans="45:45" x14ac:dyDescent="0.35">
      <c r="AS60176" s="40"/>
    </row>
    <row r="60177" spans="45:45" x14ac:dyDescent="0.35">
      <c r="AS60177" s="40"/>
    </row>
    <row r="60178" spans="45:45" x14ac:dyDescent="0.35">
      <c r="AS60178" s="40"/>
    </row>
    <row r="60179" spans="45:45" x14ac:dyDescent="0.35">
      <c r="AS60179" s="40"/>
    </row>
    <row r="60180" spans="45:45" x14ac:dyDescent="0.35">
      <c r="AS60180" s="40"/>
    </row>
    <row r="60181" spans="45:45" x14ac:dyDescent="0.35">
      <c r="AS60181" s="40"/>
    </row>
    <row r="60182" spans="45:45" x14ac:dyDescent="0.35">
      <c r="AS60182" s="40"/>
    </row>
    <row r="60183" spans="45:45" x14ac:dyDescent="0.35">
      <c r="AS60183" s="40"/>
    </row>
    <row r="60184" spans="45:45" x14ac:dyDescent="0.35">
      <c r="AS60184" s="40"/>
    </row>
    <row r="60185" spans="45:45" x14ac:dyDescent="0.35">
      <c r="AS60185" s="40"/>
    </row>
    <row r="60186" spans="45:45" x14ac:dyDescent="0.35">
      <c r="AS60186" s="40"/>
    </row>
    <row r="60187" spans="45:45" x14ac:dyDescent="0.35">
      <c r="AS60187" s="40"/>
    </row>
    <row r="60188" spans="45:45" x14ac:dyDescent="0.35">
      <c r="AS60188" s="40"/>
    </row>
    <row r="60189" spans="45:45" x14ac:dyDescent="0.35">
      <c r="AS60189" s="40"/>
    </row>
    <row r="60190" spans="45:45" x14ac:dyDescent="0.35">
      <c r="AS60190" s="40"/>
    </row>
    <row r="60191" spans="45:45" x14ac:dyDescent="0.35">
      <c r="AS60191" s="40"/>
    </row>
    <row r="60192" spans="45:45" x14ac:dyDescent="0.35">
      <c r="AS60192" s="40"/>
    </row>
    <row r="60193" spans="45:45" x14ac:dyDescent="0.35">
      <c r="AS60193" s="40"/>
    </row>
    <row r="60194" spans="45:45" x14ac:dyDescent="0.35">
      <c r="AS60194" s="40"/>
    </row>
    <row r="60195" spans="45:45" x14ac:dyDescent="0.35">
      <c r="AS60195" s="40"/>
    </row>
    <row r="60196" spans="45:45" x14ac:dyDescent="0.35">
      <c r="AS60196" s="40"/>
    </row>
    <row r="60197" spans="45:45" x14ac:dyDescent="0.35">
      <c r="AS60197" s="40"/>
    </row>
    <row r="60198" spans="45:45" x14ac:dyDescent="0.35">
      <c r="AS60198" s="40"/>
    </row>
    <row r="60199" spans="45:45" x14ac:dyDescent="0.35">
      <c r="AS60199" s="40"/>
    </row>
    <row r="60200" spans="45:45" x14ac:dyDescent="0.35">
      <c r="AS60200" s="40"/>
    </row>
    <row r="60201" spans="45:45" x14ac:dyDescent="0.35">
      <c r="AS60201" s="40"/>
    </row>
    <row r="60202" spans="45:45" x14ac:dyDescent="0.35">
      <c r="AS60202" s="40"/>
    </row>
    <row r="60203" spans="45:45" x14ac:dyDescent="0.35">
      <c r="AS60203" s="40"/>
    </row>
    <row r="60204" spans="45:45" x14ac:dyDescent="0.35">
      <c r="AS60204" s="40"/>
    </row>
    <row r="60205" spans="45:45" x14ac:dyDescent="0.35">
      <c r="AS60205" s="40"/>
    </row>
    <row r="60206" spans="45:45" x14ac:dyDescent="0.35">
      <c r="AS60206" s="40"/>
    </row>
    <row r="60207" spans="45:45" x14ac:dyDescent="0.35">
      <c r="AS60207" s="40"/>
    </row>
    <row r="60208" spans="45:45" x14ac:dyDescent="0.35">
      <c r="AS60208" s="40"/>
    </row>
    <row r="60209" spans="45:45" x14ac:dyDescent="0.35">
      <c r="AS60209" s="40"/>
    </row>
    <row r="60210" spans="45:45" x14ac:dyDescent="0.35">
      <c r="AS60210" s="40"/>
    </row>
    <row r="60211" spans="45:45" x14ac:dyDescent="0.35">
      <c r="AS60211" s="40"/>
    </row>
    <row r="60212" spans="45:45" x14ac:dyDescent="0.35">
      <c r="AS60212" s="40"/>
    </row>
    <row r="60213" spans="45:45" x14ac:dyDescent="0.35">
      <c r="AS60213" s="40"/>
    </row>
    <row r="60214" spans="45:45" x14ac:dyDescent="0.35">
      <c r="AS60214" s="40"/>
    </row>
    <row r="60215" spans="45:45" x14ac:dyDescent="0.35">
      <c r="AS60215" s="40"/>
    </row>
    <row r="60216" spans="45:45" x14ac:dyDescent="0.35">
      <c r="AS60216" s="40"/>
    </row>
    <row r="60217" spans="45:45" x14ac:dyDescent="0.35">
      <c r="AS60217" s="40"/>
    </row>
    <row r="60218" spans="45:45" x14ac:dyDescent="0.35">
      <c r="AS60218" s="40"/>
    </row>
    <row r="60219" spans="45:45" x14ac:dyDescent="0.35">
      <c r="AS60219" s="40"/>
    </row>
    <row r="60220" spans="45:45" x14ac:dyDescent="0.35">
      <c r="AS60220" s="40"/>
    </row>
    <row r="60221" spans="45:45" x14ac:dyDescent="0.35">
      <c r="AS60221" s="40"/>
    </row>
    <row r="60222" spans="45:45" x14ac:dyDescent="0.35">
      <c r="AS60222" s="40"/>
    </row>
    <row r="60223" spans="45:45" x14ac:dyDescent="0.35">
      <c r="AS60223" s="40"/>
    </row>
    <row r="60224" spans="45:45" x14ac:dyDescent="0.35">
      <c r="AS60224" s="40"/>
    </row>
    <row r="60225" spans="45:45" x14ac:dyDescent="0.35">
      <c r="AS60225" s="40"/>
    </row>
    <row r="60226" spans="45:45" x14ac:dyDescent="0.35">
      <c r="AS60226" s="40"/>
    </row>
    <row r="60227" spans="45:45" x14ac:dyDescent="0.35">
      <c r="AS60227" s="40"/>
    </row>
    <row r="60228" spans="45:45" x14ac:dyDescent="0.35">
      <c r="AS60228" s="40"/>
    </row>
    <row r="60229" spans="45:45" x14ac:dyDescent="0.35">
      <c r="AS60229" s="40"/>
    </row>
    <row r="60230" spans="45:45" x14ac:dyDescent="0.35">
      <c r="AS60230" s="40"/>
    </row>
    <row r="60231" spans="45:45" x14ac:dyDescent="0.35">
      <c r="AS60231" s="40"/>
    </row>
    <row r="60232" spans="45:45" x14ac:dyDescent="0.35">
      <c r="AS60232" s="40"/>
    </row>
    <row r="60233" spans="45:45" x14ac:dyDescent="0.35">
      <c r="AS60233" s="40"/>
    </row>
    <row r="60234" spans="45:45" x14ac:dyDescent="0.35">
      <c r="AS60234" s="40"/>
    </row>
    <row r="60235" spans="45:45" x14ac:dyDescent="0.35">
      <c r="AS60235" s="40"/>
    </row>
    <row r="60236" spans="45:45" x14ac:dyDescent="0.35">
      <c r="AS60236" s="40"/>
    </row>
    <row r="60237" spans="45:45" x14ac:dyDescent="0.35">
      <c r="AS60237" s="40"/>
    </row>
    <row r="60238" spans="45:45" x14ac:dyDescent="0.35">
      <c r="AS60238" s="40"/>
    </row>
    <row r="60239" spans="45:45" x14ac:dyDescent="0.35">
      <c r="AS60239" s="40"/>
    </row>
    <row r="60240" spans="45:45" x14ac:dyDescent="0.35">
      <c r="AS60240" s="40"/>
    </row>
    <row r="60241" spans="45:45" x14ac:dyDescent="0.35">
      <c r="AS60241" s="40"/>
    </row>
    <row r="60242" spans="45:45" x14ac:dyDescent="0.35">
      <c r="AS60242" s="40"/>
    </row>
    <row r="60243" spans="45:45" x14ac:dyDescent="0.35">
      <c r="AS60243" s="40"/>
    </row>
    <row r="60244" spans="45:45" x14ac:dyDescent="0.35">
      <c r="AS60244" s="40"/>
    </row>
    <row r="60245" spans="45:45" x14ac:dyDescent="0.35">
      <c r="AS60245" s="40"/>
    </row>
    <row r="60246" spans="45:45" x14ac:dyDescent="0.35">
      <c r="AS60246" s="40"/>
    </row>
    <row r="60247" spans="45:45" x14ac:dyDescent="0.35">
      <c r="AS60247" s="40"/>
    </row>
    <row r="60248" spans="45:45" x14ac:dyDescent="0.35">
      <c r="AS60248" s="40"/>
    </row>
    <row r="60249" spans="45:45" x14ac:dyDescent="0.35">
      <c r="AS60249" s="40"/>
    </row>
    <row r="60250" spans="45:45" x14ac:dyDescent="0.35">
      <c r="AS60250" s="40"/>
    </row>
    <row r="60251" spans="45:45" x14ac:dyDescent="0.35">
      <c r="AS60251" s="40"/>
    </row>
    <row r="60252" spans="45:45" x14ac:dyDescent="0.35">
      <c r="AS60252" s="40"/>
    </row>
    <row r="60253" spans="45:45" x14ac:dyDescent="0.35">
      <c r="AS60253" s="40"/>
    </row>
    <row r="60254" spans="45:45" x14ac:dyDescent="0.35">
      <c r="AS60254" s="40"/>
    </row>
    <row r="60255" spans="45:45" x14ac:dyDescent="0.35">
      <c r="AS60255" s="40"/>
    </row>
    <row r="60256" spans="45:45" x14ac:dyDescent="0.35">
      <c r="AS60256" s="40"/>
    </row>
    <row r="60257" spans="45:45" x14ac:dyDescent="0.35">
      <c r="AS60257" s="40"/>
    </row>
    <row r="60258" spans="45:45" x14ac:dyDescent="0.35">
      <c r="AS60258" s="40"/>
    </row>
    <row r="60259" spans="45:45" x14ac:dyDescent="0.35">
      <c r="AS60259" s="40"/>
    </row>
    <row r="60260" spans="45:45" x14ac:dyDescent="0.35">
      <c r="AS60260" s="40"/>
    </row>
    <row r="60261" spans="45:45" x14ac:dyDescent="0.35">
      <c r="AS60261" s="40"/>
    </row>
    <row r="60262" spans="45:45" x14ac:dyDescent="0.35">
      <c r="AS60262" s="40"/>
    </row>
    <row r="60263" spans="45:45" x14ac:dyDescent="0.35">
      <c r="AS60263" s="40"/>
    </row>
    <row r="60264" spans="45:45" x14ac:dyDescent="0.35">
      <c r="AS60264" s="40"/>
    </row>
    <row r="60265" spans="45:45" x14ac:dyDescent="0.35">
      <c r="AS60265" s="40"/>
    </row>
    <row r="60266" spans="45:45" x14ac:dyDescent="0.35">
      <c r="AS60266" s="40"/>
    </row>
    <row r="60267" spans="45:45" x14ac:dyDescent="0.35">
      <c r="AS60267" s="40"/>
    </row>
    <row r="60268" spans="45:45" x14ac:dyDescent="0.35">
      <c r="AS60268" s="40"/>
    </row>
    <row r="60269" spans="45:45" x14ac:dyDescent="0.35">
      <c r="AS60269" s="40"/>
    </row>
    <row r="60270" spans="45:45" x14ac:dyDescent="0.35">
      <c r="AS60270" s="40"/>
    </row>
    <row r="60271" spans="45:45" x14ac:dyDescent="0.35">
      <c r="AS60271" s="40"/>
    </row>
    <row r="60272" spans="45:45" x14ac:dyDescent="0.35">
      <c r="AS60272" s="40"/>
    </row>
    <row r="60273" spans="45:45" x14ac:dyDescent="0.35">
      <c r="AS60273" s="40"/>
    </row>
    <row r="60274" spans="45:45" x14ac:dyDescent="0.35">
      <c r="AS60274" s="40"/>
    </row>
    <row r="60275" spans="45:45" x14ac:dyDescent="0.35">
      <c r="AS60275" s="40"/>
    </row>
    <row r="60276" spans="45:45" x14ac:dyDescent="0.35">
      <c r="AS60276" s="40"/>
    </row>
    <row r="60277" spans="45:45" x14ac:dyDescent="0.35">
      <c r="AS60277" s="40"/>
    </row>
    <row r="60278" spans="45:45" x14ac:dyDescent="0.35">
      <c r="AS60278" s="40"/>
    </row>
    <row r="60279" spans="45:45" x14ac:dyDescent="0.35">
      <c r="AS60279" s="40"/>
    </row>
    <row r="60280" spans="45:45" x14ac:dyDescent="0.35">
      <c r="AS60280" s="40"/>
    </row>
    <row r="60281" spans="45:45" x14ac:dyDescent="0.35">
      <c r="AS60281" s="40"/>
    </row>
    <row r="60282" spans="45:45" x14ac:dyDescent="0.35">
      <c r="AS60282" s="40"/>
    </row>
    <row r="60283" spans="45:45" x14ac:dyDescent="0.35">
      <c r="AS60283" s="40"/>
    </row>
    <row r="60284" spans="45:45" x14ac:dyDescent="0.35">
      <c r="AS60284" s="40"/>
    </row>
    <row r="60285" spans="45:45" x14ac:dyDescent="0.35">
      <c r="AS60285" s="40"/>
    </row>
    <row r="60286" spans="45:45" x14ac:dyDescent="0.35">
      <c r="AS60286" s="40"/>
    </row>
    <row r="60287" spans="45:45" x14ac:dyDescent="0.35">
      <c r="AS60287" s="40"/>
    </row>
    <row r="60288" spans="45:45" x14ac:dyDescent="0.35">
      <c r="AS60288" s="40"/>
    </row>
    <row r="60289" spans="45:45" x14ac:dyDescent="0.35">
      <c r="AS60289" s="40"/>
    </row>
    <row r="60290" spans="45:45" x14ac:dyDescent="0.35">
      <c r="AS60290" s="40"/>
    </row>
    <row r="60291" spans="45:45" x14ac:dyDescent="0.35">
      <c r="AS60291" s="40"/>
    </row>
    <row r="60292" spans="45:45" x14ac:dyDescent="0.35">
      <c r="AS60292" s="40"/>
    </row>
    <row r="60293" spans="45:45" x14ac:dyDescent="0.35">
      <c r="AS60293" s="40"/>
    </row>
    <row r="60294" spans="45:45" x14ac:dyDescent="0.35">
      <c r="AS60294" s="40"/>
    </row>
    <row r="60295" spans="45:45" x14ac:dyDescent="0.35">
      <c r="AS60295" s="40"/>
    </row>
    <row r="60296" spans="45:45" x14ac:dyDescent="0.35">
      <c r="AS60296" s="40"/>
    </row>
    <row r="60297" spans="45:45" x14ac:dyDescent="0.35">
      <c r="AS60297" s="40"/>
    </row>
    <row r="60298" spans="45:45" x14ac:dyDescent="0.35">
      <c r="AS60298" s="40"/>
    </row>
    <row r="60299" spans="45:45" x14ac:dyDescent="0.35">
      <c r="AS60299" s="40"/>
    </row>
    <row r="60300" spans="45:45" x14ac:dyDescent="0.35">
      <c r="AS60300" s="40"/>
    </row>
    <row r="60301" spans="45:45" x14ac:dyDescent="0.35">
      <c r="AS60301" s="40"/>
    </row>
    <row r="60302" spans="45:45" x14ac:dyDescent="0.35">
      <c r="AS60302" s="40"/>
    </row>
    <row r="60303" spans="45:45" x14ac:dyDescent="0.35">
      <c r="AS60303" s="40"/>
    </row>
    <row r="60304" spans="45:45" x14ac:dyDescent="0.35">
      <c r="AS60304" s="40"/>
    </row>
    <row r="60305" spans="45:45" x14ac:dyDescent="0.35">
      <c r="AS60305" s="40"/>
    </row>
    <row r="60306" spans="45:45" x14ac:dyDescent="0.35">
      <c r="AS60306" s="40"/>
    </row>
    <row r="60307" spans="45:45" x14ac:dyDescent="0.35">
      <c r="AS60307" s="40"/>
    </row>
    <row r="60308" spans="45:45" x14ac:dyDescent="0.35">
      <c r="AS60308" s="40"/>
    </row>
    <row r="60309" spans="45:45" x14ac:dyDescent="0.35">
      <c r="AS60309" s="40"/>
    </row>
    <row r="60310" spans="45:45" x14ac:dyDescent="0.35">
      <c r="AS60310" s="40"/>
    </row>
    <row r="60311" spans="45:45" x14ac:dyDescent="0.35">
      <c r="AS60311" s="40"/>
    </row>
    <row r="60312" spans="45:45" x14ac:dyDescent="0.35">
      <c r="AS60312" s="40"/>
    </row>
    <row r="60313" spans="45:45" x14ac:dyDescent="0.35">
      <c r="AS60313" s="40"/>
    </row>
    <row r="60314" spans="45:45" x14ac:dyDescent="0.35">
      <c r="AS60314" s="40"/>
    </row>
    <row r="60315" spans="45:45" x14ac:dyDescent="0.35">
      <c r="AS60315" s="40"/>
    </row>
    <row r="60316" spans="45:45" x14ac:dyDescent="0.35">
      <c r="AS60316" s="40"/>
    </row>
    <row r="60317" spans="45:45" x14ac:dyDescent="0.35">
      <c r="AS60317" s="40"/>
    </row>
    <row r="60318" spans="45:45" x14ac:dyDescent="0.35">
      <c r="AS60318" s="40"/>
    </row>
    <row r="60319" spans="45:45" x14ac:dyDescent="0.35">
      <c r="AS60319" s="40"/>
    </row>
    <row r="60320" spans="45:45" x14ac:dyDescent="0.35">
      <c r="AS60320" s="40"/>
    </row>
    <row r="60321" spans="45:45" x14ac:dyDescent="0.35">
      <c r="AS60321" s="40"/>
    </row>
    <row r="60322" spans="45:45" x14ac:dyDescent="0.35">
      <c r="AS60322" s="40"/>
    </row>
    <row r="60323" spans="45:45" x14ac:dyDescent="0.35">
      <c r="AS60323" s="40"/>
    </row>
    <row r="60324" spans="45:45" x14ac:dyDescent="0.35">
      <c r="AS60324" s="40"/>
    </row>
    <row r="60325" spans="45:45" x14ac:dyDescent="0.35">
      <c r="AS60325" s="40"/>
    </row>
    <row r="60326" spans="45:45" x14ac:dyDescent="0.35">
      <c r="AS60326" s="40"/>
    </row>
    <row r="60327" spans="45:45" x14ac:dyDescent="0.35">
      <c r="AS60327" s="40"/>
    </row>
    <row r="60328" spans="45:45" x14ac:dyDescent="0.35">
      <c r="AS60328" s="40"/>
    </row>
    <row r="60329" spans="45:45" x14ac:dyDescent="0.35">
      <c r="AS60329" s="40"/>
    </row>
    <row r="60330" spans="45:45" x14ac:dyDescent="0.35">
      <c r="AS60330" s="40"/>
    </row>
    <row r="60331" spans="45:45" x14ac:dyDescent="0.35">
      <c r="AS60331" s="40"/>
    </row>
    <row r="60332" spans="45:45" x14ac:dyDescent="0.35">
      <c r="AS60332" s="40"/>
    </row>
    <row r="60333" spans="45:45" x14ac:dyDescent="0.35">
      <c r="AS60333" s="40"/>
    </row>
    <row r="60334" spans="45:45" x14ac:dyDescent="0.35">
      <c r="AS60334" s="40"/>
    </row>
    <row r="60335" spans="45:45" x14ac:dyDescent="0.35">
      <c r="AS60335" s="40"/>
    </row>
    <row r="60336" spans="45:45" x14ac:dyDescent="0.35">
      <c r="AS60336" s="40"/>
    </row>
    <row r="60337" spans="45:45" x14ac:dyDescent="0.35">
      <c r="AS60337" s="40"/>
    </row>
    <row r="60338" spans="45:45" x14ac:dyDescent="0.35">
      <c r="AS60338" s="40"/>
    </row>
    <row r="60339" spans="45:45" x14ac:dyDescent="0.35">
      <c r="AS60339" s="40"/>
    </row>
    <row r="60340" spans="45:45" x14ac:dyDescent="0.35">
      <c r="AS60340" s="40"/>
    </row>
    <row r="60341" spans="45:45" x14ac:dyDescent="0.35">
      <c r="AS60341" s="40"/>
    </row>
    <row r="60342" spans="45:45" x14ac:dyDescent="0.35">
      <c r="AS60342" s="40"/>
    </row>
    <row r="60343" spans="45:45" x14ac:dyDescent="0.35">
      <c r="AS60343" s="40"/>
    </row>
    <row r="60344" spans="45:45" x14ac:dyDescent="0.35">
      <c r="AS60344" s="40"/>
    </row>
    <row r="60345" spans="45:45" x14ac:dyDescent="0.35">
      <c r="AS60345" s="40"/>
    </row>
    <row r="60346" spans="45:45" x14ac:dyDescent="0.35">
      <c r="AS60346" s="40"/>
    </row>
    <row r="60347" spans="45:45" x14ac:dyDescent="0.35">
      <c r="AS60347" s="40"/>
    </row>
    <row r="60348" spans="45:45" x14ac:dyDescent="0.35">
      <c r="AS60348" s="40"/>
    </row>
    <row r="60349" spans="45:45" x14ac:dyDescent="0.35">
      <c r="AS60349" s="40"/>
    </row>
    <row r="60350" spans="45:45" x14ac:dyDescent="0.35">
      <c r="AS60350" s="40"/>
    </row>
    <row r="60351" spans="45:45" x14ac:dyDescent="0.35">
      <c r="AS60351" s="40"/>
    </row>
    <row r="60352" spans="45:45" x14ac:dyDescent="0.35">
      <c r="AS60352" s="40"/>
    </row>
    <row r="60353" spans="45:45" x14ac:dyDescent="0.35">
      <c r="AS60353" s="40"/>
    </row>
    <row r="60354" spans="45:45" x14ac:dyDescent="0.35">
      <c r="AS60354" s="40"/>
    </row>
    <row r="60355" spans="45:45" x14ac:dyDescent="0.35">
      <c r="AS60355" s="40"/>
    </row>
    <row r="60356" spans="45:45" x14ac:dyDescent="0.35">
      <c r="AS60356" s="40"/>
    </row>
    <row r="60357" spans="45:45" x14ac:dyDescent="0.35">
      <c r="AS60357" s="40"/>
    </row>
    <row r="60358" spans="45:45" x14ac:dyDescent="0.35">
      <c r="AS60358" s="40"/>
    </row>
    <row r="60359" spans="45:45" x14ac:dyDescent="0.35">
      <c r="AS60359" s="40"/>
    </row>
    <row r="60360" spans="45:45" x14ac:dyDescent="0.35">
      <c r="AS60360" s="40"/>
    </row>
    <row r="60361" spans="45:45" x14ac:dyDescent="0.35">
      <c r="AS60361" s="40"/>
    </row>
    <row r="60362" spans="45:45" x14ac:dyDescent="0.35">
      <c r="AS60362" s="40"/>
    </row>
    <row r="60363" spans="45:45" x14ac:dyDescent="0.35">
      <c r="AS60363" s="40"/>
    </row>
    <row r="60364" spans="45:45" x14ac:dyDescent="0.35">
      <c r="AS60364" s="40"/>
    </row>
    <row r="60365" spans="45:45" x14ac:dyDescent="0.35">
      <c r="AS60365" s="40"/>
    </row>
    <row r="60366" spans="45:45" x14ac:dyDescent="0.35">
      <c r="AS60366" s="40"/>
    </row>
    <row r="60367" spans="45:45" x14ac:dyDescent="0.35">
      <c r="AS60367" s="40"/>
    </row>
    <row r="60368" spans="45:45" x14ac:dyDescent="0.35">
      <c r="AS60368" s="40"/>
    </row>
    <row r="60369" spans="45:45" x14ac:dyDescent="0.35">
      <c r="AS60369" s="40"/>
    </row>
    <row r="60370" spans="45:45" x14ac:dyDescent="0.35">
      <c r="AS60370" s="40"/>
    </row>
    <row r="60371" spans="45:45" x14ac:dyDescent="0.35">
      <c r="AS60371" s="40"/>
    </row>
    <row r="60372" spans="45:45" x14ac:dyDescent="0.35">
      <c r="AS60372" s="40"/>
    </row>
    <row r="60373" spans="45:45" x14ac:dyDescent="0.35">
      <c r="AS60373" s="40"/>
    </row>
    <row r="60374" spans="45:45" x14ac:dyDescent="0.35">
      <c r="AS60374" s="40"/>
    </row>
    <row r="60375" spans="45:45" x14ac:dyDescent="0.35">
      <c r="AS60375" s="40"/>
    </row>
    <row r="60376" spans="45:45" x14ac:dyDescent="0.35">
      <c r="AS60376" s="40"/>
    </row>
    <row r="60377" spans="45:45" x14ac:dyDescent="0.35">
      <c r="AS60377" s="40"/>
    </row>
    <row r="60378" spans="45:45" x14ac:dyDescent="0.35">
      <c r="AS60378" s="40"/>
    </row>
    <row r="60379" spans="45:45" x14ac:dyDescent="0.35">
      <c r="AS60379" s="40"/>
    </row>
    <row r="60380" spans="45:45" x14ac:dyDescent="0.35">
      <c r="AS60380" s="40"/>
    </row>
    <row r="60381" spans="45:45" x14ac:dyDescent="0.35">
      <c r="AS60381" s="40"/>
    </row>
    <row r="60382" spans="45:45" x14ac:dyDescent="0.35">
      <c r="AS60382" s="40"/>
    </row>
    <row r="60383" spans="45:45" x14ac:dyDescent="0.35">
      <c r="AS60383" s="40"/>
    </row>
    <row r="60384" spans="45:45" x14ac:dyDescent="0.35">
      <c r="AS60384" s="40"/>
    </row>
    <row r="60385" spans="45:45" x14ac:dyDescent="0.35">
      <c r="AS60385" s="40"/>
    </row>
    <row r="60386" spans="45:45" x14ac:dyDescent="0.35">
      <c r="AS60386" s="40"/>
    </row>
    <row r="60387" spans="45:45" x14ac:dyDescent="0.35">
      <c r="AS60387" s="40"/>
    </row>
    <row r="60388" spans="45:45" x14ac:dyDescent="0.35">
      <c r="AS60388" s="40"/>
    </row>
    <row r="60389" spans="45:45" x14ac:dyDescent="0.35">
      <c r="AS60389" s="40"/>
    </row>
    <row r="60390" spans="45:45" x14ac:dyDescent="0.35">
      <c r="AS60390" s="40"/>
    </row>
    <row r="60391" spans="45:45" x14ac:dyDescent="0.35">
      <c r="AS60391" s="40"/>
    </row>
    <row r="60392" spans="45:45" x14ac:dyDescent="0.35">
      <c r="AS60392" s="40"/>
    </row>
    <row r="60393" spans="45:45" x14ac:dyDescent="0.35">
      <c r="AS60393" s="40"/>
    </row>
    <row r="60394" spans="45:45" x14ac:dyDescent="0.35">
      <c r="AS60394" s="40"/>
    </row>
    <row r="60395" spans="45:45" x14ac:dyDescent="0.35">
      <c r="AS60395" s="40"/>
    </row>
    <row r="60396" spans="45:45" x14ac:dyDescent="0.35">
      <c r="AS60396" s="40"/>
    </row>
    <row r="60397" spans="45:45" x14ac:dyDescent="0.35">
      <c r="AS60397" s="40"/>
    </row>
    <row r="60398" spans="45:45" x14ac:dyDescent="0.35">
      <c r="AS60398" s="40"/>
    </row>
    <row r="60399" spans="45:45" x14ac:dyDescent="0.35">
      <c r="AS60399" s="40"/>
    </row>
    <row r="60400" spans="45:45" x14ac:dyDescent="0.35">
      <c r="AS60400" s="40"/>
    </row>
    <row r="60401" spans="45:45" x14ac:dyDescent="0.35">
      <c r="AS60401" s="40"/>
    </row>
    <row r="60402" spans="45:45" x14ac:dyDescent="0.35">
      <c r="AS60402" s="40"/>
    </row>
    <row r="60403" spans="45:45" x14ac:dyDescent="0.35">
      <c r="AS60403" s="40"/>
    </row>
    <row r="60404" spans="45:45" x14ac:dyDescent="0.35">
      <c r="AS60404" s="40"/>
    </row>
    <row r="60405" spans="45:45" x14ac:dyDescent="0.35">
      <c r="AS60405" s="40"/>
    </row>
    <row r="60406" spans="45:45" x14ac:dyDescent="0.35">
      <c r="AS60406" s="40"/>
    </row>
    <row r="60407" spans="45:45" x14ac:dyDescent="0.35">
      <c r="AS60407" s="40"/>
    </row>
    <row r="60408" spans="45:45" x14ac:dyDescent="0.35">
      <c r="AS60408" s="40"/>
    </row>
    <row r="60409" spans="45:45" x14ac:dyDescent="0.35">
      <c r="AS60409" s="40"/>
    </row>
    <row r="60410" spans="45:45" x14ac:dyDescent="0.35">
      <c r="AS60410" s="40"/>
    </row>
    <row r="60411" spans="45:45" x14ac:dyDescent="0.35">
      <c r="AS60411" s="40"/>
    </row>
    <row r="60412" spans="45:45" x14ac:dyDescent="0.35">
      <c r="AS60412" s="40"/>
    </row>
    <row r="60413" spans="45:45" x14ac:dyDescent="0.35">
      <c r="AS60413" s="40"/>
    </row>
    <row r="60414" spans="45:45" x14ac:dyDescent="0.35">
      <c r="AS60414" s="40"/>
    </row>
    <row r="60415" spans="45:45" x14ac:dyDescent="0.35">
      <c r="AS60415" s="40"/>
    </row>
    <row r="60416" spans="45:45" x14ac:dyDescent="0.35">
      <c r="AS60416" s="40"/>
    </row>
    <row r="60417" spans="45:45" x14ac:dyDescent="0.35">
      <c r="AS60417" s="40"/>
    </row>
    <row r="60418" spans="45:45" x14ac:dyDescent="0.35">
      <c r="AS60418" s="40"/>
    </row>
    <row r="60419" spans="45:45" x14ac:dyDescent="0.35">
      <c r="AS60419" s="40"/>
    </row>
    <row r="60420" spans="45:45" x14ac:dyDescent="0.35">
      <c r="AS60420" s="40"/>
    </row>
    <row r="60421" spans="45:45" x14ac:dyDescent="0.35">
      <c r="AS60421" s="40"/>
    </row>
    <row r="60422" spans="45:45" x14ac:dyDescent="0.35">
      <c r="AS60422" s="40"/>
    </row>
    <row r="60423" spans="45:45" x14ac:dyDescent="0.35">
      <c r="AS60423" s="40"/>
    </row>
    <row r="60424" spans="45:45" x14ac:dyDescent="0.35">
      <c r="AS60424" s="40"/>
    </row>
    <row r="60425" spans="45:45" x14ac:dyDescent="0.35">
      <c r="AS60425" s="40"/>
    </row>
    <row r="60426" spans="45:45" x14ac:dyDescent="0.35">
      <c r="AS60426" s="40"/>
    </row>
    <row r="60427" spans="45:45" x14ac:dyDescent="0.35">
      <c r="AS60427" s="40"/>
    </row>
    <row r="60428" spans="45:45" x14ac:dyDescent="0.35">
      <c r="AS60428" s="40"/>
    </row>
    <row r="60429" spans="45:45" x14ac:dyDescent="0.35">
      <c r="AS60429" s="40"/>
    </row>
    <row r="60430" spans="45:45" x14ac:dyDescent="0.35">
      <c r="AS60430" s="40"/>
    </row>
    <row r="60431" spans="45:45" x14ac:dyDescent="0.35">
      <c r="AS60431" s="40"/>
    </row>
    <row r="60432" spans="45:45" x14ac:dyDescent="0.35">
      <c r="AS60432" s="40"/>
    </row>
    <row r="60433" spans="45:45" x14ac:dyDescent="0.35">
      <c r="AS60433" s="40"/>
    </row>
    <row r="60434" spans="45:45" x14ac:dyDescent="0.35">
      <c r="AS60434" s="40"/>
    </row>
    <row r="60435" spans="45:45" x14ac:dyDescent="0.35">
      <c r="AS60435" s="40"/>
    </row>
    <row r="60436" spans="45:45" x14ac:dyDescent="0.35">
      <c r="AS60436" s="40"/>
    </row>
    <row r="60437" spans="45:45" x14ac:dyDescent="0.35">
      <c r="AS60437" s="40"/>
    </row>
    <row r="60438" spans="45:45" x14ac:dyDescent="0.35">
      <c r="AS60438" s="40"/>
    </row>
    <row r="60439" spans="45:45" x14ac:dyDescent="0.35">
      <c r="AS60439" s="40"/>
    </row>
    <row r="60440" spans="45:45" x14ac:dyDescent="0.35">
      <c r="AS60440" s="40"/>
    </row>
    <row r="60441" spans="45:45" x14ac:dyDescent="0.35">
      <c r="AS60441" s="40"/>
    </row>
    <row r="60442" spans="45:45" x14ac:dyDescent="0.35">
      <c r="AS60442" s="40"/>
    </row>
    <row r="60443" spans="45:45" x14ac:dyDescent="0.35">
      <c r="AS60443" s="40"/>
    </row>
    <row r="60444" spans="45:45" x14ac:dyDescent="0.35">
      <c r="AS60444" s="40"/>
    </row>
    <row r="60445" spans="45:45" x14ac:dyDescent="0.35">
      <c r="AS60445" s="40"/>
    </row>
    <row r="60446" spans="45:45" x14ac:dyDescent="0.35">
      <c r="AS60446" s="40"/>
    </row>
    <row r="60447" spans="45:45" x14ac:dyDescent="0.35">
      <c r="AS60447" s="40"/>
    </row>
    <row r="60448" spans="45:45" x14ac:dyDescent="0.35">
      <c r="AS60448" s="40"/>
    </row>
    <row r="60449" spans="45:45" x14ac:dyDescent="0.35">
      <c r="AS60449" s="40"/>
    </row>
    <row r="60450" spans="45:45" x14ac:dyDescent="0.35">
      <c r="AS60450" s="40"/>
    </row>
    <row r="60451" spans="45:45" x14ac:dyDescent="0.35">
      <c r="AS60451" s="40"/>
    </row>
    <row r="60452" spans="45:45" x14ac:dyDescent="0.35">
      <c r="AS60452" s="40"/>
    </row>
    <row r="60453" spans="45:45" x14ac:dyDescent="0.35">
      <c r="AS60453" s="40"/>
    </row>
    <row r="60454" spans="45:45" x14ac:dyDescent="0.35">
      <c r="AS60454" s="40"/>
    </row>
    <row r="60455" spans="45:45" x14ac:dyDescent="0.35">
      <c r="AS60455" s="40"/>
    </row>
    <row r="60456" spans="45:45" x14ac:dyDescent="0.35">
      <c r="AS60456" s="40"/>
    </row>
    <row r="60457" spans="45:45" x14ac:dyDescent="0.35">
      <c r="AS60457" s="40"/>
    </row>
    <row r="60458" spans="45:45" x14ac:dyDescent="0.35">
      <c r="AS60458" s="40"/>
    </row>
    <row r="60459" spans="45:45" x14ac:dyDescent="0.35">
      <c r="AS60459" s="40"/>
    </row>
    <row r="60460" spans="45:45" x14ac:dyDescent="0.35">
      <c r="AS60460" s="40"/>
    </row>
    <row r="60461" spans="45:45" x14ac:dyDescent="0.35">
      <c r="AS60461" s="40"/>
    </row>
    <row r="60462" spans="45:45" x14ac:dyDescent="0.35">
      <c r="AS60462" s="40"/>
    </row>
    <row r="60463" spans="45:45" x14ac:dyDescent="0.35">
      <c r="AS60463" s="40"/>
    </row>
    <row r="60464" spans="45:45" x14ac:dyDescent="0.35">
      <c r="AS60464" s="40"/>
    </row>
    <row r="60465" spans="45:45" x14ac:dyDescent="0.35">
      <c r="AS60465" s="40"/>
    </row>
    <row r="60466" spans="45:45" x14ac:dyDescent="0.35">
      <c r="AS60466" s="40"/>
    </row>
    <row r="60467" spans="45:45" x14ac:dyDescent="0.35">
      <c r="AS60467" s="40"/>
    </row>
    <row r="60468" spans="45:45" x14ac:dyDescent="0.35">
      <c r="AS60468" s="40"/>
    </row>
    <row r="60469" spans="45:45" x14ac:dyDescent="0.35">
      <c r="AS60469" s="40"/>
    </row>
    <row r="60470" spans="45:45" x14ac:dyDescent="0.35">
      <c r="AS60470" s="40"/>
    </row>
    <row r="60471" spans="45:45" x14ac:dyDescent="0.35">
      <c r="AS60471" s="40"/>
    </row>
    <row r="60472" spans="45:45" x14ac:dyDescent="0.35">
      <c r="AS60472" s="40"/>
    </row>
    <row r="60473" spans="45:45" x14ac:dyDescent="0.35">
      <c r="AS60473" s="40"/>
    </row>
    <row r="60474" spans="45:45" x14ac:dyDescent="0.35">
      <c r="AS60474" s="40"/>
    </row>
    <row r="60475" spans="45:45" x14ac:dyDescent="0.35">
      <c r="AS60475" s="40"/>
    </row>
    <row r="60476" spans="45:45" x14ac:dyDescent="0.35">
      <c r="AS60476" s="40"/>
    </row>
    <row r="60477" spans="45:45" x14ac:dyDescent="0.35">
      <c r="AS60477" s="40"/>
    </row>
    <row r="60478" spans="45:45" x14ac:dyDescent="0.35">
      <c r="AS60478" s="40"/>
    </row>
    <row r="60479" spans="45:45" x14ac:dyDescent="0.35">
      <c r="AS60479" s="40"/>
    </row>
    <row r="60480" spans="45:45" x14ac:dyDescent="0.35">
      <c r="AS60480" s="40"/>
    </row>
    <row r="60481" spans="45:45" x14ac:dyDescent="0.35">
      <c r="AS60481" s="40"/>
    </row>
    <row r="60482" spans="45:45" x14ac:dyDescent="0.35">
      <c r="AS60482" s="40"/>
    </row>
    <row r="60483" spans="45:45" x14ac:dyDescent="0.35">
      <c r="AS60483" s="40"/>
    </row>
    <row r="60484" spans="45:45" x14ac:dyDescent="0.35">
      <c r="AS60484" s="40"/>
    </row>
    <row r="60485" spans="45:45" x14ac:dyDescent="0.35">
      <c r="AS60485" s="40"/>
    </row>
    <row r="60486" spans="45:45" x14ac:dyDescent="0.35">
      <c r="AS60486" s="40"/>
    </row>
    <row r="60487" spans="45:45" x14ac:dyDescent="0.35">
      <c r="AS60487" s="40"/>
    </row>
    <row r="60488" spans="45:45" x14ac:dyDescent="0.35">
      <c r="AS60488" s="40"/>
    </row>
    <row r="60489" spans="45:45" x14ac:dyDescent="0.35">
      <c r="AS60489" s="40"/>
    </row>
    <row r="60490" spans="45:45" x14ac:dyDescent="0.35">
      <c r="AS60490" s="40"/>
    </row>
    <row r="60491" spans="45:45" x14ac:dyDescent="0.35">
      <c r="AS60491" s="40"/>
    </row>
    <row r="60492" spans="45:45" x14ac:dyDescent="0.35">
      <c r="AS60492" s="40"/>
    </row>
    <row r="60493" spans="45:45" x14ac:dyDescent="0.35">
      <c r="AS60493" s="40"/>
    </row>
    <row r="60494" spans="45:45" x14ac:dyDescent="0.35">
      <c r="AS60494" s="40"/>
    </row>
    <row r="60495" spans="45:45" x14ac:dyDescent="0.35">
      <c r="AS60495" s="40"/>
    </row>
    <row r="60496" spans="45:45" x14ac:dyDescent="0.35">
      <c r="AS60496" s="40"/>
    </row>
    <row r="60497" spans="45:45" x14ac:dyDescent="0.35">
      <c r="AS60497" s="40"/>
    </row>
    <row r="60498" spans="45:45" x14ac:dyDescent="0.35">
      <c r="AS60498" s="40"/>
    </row>
    <row r="60499" spans="45:45" x14ac:dyDescent="0.35">
      <c r="AS60499" s="40"/>
    </row>
    <row r="60500" spans="45:45" x14ac:dyDescent="0.35">
      <c r="AS60500" s="40"/>
    </row>
    <row r="60501" spans="45:45" x14ac:dyDescent="0.35">
      <c r="AS60501" s="40"/>
    </row>
    <row r="60502" spans="45:45" x14ac:dyDescent="0.35">
      <c r="AS60502" s="40"/>
    </row>
    <row r="60503" spans="45:45" x14ac:dyDescent="0.35">
      <c r="AS60503" s="40"/>
    </row>
    <row r="60504" spans="45:45" x14ac:dyDescent="0.35">
      <c r="AS60504" s="40"/>
    </row>
    <row r="60505" spans="45:45" x14ac:dyDescent="0.35">
      <c r="AS60505" s="40"/>
    </row>
    <row r="60506" spans="45:45" x14ac:dyDescent="0.35">
      <c r="AS60506" s="40"/>
    </row>
    <row r="60507" spans="45:45" x14ac:dyDescent="0.35">
      <c r="AS60507" s="40"/>
    </row>
    <row r="60508" spans="45:45" x14ac:dyDescent="0.35">
      <c r="AS60508" s="40"/>
    </row>
    <row r="60509" spans="45:45" x14ac:dyDescent="0.35">
      <c r="AS60509" s="40"/>
    </row>
    <row r="60510" spans="45:45" x14ac:dyDescent="0.35">
      <c r="AS60510" s="40"/>
    </row>
    <row r="60511" spans="45:45" x14ac:dyDescent="0.35">
      <c r="AS60511" s="40"/>
    </row>
    <row r="60512" spans="45:45" x14ac:dyDescent="0.35">
      <c r="AS60512" s="40"/>
    </row>
    <row r="60513" spans="45:45" x14ac:dyDescent="0.35">
      <c r="AS60513" s="40"/>
    </row>
    <row r="60514" spans="45:45" x14ac:dyDescent="0.35">
      <c r="AS60514" s="40"/>
    </row>
    <row r="60515" spans="45:45" x14ac:dyDescent="0.35">
      <c r="AS60515" s="40"/>
    </row>
    <row r="60516" spans="45:45" x14ac:dyDescent="0.35">
      <c r="AS60516" s="40"/>
    </row>
    <row r="60517" spans="45:45" x14ac:dyDescent="0.35">
      <c r="AS60517" s="40"/>
    </row>
    <row r="60518" spans="45:45" x14ac:dyDescent="0.35">
      <c r="AS60518" s="40"/>
    </row>
    <row r="60519" spans="45:45" x14ac:dyDescent="0.35">
      <c r="AS60519" s="40"/>
    </row>
    <row r="60520" spans="45:45" x14ac:dyDescent="0.35">
      <c r="AS60520" s="40"/>
    </row>
    <row r="60521" spans="45:45" x14ac:dyDescent="0.35">
      <c r="AS60521" s="40"/>
    </row>
    <row r="60522" spans="45:45" x14ac:dyDescent="0.35">
      <c r="AS60522" s="40"/>
    </row>
    <row r="60523" spans="45:45" x14ac:dyDescent="0.35">
      <c r="AS60523" s="40"/>
    </row>
    <row r="60524" spans="45:45" x14ac:dyDescent="0.35">
      <c r="AS60524" s="40"/>
    </row>
    <row r="60525" spans="45:45" x14ac:dyDescent="0.35">
      <c r="AS60525" s="40"/>
    </row>
    <row r="60526" spans="45:45" x14ac:dyDescent="0.35">
      <c r="AS60526" s="40"/>
    </row>
    <row r="60527" spans="45:45" x14ac:dyDescent="0.35">
      <c r="AS60527" s="40"/>
    </row>
    <row r="60528" spans="45:45" x14ac:dyDescent="0.35">
      <c r="AS60528" s="40"/>
    </row>
    <row r="60529" spans="45:45" x14ac:dyDescent="0.35">
      <c r="AS60529" s="40"/>
    </row>
    <row r="60530" spans="45:45" x14ac:dyDescent="0.35">
      <c r="AS60530" s="40"/>
    </row>
    <row r="60531" spans="45:45" x14ac:dyDescent="0.35">
      <c r="AS60531" s="40"/>
    </row>
    <row r="60532" spans="45:45" x14ac:dyDescent="0.35">
      <c r="AS60532" s="40"/>
    </row>
    <row r="60533" spans="45:45" x14ac:dyDescent="0.35">
      <c r="AS60533" s="40"/>
    </row>
    <row r="60534" spans="45:45" x14ac:dyDescent="0.35">
      <c r="AS60534" s="40"/>
    </row>
    <row r="60535" spans="45:45" x14ac:dyDescent="0.35">
      <c r="AS60535" s="40"/>
    </row>
    <row r="60536" spans="45:45" x14ac:dyDescent="0.35">
      <c r="AS60536" s="40"/>
    </row>
    <row r="60537" spans="45:45" x14ac:dyDescent="0.35">
      <c r="AS60537" s="40"/>
    </row>
    <row r="60538" spans="45:45" x14ac:dyDescent="0.35">
      <c r="AS60538" s="40"/>
    </row>
    <row r="60539" spans="45:45" x14ac:dyDescent="0.35">
      <c r="AS60539" s="40"/>
    </row>
    <row r="60540" spans="45:45" x14ac:dyDescent="0.35">
      <c r="AS60540" s="40"/>
    </row>
    <row r="60541" spans="45:45" x14ac:dyDescent="0.35">
      <c r="AS60541" s="40"/>
    </row>
    <row r="60542" spans="45:45" x14ac:dyDescent="0.35">
      <c r="AS60542" s="40"/>
    </row>
    <row r="60543" spans="45:45" x14ac:dyDescent="0.35">
      <c r="AS60543" s="40"/>
    </row>
    <row r="60544" spans="45:45" x14ac:dyDescent="0.35">
      <c r="AS60544" s="40"/>
    </row>
    <row r="60545" spans="45:45" x14ac:dyDescent="0.35">
      <c r="AS60545" s="40"/>
    </row>
    <row r="60546" spans="45:45" x14ac:dyDescent="0.35">
      <c r="AS60546" s="40"/>
    </row>
    <row r="60547" spans="45:45" x14ac:dyDescent="0.35">
      <c r="AS60547" s="40"/>
    </row>
    <row r="60548" spans="45:45" x14ac:dyDescent="0.35">
      <c r="AS60548" s="40"/>
    </row>
    <row r="60549" spans="45:45" x14ac:dyDescent="0.35">
      <c r="AS60549" s="40"/>
    </row>
    <row r="60550" spans="45:45" x14ac:dyDescent="0.35">
      <c r="AS60550" s="40"/>
    </row>
    <row r="60551" spans="45:45" x14ac:dyDescent="0.35">
      <c r="AS60551" s="40"/>
    </row>
    <row r="60552" spans="45:45" x14ac:dyDescent="0.35">
      <c r="AS60552" s="40"/>
    </row>
    <row r="60553" spans="45:45" x14ac:dyDescent="0.35">
      <c r="AS60553" s="40"/>
    </row>
    <row r="60554" spans="45:45" x14ac:dyDescent="0.35">
      <c r="AS60554" s="40"/>
    </row>
    <row r="60555" spans="45:45" x14ac:dyDescent="0.35">
      <c r="AS60555" s="40"/>
    </row>
    <row r="60556" spans="45:45" x14ac:dyDescent="0.35">
      <c r="AS60556" s="40"/>
    </row>
    <row r="60557" spans="45:45" x14ac:dyDescent="0.35">
      <c r="AS60557" s="40"/>
    </row>
    <row r="60558" spans="45:45" x14ac:dyDescent="0.35">
      <c r="AS60558" s="40"/>
    </row>
    <row r="60559" spans="45:45" x14ac:dyDescent="0.35">
      <c r="AS60559" s="40"/>
    </row>
    <row r="60560" spans="45:45" x14ac:dyDescent="0.35">
      <c r="AS60560" s="40"/>
    </row>
    <row r="60561" spans="45:45" x14ac:dyDescent="0.35">
      <c r="AS60561" s="40"/>
    </row>
    <row r="60562" spans="45:45" x14ac:dyDescent="0.35">
      <c r="AS60562" s="40"/>
    </row>
    <row r="60563" spans="45:45" x14ac:dyDescent="0.35">
      <c r="AS60563" s="40"/>
    </row>
    <row r="60564" spans="45:45" x14ac:dyDescent="0.35">
      <c r="AS60564" s="40"/>
    </row>
    <row r="60565" spans="45:45" x14ac:dyDescent="0.35">
      <c r="AS60565" s="40"/>
    </row>
    <row r="60566" spans="45:45" x14ac:dyDescent="0.35">
      <c r="AS60566" s="40"/>
    </row>
    <row r="60567" spans="45:45" x14ac:dyDescent="0.35">
      <c r="AS60567" s="40"/>
    </row>
    <row r="60568" spans="45:45" x14ac:dyDescent="0.35">
      <c r="AS60568" s="40"/>
    </row>
    <row r="60569" spans="45:45" x14ac:dyDescent="0.35">
      <c r="AS60569" s="40"/>
    </row>
    <row r="60570" spans="45:45" x14ac:dyDescent="0.35">
      <c r="AS60570" s="40"/>
    </row>
    <row r="60571" spans="45:45" x14ac:dyDescent="0.35">
      <c r="AS60571" s="40"/>
    </row>
    <row r="60572" spans="45:45" x14ac:dyDescent="0.35">
      <c r="AS60572" s="40"/>
    </row>
    <row r="60573" spans="45:45" x14ac:dyDescent="0.35">
      <c r="AS60573" s="40"/>
    </row>
    <row r="60574" spans="45:45" x14ac:dyDescent="0.35">
      <c r="AS60574" s="40"/>
    </row>
    <row r="60575" spans="45:45" x14ac:dyDescent="0.35">
      <c r="AS60575" s="40"/>
    </row>
    <row r="60576" spans="45:45" x14ac:dyDescent="0.35">
      <c r="AS60576" s="40"/>
    </row>
    <row r="60577" spans="45:45" x14ac:dyDescent="0.35">
      <c r="AS60577" s="40"/>
    </row>
    <row r="60578" spans="45:45" x14ac:dyDescent="0.35">
      <c r="AS60578" s="40"/>
    </row>
    <row r="60579" spans="45:45" x14ac:dyDescent="0.35">
      <c r="AS60579" s="40"/>
    </row>
    <row r="60580" spans="45:45" x14ac:dyDescent="0.35">
      <c r="AS60580" s="40"/>
    </row>
    <row r="60581" spans="45:45" x14ac:dyDescent="0.35">
      <c r="AS60581" s="40"/>
    </row>
    <row r="60582" spans="45:45" x14ac:dyDescent="0.35">
      <c r="AS60582" s="40"/>
    </row>
    <row r="60583" spans="45:45" x14ac:dyDescent="0.35">
      <c r="AS60583" s="40"/>
    </row>
    <row r="60584" spans="45:45" x14ac:dyDescent="0.35">
      <c r="AS60584" s="40"/>
    </row>
    <row r="60585" spans="45:45" x14ac:dyDescent="0.35">
      <c r="AS60585" s="40"/>
    </row>
    <row r="60586" spans="45:45" x14ac:dyDescent="0.35">
      <c r="AS60586" s="40"/>
    </row>
    <row r="60587" spans="45:45" x14ac:dyDescent="0.35">
      <c r="AS60587" s="40"/>
    </row>
    <row r="60588" spans="45:45" x14ac:dyDescent="0.35">
      <c r="AS60588" s="40"/>
    </row>
    <row r="60589" spans="45:45" x14ac:dyDescent="0.35">
      <c r="AS60589" s="40"/>
    </row>
    <row r="60590" spans="45:45" x14ac:dyDescent="0.35">
      <c r="AS60590" s="40"/>
    </row>
    <row r="60591" spans="45:45" x14ac:dyDescent="0.35">
      <c r="AS60591" s="40"/>
    </row>
    <row r="60592" spans="45:45" x14ac:dyDescent="0.35">
      <c r="AS60592" s="40"/>
    </row>
    <row r="60593" spans="45:45" x14ac:dyDescent="0.35">
      <c r="AS60593" s="40"/>
    </row>
    <row r="60594" spans="45:45" x14ac:dyDescent="0.35">
      <c r="AS60594" s="40"/>
    </row>
    <row r="60595" spans="45:45" x14ac:dyDescent="0.35">
      <c r="AS60595" s="40"/>
    </row>
    <row r="60596" spans="45:45" x14ac:dyDescent="0.35">
      <c r="AS60596" s="40"/>
    </row>
    <row r="60597" spans="45:45" x14ac:dyDescent="0.35">
      <c r="AS60597" s="40"/>
    </row>
    <row r="60598" spans="45:45" x14ac:dyDescent="0.35">
      <c r="AS60598" s="40"/>
    </row>
    <row r="60599" spans="45:45" x14ac:dyDescent="0.35">
      <c r="AS60599" s="40"/>
    </row>
    <row r="60600" spans="45:45" x14ac:dyDescent="0.35">
      <c r="AS60600" s="40"/>
    </row>
    <row r="60601" spans="45:45" x14ac:dyDescent="0.35">
      <c r="AS60601" s="40"/>
    </row>
    <row r="60602" spans="45:45" x14ac:dyDescent="0.35">
      <c r="AS60602" s="40"/>
    </row>
    <row r="60603" spans="45:45" x14ac:dyDescent="0.35">
      <c r="AS60603" s="40"/>
    </row>
    <row r="60604" spans="45:45" x14ac:dyDescent="0.35">
      <c r="AS60604" s="40"/>
    </row>
    <row r="60605" spans="45:45" x14ac:dyDescent="0.35">
      <c r="AS60605" s="40"/>
    </row>
    <row r="60606" spans="45:45" x14ac:dyDescent="0.35">
      <c r="AS60606" s="40"/>
    </row>
    <row r="60607" spans="45:45" x14ac:dyDescent="0.35">
      <c r="AS60607" s="40"/>
    </row>
    <row r="60608" spans="45:45" x14ac:dyDescent="0.35">
      <c r="AS60608" s="40"/>
    </row>
    <row r="60609" spans="45:45" x14ac:dyDescent="0.35">
      <c r="AS60609" s="40"/>
    </row>
    <row r="60610" spans="45:45" x14ac:dyDescent="0.35">
      <c r="AS60610" s="40"/>
    </row>
    <row r="60611" spans="45:45" x14ac:dyDescent="0.35">
      <c r="AS60611" s="40"/>
    </row>
    <row r="60612" spans="45:45" x14ac:dyDescent="0.35">
      <c r="AS60612" s="40"/>
    </row>
    <row r="60613" spans="45:45" x14ac:dyDescent="0.35">
      <c r="AS60613" s="40"/>
    </row>
    <row r="60614" spans="45:45" x14ac:dyDescent="0.35">
      <c r="AS60614" s="40"/>
    </row>
    <row r="60615" spans="45:45" x14ac:dyDescent="0.35">
      <c r="AS60615" s="40"/>
    </row>
    <row r="60616" spans="45:45" x14ac:dyDescent="0.35">
      <c r="AS60616" s="40"/>
    </row>
    <row r="60617" spans="45:45" x14ac:dyDescent="0.35">
      <c r="AS60617" s="40"/>
    </row>
    <row r="60618" spans="45:45" x14ac:dyDescent="0.35">
      <c r="AS60618" s="40"/>
    </row>
    <row r="60619" spans="45:45" x14ac:dyDescent="0.35">
      <c r="AS60619" s="40"/>
    </row>
    <row r="60620" spans="45:45" x14ac:dyDescent="0.35">
      <c r="AS60620" s="40"/>
    </row>
    <row r="60621" spans="45:45" x14ac:dyDescent="0.35">
      <c r="AS60621" s="40"/>
    </row>
    <row r="60622" spans="45:45" x14ac:dyDescent="0.35">
      <c r="AS60622" s="40"/>
    </row>
    <row r="60623" spans="45:45" x14ac:dyDescent="0.35">
      <c r="AS60623" s="40"/>
    </row>
    <row r="60624" spans="45:45" x14ac:dyDescent="0.35">
      <c r="AS60624" s="40"/>
    </row>
    <row r="60625" spans="45:45" x14ac:dyDescent="0.35">
      <c r="AS60625" s="40"/>
    </row>
    <row r="60626" spans="45:45" x14ac:dyDescent="0.35">
      <c r="AS60626" s="40"/>
    </row>
    <row r="60627" spans="45:45" x14ac:dyDescent="0.35">
      <c r="AS60627" s="40"/>
    </row>
    <row r="60628" spans="45:45" x14ac:dyDescent="0.35">
      <c r="AS60628" s="40"/>
    </row>
    <row r="60629" spans="45:45" x14ac:dyDescent="0.35">
      <c r="AS60629" s="40"/>
    </row>
    <row r="60630" spans="45:45" x14ac:dyDescent="0.35">
      <c r="AS60630" s="40"/>
    </row>
    <row r="60631" spans="45:45" x14ac:dyDescent="0.35">
      <c r="AS60631" s="40"/>
    </row>
    <row r="60632" spans="45:45" x14ac:dyDescent="0.35">
      <c r="AS60632" s="40"/>
    </row>
    <row r="60633" spans="45:45" x14ac:dyDescent="0.35">
      <c r="AS60633" s="40"/>
    </row>
    <row r="60634" spans="45:45" x14ac:dyDescent="0.35">
      <c r="AS60634" s="40"/>
    </row>
    <row r="60635" spans="45:45" x14ac:dyDescent="0.35">
      <c r="AS60635" s="40"/>
    </row>
    <row r="60636" spans="45:45" x14ac:dyDescent="0.35">
      <c r="AS60636" s="40"/>
    </row>
    <row r="60637" spans="45:45" x14ac:dyDescent="0.35">
      <c r="AS60637" s="40"/>
    </row>
    <row r="60638" spans="45:45" x14ac:dyDescent="0.35">
      <c r="AS60638" s="40"/>
    </row>
    <row r="60639" spans="45:45" x14ac:dyDescent="0.35">
      <c r="AS60639" s="40"/>
    </row>
    <row r="60640" spans="45:45" x14ac:dyDescent="0.35">
      <c r="AS60640" s="40"/>
    </row>
    <row r="60641" spans="45:45" x14ac:dyDescent="0.35">
      <c r="AS60641" s="40"/>
    </row>
    <row r="60642" spans="45:45" x14ac:dyDescent="0.35">
      <c r="AS60642" s="40"/>
    </row>
    <row r="60643" spans="45:45" x14ac:dyDescent="0.35">
      <c r="AS60643" s="40"/>
    </row>
    <row r="60644" spans="45:45" x14ac:dyDescent="0.35">
      <c r="AS60644" s="40"/>
    </row>
    <row r="60645" spans="45:45" x14ac:dyDescent="0.35">
      <c r="AS60645" s="40"/>
    </row>
    <row r="60646" spans="45:45" x14ac:dyDescent="0.35">
      <c r="AS60646" s="40"/>
    </row>
    <row r="60647" spans="45:45" x14ac:dyDescent="0.35">
      <c r="AS60647" s="40"/>
    </row>
    <row r="60648" spans="45:45" x14ac:dyDescent="0.35">
      <c r="AS60648" s="40"/>
    </row>
    <row r="60649" spans="45:45" x14ac:dyDescent="0.35">
      <c r="AS60649" s="40"/>
    </row>
    <row r="60650" spans="45:45" x14ac:dyDescent="0.35">
      <c r="AS60650" s="40"/>
    </row>
    <row r="60651" spans="45:45" x14ac:dyDescent="0.35">
      <c r="AS60651" s="40"/>
    </row>
    <row r="60652" spans="45:45" x14ac:dyDescent="0.35">
      <c r="AS60652" s="40"/>
    </row>
    <row r="60653" spans="45:45" x14ac:dyDescent="0.35">
      <c r="AS60653" s="40"/>
    </row>
    <row r="60654" spans="45:45" x14ac:dyDescent="0.35">
      <c r="AS60654" s="40"/>
    </row>
    <row r="60655" spans="45:45" x14ac:dyDescent="0.35">
      <c r="AS60655" s="40"/>
    </row>
    <row r="60656" spans="45:45" x14ac:dyDescent="0.35">
      <c r="AS60656" s="40"/>
    </row>
    <row r="60657" spans="45:45" x14ac:dyDescent="0.35">
      <c r="AS60657" s="40"/>
    </row>
    <row r="60658" spans="45:45" x14ac:dyDescent="0.35">
      <c r="AS60658" s="40"/>
    </row>
    <row r="60659" spans="45:45" x14ac:dyDescent="0.35">
      <c r="AS60659" s="40"/>
    </row>
    <row r="60660" spans="45:45" x14ac:dyDescent="0.35">
      <c r="AS60660" s="40"/>
    </row>
    <row r="60661" spans="45:45" x14ac:dyDescent="0.35">
      <c r="AS60661" s="40"/>
    </row>
    <row r="60662" spans="45:45" x14ac:dyDescent="0.35">
      <c r="AS60662" s="40"/>
    </row>
    <row r="60663" spans="45:45" x14ac:dyDescent="0.35">
      <c r="AS60663" s="40"/>
    </row>
    <row r="60664" spans="45:45" x14ac:dyDescent="0.35">
      <c r="AS60664" s="40"/>
    </row>
    <row r="60665" spans="45:45" x14ac:dyDescent="0.35">
      <c r="AS60665" s="40"/>
    </row>
    <row r="60666" spans="45:45" x14ac:dyDescent="0.35">
      <c r="AS60666" s="40"/>
    </row>
    <row r="60667" spans="45:45" x14ac:dyDescent="0.35">
      <c r="AS60667" s="40"/>
    </row>
    <row r="60668" spans="45:45" x14ac:dyDescent="0.35">
      <c r="AS60668" s="40"/>
    </row>
    <row r="60669" spans="45:45" x14ac:dyDescent="0.35">
      <c r="AS60669" s="40"/>
    </row>
    <row r="60670" spans="45:45" x14ac:dyDescent="0.35">
      <c r="AS60670" s="40"/>
    </row>
    <row r="60671" spans="45:45" x14ac:dyDescent="0.35">
      <c r="AS60671" s="40"/>
    </row>
    <row r="60672" spans="45:45" x14ac:dyDescent="0.35">
      <c r="AS60672" s="40"/>
    </row>
    <row r="60673" spans="45:45" x14ac:dyDescent="0.35">
      <c r="AS60673" s="40"/>
    </row>
    <row r="60674" spans="45:45" x14ac:dyDescent="0.35">
      <c r="AS60674" s="40"/>
    </row>
    <row r="60675" spans="45:45" x14ac:dyDescent="0.35">
      <c r="AS60675" s="40"/>
    </row>
    <row r="60676" spans="45:45" x14ac:dyDescent="0.35">
      <c r="AS60676" s="40"/>
    </row>
    <row r="60677" spans="45:45" x14ac:dyDescent="0.35">
      <c r="AS60677" s="40"/>
    </row>
    <row r="60678" spans="45:45" x14ac:dyDescent="0.35">
      <c r="AS60678" s="40"/>
    </row>
    <row r="60679" spans="45:45" x14ac:dyDescent="0.35">
      <c r="AS60679" s="40"/>
    </row>
    <row r="60680" spans="45:45" x14ac:dyDescent="0.35">
      <c r="AS60680" s="40"/>
    </row>
    <row r="60681" spans="45:45" x14ac:dyDescent="0.35">
      <c r="AS60681" s="40"/>
    </row>
    <row r="60682" spans="45:45" x14ac:dyDescent="0.35">
      <c r="AS60682" s="40"/>
    </row>
    <row r="60683" spans="45:45" x14ac:dyDescent="0.35">
      <c r="AS60683" s="40"/>
    </row>
    <row r="60684" spans="45:45" x14ac:dyDescent="0.35">
      <c r="AS60684" s="40"/>
    </row>
    <row r="60685" spans="45:45" x14ac:dyDescent="0.35">
      <c r="AS60685" s="40"/>
    </row>
    <row r="60686" spans="45:45" x14ac:dyDescent="0.35">
      <c r="AS60686" s="40"/>
    </row>
    <row r="60687" spans="45:45" x14ac:dyDescent="0.35">
      <c r="AS60687" s="40"/>
    </row>
    <row r="60688" spans="45:45" x14ac:dyDescent="0.35">
      <c r="AS60688" s="40"/>
    </row>
    <row r="60689" spans="45:45" x14ac:dyDescent="0.35">
      <c r="AS60689" s="40"/>
    </row>
    <row r="60690" spans="45:45" x14ac:dyDescent="0.35">
      <c r="AS60690" s="40"/>
    </row>
    <row r="60691" spans="45:45" x14ac:dyDescent="0.35">
      <c r="AS60691" s="40"/>
    </row>
    <row r="60692" spans="45:45" x14ac:dyDescent="0.35">
      <c r="AS60692" s="40"/>
    </row>
    <row r="60693" spans="45:45" x14ac:dyDescent="0.35">
      <c r="AS60693" s="40"/>
    </row>
    <row r="60694" spans="45:45" x14ac:dyDescent="0.35">
      <c r="AS60694" s="40"/>
    </row>
    <row r="60695" spans="45:45" x14ac:dyDescent="0.35">
      <c r="AS60695" s="40"/>
    </row>
    <row r="60696" spans="45:45" x14ac:dyDescent="0.35">
      <c r="AS60696" s="40"/>
    </row>
    <row r="60697" spans="45:45" x14ac:dyDescent="0.35">
      <c r="AS60697" s="40"/>
    </row>
    <row r="60698" spans="45:45" x14ac:dyDescent="0.35">
      <c r="AS60698" s="40"/>
    </row>
    <row r="60699" spans="45:45" x14ac:dyDescent="0.35">
      <c r="AS60699" s="40"/>
    </row>
    <row r="60700" spans="45:45" x14ac:dyDescent="0.35">
      <c r="AS60700" s="40"/>
    </row>
    <row r="60701" spans="45:45" x14ac:dyDescent="0.35">
      <c r="AS60701" s="40"/>
    </row>
    <row r="60702" spans="45:45" x14ac:dyDescent="0.35">
      <c r="AS60702" s="40"/>
    </row>
    <row r="60703" spans="45:45" x14ac:dyDescent="0.35">
      <c r="AS60703" s="40"/>
    </row>
    <row r="60704" spans="45:45" x14ac:dyDescent="0.35">
      <c r="AS60704" s="40"/>
    </row>
    <row r="60705" spans="45:45" x14ac:dyDescent="0.35">
      <c r="AS60705" s="40"/>
    </row>
    <row r="60706" spans="45:45" x14ac:dyDescent="0.35">
      <c r="AS60706" s="40"/>
    </row>
    <row r="60707" spans="45:45" x14ac:dyDescent="0.35">
      <c r="AS60707" s="40"/>
    </row>
    <row r="60708" spans="45:45" x14ac:dyDescent="0.35">
      <c r="AS60708" s="40"/>
    </row>
    <row r="60709" spans="45:45" x14ac:dyDescent="0.35">
      <c r="AS60709" s="40"/>
    </row>
    <row r="60710" spans="45:45" x14ac:dyDescent="0.35">
      <c r="AS60710" s="40"/>
    </row>
    <row r="60711" spans="45:45" x14ac:dyDescent="0.35">
      <c r="AS60711" s="40"/>
    </row>
    <row r="60712" spans="45:45" x14ac:dyDescent="0.35">
      <c r="AS60712" s="40"/>
    </row>
    <row r="60713" spans="45:45" x14ac:dyDescent="0.35">
      <c r="AS60713" s="40"/>
    </row>
    <row r="60714" spans="45:45" x14ac:dyDescent="0.35">
      <c r="AS60714" s="40"/>
    </row>
    <row r="60715" spans="45:45" x14ac:dyDescent="0.35">
      <c r="AS60715" s="40"/>
    </row>
    <row r="60716" spans="45:45" x14ac:dyDescent="0.35">
      <c r="AS60716" s="40"/>
    </row>
    <row r="60717" spans="45:45" x14ac:dyDescent="0.35">
      <c r="AS60717" s="40"/>
    </row>
    <row r="60718" spans="45:45" x14ac:dyDescent="0.35">
      <c r="AS60718" s="40"/>
    </row>
    <row r="60719" spans="45:45" x14ac:dyDescent="0.35">
      <c r="AS60719" s="40"/>
    </row>
    <row r="60720" spans="45:45" x14ac:dyDescent="0.35">
      <c r="AS60720" s="40"/>
    </row>
    <row r="60721" spans="45:45" x14ac:dyDescent="0.35">
      <c r="AS60721" s="40"/>
    </row>
    <row r="60722" spans="45:45" x14ac:dyDescent="0.35">
      <c r="AS60722" s="40"/>
    </row>
    <row r="60723" spans="45:45" x14ac:dyDescent="0.35">
      <c r="AS60723" s="40"/>
    </row>
    <row r="60724" spans="45:45" x14ac:dyDescent="0.35">
      <c r="AS60724" s="40"/>
    </row>
    <row r="60725" spans="45:45" x14ac:dyDescent="0.35">
      <c r="AS60725" s="40"/>
    </row>
    <row r="60726" spans="45:45" x14ac:dyDescent="0.35">
      <c r="AS60726" s="40"/>
    </row>
    <row r="60727" spans="45:45" x14ac:dyDescent="0.35">
      <c r="AS60727" s="40"/>
    </row>
    <row r="60728" spans="45:45" x14ac:dyDescent="0.35">
      <c r="AS60728" s="40"/>
    </row>
    <row r="60729" spans="45:45" x14ac:dyDescent="0.35">
      <c r="AS60729" s="40"/>
    </row>
    <row r="60730" spans="45:45" x14ac:dyDescent="0.35">
      <c r="AS60730" s="40"/>
    </row>
    <row r="60731" spans="45:45" x14ac:dyDescent="0.35">
      <c r="AS60731" s="40"/>
    </row>
    <row r="60732" spans="45:45" x14ac:dyDescent="0.35">
      <c r="AS60732" s="40"/>
    </row>
    <row r="60733" spans="45:45" x14ac:dyDescent="0.35">
      <c r="AS60733" s="40"/>
    </row>
    <row r="60734" spans="45:45" x14ac:dyDescent="0.35">
      <c r="AS60734" s="40"/>
    </row>
    <row r="60735" spans="45:45" x14ac:dyDescent="0.35">
      <c r="AS60735" s="40"/>
    </row>
    <row r="60736" spans="45:45" x14ac:dyDescent="0.35">
      <c r="AS60736" s="40"/>
    </row>
    <row r="60737" spans="45:45" x14ac:dyDescent="0.35">
      <c r="AS60737" s="40"/>
    </row>
    <row r="60738" spans="45:45" x14ac:dyDescent="0.35">
      <c r="AS60738" s="40"/>
    </row>
    <row r="60739" spans="45:45" x14ac:dyDescent="0.35">
      <c r="AS60739" s="40"/>
    </row>
    <row r="60740" spans="45:45" x14ac:dyDescent="0.35">
      <c r="AS60740" s="40"/>
    </row>
    <row r="60741" spans="45:45" x14ac:dyDescent="0.35">
      <c r="AS60741" s="40"/>
    </row>
    <row r="60742" spans="45:45" x14ac:dyDescent="0.35">
      <c r="AS60742" s="40"/>
    </row>
    <row r="60743" spans="45:45" x14ac:dyDescent="0.35">
      <c r="AS60743" s="40"/>
    </row>
    <row r="60744" spans="45:45" x14ac:dyDescent="0.35">
      <c r="AS60744" s="40"/>
    </row>
    <row r="60745" spans="45:45" x14ac:dyDescent="0.35">
      <c r="AS60745" s="40"/>
    </row>
    <row r="60746" spans="45:45" x14ac:dyDescent="0.35">
      <c r="AS60746" s="40"/>
    </row>
    <row r="60747" spans="45:45" x14ac:dyDescent="0.35">
      <c r="AS60747" s="40"/>
    </row>
    <row r="60748" spans="45:45" x14ac:dyDescent="0.35">
      <c r="AS60748" s="40"/>
    </row>
    <row r="60749" spans="45:45" x14ac:dyDescent="0.35">
      <c r="AS60749" s="40"/>
    </row>
    <row r="60750" spans="45:45" x14ac:dyDescent="0.35">
      <c r="AS60750" s="40"/>
    </row>
    <row r="60751" spans="45:45" x14ac:dyDescent="0.35">
      <c r="AS60751" s="40"/>
    </row>
    <row r="60752" spans="45:45" x14ac:dyDescent="0.35">
      <c r="AS60752" s="40"/>
    </row>
    <row r="60753" spans="45:45" x14ac:dyDescent="0.35">
      <c r="AS60753" s="40"/>
    </row>
    <row r="60754" spans="45:45" x14ac:dyDescent="0.35">
      <c r="AS60754" s="40"/>
    </row>
    <row r="60755" spans="45:45" x14ac:dyDescent="0.35">
      <c r="AS60755" s="40"/>
    </row>
    <row r="60756" spans="45:45" x14ac:dyDescent="0.35">
      <c r="AS60756" s="40"/>
    </row>
    <row r="60757" spans="45:45" x14ac:dyDescent="0.35">
      <c r="AS60757" s="40"/>
    </row>
    <row r="60758" spans="45:45" x14ac:dyDescent="0.35">
      <c r="AS60758" s="40"/>
    </row>
    <row r="60759" spans="45:45" x14ac:dyDescent="0.35">
      <c r="AS60759" s="40"/>
    </row>
    <row r="60760" spans="45:45" x14ac:dyDescent="0.35">
      <c r="AS60760" s="40"/>
    </row>
    <row r="60761" spans="45:45" x14ac:dyDescent="0.35">
      <c r="AS60761" s="40"/>
    </row>
    <row r="60762" spans="45:45" x14ac:dyDescent="0.35">
      <c r="AS60762" s="40"/>
    </row>
    <row r="60763" spans="45:45" x14ac:dyDescent="0.35">
      <c r="AS60763" s="40"/>
    </row>
    <row r="60764" spans="45:45" x14ac:dyDescent="0.35">
      <c r="AS60764" s="40"/>
    </row>
    <row r="60765" spans="45:45" x14ac:dyDescent="0.35">
      <c r="AS60765" s="40"/>
    </row>
    <row r="60766" spans="45:45" x14ac:dyDescent="0.35">
      <c r="AS60766" s="40"/>
    </row>
    <row r="60767" spans="45:45" x14ac:dyDescent="0.35">
      <c r="AS60767" s="40"/>
    </row>
    <row r="60768" spans="45:45" x14ac:dyDescent="0.35">
      <c r="AS60768" s="40"/>
    </row>
    <row r="60769" spans="45:45" x14ac:dyDescent="0.35">
      <c r="AS60769" s="40"/>
    </row>
    <row r="60770" spans="45:45" x14ac:dyDescent="0.35">
      <c r="AS60770" s="40"/>
    </row>
    <row r="60771" spans="45:45" x14ac:dyDescent="0.35">
      <c r="AS60771" s="40"/>
    </row>
    <row r="60772" spans="45:45" x14ac:dyDescent="0.35">
      <c r="AS60772" s="40"/>
    </row>
    <row r="60773" spans="45:45" x14ac:dyDescent="0.35">
      <c r="AS60773" s="40"/>
    </row>
    <row r="60774" spans="45:45" x14ac:dyDescent="0.35">
      <c r="AS60774" s="40"/>
    </row>
    <row r="60775" spans="45:45" x14ac:dyDescent="0.35">
      <c r="AS60775" s="40"/>
    </row>
    <row r="60776" spans="45:45" x14ac:dyDescent="0.35">
      <c r="AS60776" s="40"/>
    </row>
    <row r="60777" spans="45:45" x14ac:dyDescent="0.35">
      <c r="AS60777" s="40"/>
    </row>
    <row r="60778" spans="45:45" x14ac:dyDescent="0.35">
      <c r="AS60778" s="40"/>
    </row>
    <row r="60779" spans="45:45" x14ac:dyDescent="0.35">
      <c r="AS60779" s="40"/>
    </row>
    <row r="60780" spans="45:45" x14ac:dyDescent="0.35">
      <c r="AS60780" s="40"/>
    </row>
    <row r="60781" spans="45:45" x14ac:dyDescent="0.35">
      <c r="AS60781" s="40"/>
    </row>
    <row r="60782" spans="45:45" x14ac:dyDescent="0.35">
      <c r="AS60782" s="40"/>
    </row>
    <row r="60783" spans="45:45" x14ac:dyDescent="0.35">
      <c r="AS60783" s="40"/>
    </row>
    <row r="60784" spans="45:45" x14ac:dyDescent="0.35">
      <c r="AS60784" s="40"/>
    </row>
    <row r="60785" spans="45:45" x14ac:dyDescent="0.35">
      <c r="AS60785" s="40"/>
    </row>
    <row r="60786" spans="45:45" x14ac:dyDescent="0.35">
      <c r="AS60786" s="40"/>
    </row>
    <row r="60787" spans="45:45" x14ac:dyDescent="0.35">
      <c r="AS60787" s="40"/>
    </row>
    <row r="60788" spans="45:45" x14ac:dyDescent="0.35">
      <c r="AS60788" s="40"/>
    </row>
    <row r="60789" spans="45:45" x14ac:dyDescent="0.35">
      <c r="AS60789" s="40"/>
    </row>
    <row r="60790" spans="45:45" x14ac:dyDescent="0.35">
      <c r="AS60790" s="40"/>
    </row>
    <row r="60791" spans="45:45" x14ac:dyDescent="0.35">
      <c r="AS60791" s="40"/>
    </row>
    <row r="60792" spans="45:45" x14ac:dyDescent="0.35">
      <c r="AS60792" s="40"/>
    </row>
    <row r="60793" spans="45:45" x14ac:dyDescent="0.35">
      <c r="AS60793" s="40"/>
    </row>
    <row r="60794" spans="45:45" x14ac:dyDescent="0.35">
      <c r="AS60794" s="40"/>
    </row>
    <row r="60795" spans="45:45" x14ac:dyDescent="0.35">
      <c r="AS60795" s="40"/>
    </row>
    <row r="60796" spans="45:45" x14ac:dyDescent="0.35">
      <c r="AS60796" s="40"/>
    </row>
    <row r="60797" spans="45:45" x14ac:dyDescent="0.35">
      <c r="AS60797" s="40"/>
    </row>
    <row r="60798" spans="45:45" x14ac:dyDescent="0.35">
      <c r="AS60798" s="40"/>
    </row>
    <row r="60799" spans="45:45" x14ac:dyDescent="0.35">
      <c r="AS60799" s="40"/>
    </row>
    <row r="60800" spans="45:45" x14ac:dyDescent="0.35">
      <c r="AS60800" s="40"/>
    </row>
    <row r="60801" spans="45:45" x14ac:dyDescent="0.35">
      <c r="AS60801" s="40"/>
    </row>
    <row r="60802" spans="45:45" x14ac:dyDescent="0.35">
      <c r="AS60802" s="40"/>
    </row>
    <row r="60803" spans="45:45" x14ac:dyDescent="0.35">
      <c r="AS60803" s="40"/>
    </row>
    <row r="60804" spans="45:45" x14ac:dyDescent="0.35">
      <c r="AS60804" s="40"/>
    </row>
    <row r="60805" spans="45:45" x14ac:dyDescent="0.35">
      <c r="AS60805" s="40"/>
    </row>
    <row r="60806" spans="45:45" x14ac:dyDescent="0.35">
      <c r="AS60806" s="40"/>
    </row>
    <row r="60807" spans="45:45" x14ac:dyDescent="0.35">
      <c r="AS60807" s="40"/>
    </row>
    <row r="60808" spans="45:45" x14ac:dyDescent="0.35">
      <c r="AS60808" s="40"/>
    </row>
    <row r="60809" spans="45:45" x14ac:dyDescent="0.35">
      <c r="AS60809" s="40"/>
    </row>
    <row r="60810" spans="45:45" x14ac:dyDescent="0.35">
      <c r="AS60810" s="40"/>
    </row>
    <row r="60811" spans="45:45" x14ac:dyDescent="0.35">
      <c r="AS60811" s="40"/>
    </row>
    <row r="60812" spans="45:45" x14ac:dyDescent="0.35">
      <c r="AS60812" s="40"/>
    </row>
    <row r="60813" spans="45:45" x14ac:dyDescent="0.35">
      <c r="AS60813" s="40"/>
    </row>
    <row r="60814" spans="45:45" x14ac:dyDescent="0.35">
      <c r="AS60814" s="40"/>
    </row>
    <row r="60815" spans="45:45" x14ac:dyDescent="0.35">
      <c r="AS60815" s="40"/>
    </row>
    <row r="60816" spans="45:45" x14ac:dyDescent="0.35">
      <c r="AS60816" s="40"/>
    </row>
    <row r="60817" spans="45:45" x14ac:dyDescent="0.35">
      <c r="AS60817" s="40"/>
    </row>
    <row r="60818" spans="45:45" x14ac:dyDescent="0.35">
      <c r="AS60818" s="40"/>
    </row>
    <row r="60819" spans="45:45" x14ac:dyDescent="0.35">
      <c r="AS60819" s="40"/>
    </row>
    <row r="60820" spans="45:45" x14ac:dyDescent="0.35">
      <c r="AS60820" s="40"/>
    </row>
    <row r="60821" spans="45:45" x14ac:dyDescent="0.35">
      <c r="AS60821" s="40"/>
    </row>
    <row r="60822" spans="45:45" x14ac:dyDescent="0.35">
      <c r="AS60822" s="40"/>
    </row>
    <row r="60823" spans="45:45" x14ac:dyDescent="0.35">
      <c r="AS60823" s="40"/>
    </row>
    <row r="60824" spans="45:45" x14ac:dyDescent="0.35">
      <c r="AS60824" s="40"/>
    </row>
    <row r="60825" spans="45:45" x14ac:dyDescent="0.35">
      <c r="AS60825" s="40"/>
    </row>
    <row r="60826" spans="45:45" x14ac:dyDescent="0.35">
      <c r="AS60826" s="40"/>
    </row>
    <row r="60827" spans="45:45" x14ac:dyDescent="0.35">
      <c r="AS60827" s="40"/>
    </row>
    <row r="60828" spans="45:45" x14ac:dyDescent="0.35">
      <c r="AS60828" s="40"/>
    </row>
    <row r="60829" spans="45:45" x14ac:dyDescent="0.35">
      <c r="AS60829" s="40"/>
    </row>
    <row r="60830" spans="45:45" x14ac:dyDescent="0.35">
      <c r="AS60830" s="40"/>
    </row>
    <row r="60831" spans="45:45" x14ac:dyDescent="0.35">
      <c r="AS60831" s="40"/>
    </row>
    <row r="60832" spans="45:45" x14ac:dyDescent="0.35">
      <c r="AS60832" s="40"/>
    </row>
    <row r="60833" spans="45:45" x14ac:dyDescent="0.35">
      <c r="AS60833" s="40"/>
    </row>
    <row r="60834" spans="45:45" x14ac:dyDescent="0.35">
      <c r="AS60834" s="40"/>
    </row>
    <row r="60835" spans="45:45" x14ac:dyDescent="0.35">
      <c r="AS60835" s="40"/>
    </row>
    <row r="60836" spans="45:45" x14ac:dyDescent="0.35">
      <c r="AS60836" s="40"/>
    </row>
    <row r="60837" spans="45:45" x14ac:dyDescent="0.35">
      <c r="AS60837" s="40"/>
    </row>
    <row r="60838" spans="45:45" x14ac:dyDescent="0.35">
      <c r="AS60838" s="40"/>
    </row>
    <row r="60839" spans="45:45" x14ac:dyDescent="0.35">
      <c r="AS60839" s="40"/>
    </row>
    <row r="60840" spans="45:45" x14ac:dyDescent="0.35">
      <c r="AS60840" s="40"/>
    </row>
    <row r="60841" spans="45:45" x14ac:dyDescent="0.35">
      <c r="AS60841" s="40"/>
    </row>
    <row r="60842" spans="45:45" x14ac:dyDescent="0.35">
      <c r="AS60842" s="40"/>
    </row>
    <row r="60843" spans="45:45" x14ac:dyDescent="0.35">
      <c r="AS60843" s="40"/>
    </row>
    <row r="60844" spans="45:45" x14ac:dyDescent="0.35">
      <c r="AS60844" s="40"/>
    </row>
    <row r="60845" spans="45:45" x14ac:dyDescent="0.35">
      <c r="AS60845" s="40"/>
    </row>
    <row r="60846" spans="45:45" x14ac:dyDescent="0.35">
      <c r="AS60846" s="40"/>
    </row>
    <row r="60847" spans="45:45" x14ac:dyDescent="0.35">
      <c r="AS60847" s="40"/>
    </row>
    <row r="60848" spans="45:45" x14ac:dyDescent="0.35">
      <c r="AS60848" s="40"/>
    </row>
    <row r="60849" spans="45:45" x14ac:dyDescent="0.35">
      <c r="AS60849" s="40"/>
    </row>
    <row r="60850" spans="45:45" x14ac:dyDescent="0.35">
      <c r="AS60850" s="40"/>
    </row>
    <row r="60851" spans="45:45" x14ac:dyDescent="0.35">
      <c r="AS60851" s="40"/>
    </row>
    <row r="60852" spans="45:45" x14ac:dyDescent="0.35">
      <c r="AS60852" s="40"/>
    </row>
    <row r="60853" spans="45:45" x14ac:dyDescent="0.35">
      <c r="AS60853" s="40"/>
    </row>
    <row r="60854" spans="45:45" x14ac:dyDescent="0.35">
      <c r="AS60854" s="40"/>
    </row>
    <row r="60855" spans="45:45" x14ac:dyDescent="0.35">
      <c r="AS60855" s="40"/>
    </row>
    <row r="60856" spans="45:45" x14ac:dyDescent="0.35">
      <c r="AS60856" s="40"/>
    </row>
    <row r="60857" spans="45:45" x14ac:dyDescent="0.35">
      <c r="AS60857" s="40"/>
    </row>
    <row r="60858" spans="45:45" x14ac:dyDescent="0.35">
      <c r="AS60858" s="40"/>
    </row>
    <row r="60859" spans="45:45" x14ac:dyDescent="0.35">
      <c r="AS60859" s="40"/>
    </row>
    <row r="60860" spans="45:45" x14ac:dyDescent="0.35">
      <c r="AS60860" s="40"/>
    </row>
    <row r="60861" spans="45:45" x14ac:dyDescent="0.35">
      <c r="AS60861" s="40"/>
    </row>
    <row r="60862" spans="45:45" x14ac:dyDescent="0.35">
      <c r="AS60862" s="40"/>
    </row>
    <row r="60863" spans="45:45" x14ac:dyDescent="0.35">
      <c r="AS60863" s="40"/>
    </row>
    <row r="60864" spans="45:45" x14ac:dyDescent="0.35">
      <c r="AS60864" s="40"/>
    </row>
    <row r="60865" spans="45:45" x14ac:dyDescent="0.35">
      <c r="AS60865" s="40"/>
    </row>
    <row r="60866" spans="45:45" x14ac:dyDescent="0.35">
      <c r="AS60866" s="40"/>
    </row>
    <row r="60867" spans="45:45" x14ac:dyDescent="0.35">
      <c r="AS60867" s="40"/>
    </row>
    <row r="60868" spans="45:45" x14ac:dyDescent="0.35">
      <c r="AS60868" s="40"/>
    </row>
    <row r="60869" spans="45:45" x14ac:dyDescent="0.35">
      <c r="AS60869" s="40"/>
    </row>
    <row r="60870" spans="45:45" x14ac:dyDescent="0.35">
      <c r="AS60870" s="40"/>
    </row>
    <row r="60871" spans="45:45" x14ac:dyDescent="0.35">
      <c r="AS60871" s="40"/>
    </row>
    <row r="60872" spans="45:45" x14ac:dyDescent="0.35">
      <c r="AS60872" s="40"/>
    </row>
    <row r="60873" spans="45:45" x14ac:dyDescent="0.35">
      <c r="AS60873" s="40"/>
    </row>
    <row r="60874" spans="45:45" x14ac:dyDescent="0.35">
      <c r="AS60874" s="40"/>
    </row>
    <row r="60875" spans="45:45" x14ac:dyDescent="0.35">
      <c r="AS60875" s="40"/>
    </row>
    <row r="60876" spans="45:45" x14ac:dyDescent="0.35">
      <c r="AS60876" s="40"/>
    </row>
    <row r="60877" spans="45:45" x14ac:dyDescent="0.35">
      <c r="AS60877" s="40"/>
    </row>
    <row r="60878" spans="45:45" x14ac:dyDescent="0.35">
      <c r="AS60878" s="40"/>
    </row>
    <row r="60879" spans="45:45" x14ac:dyDescent="0.35">
      <c r="AS60879" s="40"/>
    </row>
    <row r="60880" spans="45:45" x14ac:dyDescent="0.35">
      <c r="AS60880" s="40"/>
    </row>
    <row r="60881" spans="45:45" x14ac:dyDescent="0.35">
      <c r="AS60881" s="40"/>
    </row>
    <row r="60882" spans="45:45" x14ac:dyDescent="0.35">
      <c r="AS60882" s="40"/>
    </row>
    <row r="60883" spans="45:45" x14ac:dyDescent="0.35">
      <c r="AS60883" s="40"/>
    </row>
    <row r="60884" spans="45:45" x14ac:dyDescent="0.35">
      <c r="AS60884" s="40"/>
    </row>
    <row r="60885" spans="45:45" x14ac:dyDescent="0.35">
      <c r="AS60885" s="40"/>
    </row>
    <row r="60886" spans="45:45" x14ac:dyDescent="0.35">
      <c r="AS60886" s="40"/>
    </row>
    <row r="60887" spans="45:45" x14ac:dyDescent="0.35">
      <c r="AS60887" s="40"/>
    </row>
    <row r="60888" spans="45:45" x14ac:dyDescent="0.35">
      <c r="AS60888" s="40"/>
    </row>
    <row r="60889" spans="45:45" x14ac:dyDescent="0.35">
      <c r="AS60889" s="40"/>
    </row>
    <row r="60890" spans="45:45" x14ac:dyDescent="0.35">
      <c r="AS60890" s="40"/>
    </row>
    <row r="60891" spans="45:45" x14ac:dyDescent="0.35">
      <c r="AS60891" s="40"/>
    </row>
    <row r="60892" spans="45:45" x14ac:dyDescent="0.35">
      <c r="AS60892" s="40"/>
    </row>
    <row r="60893" spans="45:45" x14ac:dyDescent="0.35">
      <c r="AS60893" s="40"/>
    </row>
    <row r="60894" spans="45:45" x14ac:dyDescent="0.35">
      <c r="AS60894" s="40"/>
    </row>
    <row r="60895" spans="45:45" x14ac:dyDescent="0.35">
      <c r="AS60895" s="40"/>
    </row>
    <row r="60896" spans="45:45" x14ac:dyDescent="0.35">
      <c r="AS60896" s="40"/>
    </row>
    <row r="60897" spans="45:45" x14ac:dyDescent="0.35">
      <c r="AS60897" s="40"/>
    </row>
    <row r="60898" spans="45:45" x14ac:dyDescent="0.35">
      <c r="AS60898" s="40"/>
    </row>
    <row r="60899" spans="45:45" x14ac:dyDescent="0.35">
      <c r="AS60899" s="40"/>
    </row>
    <row r="60900" spans="45:45" x14ac:dyDescent="0.35">
      <c r="AS60900" s="40"/>
    </row>
    <row r="60901" spans="45:45" x14ac:dyDescent="0.35">
      <c r="AS60901" s="40"/>
    </row>
    <row r="60902" spans="45:45" x14ac:dyDescent="0.35">
      <c r="AS60902" s="40"/>
    </row>
    <row r="60903" spans="45:45" x14ac:dyDescent="0.35">
      <c r="AS60903" s="40"/>
    </row>
    <row r="60904" spans="45:45" x14ac:dyDescent="0.35">
      <c r="AS60904" s="40"/>
    </row>
    <row r="60905" spans="45:45" x14ac:dyDescent="0.35">
      <c r="AS60905" s="40"/>
    </row>
    <row r="60906" spans="45:45" x14ac:dyDescent="0.35">
      <c r="AS60906" s="40"/>
    </row>
    <row r="60907" spans="45:45" x14ac:dyDescent="0.35">
      <c r="AS60907" s="40"/>
    </row>
    <row r="60908" spans="45:45" x14ac:dyDescent="0.35">
      <c r="AS60908" s="40"/>
    </row>
    <row r="60909" spans="45:45" x14ac:dyDescent="0.35">
      <c r="AS60909" s="40"/>
    </row>
    <row r="60910" spans="45:45" x14ac:dyDescent="0.35">
      <c r="AS60910" s="40"/>
    </row>
    <row r="60911" spans="45:45" x14ac:dyDescent="0.35">
      <c r="AS60911" s="40"/>
    </row>
    <row r="60912" spans="45:45" x14ac:dyDescent="0.35">
      <c r="AS60912" s="40"/>
    </row>
    <row r="60913" spans="45:45" x14ac:dyDescent="0.35">
      <c r="AS60913" s="40"/>
    </row>
    <row r="60914" spans="45:45" x14ac:dyDescent="0.35">
      <c r="AS60914" s="40"/>
    </row>
    <row r="60915" spans="45:45" x14ac:dyDescent="0.35">
      <c r="AS60915" s="40"/>
    </row>
    <row r="60916" spans="45:45" x14ac:dyDescent="0.35">
      <c r="AS60916" s="40"/>
    </row>
    <row r="60917" spans="45:45" x14ac:dyDescent="0.35">
      <c r="AS60917" s="40"/>
    </row>
    <row r="60918" spans="45:45" x14ac:dyDescent="0.35">
      <c r="AS60918" s="40"/>
    </row>
    <row r="60919" spans="45:45" x14ac:dyDescent="0.35">
      <c r="AS60919" s="40"/>
    </row>
    <row r="60920" spans="45:45" x14ac:dyDescent="0.35">
      <c r="AS60920" s="40"/>
    </row>
    <row r="60921" spans="45:45" x14ac:dyDescent="0.35">
      <c r="AS60921" s="40"/>
    </row>
    <row r="60922" spans="45:45" x14ac:dyDescent="0.35">
      <c r="AS60922" s="40"/>
    </row>
    <row r="60923" spans="45:45" x14ac:dyDescent="0.35">
      <c r="AS60923" s="40"/>
    </row>
    <row r="60924" spans="45:45" x14ac:dyDescent="0.35">
      <c r="AS60924" s="40"/>
    </row>
    <row r="60925" spans="45:45" x14ac:dyDescent="0.35">
      <c r="AS60925" s="40"/>
    </row>
    <row r="60926" spans="45:45" x14ac:dyDescent="0.35">
      <c r="AS60926" s="40"/>
    </row>
    <row r="60927" spans="45:45" x14ac:dyDescent="0.35">
      <c r="AS60927" s="40"/>
    </row>
    <row r="60928" spans="45:45" x14ac:dyDescent="0.35">
      <c r="AS60928" s="40"/>
    </row>
    <row r="60929" spans="45:45" x14ac:dyDescent="0.35">
      <c r="AS60929" s="40"/>
    </row>
    <row r="60930" spans="45:45" x14ac:dyDescent="0.35">
      <c r="AS60930" s="40"/>
    </row>
    <row r="60931" spans="45:45" x14ac:dyDescent="0.35">
      <c r="AS60931" s="40"/>
    </row>
    <row r="60932" spans="45:45" x14ac:dyDescent="0.35">
      <c r="AS60932" s="40"/>
    </row>
    <row r="60933" spans="45:45" x14ac:dyDescent="0.35">
      <c r="AS60933" s="40"/>
    </row>
    <row r="60934" spans="45:45" x14ac:dyDescent="0.35">
      <c r="AS60934" s="40"/>
    </row>
    <row r="60935" spans="45:45" x14ac:dyDescent="0.35">
      <c r="AS60935" s="40"/>
    </row>
    <row r="60936" spans="45:45" x14ac:dyDescent="0.35">
      <c r="AS60936" s="40"/>
    </row>
    <row r="60937" spans="45:45" x14ac:dyDescent="0.35">
      <c r="AS60937" s="40"/>
    </row>
    <row r="60938" spans="45:45" x14ac:dyDescent="0.35">
      <c r="AS60938" s="40"/>
    </row>
    <row r="60939" spans="45:45" x14ac:dyDescent="0.35">
      <c r="AS60939" s="40"/>
    </row>
    <row r="60940" spans="45:45" x14ac:dyDescent="0.35">
      <c r="AS60940" s="40"/>
    </row>
    <row r="60941" spans="45:45" x14ac:dyDescent="0.35">
      <c r="AS60941" s="40"/>
    </row>
    <row r="60942" spans="45:45" x14ac:dyDescent="0.35">
      <c r="AS60942" s="40"/>
    </row>
    <row r="60943" spans="45:45" x14ac:dyDescent="0.35">
      <c r="AS60943" s="40"/>
    </row>
    <row r="60944" spans="45:45" x14ac:dyDescent="0.35">
      <c r="AS60944" s="40"/>
    </row>
    <row r="60945" spans="45:45" x14ac:dyDescent="0.35">
      <c r="AS60945" s="40"/>
    </row>
    <row r="60946" spans="45:45" x14ac:dyDescent="0.35">
      <c r="AS60946" s="40"/>
    </row>
    <row r="60947" spans="45:45" x14ac:dyDescent="0.35">
      <c r="AS60947" s="40"/>
    </row>
    <row r="60948" spans="45:45" x14ac:dyDescent="0.35">
      <c r="AS60948" s="40"/>
    </row>
    <row r="60949" spans="45:45" x14ac:dyDescent="0.35">
      <c r="AS60949" s="40"/>
    </row>
    <row r="60950" spans="45:45" x14ac:dyDescent="0.35">
      <c r="AS60950" s="40"/>
    </row>
    <row r="60951" spans="45:45" x14ac:dyDescent="0.35">
      <c r="AS60951" s="40"/>
    </row>
    <row r="60952" spans="45:45" x14ac:dyDescent="0.35">
      <c r="AS60952" s="40"/>
    </row>
    <row r="60953" spans="45:45" x14ac:dyDescent="0.35">
      <c r="AS60953" s="40"/>
    </row>
    <row r="60954" spans="45:45" x14ac:dyDescent="0.35">
      <c r="AS60954" s="40"/>
    </row>
    <row r="60955" spans="45:45" x14ac:dyDescent="0.35">
      <c r="AS60955" s="40"/>
    </row>
    <row r="60956" spans="45:45" x14ac:dyDescent="0.35">
      <c r="AS60956" s="40"/>
    </row>
    <row r="60957" spans="45:45" x14ac:dyDescent="0.35">
      <c r="AS60957" s="40"/>
    </row>
    <row r="60958" spans="45:45" x14ac:dyDescent="0.35">
      <c r="AS60958" s="40"/>
    </row>
    <row r="60959" spans="45:45" x14ac:dyDescent="0.35">
      <c r="AS60959" s="40"/>
    </row>
    <row r="60960" spans="45:45" x14ac:dyDescent="0.35">
      <c r="AS60960" s="40"/>
    </row>
    <row r="60961" spans="45:45" x14ac:dyDescent="0.35">
      <c r="AS60961" s="40"/>
    </row>
    <row r="60962" spans="45:45" x14ac:dyDescent="0.35">
      <c r="AS60962" s="40"/>
    </row>
    <row r="60963" spans="45:45" x14ac:dyDescent="0.35">
      <c r="AS60963" s="40"/>
    </row>
    <row r="60964" spans="45:45" x14ac:dyDescent="0.35">
      <c r="AS60964" s="40"/>
    </row>
    <row r="60965" spans="45:45" x14ac:dyDescent="0.35">
      <c r="AS60965" s="40"/>
    </row>
    <row r="60966" spans="45:45" x14ac:dyDescent="0.35">
      <c r="AS60966" s="40"/>
    </row>
    <row r="60967" spans="45:45" x14ac:dyDescent="0.35">
      <c r="AS60967" s="40"/>
    </row>
    <row r="60968" spans="45:45" x14ac:dyDescent="0.35">
      <c r="AS60968" s="40"/>
    </row>
    <row r="60969" spans="45:45" x14ac:dyDescent="0.35">
      <c r="AS60969" s="40"/>
    </row>
    <row r="60970" spans="45:45" x14ac:dyDescent="0.35">
      <c r="AS60970" s="40"/>
    </row>
    <row r="60971" spans="45:45" x14ac:dyDescent="0.35">
      <c r="AS60971" s="40"/>
    </row>
    <row r="60972" spans="45:45" x14ac:dyDescent="0.35">
      <c r="AS60972" s="40"/>
    </row>
    <row r="60973" spans="45:45" x14ac:dyDescent="0.35">
      <c r="AS60973" s="40"/>
    </row>
    <row r="60974" spans="45:45" x14ac:dyDescent="0.35">
      <c r="AS60974" s="40"/>
    </row>
    <row r="60975" spans="45:45" x14ac:dyDescent="0.35">
      <c r="AS60975" s="40"/>
    </row>
    <row r="60976" spans="45:45" x14ac:dyDescent="0.35">
      <c r="AS60976" s="40"/>
    </row>
    <row r="60977" spans="45:45" x14ac:dyDescent="0.35">
      <c r="AS60977" s="40"/>
    </row>
    <row r="60978" spans="45:45" x14ac:dyDescent="0.35">
      <c r="AS60978" s="40"/>
    </row>
    <row r="60979" spans="45:45" x14ac:dyDescent="0.35">
      <c r="AS60979" s="40"/>
    </row>
    <row r="60980" spans="45:45" x14ac:dyDescent="0.35">
      <c r="AS60980" s="40"/>
    </row>
    <row r="60981" spans="45:45" x14ac:dyDescent="0.35">
      <c r="AS60981" s="40"/>
    </row>
    <row r="60982" spans="45:45" x14ac:dyDescent="0.35">
      <c r="AS60982" s="40"/>
    </row>
    <row r="60983" spans="45:45" x14ac:dyDescent="0.35">
      <c r="AS60983" s="40"/>
    </row>
    <row r="60984" spans="45:45" x14ac:dyDescent="0.35">
      <c r="AS60984" s="40"/>
    </row>
    <row r="60985" spans="45:45" x14ac:dyDescent="0.35">
      <c r="AS60985" s="40"/>
    </row>
    <row r="60986" spans="45:45" x14ac:dyDescent="0.35">
      <c r="AS60986" s="40"/>
    </row>
    <row r="60987" spans="45:45" x14ac:dyDescent="0.35">
      <c r="AS60987" s="40"/>
    </row>
    <row r="60988" spans="45:45" x14ac:dyDescent="0.35">
      <c r="AS60988" s="40"/>
    </row>
    <row r="60989" spans="45:45" x14ac:dyDescent="0.35">
      <c r="AS60989" s="40"/>
    </row>
    <row r="60990" spans="45:45" x14ac:dyDescent="0.35">
      <c r="AS60990" s="40"/>
    </row>
    <row r="60991" spans="45:45" x14ac:dyDescent="0.35">
      <c r="AS60991" s="40"/>
    </row>
    <row r="60992" spans="45:45" x14ac:dyDescent="0.35">
      <c r="AS60992" s="40"/>
    </row>
    <row r="60993" spans="45:45" x14ac:dyDescent="0.35">
      <c r="AS60993" s="40"/>
    </row>
    <row r="60994" spans="45:45" x14ac:dyDescent="0.35">
      <c r="AS60994" s="40"/>
    </row>
    <row r="60995" spans="45:45" x14ac:dyDescent="0.35">
      <c r="AS60995" s="40"/>
    </row>
    <row r="60996" spans="45:45" x14ac:dyDescent="0.35">
      <c r="AS60996" s="40"/>
    </row>
    <row r="60997" spans="45:45" x14ac:dyDescent="0.35">
      <c r="AS60997" s="40"/>
    </row>
    <row r="60998" spans="45:45" x14ac:dyDescent="0.35">
      <c r="AS60998" s="40"/>
    </row>
    <row r="60999" spans="45:45" x14ac:dyDescent="0.35">
      <c r="AS60999" s="40"/>
    </row>
    <row r="61000" spans="45:45" x14ac:dyDescent="0.35">
      <c r="AS61000" s="40"/>
    </row>
    <row r="61001" spans="45:45" x14ac:dyDescent="0.35">
      <c r="AS61001" s="40"/>
    </row>
    <row r="61002" spans="45:45" x14ac:dyDescent="0.35">
      <c r="AS61002" s="40"/>
    </row>
    <row r="61003" spans="45:45" x14ac:dyDescent="0.35">
      <c r="AS61003" s="40"/>
    </row>
    <row r="61004" spans="45:45" x14ac:dyDescent="0.35">
      <c r="AS61004" s="40"/>
    </row>
    <row r="61005" spans="45:45" x14ac:dyDescent="0.35">
      <c r="AS61005" s="40"/>
    </row>
    <row r="61006" spans="45:45" x14ac:dyDescent="0.35">
      <c r="AS61006" s="40"/>
    </row>
    <row r="61007" spans="45:45" x14ac:dyDescent="0.35">
      <c r="AS61007" s="40"/>
    </row>
    <row r="61008" spans="45:45" x14ac:dyDescent="0.35">
      <c r="AS61008" s="40"/>
    </row>
    <row r="61009" spans="45:45" x14ac:dyDescent="0.35">
      <c r="AS61009" s="40"/>
    </row>
    <row r="61010" spans="45:45" x14ac:dyDescent="0.35">
      <c r="AS61010" s="40"/>
    </row>
    <row r="61011" spans="45:45" x14ac:dyDescent="0.35">
      <c r="AS61011" s="40"/>
    </row>
    <row r="61012" spans="45:45" x14ac:dyDescent="0.35">
      <c r="AS61012" s="40"/>
    </row>
    <row r="61013" spans="45:45" x14ac:dyDescent="0.35">
      <c r="AS61013" s="40"/>
    </row>
    <row r="61014" spans="45:45" x14ac:dyDescent="0.35">
      <c r="AS61014" s="40"/>
    </row>
    <row r="61015" spans="45:45" x14ac:dyDescent="0.35">
      <c r="AS61015" s="40"/>
    </row>
    <row r="61016" spans="45:45" x14ac:dyDescent="0.35">
      <c r="AS61016" s="40"/>
    </row>
    <row r="61017" spans="45:45" x14ac:dyDescent="0.35">
      <c r="AS61017" s="40"/>
    </row>
    <row r="61018" spans="45:45" x14ac:dyDescent="0.35">
      <c r="AS61018" s="40"/>
    </row>
    <row r="61019" spans="45:45" x14ac:dyDescent="0.35">
      <c r="AS61019" s="40"/>
    </row>
    <row r="61020" spans="45:45" x14ac:dyDescent="0.35">
      <c r="AS61020" s="40"/>
    </row>
    <row r="61021" spans="45:45" x14ac:dyDescent="0.35">
      <c r="AS61021" s="40"/>
    </row>
    <row r="61022" spans="45:45" x14ac:dyDescent="0.35">
      <c r="AS61022" s="40"/>
    </row>
    <row r="61023" spans="45:45" x14ac:dyDescent="0.35">
      <c r="AS61023" s="40"/>
    </row>
    <row r="61024" spans="45:45" x14ac:dyDescent="0.35">
      <c r="AS61024" s="40"/>
    </row>
    <row r="61025" spans="45:45" x14ac:dyDescent="0.35">
      <c r="AS61025" s="40"/>
    </row>
    <row r="61026" spans="45:45" x14ac:dyDescent="0.35">
      <c r="AS61026" s="40"/>
    </row>
    <row r="61027" spans="45:45" x14ac:dyDescent="0.35">
      <c r="AS61027" s="40"/>
    </row>
    <row r="61028" spans="45:45" x14ac:dyDescent="0.35">
      <c r="AS61028" s="40"/>
    </row>
    <row r="61029" spans="45:45" x14ac:dyDescent="0.35">
      <c r="AS61029" s="40"/>
    </row>
    <row r="61030" spans="45:45" x14ac:dyDescent="0.35">
      <c r="AS61030" s="40"/>
    </row>
    <row r="61031" spans="45:45" x14ac:dyDescent="0.35">
      <c r="AS61031" s="40"/>
    </row>
    <row r="61032" spans="45:45" x14ac:dyDescent="0.35">
      <c r="AS61032" s="40"/>
    </row>
    <row r="61033" spans="45:45" x14ac:dyDescent="0.35">
      <c r="AS61033" s="40"/>
    </row>
    <row r="61034" spans="45:45" x14ac:dyDescent="0.35">
      <c r="AS61034" s="40"/>
    </row>
    <row r="61035" spans="45:45" x14ac:dyDescent="0.35">
      <c r="AS61035" s="40"/>
    </row>
    <row r="61036" spans="45:45" x14ac:dyDescent="0.35">
      <c r="AS61036" s="40"/>
    </row>
    <row r="61037" spans="45:45" x14ac:dyDescent="0.35">
      <c r="AS61037" s="40"/>
    </row>
    <row r="61038" spans="45:45" x14ac:dyDescent="0.35">
      <c r="AS61038" s="40"/>
    </row>
    <row r="61039" spans="45:45" x14ac:dyDescent="0.35">
      <c r="AS61039" s="40"/>
    </row>
    <row r="61040" spans="45:45" x14ac:dyDescent="0.35">
      <c r="AS61040" s="40"/>
    </row>
    <row r="61041" spans="45:45" x14ac:dyDescent="0.35">
      <c r="AS61041" s="40"/>
    </row>
    <row r="61042" spans="45:45" x14ac:dyDescent="0.35">
      <c r="AS61042" s="40"/>
    </row>
    <row r="61043" spans="45:45" x14ac:dyDescent="0.35">
      <c r="AS61043" s="40"/>
    </row>
    <row r="61044" spans="45:45" x14ac:dyDescent="0.35">
      <c r="AS61044" s="40"/>
    </row>
    <row r="61045" spans="45:45" x14ac:dyDescent="0.35">
      <c r="AS61045" s="40"/>
    </row>
    <row r="61046" spans="45:45" x14ac:dyDescent="0.35">
      <c r="AS61046" s="40"/>
    </row>
    <row r="61047" spans="45:45" x14ac:dyDescent="0.35">
      <c r="AS61047" s="40"/>
    </row>
    <row r="61048" spans="45:45" x14ac:dyDescent="0.35">
      <c r="AS61048" s="40"/>
    </row>
    <row r="61049" spans="45:45" x14ac:dyDescent="0.35">
      <c r="AS61049" s="40"/>
    </row>
    <row r="61050" spans="45:45" x14ac:dyDescent="0.35">
      <c r="AS61050" s="40"/>
    </row>
    <row r="61051" spans="45:45" x14ac:dyDescent="0.35">
      <c r="AS61051" s="40"/>
    </row>
    <row r="61052" spans="45:45" x14ac:dyDescent="0.35">
      <c r="AS61052" s="40"/>
    </row>
    <row r="61053" spans="45:45" x14ac:dyDescent="0.35">
      <c r="AS61053" s="40"/>
    </row>
    <row r="61054" spans="45:45" x14ac:dyDescent="0.35">
      <c r="AS61054" s="40"/>
    </row>
    <row r="61055" spans="45:45" x14ac:dyDescent="0.35">
      <c r="AS61055" s="40"/>
    </row>
    <row r="61056" spans="45:45" x14ac:dyDescent="0.35">
      <c r="AS61056" s="40"/>
    </row>
    <row r="61057" spans="45:45" x14ac:dyDescent="0.35">
      <c r="AS61057" s="40"/>
    </row>
    <row r="61058" spans="45:45" x14ac:dyDescent="0.35">
      <c r="AS61058" s="40"/>
    </row>
    <row r="61059" spans="45:45" x14ac:dyDescent="0.35">
      <c r="AS61059" s="40"/>
    </row>
    <row r="61060" spans="45:45" x14ac:dyDescent="0.35">
      <c r="AS61060" s="40"/>
    </row>
    <row r="61061" spans="45:45" x14ac:dyDescent="0.35">
      <c r="AS61061" s="40"/>
    </row>
    <row r="61062" spans="45:45" x14ac:dyDescent="0.35">
      <c r="AS61062" s="40"/>
    </row>
    <row r="61063" spans="45:45" x14ac:dyDescent="0.35">
      <c r="AS61063" s="40"/>
    </row>
    <row r="61064" spans="45:45" x14ac:dyDescent="0.35">
      <c r="AS61064" s="40"/>
    </row>
    <row r="61065" spans="45:45" x14ac:dyDescent="0.35">
      <c r="AS61065" s="40"/>
    </row>
    <row r="61066" spans="45:45" x14ac:dyDescent="0.35">
      <c r="AS61066" s="40"/>
    </row>
    <row r="61067" spans="45:45" x14ac:dyDescent="0.35">
      <c r="AS61067" s="40"/>
    </row>
    <row r="61068" spans="45:45" x14ac:dyDescent="0.35">
      <c r="AS61068" s="40"/>
    </row>
    <row r="61069" spans="45:45" x14ac:dyDescent="0.35">
      <c r="AS61069" s="40"/>
    </row>
    <row r="61070" spans="45:45" x14ac:dyDescent="0.35">
      <c r="AS61070" s="40"/>
    </row>
    <row r="61071" spans="45:45" x14ac:dyDescent="0.35">
      <c r="AS61071" s="40"/>
    </row>
    <row r="61072" spans="45:45" x14ac:dyDescent="0.35">
      <c r="AS61072" s="40"/>
    </row>
    <row r="61073" spans="45:45" x14ac:dyDescent="0.35">
      <c r="AS61073" s="40"/>
    </row>
    <row r="61074" spans="45:45" x14ac:dyDescent="0.35">
      <c r="AS61074" s="40"/>
    </row>
    <row r="61075" spans="45:45" x14ac:dyDescent="0.35">
      <c r="AS61075" s="40"/>
    </row>
    <row r="61076" spans="45:45" x14ac:dyDescent="0.35">
      <c r="AS61076" s="40"/>
    </row>
    <row r="61077" spans="45:45" x14ac:dyDescent="0.35">
      <c r="AS61077" s="40"/>
    </row>
    <row r="61078" spans="45:45" x14ac:dyDescent="0.35">
      <c r="AS61078" s="40"/>
    </row>
    <row r="61079" spans="45:45" x14ac:dyDescent="0.35">
      <c r="AS61079" s="40"/>
    </row>
    <row r="61080" spans="45:45" x14ac:dyDescent="0.35">
      <c r="AS61080" s="40"/>
    </row>
    <row r="61081" spans="45:45" x14ac:dyDescent="0.35">
      <c r="AS61081" s="40"/>
    </row>
    <row r="61082" spans="45:45" x14ac:dyDescent="0.35">
      <c r="AS61082" s="40"/>
    </row>
    <row r="61083" spans="45:45" x14ac:dyDescent="0.35">
      <c r="AS61083" s="40"/>
    </row>
    <row r="61084" spans="45:45" x14ac:dyDescent="0.35">
      <c r="AS61084" s="40"/>
    </row>
    <row r="61085" spans="45:45" x14ac:dyDescent="0.35">
      <c r="AS61085" s="40"/>
    </row>
    <row r="61086" spans="45:45" x14ac:dyDescent="0.35">
      <c r="AS61086" s="40"/>
    </row>
    <row r="61087" spans="45:45" x14ac:dyDescent="0.35">
      <c r="AS61087" s="40"/>
    </row>
    <row r="61088" spans="45:45" x14ac:dyDescent="0.35">
      <c r="AS61088" s="40"/>
    </row>
    <row r="61089" spans="45:45" x14ac:dyDescent="0.35">
      <c r="AS61089" s="40"/>
    </row>
    <row r="61090" spans="45:45" x14ac:dyDescent="0.35">
      <c r="AS61090" s="40"/>
    </row>
    <row r="61091" spans="45:45" x14ac:dyDescent="0.35">
      <c r="AS61091" s="40"/>
    </row>
    <row r="61092" spans="45:45" x14ac:dyDescent="0.35">
      <c r="AS61092" s="40"/>
    </row>
    <row r="61093" spans="45:45" x14ac:dyDescent="0.35">
      <c r="AS61093" s="40"/>
    </row>
    <row r="61094" spans="45:45" x14ac:dyDescent="0.35">
      <c r="AS61094" s="40"/>
    </row>
    <row r="61095" spans="45:45" x14ac:dyDescent="0.35">
      <c r="AS61095" s="40"/>
    </row>
    <row r="61096" spans="45:45" x14ac:dyDescent="0.35">
      <c r="AS61096" s="40"/>
    </row>
    <row r="61097" spans="45:45" x14ac:dyDescent="0.35">
      <c r="AS61097" s="40"/>
    </row>
    <row r="61098" spans="45:45" x14ac:dyDescent="0.35">
      <c r="AS61098" s="40"/>
    </row>
    <row r="61099" spans="45:45" x14ac:dyDescent="0.35">
      <c r="AS61099" s="40"/>
    </row>
    <row r="61100" spans="45:45" x14ac:dyDescent="0.35">
      <c r="AS61100" s="40"/>
    </row>
    <row r="61101" spans="45:45" x14ac:dyDescent="0.35">
      <c r="AS61101" s="40"/>
    </row>
    <row r="61102" spans="45:45" x14ac:dyDescent="0.35">
      <c r="AS61102" s="40"/>
    </row>
    <row r="61103" spans="45:45" x14ac:dyDescent="0.35">
      <c r="AS61103" s="40"/>
    </row>
    <row r="61104" spans="45:45" x14ac:dyDescent="0.35">
      <c r="AS61104" s="40"/>
    </row>
    <row r="61105" spans="45:45" x14ac:dyDescent="0.35">
      <c r="AS61105" s="40"/>
    </row>
    <row r="61106" spans="45:45" x14ac:dyDescent="0.35">
      <c r="AS61106" s="40"/>
    </row>
    <row r="61107" spans="45:45" x14ac:dyDescent="0.35">
      <c r="AS61107" s="40"/>
    </row>
    <row r="61108" spans="45:45" x14ac:dyDescent="0.35">
      <c r="AS61108" s="40"/>
    </row>
    <row r="61109" spans="45:45" x14ac:dyDescent="0.35">
      <c r="AS61109" s="40"/>
    </row>
    <row r="61110" spans="45:45" x14ac:dyDescent="0.35">
      <c r="AS61110" s="40"/>
    </row>
    <row r="61111" spans="45:45" x14ac:dyDescent="0.35">
      <c r="AS61111" s="40"/>
    </row>
    <row r="61112" spans="45:45" x14ac:dyDescent="0.35">
      <c r="AS61112" s="40"/>
    </row>
    <row r="61113" spans="45:45" x14ac:dyDescent="0.35">
      <c r="AS61113" s="40"/>
    </row>
    <row r="61114" spans="45:45" x14ac:dyDescent="0.35">
      <c r="AS61114" s="40"/>
    </row>
    <row r="61115" spans="45:45" x14ac:dyDescent="0.35">
      <c r="AS61115" s="40"/>
    </row>
    <row r="61116" spans="45:45" x14ac:dyDescent="0.35">
      <c r="AS61116" s="40"/>
    </row>
    <row r="61117" spans="45:45" x14ac:dyDescent="0.35">
      <c r="AS61117" s="40"/>
    </row>
    <row r="61118" spans="45:45" x14ac:dyDescent="0.35">
      <c r="AS61118" s="40"/>
    </row>
    <row r="61119" spans="45:45" x14ac:dyDescent="0.35">
      <c r="AS61119" s="40"/>
    </row>
    <row r="61120" spans="45:45" x14ac:dyDescent="0.35">
      <c r="AS61120" s="40"/>
    </row>
    <row r="61121" spans="45:45" x14ac:dyDescent="0.35">
      <c r="AS61121" s="40"/>
    </row>
    <row r="61122" spans="45:45" x14ac:dyDescent="0.35">
      <c r="AS61122" s="40"/>
    </row>
    <row r="61123" spans="45:45" x14ac:dyDescent="0.35">
      <c r="AS61123" s="40"/>
    </row>
    <row r="61124" spans="45:45" x14ac:dyDescent="0.35">
      <c r="AS61124" s="40"/>
    </row>
    <row r="61125" spans="45:45" x14ac:dyDescent="0.35">
      <c r="AS61125" s="40"/>
    </row>
    <row r="61126" spans="45:45" x14ac:dyDescent="0.35">
      <c r="AS61126" s="40"/>
    </row>
    <row r="61127" spans="45:45" x14ac:dyDescent="0.35">
      <c r="AS61127" s="40"/>
    </row>
    <row r="61128" spans="45:45" x14ac:dyDescent="0.35">
      <c r="AS61128" s="40"/>
    </row>
    <row r="61129" spans="45:45" x14ac:dyDescent="0.35">
      <c r="AS61129" s="40"/>
    </row>
    <row r="61130" spans="45:45" x14ac:dyDescent="0.35">
      <c r="AS61130" s="40"/>
    </row>
    <row r="61131" spans="45:45" x14ac:dyDescent="0.35">
      <c r="AS61131" s="40"/>
    </row>
    <row r="61132" spans="45:45" x14ac:dyDescent="0.35">
      <c r="AS61132" s="40"/>
    </row>
    <row r="61133" spans="45:45" x14ac:dyDescent="0.35">
      <c r="AS61133" s="40"/>
    </row>
    <row r="61134" spans="45:45" x14ac:dyDescent="0.35">
      <c r="AS61134" s="40"/>
    </row>
    <row r="61135" spans="45:45" x14ac:dyDescent="0.35">
      <c r="AS61135" s="40"/>
    </row>
    <row r="61136" spans="45:45" x14ac:dyDescent="0.35">
      <c r="AS61136" s="40"/>
    </row>
    <row r="61137" spans="45:45" x14ac:dyDescent="0.35">
      <c r="AS61137" s="40"/>
    </row>
    <row r="61138" spans="45:45" x14ac:dyDescent="0.35">
      <c r="AS61138" s="40"/>
    </row>
    <row r="61139" spans="45:45" x14ac:dyDescent="0.35">
      <c r="AS61139" s="40"/>
    </row>
    <row r="61140" spans="45:45" x14ac:dyDescent="0.35">
      <c r="AS61140" s="40"/>
    </row>
    <row r="61141" spans="45:45" x14ac:dyDescent="0.35">
      <c r="AS61141" s="40"/>
    </row>
    <row r="61142" spans="45:45" x14ac:dyDescent="0.35">
      <c r="AS61142" s="40"/>
    </row>
    <row r="61143" spans="45:45" x14ac:dyDescent="0.35">
      <c r="AS61143" s="40"/>
    </row>
    <row r="61144" spans="45:45" x14ac:dyDescent="0.35">
      <c r="AS61144" s="40"/>
    </row>
    <row r="61145" spans="45:45" x14ac:dyDescent="0.35">
      <c r="AS61145" s="40"/>
    </row>
    <row r="61146" spans="45:45" x14ac:dyDescent="0.35">
      <c r="AS61146" s="40"/>
    </row>
    <row r="61147" spans="45:45" x14ac:dyDescent="0.35">
      <c r="AS61147" s="40"/>
    </row>
    <row r="61148" spans="45:45" x14ac:dyDescent="0.35">
      <c r="AS61148" s="40"/>
    </row>
    <row r="61149" spans="45:45" x14ac:dyDescent="0.35">
      <c r="AS61149" s="40"/>
    </row>
    <row r="61150" spans="45:45" x14ac:dyDescent="0.35">
      <c r="AS61150" s="40"/>
    </row>
    <row r="61151" spans="45:45" x14ac:dyDescent="0.35">
      <c r="AS61151" s="40"/>
    </row>
    <row r="61152" spans="45:45" x14ac:dyDescent="0.35">
      <c r="AS61152" s="40"/>
    </row>
    <row r="61153" spans="45:45" x14ac:dyDescent="0.35">
      <c r="AS61153" s="40"/>
    </row>
    <row r="61154" spans="45:45" x14ac:dyDescent="0.35">
      <c r="AS61154" s="40"/>
    </row>
    <row r="61155" spans="45:45" x14ac:dyDescent="0.35">
      <c r="AS61155" s="40"/>
    </row>
    <row r="61156" spans="45:45" x14ac:dyDescent="0.35">
      <c r="AS61156" s="40"/>
    </row>
    <row r="61157" spans="45:45" x14ac:dyDescent="0.35">
      <c r="AS61157" s="40"/>
    </row>
    <row r="61158" spans="45:45" x14ac:dyDescent="0.35">
      <c r="AS61158" s="40"/>
    </row>
    <row r="61159" spans="45:45" x14ac:dyDescent="0.35">
      <c r="AS61159" s="40"/>
    </row>
    <row r="61160" spans="45:45" x14ac:dyDescent="0.35">
      <c r="AS61160" s="40"/>
    </row>
    <row r="61161" spans="45:45" x14ac:dyDescent="0.35">
      <c r="AS61161" s="40"/>
    </row>
    <row r="61162" spans="45:45" x14ac:dyDescent="0.35">
      <c r="AS61162" s="40"/>
    </row>
    <row r="61163" spans="45:45" x14ac:dyDescent="0.35">
      <c r="AS61163" s="40"/>
    </row>
    <row r="61164" spans="45:45" x14ac:dyDescent="0.35">
      <c r="AS61164" s="40"/>
    </row>
    <row r="61165" spans="45:45" x14ac:dyDescent="0.35">
      <c r="AS61165" s="40"/>
    </row>
    <row r="61166" spans="45:45" x14ac:dyDescent="0.35">
      <c r="AS61166" s="40"/>
    </row>
    <row r="61167" spans="45:45" x14ac:dyDescent="0.35">
      <c r="AS61167" s="40"/>
    </row>
    <row r="61168" spans="45:45" x14ac:dyDescent="0.35">
      <c r="AS61168" s="40"/>
    </row>
    <row r="61169" spans="45:45" x14ac:dyDescent="0.35">
      <c r="AS61169" s="40"/>
    </row>
    <row r="61170" spans="45:45" x14ac:dyDescent="0.35">
      <c r="AS61170" s="40"/>
    </row>
    <row r="61171" spans="45:45" x14ac:dyDescent="0.35">
      <c r="AS61171" s="40"/>
    </row>
    <row r="61172" spans="45:45" x14ac:dyDescent="0.35">
      <c r="AS61172" s="40"/>
    </row>
    <row r="61173" spans="45:45" x14ac:dyDescent="0.35">
      <c r="AS61173" s="40"/>
    </row>
    <row r="61174" spans="45:45" x14ac:dyDescent="0.35">
      <c r="AS61174" s="40"/>
    </row>
    <row r="61175" spans="45:45" x14ac:dyDescent="0.35">
      <c r="AS61175" s="40"/>
    </row>
    <row r="61176" spans="45:45" x14ac:dyDescent="0.35">
      <c r="AS61176" s="40"/>
    </row>
    <row r="61177" spans="45:45" x14ac:dyDescent="0.35">
      <c r="AS61177" s="40"/>
    </row>
    <row r="61178" spans="45:45" x14ac:dyDescent="0.35">
      <c r="AS61178" s="40"/>
    </row>
    <row r="61179" spans="45:45" x14ac:dyDescent="0.35">
      <c r="AS61179" s="40"/>
    </row>
    <row r="61180" spans="45:45" x14ac:dyDescent="0.35">
      <c r="AS61180" s="40"/>
    </row>
    <row r="61181" spans="45:45" x14ac:dyDescent="0.35">
      <c r="AS61181" s="40"/>
    </row>
    <row r="61182" spans="45:45" x14ac:dyDescent="0.35">
      <c r="AS61182" s="40"/>
    </row>
    <row r="61183" spans="45:45" x14ac:dyDescent="0.35">
      <c r="AS61183" s="40"/>
    </row>
    <row r="61184" spans="45:45" x14ac:dyDescent="0.35">
      <c r="AS61184" s="40"/>
    </row>
    <row r="61185" spans="45:45" x14ac:dyDescent="0.35">
      <c r="AS61185" s="40"/>
    </row>
    <row r="61186" spans="45:45" x14ac:dyDescent="0.35">
      <c r="AS61186" s="40"/>
    </row>
    <row r="61187" spans="45:45" x14ac:dyDescent="0.35">
      <c r="AS61187" s="40"/>
    </row>
    <row r="61188" spans="45:45" x14ac:dyDescent="0.35">
      <c r="AS61188" s="40"/>
    </row>
    <row r="61189" spans="45:45" x14ac:dyDescent="0.35">
      <c r="AS61189" s="40"/>
    </row>
    <row r="61190" spans="45:45" x14ac:dyDescent="0.35">
      <c r="AS61190" s="40"/>
    </row>
    <row r="61191" spans="45:45" x14ac:dyDescent="0.35">
      <c r="AS61191" s="40"/>
    </row>
    <row r="61192" spans="45:45" x14ac:dyDescent="0.35">
      <c r="AS61192" s="40"/>
    </row>
    <row r="61193" spans="45:45" x14ac:dyDescent="0.35">
      <c r="AS61193" s="40"/>
    </row>
    <row r="61194" spans="45:45" x14ac:dyDescent="0.35">
      <c r="AS61194" s="40"/>
    </row>
    <row r="61195" spans="45:45" x14ac:dyDescent="0.35">
      <c r="AS61195" s="40"/>
    </row>
    <row r="61196" spans="45:45" x14ac:dyDescent="0.35">
      <c r="AS61196" s="40"/>
    </row>
    <row r="61197" spans="45:45" x14ac:dyDescent="0.35">
      <c r="AS61197" s="40"/>
    </row>
    <row r="61198" spans="45:45" x14ac:dyDescent="0.35">
      <c r="AS61198" s="40"/>
    </row>
    <row r="61199" spans="45:45" x14ac:dyDescent="0.35">
      <c r="AS61199" s="40"/>
    </row>
    <row r="61200" spans="45:45" x14ac:dyDescent="0.35">
      <c r="AS61200" s="40"/>
    </row>
    <row r="61201" spans="45:45" x14ac:dyDescent="0.35">
      <c r="AS61201" s="40"/>
    </row>
    <row r="61202" spans="45:45" x14ac:dyDescent="0.35">
      <c r="AS61202" s="40"/>
    </row>
    <row r="61203" spans="45:45" x14ac:dyDescent="0.35">
      <c r="AS61203" s="40"/>
    </row>
    <row r="61204" spans="45:45" x14ac:dyDescent="0.35">
      <c r="AS61204" s="40"/>
    </row>
    <row r="61205" spans="45:45" x14ac:dyDescent="0.35">
      <c r="AS61205" s="40"/>
    </row>
    <row r="61206" spans="45:45" x14ac:dyDescent="0.35">
      <c r="AS61206" s="40"/>
    </row>
    <row r="61207" spans="45:45" x14ac:dyDescent="0.35">
      <c r="AS61207" s="40"/>
    </row>
    <row r="61208" spans="45:45" x14ac:dyDescent="0.35">
      <c r="AS61208" s="40"/>
    </row>
    <row r="61209" spans="45:45" x14ac:dyDescent="0.35">
      <c r="AS61209" s="40"/>
    </row>
    <row r="61210" spans="45:45" x14ac:dyDescent="0.35">
      <c r="AS61210" s="40"/>
    </row>
    <row r="61211" spans="45:45" x14ac:dyDescent="0.35">
      <c r="AS61211" s="40"/>
    </row>
    <row r="61212" spans="45:45" x14ac:dyDescent="0.35">
      <c r="AS61212" s="40"/>
    </row>
    <row r="61213" spans="45:45" x14ac:dyDescent="0.35">
      <c r="AS61213" s="40"/>
    </row>
    <row r="61214" spans="45:45" x14ac:dyDescent="0.35">
      <c r="AS61214" s="40"/>
    </row>
    <row r="61215" spans="45:45" x14ac:dyDescent="0.35">
      <c r="AS61215" s="40"/>
    </row>
    <row r="61216" spans="45:45" x14ac:dyDescent="0.35">
      <c r="AS61216" s="40"/>
    </row>
    <row r="61217" spans="45:45" x14ac:dyDescent="0.35">
      <c r="AS61217" s="40"/>
    </row>
    <row r="61218" spans="45:45" x14ac:dyDescent="0.35">
      <c r="AS61218" s="40"/>
    </row>
    <row r="61219" spans="45:45" x14ac:dyDescent="0.35">
      <c r="AS61219" s="40"/>
    </row>
    <row r="61220" spans="45:45" x14ac:dyDescent="0.35">
      <c r="AS61220" s="40"/>
    </row>
    <row r="61221" spans="45:45" x14ac:dyDescent="0.35">
      <c r="AS61221" s="40"/>
    </row>
    <row r="61222" spans="45:45" x14ac:dyDescent="0.35">
      <c r="AS61222" s="40"/>
    </row>
    <row r="61223" spans="45:45" x14ac:dyDescent="0.35">
      <c r="AS61223" s="40"/>
    </row>
    <row r="61224" spans="45:45" x14ac:dyDescent="0.35">
      <c r="AS61224" s="40"/>
    </row>
    <row r="61225" spans="45:45" x14ac:dyDescent="0.35">
      <c r="AS61225" s="40"/>
    </row>
    <row r="61226" spans="45:45" x14ac:dyDescent="0.35">
      <c r="AS61226" s="40"/>
    </row>
    <row r="61227" spans="45:45" x14ac:dyDescent="0.35">
      <c r="AS61227" s="40"/>
    </row>
    <row r="61228" spans="45:45" x14ac:dyDescent="0.35">
      <c r="AS61228" s="40"/>
    </row>
    <row r="61229" spans="45:45" x14ac:dyDescent="0.35">
      <c r="AS61229" s="40"/>
    </row>
    <row r="61230" spans="45:45" x14ac:dyDescent="0.35">
      <c r="AS61230" s="40"/>
    </row>
    <row r="61231" spans="45:45" x14ac:dyDescent="0.35">
      <c r="AS61231" s="40"/>
    </row>
    <row r="61232" spans="45:45" x14ac:dyDescent="0.35">
      <c r="AS61232" s="40"/>
    </row>
    <row r="61233" spans="45:45" x14ac:dyDescent="0.35">
      <c r="AS61233" s="40"/>
    </row>
    <row r="61234" spans="45:45" x14ac:dyDescent="0.35">
      <c r="AS61234" s="40"/>
    </row>
    <row r="61235" spans="45:45" x14ac:dyDescent="0.35">
      <c r="AS61235" s="40"/>
    </row>
    <row r="61236" spans="45:45" x14ac:dyDescent="0.35">
      <c r="AS61236" s="40"/>
    </row>
    <row r="61237" spans="45:45" x14ac:dyDescent="0.35">
      <c r="AS61237" s="40"/>
    </row>
    <row r="61238" spans="45:45" x14ac:dyDescent="0.35">
      <c r="AS61238" s="40"/>
    </row>
    <row r="61239" spans="45:45" x14ac:dyDescent="0.35">
      <c r="AS61239" s="40"/>
    </row>
    <row r="61240" spans="45:45" x14ac:dyDescent="0.35">
      <c r="AS61240" s="40"/>
    </row>
    <row r="61241" spans="45:45" x14ac:dyDescent="0.35">
      <c r="AS61241" s="40"/>
    </row>
    <row r="61242" spans="45:45" x14ac:dyDescent="0.35">
      <c r="AS61242" s="40"/>
    </row>
    <row r="61243" spans="45:45" x14ac:dyDescent="0.35">
      <c r="AS61243" s="40"/>
    </row>
    <row r="61244" spans="45:45" x14ac:dyDescent="0.35">
      <c r="AS61244" s="40"/>
    </row>
    <row r="61245" spans="45:45" x14ac:dyDescent="0.35">
      <c r="AS61245" s="40"/>
    </row>
    <row r="61246" spans="45:45" x14ac:dyDescent="0.35">
      <c r="AS61246" s="40"/>
    </row>
    <row r="61247" spans="45:45" x14ac:dyDescent="0.35">
      <c r="AS61247" s="40"/>
    </row>
    <row r="61248" spans="45:45" x14ac:dyDescent="0.35">
      <c r="AS61248" s="40"/>
    </row>
    <row r="61249" spans="45:45" x14ac:dyDescent="0.35">
      <c r="AS61249" s="40"/>
    </row>
    <row r="61250" spans="45:45" x14ac:dyDescent="0.35">
      <c r="AS61250" s="40"/>
    </row>
    <row r="61251" spans="45:45" x14ac:dyDescent="0.35">
      <c r="AS61251" s="40"/>
    </row>
    <row r="61252" spans="45:45" x14ac:dyDescent="0.35">
      <c r="AS61252" s="40"/>
    </row>
    <row r="61253" spans="45:45" x14ac:dyDescent="0.35">
      <c r="AS61253" s="40"/>
    </row>
    <row r="61254" spans="45:45" x14ac:dyDescent="0.35">
      <c r="AS61254" s="40"/>
    </row>
    <row r="61255" spans="45:45" x14ac:dyDescent="0.35">
      <c r="AS61255" s="40"/>
    </row>
    <row r="61256" spans="45:45" x14ac:dyDescent="0.35">
      <c r="AS61256" s="40"/>
    </row>
    <row r="61257" spans="45:45" x14ac:dyDescent="0.35">
      <c r="AS61257" s="40"/>
    </row>
    <row r="61258" spans="45:45" x14ac:dyDescent="0.35">
      <c r="AS61258" s="40"/>
    </row>
    <row r="61259" spans="45:45" x14ac:dyDescent="0.35">
      <c r="AS61259" s="40"/>
    </row>
    <row r="61260" spans="45:45" x14ac:dyDescent="0.35">
      <c r="AS61260" s="40"/>
    </row>
    <row r="61261" spans="45:45" x14ac:dyDescent="0.35">
      <c r="AS61261" s="40"/>
    </row>
    <row r="61262" spans="45:45" x14ac:dyDescent="0.35">
      <c r="AS61262" s="40"/>
    </row>
    <row r="61263" spans="45:45" x14ac:dyDescent="0.35">
      <c r="AS61263" s="40"/>
    </row>
    <row r="61264" spans="45:45" x14ac:dyDescent="0.35">
      <c r="AS61264" s="40"/>
    </row>
    <row r="61265" spans="45:45" x14ac:dyDescent="0.35">
      <c r="AS61265" s="40"/>
    </row>
    <row r="61266" spans="45:45" x14ac:dyDescent="0.35">
      <c r="AS61266" s="40"/>
    </row>
    <row r="61267" spans="45:45" x14ac:dyDescent="0.35">
      <c r="AS61267" s="40"/>
    </row>
    <row r="61268" spans="45:45" x14ac:dyDescent="0.35">
      <c r="AS61268" s="40"/>
    </row>
    <row r="61269" spans="45:45" x14ac:dyDescent="0.35">
      <c r="AS61269" s="40"/>
    </row>
    <row r="61270" spans="45:45" x14ac:dyDescent="0.35">
      <c r="AS61270" s="40"/>
    </row>
    <row r="61271" spans="45:45" x14ac:dyDescent="0.35">
      <c r="AS61271" s="40"/>
    </row>
    <row r="61272" spans="45:45" x14ac:dyDescent="0.35">
      <c r="AS61272" s="40"/>
    </row>
    <row r="61273" spans="45:45" x14ac:dyDescent="0.35">
      <c r="AS61273" s="40"/>
    </row>
    <row r="61274" spans="45:45" x14ac:dyDescent="0.35">
      <c r="AS61274" s="40"/>
    </row>
    <row r="61275" spans="45:45" x14ac:dyDescent="0.35">
      <c r="AS61275" s="40"/>
    </row>
    <row r="61276" spans="45:45" x14ac:dyDescent="0.35">
      <c r="AS61276" s="40"/>
    </row>
    <row r="61277" spans="45:45" x14ac:dyDescent="0.35">
      <c r="AS61277" s="40"/>
    </row>
    <row r="61278" spans="45:45" x14ac:dyDescent="0.35">
      <c r="AS61278" s="40"/>
    </row>
    <row r="61279" spans="45:45" x14ac:dyDescent="0.35">
      <c r="AS61279" s="40"/>
    </row>
    <row r="61280" spans="45:45" x14ac:dyDescent="0.35">
      <c r="AS61280" s="40"/>
    </row>
    <row r="61281" spans="45:45" x14ac:dyDescent="0.35">
      <c r="AS61281" s="40"/>
    </row>
    <row r="61282" spans="45:45" x14ac:dyDescent="0.35">
      <c r="AS61282" s="40"/>
    </row>
    <row r="61283" spans="45:45" x14ac:dyDescent="0.35">
      <c r="AS61283" s="40"/>
    </row>
    <row r="61284" spans="45:45" x14ac:dyDescent="0.35">
      <c r="AS61284" s="40"/>
    </row>
    <row r="61285" spans="45:45" x14ac:dyDescent="0.35">
      <c r="AS61285" s="40"/>
    </row>
    <row r="61286" spans="45:45" x14ac:dyDescent="0.35">
      <c r="AS61286" s="40"/>
    </row>
    <row r="61287" spans="45:45" x14ac:dyDescent="0.35">
      <c r="AS61287" s="40"/>
    </row>
    <row r="61288" spans="45:45" x14ac:dyDescent="0.35">
      <c r="AS61288" s="40"/>
    </row>
    <row r="61289" spans="45:45" x14ac:dyDescent="0.35">
      <c r="AS61289" s="40"/>
    </row>
    <row r="61290" spans="45:45" x14ac:dyDescent="0.35">
      <c r="AS61290" s="40"/>
    </row>
    <row r="61291" spans="45:45" x14ac:dyDescent="0.35">
      <c r="AS61291" s="40"/>
    </row>
    <row r="61292" spans="45:45" x14ac:dyDescent="0.35">
      <c r="AS61292" s="40"/>
    </row>
    <row r="61293" spans="45:45" x14ac:dyDescent="0.35">
      <c r="AS61293" s="40"/>
    </row>
    <row r="61294" spans="45:45" x14ac:dyDescent="0.35">
      <c r="AS61294" s="40"/>
    </row>
    <row r="61295" spans="45:45" x14ac:dyDescent="0.35">
      <c r="AS61295" s="40"/>
    </row>
    <row r="61296" spans="45:45" x14ac:dyDescent="0.35">
      <c r="AS61296" s="40"/>
    </row>
    <row r="61297" spans="45:45" x14ac:dyDescent="0.35">
      <c r="AS61297" s="40"/>
    </row>
    <row r="61298" spans="45:45" x14ac:dyDescent="0.35">
      <c r="AS61298" s="40"/>
    </row>
    <row r="61299" spans="45:45" x14ac:dyDescent="0.35">
      <c r="AS61299" s="40"/>
    </row>
    <row r="61300" spans="45:45" x14ac:dyDescent="0.35">
      <c r="AS61300" s="40"/>
    </row>
    <row r="61301" spans="45:45" x14ac:dyDescent="0.35">
      <c r="AS61301" s="40"/>
    </row>
    <row r="61302" spans="45:45" x14ac:dyDescent="0.35">
      <c r="AS61302" s="40"/>
    </row>
    <row r="61303" spans="45:45" x14ac:dyDescent="0.35">
      <c r="AS61303" s="40"/>
    </row>
    <row r="61304" spans="45:45" x14ac:dyDescent="0.35">
      <c r="AS61304" s="40"/>
    </row>
    <row r="61305" spans="45:45" x14ac:dyDescent="0.35">
      <c r="AS61305" s="40"/>
    </row>
    <row r="61306" spans="45:45" x14ac:dyDescent="0.35">
      <c r="AS61306" s="40"/>
    </row>
    <row r="61307" spans="45:45" x14ac:dyDescent="0.35">
      <c r="AS61307" s="40"/>
    </row>
    <row r="61308" spans="45:45" x14ac:dyDescent="0.35">
      <c r="AS61308" s="40"/>
    </row>
    <row r="61309" spans="45:45" x14ac:dyDescent="0.35">
      <c r="AS61309" s="40"/>
    </row>
    <row r="61310" spans="45:45" x14ac:dyDescent="0.35">
      <c r="AS61310" s="40"/>
    </row>
    <row r="61311" spans="45:45" x14ac:dyDescent="0.35">
      <c r="AS61311" s="40"/>
    </row>
    <row r="61312" spans="45:45" x14ac:dyDescent="0.35">
      <c r="AS61312" s="40"/>
    </row>
    <row r="61313" spans="45:45" x14ac:dyDescent="0.35">
      <c r="AS61313" s="40"/>
    </row>
    <row r="61314" spans="45:45" x14ac:dyDescent="0.35">
      <c r="AS61314" s="40"/>
    </row>
    <row r="61315" spans="45:45" x14ac:dyDescent="0.35">
      <c r="AS61315" s="40"/>
    </row>
    <row r="61316" spans="45:45" x14ac:dyDescent="0.35">
      <c r="AS61316" s="40"/>
    </row>
    <row r="61317" spans="45:45" x14ac:dyDescent="0.35">
      <c r="AS61317" s="40"/>
    </row>
    <row r="61318" spans="45:45" x14ac:dyDescent="0.35">
      <c r="AS61318" s="40"/>
    </row>
    <row r="61319" spans="45:45" x14ac:dyDescent="0.35">
      <c r="AS61319" s="40"/>
    </row>
    <row r="61320" spans="45:45" x14ac:dyDescent="0.35">
      <c r="AS61320" s="40"/>
    </row>
    <row r="61321" spans="45:45" x14ac:dyDescent="0.35">
      <c r="AS61321" s="40"/>
    </row>
    <row r="61322" spans="45:45" x14ac:dyDescent="0.35">
      <c r="AS61322" s="40"/>
    </row>
    <row r="61323" spans="45:45" x14ac:dyDescent="0.35">
      <c r="AS61323" s="40"/>
    </row>
    <row r="61324" spans="45:45" x14ac:dyDescent="0.35">
      <c r="AS61324" s="40"/>
    </row>
    <row r="61325" spans="45:45" x14ac:dyDescent="0.35">
      <c r="AS61325" s="40"/>
    </row>
    <row r="61326" spans="45:45" x14ac:dyDescent="0.35">
      <c r="AS61326" s="40"/>
    </row>
    <row r="61327" spans="45:45" x14ac:dyDescent="0.35">
      <c r="AS61327" s="40"/>
    </row>
    <row r="61328" spans="45:45" x14ac:dyDescent="0.35">
      <c r="AS61328" s="40"/>
    </row>
    <row r="61329" spans="45:45" x14ac:dyDescent="0.35">
      <c r="AS61329" s="40"/>
    </row>
    <row r="61330" spans="45:45" x14ac:dyDescent="0.35">
      <c r="AS61330" s="40"/>
    </row>
    <row r="61331" spans="45:45" x14ac:dyDescent="0.35">
      <c r="AS61331" s="40"/>
    </row>
    <row r="61332" spans="45:45" x14ac:dyDescent="0.35">
      <c r="AS61332" s="40"/>
    </row>
    <row r="61333" spans="45:45" x14ac:dyDescent="0.35">
      <c r="AS61333" s="40"/>
    </row>
    <row r="61334" spans="45:45" x14ac:dyDescent="0.35">
      <c r="AS61334" s="40"/>
    </row>
    <row r="61335" spans="45:45" x14ac:dyDescent="0.35">
      <c r="AS61335" s="40"/>
    </row>
    <row r="61336" spans="45:45" x14ac:dyDescent="0.35">
      <c r="AS61336" s="40"/>
    </row>
    <row r="61337" spans="45:45" x14ac:dyDescent="0.35">
      <c r="AS61337" s="40"/>
    </row>
    <row r="61338" spans="45:45" x14ac:dyDescent="0.35">
      <c r="AS61338" s="40"/>
    </row>
    <row r="61339" spans="45:45" x14ac:dyDescent="0.35">
      <c r="AS61339" s="40"/>
    </row>
    <row r="61340" spans="45:45" x14ac:dyDescent="0.35">
      <c r="AS61340" s="40"/>
    </row>
    <row r="61341" spans="45:45" x14ac:dyDescent="0.35">
      <c r="AS61341" s="40"/>
    </row>
    <row r="61342" spans="45:45" x14ac:dyDescent="0.35">
      <c r="AS61342" s="40"/>
    </row>
    <row r="61343" spans="45:45" x14ac:dyDescent="0.35">
      <c r="AS61343" s="40"/>
    </row>
    <row r="61344" spans="45:45" x14ac:dyDescent="0.35">
      <c r="AS61344" s="40"/>
    </row>
    <row r="61345" spans="45:45" x14ac:dyDescent="0.35">
      <c r="AS61345" s="40"/>
    </row>
    <row r="61346" spans="45:45" x14ac:dyDescent="0.35">
      <c r="AS61346" s="40"/>
    </row>
    <row r="61347" spans="45:45" x14ac:dyDescent="0.35">
      <c r="AS61347" s="40"/>
    </row>
    <row r="61348" spans="45:45" x14ac:dyDescent="0.35">
      <c r="AS61348" s="40"/>
    </row>
    <row r="61349" spans="45:45" x14ac:dyDescent="0.35">
      <c r="AS61349" s="40"/>
    </row>
    <row r="61350" spans="45:45" x14ac:dyDescent="0.35">
      <c r="AS61350" s="40"/>
    </row>
    <row r="61351" spans="45:45" x14ac:dyDescent="0.35">
      <c r="AS61351" s="40"/>
    </row>
    <row r="61352" spans="45:45" x14ac:dyDescent="0.35">
      <c r="AS61352" s="40"/>
    </row>
    <row r="61353" spans="45:45" x14ac:dyDescent="0.35">
      <c r="AS61353" s="40"/>
    </row>
    <row r="61354" spans="45:45" x14ac:dyDescent="0.35">
      <c r="AS61354" s="40"/>
    </row>
    <row r="61355" spans="45:45" x14ac:dyDescent="0.35">
      <c r="AS61355" s="40"/>
    </row>
    <row r="61356" spans="45:45" x14ac:dyDescent="0.35">
      <c r="AS61356" s="40"/>
    </row>
    <row r="61357" spans="45:45" x14ac:dyDescent="0.35">
      <c r="AS61357" s="40"/>
    </row>
    <row r="61358" spans="45:45" x14ac:dyDescent="0.35">
      <c r="AS61358" s="40"/>
    </row>
    <row r="61359" spans="45:45" x14ac:dyDescent="0.35">
      <c r="AS61359" s="40"/>
    </row>
    <row r="61360" spans="45:45" x14ac:dyDescent="0.35">
      <c r="AS61360" s="40"/>
    </row>
    <row r="61361" spans="45:45" x14ac:dyDescent="0.35">
      <c r="AS61361" s="40"/>
    </row>
    <row r="61362" spans="45:45" x14ac:dyDescent="0.35">
      <c r="AS61362" s="40"/>
    </row>
    <row r="61363" spans="45:45" x14ac:dyDescent="0.35">
      <c r="AS61363" s="40"/>
    </row>
    <row r="61364" spans="45:45" x14ac:dyDescent="0.35">
      <c r="AS61364" s="40"/>
    </row>
    <row r="61365" spans="45:45" x14ac:dyDescent="0.35">
      <c r="AS61365" s="40"/>
    </row>
    <row r="61366" spans="45:45" x14ac:dyDescent="0.35">
      <c r="AS61366" s="40"/>
    </row>
    <row r="61367" spans="45:45" x14ac:dyDescent="0.35">
      <c r="AS61367" s="40"/>
    </row>
    <row r="61368" spans="45:45" x14ac:dyDescent="0.35">
      <c r="AS61368" s="40"/>
    </row>
    <row r="61369" spans="45:45" x14ac:dyDescent="0.35">
      <c r="AS61369" s="40"/>
    </row>
    <row r="61370" spans="45:45" x14ac:dyDescent="0.35">
      <c r="AS61370" s="40"/>
    </row>
    <row r="61371" spans="45:45" x14ac:dyDescent="0.35">
      <c r="AS61371" s="40"/>
    </row>
    <row r="61372" spans="45:45" x14ac:dyDescent="0.35">
      <c r="AS61372" s="40"/>
    </row>
    <row r="61373" spans="45:45" x14ac:dyDescent="0.35">
      <c r="AS61373" s="40"/>
    </row>
    <row r="61374" spans="45:45" x14ac:dyDescent="0.35">
      <c r="AS61374" s="40"/>
    </row>
    <row r="61375" spans="45:45" x14ac:dyDescent="0.35">
      <c r="AS61375" s="40"/>
    </row>
    <row r="61376" spans="45:45" x14ac:dyDescent="0.35">
      <c r="AS61376" s="40"/>
    </row>
    <row r="61377" spans="45:45" x14ac:dyDescent="0.35">
      <c r="AS61377" s="40"/>
    </row>
    <row r="61378" spans="45:45" x14ac:dyDescent="0.35">
      <c r="AS61378" s="40"/>
    </row>
    <row r="61379" spans="45:45" x14ac:dyDescent="0.35">
      <c r="AS61379" s="40"/>
    </row>
    <row r="61380" spans="45:45" x14ac:dyDescent="0.35">
      <c r="AS61380" s="40"/>
    </row>
    <row r="61381" spans="45:45" x14ac:dyDescent="0.35">
      <c r="AS61381" s="40"/>
    </row>
    <row r="61382" spans="45:45" x14ac:dyDescent="0.35">
      <c r="AS61382" s="40"/>
    </row>
    <row r="61383" spans="45:45" x14ac:dyDescent="0.35">
      <c r="AS61383" s="40"/>
    </row>
    <row r="61384" spans="45:45" x14ac:dyDescent="0.35">
      <c r="AS61384" s="40"/>
    </row>
    <row r="61385" spans="45:45" x14ac:dyDescent="0.35">
      <c r="AS61385" s="40"/>
    </row>
    <row r="61386" spans="45:45" x14ac:dyDescent="0.35">
      <c r="AS61386" s="40"/>
    </row>
    <row r="61387" spans="45:45" x14ac:dyDescent="0.35">
      <c r="AS61387" s="40"/>
    </row>
    <row r="61388" spans="45:45" x14ac:dyDescent="0.35">
      <c r="AS61388" s="40"/>
    </row>
    <row r="61389" spans="45:45" x14ac:dyDescent="0.35">
      <c r="AS61389" s="40"/>
    </row>
    <row r="61390" spans="45:45" x14ac:dyDescent="0.35">
      <c r="AS61390" s="40"/>
    </row>
    <row r="61391" spans="45:45" x14ac:dyDescent="0.35">
      <c r="AS61391" s="40"/>
    </row>
    <row r="61392" spans="45:45" x14ac:dyDescent="0.35">
      <c r="AS61392" s="40"/>
    </row>
    <row r="61393" spans="45:45" x14ac:dyDescent="0.35">
      <c r="AS61393" s="40"/>
    </row>
    <row r="61394" spans="45:45" x14ac:dyDescent="0.35">
      <c r="AS61394" s="40"/>
    </row>
    <row r="61395" spans="45:45" x14ac:dyDescent="0.35">
      <c r="AS61395" s="40"/>
    </row>
    <row r="61396" spans="45:45" x14ac:dyDescent="0.35">
      <c r="AS61396" s="40"/>
    </row>
    <row r="61397" spans="45:45" x14ac:dyDescent="0.35">
      <c r="AS61397" s="40"/>
    </row>
    <row r="61398" spans="45:45" x14ac:dyDescent="0.35">
      <c r="AS61398" s="40"/>
    </row>
    <row r="61399" spans="45:45" x14ac:dyDescent="0.35">
      <c r="AS61399" s="40"/>
    </row>
    <row r="61400" spans="45:45" x14ac:dyDescent="0.35">
      <c r="AS61400" s="40"/>
    </row>
    <row r="61401" spans="45:45" x14ac:dyDescent="0.35">
      <c r="AS61401" s="40"/>
    </row>
    <row r="61402" spans="45:45" x14ac:dyDescent="0.35">
      <c r="AS61402" s="40"/>
    </row>
    <row r="61403" spans="45:45" x14ac:dyDescent="0.35">
      <c r="AS61403" s="40"/>
    </row>
    <row r="61404" spans="45:45" x14ac:dyDescent="0.35">
      <c r="AS61404" s="40"/>
    </row>
    <row r="61405" spans="45:45" x14ac:dyDescent="0.35">
      <c r="AS61405" s="40"/>
    </row>
    <row r="61406" spans="45:45" x14ac:dyDescent="0.35">
      <c r="AS61406" s="40"/>
    </row>
    <row r="61407" spans="45:45" x14ac:dyDescent="0.35">
      <c r="AS61407" s="40"/>
    </row>
    <row r="61408" spans="45:45" x14ac:dyDescent="0.35">
      <c r="AS61408" s="40"/>
    </row>
    <row r="61409" spans="45:45" x14ac:dyDescent="0.35">
      <c r="AS61409" s="40"/>
    </row>
    <row r="61410" spans="45:45" x14ac:dyDescent="0.35">
      <c r="AS61410" s="40"/>
    </row>
    <row r="61411" spans="45:45" x14ac:dyDescent="0.35">
      <c r="AS61411" s="40"/>
    </row>
    <row r="61412" spans="45:45" x14ac:dyDescent="0.35">
      <c r="AS61412" s="40"/>
    </row>
    <row r="61413" spans="45:45" x14ac:dyDescent="0.35">
      <c r="AS61413" s="40"/>
    </row>
    <row r="61414" spans="45:45" x14ac:dyDescent="0.35">
      <c r="AS61414" s="40"/>
    </row>
    <row r="61415" spans="45:45" x14ac:dyDescent="0.35">
      <c r="AS61415" s="40"/>
    </row>
    <row r="61416" spans="45:45" x14ac:dyDescent="0.35">
      <c r="AS61416" s="40"/>
    </row>
    <row r="61417" spans="45:45" x14ac:dyDescent="0.35">
      <c r="AS61417" s="40"/>
    </row>
    <row r="61418" spans="45:45" x14ac:dyDescent="0.35">
      <c r="AS61418" s="40"/>
    </row>
    <row r="61419" spans="45:45" x14ac:dyDescent="0.35">
      <c r="AS61419" s="40"/>
    </row>
    <row r="61420" spans="45:45" x14ac:dyDescent="0.35">
      <c r="AS61420" s="40"/>
    </row>
    <row r="61421" spans="45:45" x14ac:dyDescent="0.35">
      <c r="AS61421" s="40"/>
    </row>
    <row r="61422" spans="45:45" x14ac:dyDescent="0.35">
      <c r="AS61422" s="40"/>
    </row>
    <row r="61423" spans="45:45" x14ac:dyDescent="0.35">
      <c r="AS61423" s="40"/>
    </row>
    <row r="61424" spans="45:45" x14ac:dyDescent="0.35">
      <c r="AS61424" s="40"/>
    </row>
    <row r="61425" spans="45:45" x14ac:dyDescent="0.35">
      <c r="AS61425" s="40"/>
    </row>
    <row r="61426" spans="45:45" x14ac:dyDescent="0.35">
      <c r="AS61426" s="40"/>
    </row>
    <row r="61427" spans="45:45" x14ac:dyDescent="0.35">
      <c r="AS61427" s="40"/>
    </row>
    <row r="61428" spans="45:45" x14ac:dyDescent="0.35">
      <c r="AS61428" s="40"/>
    </row>
    <row r="61429" spans="45:45" x14ac:dyDescent="0.35">
      <c r="AS61429" s="40"/>
    </row>
    <row r="61430" spans="45:45" x14ac:dyDescent="0.35">
      <c r="AS61430" s="40"/>
    </row>
    <row r="61431" spans="45:45" x14ac:dyDescent="0.35">
      <c r="AS61431" s="40"/>
    </row>
    <row r="61432" spans="45:45" x14ac:dyDescent="0.35">
      <c r="AS61432" s="40"/>
    </row>
    <row r="61433" spans="45:45" x14ac:dyDescent="0.35">
      <c r="AS61433" s="40"/>
    </row>
    <row r="61434" spans="45:45" x14ac:dyDescent="0.35">
      <c r="AS61434" s="40"/>
    </row>
    <row r="61435" spans="45:45" x14ac:dyDescent="0.35">
      <c r="AS61435" s="40"/>
    </row>
    <row r="61436" spans="45:45" x14ac:dyDescent="0.35">
      <c r="AS61436" s="40"/>
    </row>
    <row r="61437" spans="45:45" x14ac:dyDescent="0.35">
      <c r="AS61437" s="40"/>
    </row>
    <row r="61438" spans="45:45" x14ac:dyDescent="0.35">
      <c r="AS61438" s="40"/>
    </row>
    <row r="61439" spans="45:45" x14ac:dyDescent="0.35">
      <c r="AS61439" s="40"/>
    </row>
    <row r="61440" spans="45:45" x14ac:dyDescent="0.35">
      <c r="AS61440" s="40"/>
    </row>
    <row r="61441" spans="45:45" x14ac:dyDescent="0.35">
      <c r="AS61441" s="40"/>
    </row>
    <row r="61442" spans="45:45" x14ac:dyDescent="0.35">
      <c r="AS61442" s="40"/>
    </row>
    <row r="61443" spans="45:45" x14ac:dyDescent="0.35">
      <c r="AS61443" s="40"/>
    </row>
    <row r="61444" spans="45:45" x14ac:dyDescent="0.35">
      <c r="AS61444" s="40"/>
    </row>
    <row r="61445" spans="45:45" x14ac:dyDescent="0.35">
      <c r="AS61445" s="40"/>
    </row>
    <row r="61446" spans="45:45" x14ac:dyDescent="0.35">
      <c r="AS61446" s="40"/>
    </row>
    <row r="61447" spans="45:45" x14ac:dyDescent="0.35">
      <c r="AS61447" s="40"/>
    </row>
    <row r="61448" spans="45:45" x14ac:dyDescent="0.35">
      <c r="AS61448" s="40"/>
    </row>
    <row r="61449" spans="45:45" x14ac:dyDescent="0.35">
      <c r="AS61449" s="40"/>
    </row>
    <row r="61450" spans="45:45" x14ac:dyDescent="0.35">
      <c r="AS61450" s="40"/>
    </row>
    <row r="61451" spans="45:45" x14ac:dyDescent="0.35">
      <c r="AS61451" s="40"/>
    </row>
    <row r="61452" spans="45:45" x14ac:dyDescent="0.35">
      <c r="AS61452" s="40"/>
    </row>
    <row r="61453" spans="45:45" x14ac:dyDescent="0.35">
      <c r="AS61453" s="40"/>
    </row>
    <row r="61454" spans="45:45" x14ac:dyDescent="0.35">
      <c r="AS61454" s="40"/>
    </row>
    <row r="61455" spans="45:45" x14ac:dyDescent="0.35">
      <c r="AS61455" s="40"/>
    </row>
    <row r="61456" spans="45:45" x14ac:dyDescent="0.35">
      <c r="AS61456" s="40"/>
    </row>
    <row r="61457" spans="45:45" x14ac:dyDescent="0.35">
      <c r="AS61457" s="40"/>
    </row>
    <row r="61458" spans="45:45" x14ac:dyDescent="0.35">
      <c r="AS61458" s="40"/>
    </row>
    <row r="61459" spans="45:45" x14ac:dyDescent="0.35">
      <c r="AS61459" s="40"/>
    </row>
    <row r="61460" spans="45:45" x14ac:dyDescent="0.35">
      <c r="AS61460" s="40"/>
    </row>
    <row r="61461" spans="45:45" x14ac:dyDescent="0.35">
      <c r="AS61461" s="40"/>
    </row>
    <row r="61462" spans="45:45" x14ac:dyDescent="0.35">
      <c r="AS61462" s="40"/>
    </row>
    <row r="61463" spans="45:45" x14ac:dyDescent="0.35">
      <c r="AS61463" s="40"/>
    </row>
    <row r="61464" spans="45:45" x14ac:dyDescent="0.35">
      <c r="AS61464" s="40"/>
    </row>
    <row r="61465" spans="45:45" x14ac:dyDescent="0.35">
      <c r="AS61465" s="40"/>
    </row>
    <row r="61466" spans="45:45" x14ac:dyDescent="0.35">
      <c r="AS61466" s="40"/>
    </row>
    <row r="61467" spans="45:45" x14ac:dyDescent="0.35">
      <c r="AS61467" s="40"/>
    </row>
    <row r="61468" spans="45:45" x14ac:dyDescent="0.35">
      <c r="AS61468" s="40"/>
    </row>
    <row r="61469" spans="45:45" x14ac:dyDescent="0.35">
      <c r="AS61469" s="40"/>
    </row>
    <row r="61470" spans="45:45" x14ac:dyDescent="0.35">
      <c r="AS61470" s="40"/>
    </row>
    <row r="61471" spans="45:45" x14ac:dyDescent="0.35">
      <c r="AS61471" s="40"/>
    </row>
    <row r="61472" spans="45:45" x14ac:dyDescent="0.35">
      <c r="AS61472" s="40"/>
    </row>
    <row r="61473" spans="45:45" x14ac:dyDescent="0.35">
      <c r="AS61473" s="40"/>
    </row>
    <row r="61474" spans="45:45" x14ac:dyDescent="0.35">
      <c r="AS61474" s="40"/>
    </row>
    <row r="61475" spans="45:45" x14ac:dyDescent="0.35">
      <c r="AS61475" s="40"/>
    </row>
    <row r="61476" spans="45:45" x14ac:dyDescent="0.35">
      <c r="AS61476" s="40"/>
    </row>
    <row r="61477" spans="45:45" x14ac:dyDescent="0.35">
      <c r="AS61477" s="40"/>
    </row>
    <row r="61478" spans="45:45" x14ac:dyDescent="0.35">
      <c r="AS61478" s="40"/>
    </row>
    <row r="61479" spans="45:45" x14ac:dyDescent="0.35">
      <c r="AS61479" s="40"/>
    </row>
    <row r="61480" spans="45:45" x14ac:dyDescent="0.35">
      <c r="AS61480" s="40"/>
    </row>
    <row r="61481" spans="45:45" x14ac:dyDescent="0.35">
      <c r="AS61481" s="40"/>
    </row>
    <row r="61482" spans="45:45" x14ac:dyDescent="0.35">
      <c r="AS61482" s="40"/>
    </row>
    <row r="61483" spans="45:45" x14ac:dyDescent="0.35">
      <c r="AS61483" s="40"/>
    </row>
    <row r="61484" spans="45:45" x14ac:dyDescent="0.35">
      <c r="AS61484" s="40"/>
    </row>
    <row r="61485" spans="45:45" x14ac:dyDescent="0.35">
      <c r="AS61485" s="40"/>
    </row>
    <row r="61486" spans="45:45" x14ac:dyDescent="0.35">
      <c r="AS61486" s="40"/>
    </row>
    <row r="61487" spans="45:45" x14ac:dyDescent="0.35">
      <c r="AS61487" s="40"/>
    </row>
    <row r="61488" spans="45:45" x14ac:dyDescent="0.35">
      <c r="AS61488" s="40"/>
    </row>
    <row r="61489" spans="45:45" x14ac:dyDescent="0.35">
      <c r="AS61489" s="40"/>
    </row>
    <row r="61490" spans="45:45" x14ac:dyDescent="0.35">
      <c r="AS61490" s="40"/>
    </row>
    <row r="61491" spans="45:45" x14ac:dyDescent="0.35">
      <c r="AS61491" s="40"/>
    </row>
    <row r="61492" spans="45:45" x14ac:dyDescent="0.35">
      <c r="AS61492" s="40"/>
    </row>
    <row r="61493" spans="45:45" x14ac:dyDescent="0.35">
      <c r="AS61493" s="40"/>
    </row>
    <row r="61494" spans="45:45" x14ac:dyDescent="0.35">
      <c r="AS61494" s="40"/>
    </row>
    <row r="61495" spans="45:45" x14ac:dyDescent="0.35">
      <c r="AS61495" s="40"/>
    </row>
    <row r="61496" spans="45:45" x14ac:dyDescent="0.35">
      <c r="AS61496" s="40"/>
    </row>
    <row r="61497" spans="45:45" x14ac:dyDescent="0.35">
      <c r="AS61497" s="40"/>
    </row>
    <row r="61498" spans="45:45" x14ac:dyDescent="0.35">
      <c r="AS61498" s="40"/>
    </row>
    <row r="61499" spans="45:45" x14ac:dyDescent="0.35">
      <c r="AS61499" s="40"/>
    </row>
    <row r="61500" spans="45:45" x14ac:dyDescent="0.35">
      <c r="AS61500" s="40"/>
    </row>
    <row r="61501" spans="45:45" x14ac:dyDescent="0.35">
      <c r="AS61501" s="40"/>
    </row>
    <row r="61502" spans="45:45" x14ac:dyDescent="0.35">
      <c r="AS61502" s="40"/>
    </row>
    <row r="61503" spans="45:45" x14ac:dyDescent="0.35">
      <c r="AS61503" s="40"/>
    </row>
    <row r="61504" spans="45:45" x14ac:dyDescent="0.35">
      <c r="AS61504" s="40"/>
    </row>
    <row r="61505" spans="45:45" x14ac:dyDescent="0.35">
      <c r="AS61505" s="40"/>
    </row>
    <row r="61506" spans="45:45" x14ac:dyDescent="0.35">
      <c r="AS61506" s="40"/>
    </row>
    <row r="61507" spans="45:45" x14ac:dyDescent="0.35">
      <c r="AS61507" s="40"/>
    </row>
    <row r="61508" spans="45:45" x14ac:dyDescent="0.35">
      <c r="AS61508" s="40"/>
    </row>
    <row r="61509" spans="45:45" x14ac:dyDescent="0.35">
      <c r="AS61509" s="40"/>
    </row>
    <row r="61510" spans="45:45" x14ac:dyDescent="0.35">
      <c r="AS61510" s="40"/>
    </row>
    <row r="61511" spans="45:45" x14ac:dyDescent="0.35">
      <c r="AS61511" s="40"/>
    </row>
    <row r="61512" spans="45:45" x14ac:dyDescent="0.35">
      <c r="AS61512" s="40"/>
    </row>
    <row r="61513" spans="45:45" x14ac:dyDescent="0.35">
      <c r="AS61513" s="40"/>
    </row>
    <row r="61514" spans="45:45" x14ac:dyDescent="0.35">
      <c r="AS61514" s="40"/>
    </row>
    <row r="61515" spans="45:45" x14ac:dyDescent="0.35">
      <c r="AS61515" s="40"/>
    </row>
    <row r="61516" spans="45:45" x14ac:dyDescent="0.35">
      <c r="AS61516" s="40"/>
    </row>
    <row r="61517" spans="45:45" x14ac:dyDescent="0.35">
      <c r="AS61517" s="40"/>
    </row>
    <row r="61518" spans="45:45" x14ac:dyDescent="0.35">
      <c r="AS61518" s="40"/>
    </row>
    <row r="61519" spans="45:45" x14ac:dyDescent="0.35">
      <c r="AS61519" s="40"/>
    </row>
    <row r="61520" spans="45:45" x14ac:dyDescent="0.35">
      <c r="AS61520" s="40"/>
    </row>
    <row r="61521" spans="45:45" x14ac:dyDescent="0.35">
      <c r="AS61521" s="40"/>
    </row>
    <row r="61522" spans="45:45" x14ac:dyDescent="0.35">
      <c r="AS61522" s="40"/>
    </row>
    <row r="61523" spans="45:45" x14ac:dyDescent="0.35">
      <c r="AS61523" s="40"/>
    </row>
    <row r="61524" spans="45:45" x14ac:dyDescent="0.35">
      <c r="AS61524" s="40"/>
    </row>
    <row r="61525" spans="45:45" x14ac:dyDescent="0.35">
      <c r="AS61525" s="40"/>
    </row>
    <row r="61526" spans="45:45" x14ac:dyDescent="0.35">
      <c r="AS61526" s="40"/>
    </row>
    <row r="61527" spans="45:45" x14ac:dyDescent="0.35">
      <c r="AS61527" s="40"/>
    </row>
    <row r="61528" spans="45:45" x14ac:dyDescent="0.35">
      <c r="AS61528" s="40"/>
    </row>
    <row r="61529" spans="45:45" x14ac:dyDescent="0.35">
      <c r="AS61529" s="40"/>
    </row>
    <row r="61530" spans="45:45" x14ac:dyDescent="0.35">
      <c r="AS61530" s="40"/>
    </row>
    <row r="61531" spans="45:45" x14ac:dyDescent="0.35">
      <c r="AS61531" s="40"/>
    </row>
    <row r="61532" spans="45:45" x14ac:dyDescent="0.35">
      <c r="AS61532" s="40"/>
    </row>
    <row r="61533" spans="45:45" x14ac:dyDescent="0.35">
      <c r="AS61533" s="40"/>
    </row>
    <row r="61534" spans="45:45" x14ac:dyDescent="0.35">
      <c r="AS61534" s="40"/>
    </row>
    <row r="61535" spans="45:45" x14ac:dyDescent="0.35">
      <c r="AS61535" s="40"/>
    </row>
    <row r="61536" spans="45:45" x14ac:dyDescent="0.35">
      <c r="AS61536" s="40"/>
    </row>
    <row r="61537" spans="45:45" x14ac:dyDescent="0.35">
      <c r="AS61537" s="40"/>
    </row>
    <row r="61538" spans="45:45" x14ac:dyDescent="0.35">
      <c r="AS61538" s="40"/>
    </row>
    <row r="61539" spans="45:45" x14ac:dyDescent="0.35">
      <c r="AS61539" s="40"/>
    </row>
    <row r="61540" spans="45:45" x14ac:dyDescent="0.35">
      <c r="AS61540" s="40"/>
    </row>
    <row r="61541" spans="45:45" x14ac:dyDescent="0.35">
      <c r="AS61541" s="40"/>
    </row>
    <row r="61542" spans="45:45" x14ac:dyDescent="0.35">
      <c r="AS61542" s="40"/>
    </row>
    <row r="61543" spans="45:45" x14ac:dyDescent="0.35">
      <c r="AS61543" s="40"/>
    </row>
    <row r="61544" spans="45:45" x14ac:dyDescent="0.35">
      <c r="AS61544" s="40"/>
    </row>
    <row r="61545" spans="45:45" x14ac:dyDescent="0.35">
      <c r="AS61545" s="40"/>
    </row>
    <row r="61546" spans="45:45" x14ac:dyDescent="0.35">
      <c r="AS61546" s="40"/>
    </row>
    <row r="61547" spans="45:45" x14ac:dyDescent="0.35">
      <c r="AS61547" s="40"/>
    </row>
    <row r="61548" spans="45:45" x14ac:dyDescent="0.35">
      <c r="AS61548" s="40"/>
    </row>
    <row r="61549" spans="45:45" x14ac:dyDescent="0.35">
      <c r="AS61549" s="40"/>
    </row>
    <row r="61550" spans="45:45" x14ac:dyDescent="0.35">
      <c r="AS61550" s="40"/>
    </row>
    <row r="61551" spans="45:45" x14ac:dyDescent="0.35">
      <c r="AS61551" s="40"/>
    </row>
    <row r="61552" spans="45:45" x14ac:dyDescent="0.35">
      <c r="AS61552" s="40"/>
    </row>
    <row r="61553" spans="45:45" x14ac:dyDescent="0.35">
      <c r="AS61553" s="40"/>
    </row>
    <row r="61554" spans="45:45" x14ac:dyDescent="0.35">
      <c r="AS61554" s="40"/>
    </row>
    <row r="61555" spans="45:45" x14ac:dyDescent="0.35">
      <c r="AS61555" s="40"/>
    </row>
    <row r="61556" spans="45:45" x14ac:dyDescent="0.35">
      <c r="AS61556" s="40"/>
    </row>
    <row r="61557" spans="45:45" x14ac:dyDescent="0.35">
      <c r="AS61557" s="40"/>
    </row>
    <row r="61558" spans="45:45" x14ac:dyDescent="0.35">
      <c r="AS61558" s="40"/>
    </row>
    <row r="61559" spans="45:45" x14ac:dyDescent="0.35">
      <c r="AS61559" s="40"/>
    </row>
    <row r="61560" spans="45:45" x14ac:dyDescent="0.35">
      <c r="AS61560" s="40"/>
    </row>
    <row r="61561" spans="45:45" x14ac:dyDescent="0.35">
      <c r="AS61561" s="40"/>
    </row>
    <row r="61562" spans="45:45" x14ac:dyDescent="0.35">
      <c r="AS61562" s="40"/>
    </row>
    <row r="61563" spans="45:45" x14ac:dyDescent="0.35">
      <c r="AS61563" s="40"/>
    </row>
    <row r="61564" spans="45:45" x14ac:dyDescent="0.35">
      <c r="AS61564" s="40"/>
    </row>
    <row r="61565" spans="45:45" x14ac:dyDescent="0.35">
      <c r="AS61565" s="40"/>
    </row>
    <row r="61566" spans="45:45" x14ac:dyDescent="0.35">
      <c r="AS61566" s="40"/>
    </row>
    <row r="61567" spans="45:45" x14ac:dyDescent="0.35">
      <c r="AS61567" s="40"/>
    </row>
    <row r="61568" spans="45:45" x14ac:dyDescent="0.35">
      <c r="AS61568" s="40"/>
    </row>
    <row r="61569" spans="45:45" x14ac:dyDescent="0.35">
      <c r="AS61569" s="40"/>
    </row>
    <row r="61570" spans="45:45" x14ac:dyDescent="0.35">
      <c r="AS61570" s="40"/>
    </row>
    <row r="61571" spans="45:45" x14ac:dyDescent="0.35">
      <c r="AS61571" s="40"/>
    </row>
    <row r="61572" spans="45:45" x14ac:dyDescent="0.35">
      <c r="AS61572" s="40"/>
    </row>
    <row r="61573" spans="45:45" x14ac:dyDescent="0.35">
      <c r="AS61573" s="40"/>
    </row>
    <row r="61574" spans="45:45" x14ac:dyDescent="0.35">
      <c r="AS61574" s="40"/>
    </row>
    <row r="61575" spans="45:45" x14ac:dyDescent="0.35">
      <c r="AS61575" s="40"/>
    </row>
    <row r="61576" spans="45:45" x14ac:dyDescent="0.35">
      <c r="AS61576" s="40"/>
    </row>
    <row r="61577" spans="45:45" x14ac:dyDescent="0.35">
      <c r="AS61577" s="40"/>
    </row>
    <row r="61578" spans="45:45" x14ac:dyDescent="0.35">
      <c r="AS61578" s="40"/>
    </row>
    <row r="61579" spans="45:45" x14ac:dyDescent="0.35">
      <c r="AS61579" s="40"/>
    </row>
    <row r="61580" spans="45:45" x14ac:dyDescent="0.35">
      <c r="AS61580" s="40"/>
    </row>
    <row r="61581" spans="45:45" x14ac:dyDescent="0.35">
      <c r="AS61581" s="40"/>
    </row>
    <row r="61582" spans="45:45" x14ac:dyDescent="0.35">
      <c r="AS61582" s="40"/>
    </row>
    <row r="61583" spans="45:45" x14ac:dyDescent="0.35">
      <c r="AS61583" s="40"/>
    </row>
    <row r="61584" spans="45:45" x14ac:dyDescent="0.35">
      <c r="AS61584" s="40"/>
    </row>
    <row r="61585" spans="45:45" x14ac:dyDescent="0.35">
      <c r="AS61585" s="40"/>
    </row>
    <row r="61586" spans="45:45" x14ac:dyDescent="0.35">
      <c r="AS61586" s="40"/>
    </row>
    <row r="61587" spans="45:45" x14ac:dyDescent="0.35">
      <c r="AS61587" s="40"/>
    </row>
    <row r="61588" spans="45:45" x14ac:dyDescent="0.35">
      <c r="AS61588" s="40"/>
    </row>
    <row r="61589" spans="45:45" x14ac:dyDescent="0.35">
      <c r="AS61589" s="40"/>
    </row>
    <row r="61590" spans="45:45" x14ac:dyDescent="0.35">
      <c r="AS61590" s="40"/>
    </row>
    <row r="61591" spans="45:45" x14ac:dyDescent="0.35">
      <c r="AS61591" s="40"/>
    </row>
    <row r="61592" spans="45:45" x14ac:dyDescent="0.35">
      <c r="AS61592" s="40"/>
    </row>
    <row r="61593" spans="45:45" x14ac:dyDescent="0.35">
      <c r="AS61593" s="40"/>
    </row>
    <row r="61594" spans="45:45" x14ac:dyDescent="0.35">
      <c r="AS61594" s="40"/>
    </row>
    <row r="61595" spans="45:45" x14ac:dyDescent="0.35">
      <c r="AS61595" s="40"/>
    </row>
    <row r="61596" spans="45:45" x14ac:dyDescent="0.35">
      <c r="AS61596" s="40"/>
    </row>
    <row r="61597" spans="45:45" x14ac:dyDescent="0.35">
      <c r="AS61597" s="40"/>
    </row>
    <row r="61598" spans="45:45" x14ac:dyDescent="0.35">
      <c r="AS61598" s="40"/>
    </row>
    <row r="61599" spans="45:45" x14ac:dyDescent="0.35">
      <c r="AS61599" s="40"/>
    </row>
    <row r="61600" spans="45:45" x14ac:dyDescent="0.35">
      <c r="AS61600" s="40"/>
    </row>
    <row r="61601" spans="45:45" x14ac:dyDescent="0.35">
      <c r="AS61601" s="40"/>
    </row>
    <row r="61602" spans="45:45" x14ac:dyDescent="0.35">
      <c r="AS61602" s="40"/>
    </row>
    <row r="61603" spans="45:45" x14ac:dyDescent="0.35">
      <c r="AS61603" s="40"/>
    </row>
    <row r="61604" spans="45:45" x14ac:dyDescent="0.35">
      <c r="AS61604" s="40"/>
    </row>
    <row r="61605" spans="45:45" x14ac:dyDescent="0.35">
      <c r="AS61605" s="40"/>
    </row>
    <row r="61606" spans="45:45" x14ac:dyDescent="0.35">
      <c r="AS61606" s="40"/>
    </row>
    <row r="61607" spans="45:45" x14ac:dyDescent="0.35">
      <c r="AS61607" s="40"/>
    </row>
    <row r="61608" spans="45:45" x14ac:dyDescent="0.35">
      <c r="AS61608" s="40"/>
    </row>
    <row r="61609" spans="45:45" x14ac:dyDescent="0.35">
      <c r="AS61609" s="40"/>
    </row>
    <row r="61610" spans="45:45" x14ac:dyDescent="0.35">
      <c r="AS61610" s="40"/>
    </row>
    <row r="61611" spans="45:45" x14ac:dyDescent="0.35">
      <c r="AS61611" s="40"/>
    </row>
    <row r="61612" spans="45:45" x14ac:dyDescent="0.35">
      <c r="AS61612" s="40"/>
    </row>
    <row r="61613" spans="45:45" x14ac:dyDescent="0.35">
      <c r="AS61613" s="40"/>
    </row>
    <row r="61614" spans="45:45" x14ac:dyDescent="0.35">
      <c r="AS61614" s="40"/>
    </row>
    <row r="61615" spans="45:45" x14ac:dyDescent="0.35">
      <c r="AS61615" s="40"/>
    </row>
    <row r="61616" spans="45:45" x14ac:dyDescent="0.35">
      <c r="AS61616" s="40"/>
    </row>
    <row r="61617" spans="45:45" x14ac:dyDescent="0.35">
      <c r="AS61617" s="40"/>
    </row>
    <row r="61618" spans="45:45" x14ac:dyDescent="0.35">
      <c r="AS61618" s="40"/>
    </row>
    <row r="61619" spans="45:45" x14ac:dyDescent="0.35">
      <c r="AS61619" s="40"/>
    </row>
    <row r="61620" spans="45:45" x14ac:dyDescent="0.35">
      <c r="AS61620" s="40"/>
    </row>
    <row r="61621" spans="45:45" x14ac:dyDescent="0.35">
      <c r="AS61621" s="40"/>
    </row>
    <row r="61622" spans="45:45" x14ac:dyDescent="0.35">
      <c r="AS61622" s="40"/>
    </row>
    <row r="61623" spans="45:45" x14ac:dyDescent="0.35">
      <c r="AS61623" s="40"/>
    </row>
    <row r="61624" spans="45:45" x14ac:dyDescent="0.35">
      <c r="AS61624" s="40"/>
    </row>
    <row r="61625" spans="45:45" x14ac:dyDescent="0.35">
      <c r="AS61625" s="40"/>
    </row>
    <row r="61626" spans="45:45" x14ac:dyDescent="0.35">
      <c r="AS61626" s="40"/>
    </row>
    <row r="61627" spans="45:45" x14ac:dyDescent="0.35">
      <c r="AS61627" s="40"/>
    </row>
    <row r="61628" spans="45:45" x14ac:dyDescent="0.35">
      <c r="AS61628" s="40"/>
    </row>
    <row r="61629" spans="45:45" x14ac:dyDescent="0.35">
      <c r="AS61629" s="40"/>
    </row>
    <row r="61630" spans="45:45" x14ac:dyDescent="0.35">
      <c r="AS61630" s="40"/>
    </row>
    <row r="61631" spans="45:45" x14ac:dyDescent="0.35">
      <c r="AS61631" s="40"/>
    </row>
    <row r="61632" spans="45:45" x14ac:dyDescent="0.35">
      <c r="AS61632" s="40"/>
    </row>
    <row r="61633" spans="45:45" x14ac:dyDescent="0.35">
      <c r="AS61633" s="40"/>
    </row>
    <row r="61634" spans="45:45" x14ac:dyDescent="0.35">
      <c r="AS61634" s="40"/>
    </row>
    <row r="61635" spans="45:45" x14ac:dyDescent="0.35">
      <c r="AS61635" s="40"/>
    </row>
    <row r="61636" spans="45:45" x14ac:dyDescent="0.35">
      <c r="AS61636" s="40"/>
    </row>
    <row r="61637" spans="45:45" x14ac:dyDescent="0.35">
      <c r="AS61637" s="40"/>
    </row>
    <row r="61638" spans="45:45" x14ac:dyDescent="0.35">
      <c r="AS61638" s="40"/>
    </row>
    <row r="61639" spans="45:45" x14ac:dyDescent="0.35">
      <c r="AS61639" s="40"/>
    </row>
    <row r="61640" spans="45:45" x14ac:dyDescent="0.35">
      <c r="AS61640" s="40"/>
    </row>
    <row r="61641" spans="45:45" x14ac:dyDescent="0.35">
      <c r="AS61641" s="40"/>
    </row>
    <row r="61642" spans="45:45" x14ac:dyDescent="0.35">
      <c r="AS61642" s="40"/>
    </row>
    <row r="61643" spans="45:45" x14ac:dyDescent="0.35">
      <c r="AS61643" s="40"/>
    </row>
    <row r="61644" spans="45:45" x14ac:dyDescent="0.35">
      <c r="AS61644" s="40"/>
    </row>
    <row r="61645" spans="45:45" x14ac:dyDescent="0.35">
      <c r="AS61645" s="40"/>
    </row>
    <row r="61646" spans="45:45" x14ac:dyDescent="0.35">
      <c r="AS61646" s="40"/>
    </row>
    <row r="61647" spans="45:45" x14ac:dyDescent="0.35">
      <c r="AS61647" s="40"/>
    </row>
    <row r="61648" spans="45:45" x14ac:dyDescent="0.35">
      <c r="AS61648" s="40"/>
    </row>
    <row r="61649" spans="45:45" x14ac:dyDescent="0.35">
      <c r="AS61649" s="40"/>
    </row>
    <row r="61650" spans="45:45" x14ac:dyDescent="0.35">
      <c r="AS61650" s="40"/>
    </row>
    <row r="61651" spans="45:45" x14ac:dyDescent="0.35">
      <c r="AS61651" s="40"/>
    </row>
    <row r="61652" spans="45:45" x14ac:dyDescent="0.35">
      <c r="AS61652" s="40"/>
    </row>
    <row r="61653" spans="45:45" x14ac:dyDescent="0.35">
      <c r="AS61653" s="40"/>
    </row>
    <row r="61654" spans="45:45" x14ac:dyDescent="0.35">
      <c r="AS61654" s="40"/>
    </row>
    <row r="61655" spans="45:45" x14ac:dyDescent="0.35">
      <c r="AS61655" s="40"/>
    </row>
    <row r="61656" spans="45:45" x14ac:dyDescent="0.35">
      <c r="AS61656" s="40"/>
    </row>
    <row r="61657" spans="45:45" x14ac:dyDescent="0.35">
      <c r="AS61657" s="40"/>
    </row>
    <row r="61658" spans="45:45" x14ac:dyDescent="0.35">
      <c r="AS61658" s="40"/>
    </row>
    <row r="61659" spans="45:45" x14ac:dyDescent="0.35">
      <c r="AS61659" s="40"/>
    </row>
    <row r="61660" spans="45:45" x14ac:dyDescent="0.35">
      <c r="AS61660" s="40"/>
    </row>
    <row r="61661" spans="45:45" x14ac:dyDescent="0.35">
      <c r="AS61661" s="40"/>
    </row>
    <row r="61662" spans="45:45" x14ac:dyDescent="0.35">
      <c r="AS61662" s="40"/>
    </row>
    <row r="61663" spans="45:45" x14ac:dyDescent="0.35">
      <c r="AS61663" s="40"/>
    </row>
    <row r="61664" spans="45:45" x14ac:dyDescent="0.35">
      <c r="AS61664" s="40"/>
    </row>
    <row r="61665" spans="45:45" x14ac:dyDescent="0.35">
      <c r="AS61665" s="40"/>
    </row>
    <row r="61666" spans="45:45" x14ac:dyDescent="0.35">
      <c r="AS61666" s="40"/>
    </row>
    <row r="61667" spans="45:45" x14ac:dyDescent="0.35">
      <c r="AS61667" s="40"/>
    </row>
    <row r="61668" spans="45:45" x14ac:dyDescent="0.35">
      <c r="AS61668" s="40"/>
    </row>
    <row r="61669" spans="45:45" x14ac:dyDescent="0.35">
      <c r="AS61669" s="40"/>
    </row>
    <row r="61670" spans="45:45" x14ac:dyDescent="0.35">
      <c r="AS61670" s="40"/>
    </row>
    <row r="61671" spans="45:45" x14ac:dyDescent="0.35">
      <c r="AS61671" s="40"/>
    </row>
    <row r="61672" spans="45:45" x14ac:dyDescent="0.35">
      <c r="AS61672" s="40"/>
    </row>
    <row r="61673" spans="45:45" x14ac:dyDescent="0.35">
      <c r="AS61673" s="40"/>
    </row>
    <row r="61674" spans="45:45" x14ac:dyDescent="0.35">
      <c r="AS61674" s="40"/>
    </row>
    <row r="61675" spans="45:45" x14ac:dyDescent="0.35">
      <c r="AS61675" s="40"/>
    </row>
    <row r="61676" spans="45:45" x14ac:dyDescent="0.35">
      <c r="AS61676" s="40"/>
    </row>
    <row r="61677" spans="45:45" x14ac:dyDescent="0.35">
      <c r="AS61677" s="40"/>
    </row>
    <row r="61678" spans="45:45" x14ac:dyDescent="0.35">
      <c r="AS61678" s="40"/>
    </row>
    <row r="61679" spans="45:45" x14ac:dyDescent="0.35">
      <c r="AS61679" s="40"/>
    </row>
    <row r="61680" spans="45:45" x14ac:dyDescent="0.35">
      <c r="AS61680" s="40"/>
    </row>
    <row r="61681" spans="45:45" x14ac:dyDescent="0.35">
      <c r="AS61681" s="40"/>
    </row>
    <row r="61682" spans="45:45" x14ac:dyDescent="0.35">
      <c r="AS61682" s="40"/>
    </row>
    <row r="61683" spans="45:45" x14ac:dyDescent="0.35">
      <c r="AS61683" s="40"/>
    </row>
    <row r="61684" spans="45:45" x14ac:dyDescent="0.35">
      <c r="AS61684" s="40"/>
    </row>
    <row r="61685" spans="45:45" x14ac:dyDescent="0.35">
      <c r="AS61685" s="40"/>
    </row>
    <row r="61686" spans="45:45" x14ac:dyDescent="0.35">
      <c r="AS61686" s="40"/>
    </row>
    <row r="61687" spans="45:45" x14ac:dyDescent="0.35">
      <c r="AS61687" s="40"/>
    </row>
    <row r="61688" spans="45:45" x14ac:dyDescent="0.35">
      <c r="AS61688" s="40"/>
    </row>
    <row r="61689" spans="45:45" x14ac:dyDescent="0.35">
      <c r="AS61689" s="40"/>
    </row>
    <row r="61690" spans="45:45" x14ac:dyDescent="0.35">
      <c r="AS61690" s="40"/>
    </row>
    <row r="61691" spans="45:45" x14ac:dyDescent="0.35">
      <c r="AS61691" s="40"/>
    </row>
    <row r="61692" spans="45:45" x14ac:dyDescent="0.35">
      <c r="AS61692" s="40"/>
    </row>
    <row r="61693" spans="45:45" x14ac:dyDescent="0.35">
      <c r="AS61693" s="40"/>
    </row>
    <row r="61694" spans="45:45" x14ac:dyDescent="0.35">
      <c r="AS61694" s="40"/>
    </row>
    <row r="61695" spans="45:45" x14ac:dyDescent="0.35">
      <c r="AS61695" s="40"/>
    </row>
    <row r="61696" spans="45:45" x14ac:dyDescent="0.35">
      <c r="AS61696" s="40"/>
    </row>
    <row r="61697" spans="45:45" x14ac:dyDescent="0.35">
      <c r="AS61697" s="40"/>
    </row>
    <row r="61698" spans="45:45" x14ac:dyDescent="0.35">
      <c r="AS61698" s="40"/>
    </row>
    <row r="61699" spans="45:45" x14ac:dyDescent="0.35">
      <c r="AS61699" s="40"/>
    </row>
    <row r="61700" spans="45:45" x14ac:dyDescent="0.35">
      <c r="AS61700" s="40"/>
    </row>
    <row r="61701" spans="45:45" x14ac:dyDescent="0.35">
      <c r="AS61701" s="40"/>
    </row>
    <row r="61702" spans="45:45" x14ac:dyDescent="0.35">
      <c r="AS61702" s="40"/>
    </row>
    <row r="61703" spans="45:45" x14ac:dyDescent="0.35">
      <c r="AS61703" s="40"/>
    </row>
    <row r="61704" spans="45:45" x14ac:dyDescent="0.35">
      <c r="AS61704" s="40"/>
    </row>
    <row r="61705" spans="45:45" x14ac:dyDescent="0.35">
      <c r="AS61705" s="40"/>
    </row>
    <row r="61706" spans="45:45" x14ac:dyDescent="0.35">
      <c r="AS61706" s="40"/>
    </row>
    <row r="61707" spans="45:45" x14ac:dyDescent="0.35">
      <c r="AS61707" s="40"/>
    </row>
    <row r="61708" spans="45:45" x14ac:dyDescent="0.35">
      <c r="AS61708" s="40"/>
    </row>
    <row r="61709" spans="45:45" x14ac:dyDescent="0.35">
      <c r="AS61709" s="40"/>
    </row>
    <row r="61710" spans="45:45" x14ac:dyDescent="0.35">
      <c r="AS61710" s="40"/>
    </row>
    <row r="61711" spans="45:45" x14ac:dyDescent="0.35">
      <c r="AS61711" s="40"/>
    </row>
    <row r="61712" spans="45:45" x14ac:dyDescent="0.35">
      <c r="AS61712" s="40"/>
    </row>
    <row r="61713" spans="45:45" x14ac:dyDescent="0.35">
      <c r="AS61713" s="40"/>
    </row>
    <row r="61714" spans="45:45" x14ac:dyDescent="0.35">
      <c r="AS61714" s="40"/>
    </row>
    <row r="61715" spans="45:45" x14ac:dyDescent="0.35">
      <c r="AS61715" s="40"/>
    </row>
    <row r="61716" spans="45:45" x14ac:dyDescent="0.35">
      <c r="AS61716" s="40"/>
    </row>
    <row r="61717" spans="45:45" x14ac:dyDescent="0.35">
      <c r="AS61717" s="40"/>
    </row>
    <row r="61718" spans="45:45" x14ac:dyDescent="0.35">
      <c r="AS61718" s="40"/>
    </row>
    <row r="61719" spans="45:45" x14ac:dyDescent="0.35">
      <c r="AS61719" s="40"/>
    </row>
    <row r="61720" spans="45:45" x14ac:dyDescent="0.35">
      <c r="AS61720" s="40"/>
    </row>
    <row r="61721" spans="45:45" x14ac:dyDescent="0.35">
      <c r="AS61721" s="40"/>
    </row>
    <row r="61722" spans="45:45" x14ac:dyDescent="0.35">
      <c r="AS61722" s="40"/>
    </row>
    <row r="61723" spans="45:45" x14ac:dyDescent="0.35">
      <c r="AS61723" s="40"/>
    </row>
    <row r="61724" spans="45:45" x14ac:dyDescent="0.35">
      <c r="AS61724" s="40"/>
    </row>
    <row r="61725" spans="45:45" x14ac:dyDescent="0.35">
      <c r="AS61725" s="40"/>
    </row>
    <row r="61726" spans="45:45" x14ac:dyDescent="0.35">
      <c r="AS61726" s="40"/>
    </row>
    <row r="61727" spans="45:45" x14ac:dyDescent="0.35">
      <c r="AS61727" s="40"/>
    </row>
    <row r="61728" spans="45:45" x14ac:dyDescent="0.35">
      <c r="AS61728" s="40"/>
    </row>
    <row r="61729" spans="45:45" x14ac:dyDescent="0.35">
      <c r="AS61729" s="40"/>
    </row>
    <row r="61730" spans="45:45" x14ac:dyDescent="0.35">
      <c r="AS61730" s="40"/>
    </row>
    <row r="61731" spans="45:45" x14ac:dyDescent="0.35">
      <c r="AS61731" s="40"/>
    </row>
    <row r="61732" spans="45:45" x14ac:dyDescent="0.35">
      <c r="AS61732" s="40"/>
    </row>
    <row r="61733" spans="45:45" x14ac:dyDescent="0.35">
      <c r="AS61733" s="40"/>
    </row>
    <row r="61734" spans="45:45" x14ac:dyDescent="0.35">
      <c r="AS61734" s="40"/>
    </row>
    <row r="61735" spans="45:45" x14ac:dyDescent="0.35">
      <c r="AS61735" s="40"/>
    </row>
    <row r="61736" spans="45:45" x14ac:dyDescent="0.35">
      <c r="AS61736" s="40"/>
    </row>
    <row r="61737" spans="45:45" x14ac:dyDescent="0.35">
      <c r="AS61737" s="40"/>
    </row>
    <row r="61738" spans="45:45" x14ac:dyDescent="0.35">
      <c r="AS61738" s="40"/>
    </row>
    <row r="61739" spans="45:45" x14ac:dyDescent="0.35">
      <c r="AS61739" s="40"/>
    </row>
    <row r="61740" spans="45:45" x14ac:dyDescent="0.35">
      <c r="AS61740" s="40"/>
    </row>
    <row r="61741" spans="45:45" x14ac:dyDescent="0.35">
      <c r="AS61741" s="40"/>
    </row>
    <row r="61742" spans="45:45" x14ac:dyDescent="0.35">
      <c r="AS61742" s="40"/>
    </row>
    <row r="61743" spans="45:45" x14ac:dyDescent="0.35">
      <c r="AS61743" s="40"/>
    </row>
    <row r="61744" spans="45:45" x14ac:dyDescent="0.35">
      <c r="AS61744" s="40"/>
    </row>
    <row r="61745" spans="45:45" x14ac:dyDescent="0.35">
      <c r="AS61745" s="40"/>
    </row>
    <row r="61746" spans="45:45" x14ac:dyDescent="0.35">
      <c r="AS61746" s="40"/>
    </row>
    <row r="61747" spans="45:45" x14ac:dyDescent="0.35">
      <c r="AS61747" s="40"/>
    </row>
    <row r="61748" spans="45:45" x14ac:dyDescent="0.35">
      <c r="AS61748" s="40"/>
    </row>
    <row r="61749" spans="45:45" x14ac:dyDescent="0.35">
      <c r="AS61749" s="40"/>
    </row>
    <row r="61750" spans="45:45" x14ac:dyDescent="0.35">
      <c r="AS61750" s="40"/>
    </row>
    <row r="61751" spans="45:45" x14ac:dyDescent="0.35">
      <c r="AS61751" s="40"/>
    </row>
    <row r="61752" spans="45:45" x14ac:dyDescent="0.35">
      <c r="AS61752" s="40"/>
    </row>
    <row r="61753" spans="45:45" x14ac:dyDescent="0.35">
      <c r="AS61753" s="40"/>
    </row>
    <row r="61754" spans="45:45" x14ac:dyDescent="0.35">
      <c r="AS61754" s="40"/>
    </row>
    <row r="61755" spans="45:45" x14ac:dyDescent="0.35">
      <c r="AS61755" s="40"/>
    </row>
    <row r="61756" spans="45:45" x14ac:dyDescent="0.35">
      <c r="AS61756" s="40"/>
    </row>
    <row r="61757" spans="45:45" x14ac:dyDescent="0.35">
      <c r="AS61757" s="40"/>
    </row>
    <row r="61758" spans="45:45" x14ac:dyDescent="0.35">
      <c r="AS61758" s="40"/>
    </row>
    <row r="61759" spans="45:45" x14ac:dyDescent="0.35">
      <c r="AS61759" s="40"/>
    </row>
    <row r="61760" spans="45:45" x14ac:dyDescent="0.35">
      <c r="AS61760" s="40"/>
    </row>
    <row r="61761" spans="45:45" x14ac:dyDescent="0.35">
      <c r="AS61761" s="40"/>
    </row>
    <row r="61762" spans="45:45" x14ac:dyDescent="0.35">
      <c r="AS61762" s="40"/>
    </row>
    <row r="61763" spans="45:45" x14ac:dyDescent="0.35">
      <c r="AS61763" s="40"/>
    </row>
    <row r="61764" spans="45:45" x14ac:dyDescent="0.35">
      <c r="AS61764" s="40"/>
    </row>
    <row r="61765" spans="45:45" x14ac:dyDescent="0.35">
      <c r="AS61765" s="40"/>
    </row>
    <row r="61766" spans="45:45" x14ac:dyDescent="0.35">
      <c r="AS61766" s="40"/>
    </row>
    <row r="61767" spans="45:45" x14ac:dyDescent="0.35">
      <c r="AS61767" s="40"/>
    </row>
    <row r="61768" spans="45:45" x14ac:dyDescent="0.35">
      <c r="AS61768" s="40"/>
    </row>
    <row r="61769" spans="45:45" x14ac:dyDescent="0.35">
      <c r="AS61769" s="40"/>
    </row>
    <row r="61770" spans="45:45" x14ac:dyDescent="0.35">
      <c r="AS61770" s="40"/>
    </row>
    <row r="61771" spans="45:45" x14ac:dyDescent="0.35">
      <c r="AS61771" s="40"/>
    </row>
    <row r="61772" spans="45:45" x14ac:dyDescent="0.35">
      <c r="AS61772" s="40"/>
    </row>
    <row r="61773" spans="45:45" x14ac:dyDescent="0.35">
      <c r="AS61773" s="40"/>
    </row>
    <row r="61774" spans="45:45" x14ac:dyDescent="0.35">
      <c r="AS61774" s="40"/>
    </row>
    <row r="61775" spans="45:45" x14ac:dyDescent="0.35">
      <c r="AS61775" s="40"/>
    </row>
    <row r="61776" spans="45:45" x14ac:dyDescent="0.35">
      <c r="AS61776" s="40"/>
    </row>
    <row r="61777" spans="45:45" x14ac:dyDescent="0.35">
      <c r="AS61777" s="40"/>
    </row>
    <row r="61778" spans="45:45" x14ac:dyDescent="0.35">
      <c r="AS61778" s="40"/>
    </row>
    <row r="61779" spans="45:45" x14ac:dyDescent="0.35">
      <c r="AS61779" s="40"/>
    </row>
    <row r="61780" spans="45:45" x14ac:dyDescent="0.35">
      <c r="AS61780" s="40"/>
    </row>
    <row r="61781" spans="45:45" x14ac:dyDescent="0.35">
      <c r="AS61781" s="40"/>
    </row>
    <row r="61782" spans="45:45" x14ac:dyDescent="0.35">
      <c r="AS61782" s="40"/>
    </row>
    <row r="61783" spans="45:45" x14ac:dyDescent="0.35">
      <c r="AS61783" s="40"/>
    </row>
    <row r="61784" spans="45:45" x14ac:dyDescent="0.35">
      <c r="AS61784" s="40"/>
    </row>
    <row r="61785" spans="45:45" x14ac:dyDescent="0.35">
      <c r="AS61785" s="40"/>
    </row>
    <row r="61786" spans="45:45" x14ac:dyDescent="0.35">
      <c r="AS61786" s="40"/>
    </row>
    <row r="61787" spans="45:45" x14ac:dyDescent="0.35">
      <c r="AS61787" s="40"/>
    </row>
    <row r="61788" spans="45:45" x14ac:dyDescent="0.35">
      <c r="AS61788" s="40"/>
    </row>
    <row r="61789" spans="45:45" x14ac:dyDescent="0.35">
      <c r="AS61789" s="40"/>
    </row>
    <row r="61790" spans="45:45" x14ac:dyDescent="0.35">
      <c r="AS61790" s="40"/>
    </row>
    <row r="61791" spans="45:45" x14ac:dyDescent="0.35">
      <c r="AS61791" s="40"/>
    </row>
    <row r="61792" spans="45:45" x14ac:dyDescent="0.35">
      <c r="AS61792" s="40"/>
    </row>
    <row r="61793" spans="45:45" x14ac:dyDescent="0.35">
      <c r="AS61793" s="40"/>
    </row>
    <row r="61794" spans="45:45" x14ac:dyDescent="0.35">
      <c r="AS61794" s="40"/>
    </row>
    <row r="61795" spans="45:45" x14ac:dyDescent="0.35">
      <c r="AS61795" s="40"/>
    </row>
    <row r="61796" spans="45:45" x14ac:dyDescent="0.35">
      <c r="AS61796" s="40"/>
    </row>
    <row r="61797" spans="45:45" x14ac:dyDescent="0.35">
      <c r="AS61797" s="40"/>
    </row>
    <row r="61798" spans="45:45" x14ac:dyDescent="0.35">
      <c r="AS61798" s="40"/>
    </row>
    <row r="61799" spans="45:45" x14ac:dyDescent="0.35">
      <c r="AS61799" s="40"/>
    </row>
    <row r="61800" spans="45:45" x14ac:dyDescent="0.35">
      <c r="AS61800" s="40"/>
    </row>
    <row r="61801" spans="45:45" x14ac:dyDescent="0.35">
      <c r="AS61801" s="40"/>
    </row>
    <row r="61802" spans="45:45" x14ac:dyDescent="0.35">
      <c r="AS61802" s="40"/>
    </row>
    <row r="61803" spans="45:45" x14ac:dyDescent="0.35">
      <c r="AS61803" s="40"/>
    </row>
    <row r="61804" spans="45:45" x14ac:dyDescent="0.35">
      <c r="AS61804" s="40"/>
    </row>
    <row r="61805" spans="45:45" x14ac:dyDescent="0.35">
      <c r="AS61805" s="40"/>
    </row>
    <row r="61806" spans="45:45" x14ac:dyDescent="0.35">
      <c r="AS61806" s="40"/>
    </row>
    <row r="61807" spans="45:45" x14ac:dyDescent="0.35">
      <c r="AS61807" s="40"/>
    </row>
    <row r="61808" spans="45:45" x14ac:dyDescent="0.35">
      <c r="AS61808" s="40"/>
    </row>
    <row r="61809" spans="45:45" x14ac:dyDescent="0.35">
      <c r="AS61809" s="40"/>
    </row>
    <row r="61810" spans="45:45" x14ac:dyDescent="0.35">
      <c r="AS61810" s="40"/>
    </row>
    <row r="61811" spans="45:45" x14ac:dyDescent="0.35">
      <c r="AS61811" s="40"/>
    </row>
    <row r="61812" spans="45:45" x14ac:dyDescent="0.35">
      <c r="AS61812" s="40"/>
    </row>
    <row r="61813" spans="45:45" x14ac:dyDescent="0.35">
      <c r="AS61813" s="40"/>
    </row>
    <row r="61814" spans="45:45" x14ac:dyDescent="0.35">
      <c r="AS61814" s="40"/>
    </row>
    <row r="61815" spans="45:45" x14ac:dyDescent="0.35">
      <c r="AS61815" s="40"/>
    </row>
    <row r="61816" spans="45:45" x14ac:dyDescent="0.35">
      <c r="AS61816" s="40"/>
    </row>
    <row r="61817" spans="45:45" x14ac:dyDescent="0.35">
      <c r="AS61817" s="40"/>
    </row>
    <row r="61818" spans="45:45" x14ac:dyDescent="0.35">
      <c r="AS61818" s="40"/>
    </row>
    <row r="61819" spans="45:45" x14ac:dyDescent="0.35">
      <c r="AS61819" s="40"/>
    </row>
    <row r="61820" spans="45:45" x14ac:dyDescent="0.35">
      <c r="AS61820" s="40"/>
    </row>
    <row r="61821" spans="45:45" x14ac:dyDescent="0.35">
      <c r="AS61821" s="40"/>
    </row>
    <row r="61822" spans="45:45" x14ac:dyDescent="0.35">
      <c r="AS61822" s="40"/>
    </row>
    <row r="61823" spans="45:45" x14ac:dyDescent="0.35">
      <c r="AS61823" s="40"/>
    </row>
    <row r="61824" spans="45:45" x14ac:dyDescent="0.35">
      <c r="AS61824" s="40"/>
    </row>
    <row r="61825" spans="45:45" x14ac:dyDescent="0.35">
      <c r="AS61825" s="40"/>
    </row>
    <row r="61826" spans="45:45" x14ac:dyDescent="0.35">
      <c r="AS61826" s="40"/>
    </row>
    <row r="61827" spans="45:45" x14ac:dyDescent="0.35">
      <c r="AS61827" s="40"/>
    </row>
    <row r="61828" spans="45:45" x14ac:dyDescent="0.35">
      <c r="AS61828" s="40"/>
    </row>
    <row r="61829" spans="45:45" x14ac:dyDescent="0.35">
      <c r="AS61829" s="40"/>
    </row>
    <row r="61830" spans="45:45" x14ac:dyDescent="0.35">
      <c r="AS61830" s="40"/>
    </row>
    <row r="61831" spans="45:45" x14ac:dyDescent="0.35">
      <c r="AS61831" s="40"/>
    </row>
    <row r="61832" spans="45:45" x14ac:dyDescent="0.35">
      <c r="AS61832" s="40"/>
    </row>
    <row r="61833" spans="45:45" x14ac:dyDescent="0.35">
      <c r="AS61833" s="40"/>
    </row>
    <row r="61834" spans="45:45" x14ac:dyDescent="0.35">
      <c r="AS61834" s="40"/>
    </row>
    <row r="61835" spans="45:45" x14ac:dyDescent="0.35">
      <c r="AS61835" s="40"/>
    </row>
    <row r="61836" spans="45:45" x14ac:dyDescent="0.35">
      <c r="AS61836" s="40"/>
    </row>
    <row r="61837" spans="45:45" x14ac:dyDescent="0.35">
      <c r="AS61837" s="40"/>
    </row>
    <row r="61838" spans="45:45" x14ac:dyDescent="0.35">
      <c r="AS61838" s="40"/>
    </row>
    <row r="61839" spans="45:45" x14ac:dyDescent="0.35">
      <c r="AS61839" s="40"/>
    </row>
    <row r="61840" spans="45:45" x14ac:dyDescent="0.35">
      <c r="AS61840" s="40"/>
    </row>
    <row r="61841" spans="45:45" x14ac:dyDescent="0.35">
      <c r="AS61841" s="40"/>
    </row>
    <row r="61842" spans="45:45" x14ac:dyDescent="0.35">
      <c r="AS61842" s="40"/>
    </row>
    <row r="61843" spans="45:45" x14ac:dyDescent="0.35">
      <c r="AS61843" s="40"/>
    </row>
    <row r="61844" spans="45:45" x14ac:dyDescent="0.35">
      <c r="AS61844" s="40"/>
    </row>
    <row r="61845" spans="45:45" x14ac:dyDescent="0.35">
      <c r="AS61845" s="40"/>
    </row>
    <row r="61846" spans="45:45" x14ac:dyDescent="0.35">
      <c r="AS61846" s="40"/>
    </row>
    <row r="61847" spans="45:45" x14ac:dyDescent="0.35">
      <c r="AS61847" s="40"/>
    </row>
    <row r="61848" spans="45:45" x14ac:dyDescent="0.35">
      <c r="AS61848" s="40"/>
    </row>
    <row r="61849" spans="45:45" x14ac:dyDescent="0.35">
      <c r="AS61849" s="40"/>
    </row>
    <row r="61850" spans="45:45" x14ac:dyDescent="0.35">
      <c r="AS61850" s="40"/>
    </row>
    <row r="61851" spans="45:45" x14ac:dyDescent="0.35">
      <c r="AS61851" s="40"/>
    </row>
    <row r="61852" spans="45:45" x14ac:dyDescent="0.35">
      <c r="AS61852" s="40"/>
    </row>
    <row r="61853" spans="45:45" x14ac:dyDescent="0.35">
      <c r="AS61853" s="40"/>
    </row>
    <row r="61854" spans="45:45" x14ac:dyDescent="0.35">
      <c r="AS61854" s="40"/>
    </row>
    <row r="61855" spans="45:45" x14ac:dyDescent="0.35">
      <c r="AS61855" s="40"/>
    </row>
    <row r="61856" spans="45:45" x14ac:dyDescent="0.35">
      <c r="AS61856" s="40"/>
    </row>
    <row r="61857" spans="45:45" x14ac:dyDescent="0.35">
      <c r="AS61857" s="40"/>
    </row>
    <row r="61858" spans="45:45" x14ac:dyDescent="0.35">
      <c r="AS61858" s="40"/>
    </row>
    <row r="61859" spans="45:45" x14ac:dyDescent="0.35">
      <c r="AS61859" s="40"/>
    </row>
    <row r="61860" spans="45:45" x14ac:dyDescent="0.35">
      <c r="AS61860" s="40"/>
    </row>
    <row r="61861" spans="45:45" x14ac:dyDescent="0.35">
      <c r="AS61861" s="40"/>
    </row>
    <row r="61862" spans="45:45" x14ac:dyDescent="0.35">
      <c r="AS61862" s="40"/>
    </row>
    <row r="61863" spans="45:45" x14ac:dyDescent="0.35">
      <c r="AS61863" s="40"/>
    </row>
    <row r="61864" spans="45:45" x14ac:dyDescent="0.35">
      <c r="AS61864" s="40"/>
    </row>
    <row r="61865" spans="45:45" x14ac:dyDescent="0.35">
      <c r="AS61865" s="40"/>
    </row>
    <row r="61866" spans="45:45" x14ac:dyDescent="0.35">
      <c r="AS61866" s="40"/>
    </row>
    <row r="61867" spans="45:45" x14ac:dyDescent="0.35">
      <c r="AS61867" s="40"/>
    </row>
    <row r="61868" spans="45:45" x14ac:dyDescent="0.35">
      <c r="AS61868" s="40"/>
    </row>
    <row r="61869" spans="45:45" x14ac:dyDescent="0.35">
      <c r="AS61869" s="40"/>
    </row>
    <row r="61870" spans="45:45" x14ac:dyDescent="0.35">
      <c r="AS61870" s="40"/>
    </row>
    <row r="61871" spans="45:45" x14ac:dyDescent="0.35">
      <c r="AS61871" s="40"/>
    </row>
    <row r="61872" spans="45:45" x14ac:dyDescent="0.35">
      <c r="AS61872" s="40"/>
    </row>
    <row r="61873" spans="45:45" x14ac:dyDescent="0.35">
      <c r="AS61873" s="40"/>
    </row>
    <row r="61874" spans="45:45" x14ac:dyDescent="0.35">
      <c r="AS61874" s="40"/>
    </row>
    <row r="61875" spans="45:45" x14ac:dyDescent="0.35">
      <c r="AS61875" s="40"/>
    </row>
    <row r="61876" spans="45:45" x14ac:dyDescent="0.35">
      <c r="AS61876" s="40"/>
    </row>
    <row r="61877" spans="45:45" x14ac:dyDescent="0.35">
      <c r="AS61877" s="40"/>
    </row>
    <row r="61878" spans="45:45" x14ac:dyDescent="0.35">
      <c r="AS61878" s="40"/>
    </row>
    <row r="61879" spans="45:45" x14ac:dyDescent="0.35">
      <c r="AS61879" s="40"/>
    </row>
    <row r="61880" spans="45:45" x14ac:dyDescent="0.35">
      <c r="AS61880" s="40"/>
    </row>
    <row r="61881" spans="45:45" x14ac:dyDescent="0.35">
      <c r="AS61881" s="40"/>
    </row>
    <row r="61882" spans="45:45" x14ac:dyDescent="0.35">
      <c r="AS61882" s="40"/>
    </row>
    <row r="61883" spans="45:45" x14ac:dyDescent="0.35">
      <c r="AS61883" s="40"/>
    </row>
    <row r="61884" spans="45:45" x14ac:dyDescent="0.35">
      <c r="AS61884" s="40"/>
    </row>
    <row r="61885" spans="45:45" x14ac:dyDescent="0.35">
      <c r="AS61885" s="40"/>
    </row>
    <row r="61886" spans="45:45" x14ac:dyDescent="0.35">
      <c r="AS61886" s="40"/>
    </row>
    <row r="61887" spans="45:45" x14ac:dyDescent="0.35">
      <c r="AS61887" s="40"/>
    </row>
    <row r="61888" spans="45:45" x14ac:dyDescent="0.35">
      <c r="AS61888" s="40"/>
    </row>
    <row r="61889" spans="45:45" x14ac:dyDescent="0.35">
      <c r="AS61889" s="40"/>
    </row>
    <row r="61890" spans="45:45" x14ac:dyDescent="0.35">
      <c r="AS61890" s="40"/>
    </row>
    <row r="61891" spans="45:45" x14ac:dyDescent="0.35">
      <c r="AS61891" s="40"/>
    </row>
    <row r="61892" spans="45:45" x14ac:dyDescent="0.35">
      <c r="AS61892" s="40"/>
    </row>
    <row r="61893" spans="45:45" x14ac:dyDescent="0.35">
      <c r="AS61893" s="40"/>
    </row>
    <row r="61894" spans="45:45" x14ac:dyDescent="0.35">
      <c r="AS61894" s="40"/>
    </row>
    <row r="61895" spans="45:45" x14ac:dyDescent="0.35">
      <c r="AS61895" s="40"/>
    </row>
    <row r="61896" spans="45:45" x14ac:dyDescent="0.35">
      <c r="AS61896" s="40"/>
    </row>
    <row r="61897" spans="45:45" x14ac:dyDescent="0.35">
      <c r="AS61897" s="40"/>
    </row>
    <row r="61898" spans="45:45" x14ac:dyDescent="0.35">
      <c r="AS61898" s="40"/>
    </row>
    <row r="61899" spans="45:45" x14ac:dyDescent="0.35">
      <c r="AS61899" s="40"/>
    </row>
    <row r="61900" spans="45:45" x14ac:dyDescent="0.35">
      <c r="AS61900" s="40"/>
    </row>
    <row r="61901" spans="45:45" x14ac:dyDescent="0.35">
      <c r="AS61901" s="40"/>
    </row>
    <row r="61902" spans="45:45" x14ac:dyDescent="0.35">
      <c r="AS61902" s="40"/>
    </row>
    <row r="61903" spans="45:45" x14ac:dyDescent="0.35">
      <c r="AS61903" s="40"/>
    </row>
    <row r="61904" spans="45:45" x14ac:dyDescent="0.35">
      <c r="AS61904" s="40"/>
    </row>
    <row r="61905" spans="45:45" x14ac:dyDescent="0.35">
      <c r="AS61905" s="40"/>
    </row>
    <row r="61906" spans="45:45" x14ac:dyDescent="0.35">
      <c r="AS61906" s="40"/>
    </row>
    <row r="61907" spans="45:45" x14ac:dyDescent="0.35">
      <c r="AS61907" s="40"/>
    </row>
    <row r="61908" spans="45:45" x14ac:dyDescent="0.35">
      <c r="AS61908" s="40"/>
    </row>
    <row r="61909" spans="45:45" x14ac:dyDescent="0.35">
      <c r="AS61909" s="40"/>
    </row>
    <row r="61910" spans="45:45" x14ac:dyDescent="0.35">
      <c r="AS61910" s="40"/>
    </row>
    <row r="61911" spans="45:45" x14ac:dyDescent="0.35">
      <c r="AS61911" s="40"/>
    </row>
    <row r="61912" spans="45:45" x14ac:dyDescent="0.35">
      <c r="AS61912" s="40"/>
    </row>
    <row r="61913" spans="45:45" x14ac:dyDescent="0.35">
      <c r="AS61913" s="40"/>
    </row>
    <row r="61914" spans="45:45" x14ac:dyDescent="0.35">
      <c r="AS61914" s="40"/>
    </row>
    <row r="61915" spans="45:45" x14ac:dyDescent="0.35">
      <c r="AS61915" s="40"/>
    </row>
    <row r="61916" spans="45:45" x14ac:dyDescent="0.35">
      <c r="AS61916" s="40"/>
    </row>
    <row r="61917" spans="45:45" x14ac:dyDescent="0.35">
      <c r="AS61917" s="40"/>
    </row>
    <row r="61918" spans="45:45" x14ac:dyDescent="0.35">
      <c r="AS61918" s="40"/>
    </row>
    <row r="61919" spans="45:45" x14ac:dyDescent="0.35">
      <c r="AS61919" s="40"/>
    </row>
    <row r="61920" spans="45:45" x14ac:dyDescent="0.35">
      <c r="AS61920" s="40"/>
    </row>
    <row r="61921" spans="45:45" x14ac:dyDescent="0.35">
      <c r="AS61921" s="40"/>
    </row>
    <row r="61922" spans="45:45" x14ac:dyDescent="0.35">
      <c r="AS61922" s="40"/>
    </row>
    <row r="61923" spans="45:45" x14ac:dyDescent="0.35">
      <c r="AS61923" s="40"/>
    </row>
    <row r="61924" spans="45:45" x14ac:dyDescent="0.35">
      <c r="AS61924" s="40"/>
    </row>
    <row r="61925" spans="45:45" x14ac:dyDescent="0.35">
      <c r="AS61925" s="40"/>
    </row>
    <row r="61926" spans="45:45" x14ac:dyDescent="0.35">
      <c r="AS61926" s="40"/>
    </row>
    <row r="61927" spans="45:45" x14ac:dyDescent="0.35">
      <c r="AS61927" s="40"/>
    </row>
    <row r="61928" spans="45:45" x14ac:dyDescent="0.35">
      <c r="AS61928" s="40"/>
    </row>
    <row r="61929" spans="45:45" x14ac:dyDescent="0.35">
      <c r="AS61929" s="40"/>
    </row>
    <row r="61930" spans="45:45" x14ac:dyDescent="0.35">
      <c r="AS61930" s="40"/>
    </row>
    <row r="61931" spans="45:45" x14ac:dyDescent="0.35">
      <c r="AS61931" s="40"/>
    </row>
    <row r="61932" spans="45:45" x14ac:dyDescent="0.35">
      <c r="AS61932" s="40"/>
    </row>
    <row r="61933" spans="45:45" x14ac:dyDescent="0.35">
      <c r="AS61933" s="40"/>
    </row>
    <row r="61934" spans="45:45" x14ac:dyDescent="0.35">
      <c r="AS61934" s="40"/>
    </row>
    <row r="61935" spans="45:45" x14ac:dyDescent="0.35">
      <c r="AS61935" s="40"/>
    </row>
    <row r="61936" spans="45:45" x14ac:dyDescent="0.35">
      <c r="AS61936" s="40"/>
    </row>
    <row r="61937" spans="45:45" x14ac:dyDescent="0.35">
      <c r="AS61937" s="40"/>
    </row>
    <row r="61938" spans="45:45" x14ac:dyDescent="0.35">
      <c r="AS61938" s="40"/>
    </row>
    <row r="61939" spans="45:45" x14ac:dyDescent="0.35">
      <c r="AS61939" s="40"/>
    </row>
    <row r="61940" spans="45:45" x14ac:dyDescent="0.35">
      <c r="AS61940" s="40"/>
    </row>
    <row r="61941" spans="45:45" x14ac:dyDescent="0.35">
      <c r="AS61941" s="40"/>
    </row>
    <row r="61942" spans="45:45" x14ac:dyDescent="0.35">
      <c r="AS61942" s="40"/>
    </row>
    <row r="61943" spans="45:45" x14ac:dyDescent="0.35">
      <c r="AS61943" s="40"/>
    </row>
    <row r="61944" spans="45:45" x14ac:dyDescent="0.35">
      <c r="AS61944" s="40"/>
    </row>
    <row r="61945" spans="45:45" x14ac:dyDescent="0.35">
      <c r="AS61945" s="40"/>
    </row>
    <row r="61946" spans="45:45" x14ac:dyDescent="0.35">
      <c r="AS61946" s="40"/>
    </row>
    <row r="61947" spans="45:45" x14ac:dyDescent="0.35">
      <c r="AS61947" s="40"/>
    </row>
    <row r="61948" spans="45:45" x14ac:dyDescent="0.35">
      <c r="AS61948" s="40"/>
    </row>
    <row r="61949" spans="45:45" x14ac:dyDescent="0.35">
      <c r="AS61949" s="40"/>
    </row>
    <row r="61950" spans="45:45" x14ac:dyDescent="0.35">
      <c r="AS61950" s="40"/>
    </row>
    <row r="61951" spans="45:45" x14ac:dyDescent="0.35">
      <c r="AS61951" s="40"/>
    </row>
    <row r="61952" spans="45:45" x14ac:dyDescent="0.35">
      <c r="AS61952" s="40"/>
    </row>
    <row r="61953" spans="45:45" x14ac:dyDescent="0.35">
      <c r="AS61953" s="40"/>
    </row>
    <row r="61954" spans="45:45" x14ac:dyDescent="0.35">
      <c r="AS61954" s="40"/>
    </row>
    <row r="61955" spans="45:45" x14ac:dyDescent="0.35">
      <c r="AS61955" s="40"/>
    </row>
    <row r="61956" spans="45:45" x14ac:dyDescent="0.35">
      <c r="AS61956" s="40"/>
    </row>
    <row r="61957" spans="45:45" x14ac:dyDescent="0.35">
      <c r="AS61957" s="40"/>
    </row>
    <row r="61958" spans="45:45" x14ac:dyDescent="0.35">
      <c r="AS61958" s="40"/>
    </row>
    <row r="61959" spans="45:45" x14ac:dyDescent="0.35">
      <c r="AS61959" s="40"/>
    </row>
    <row r="61960" spans="45:45" x14ac:dyDescent="0.35">
      <c r="AS61960" s="40"/>
    </row>
    <row r="61961" spans="45:45" x14ac:dyDescent="0.35">
      <c r="AS61961" s="40"/>
    </row>
    <row r="61962" spans="45:45" x14ac:dyDescent="0.35">
      <c r="AS61962" s="40"/>
    </row>
    <row r="61963" spans="45:45" x14ac:dyDescent="0.35">
      <c r="AS61963" s="40"/>
    </row>
    <row r="61964" spans="45:45" x14ac:dyDescent="0.35">
      <c r="AS61964" s="40"/>
    </row>
    <row r="61965" spans="45:45" x14ac:dyDescent="0.35">
      <c r="AS61965" s="40"/>
    </row>
    <row r="61966" spans="45:45" x14ac:dyDescent="0.35">
      <c r="AS61966" s="40"/>
    </row>
    <row r="61967" spans="45:45" x14ac:dyDescent="0.35">
      <c r="AS61967" s="40"/>
    </row>
    <row r="61968" spans="45:45" x14ac:dyDescent="0.35">
      <c r="AS61968" s="40"/>
    </row>
    <row r="61969" spans="45:45" x14ac:dyDescent="0.35">
      <c r="AS61969" s="40"/>
    </row>
    <row r="61970" spans="45:45" x14ac:dyDescent="0.35">
      <c r="AS61970" s="40"/>
    </row>
    <row r="61971" spans="45:45" x14ac:dyDescent="0.35">
      <c r="AS61971" s="40"/>
    </row>
    <row r="61972" spans="45:45" x14ac:dyDescent="0.35">
      <c r="AS61972" s="40"/>
    </row>
    <row r="61973" spans="45:45" x14ac:dyDescent="0.35">
      <c r="AS61973" s="40"/>
    </row>
    <row r="61974" spans="45:45" x14ac:dyDescent="0.35">
      <c r="AS61974" s="40"/>
    </row>
    <row r="61975" spans="45:45" x14ac:dyDescent="0.35">
      <c r="AS61975" s="40"/>
    </row>
    <row r="61976" spans="45:45" x14ac:dyDescent="0.35">
      <c r="AS61976" s="40"/>
    </row>
    <row r="61977" spans="45:45" x14ac:dyDescent="0.35">
      <c r="AS61977" s="40"/>
    </row>
    <row r="61978" spans="45:45" x14ac:dyDescent="0.35">
      <c r="AS61978" s="40"/>
    </row>
    <row r="61979" spans="45:45" x14ac:dyDescent="0.35">
      <c r="AS61979" s="40"/>
    </row>
    <row r="61980" spans="45:45" x14ac:dyDescent="0.35">
      <c r="AS61980" s="40"/>
    </row>
    <row r="61981" spans="45:45" x14ac:dyDescent="0.35">
      <c r="AS61981" s="40"/>
    </row>
    <row r="61982" spans="45:45" x14ac:dyDescent="0.35">
      <c r="AS61982" s="40"/>
    </row>
    <row r="61983" spans="45:45" x14ac:dyDescent="0.35">
      <c r="AS61983" s="40"/>
    </row>
    <row r="61984" spans="45:45" x14ac:dyDescent="0.35">
      <c r="AS61984" s="40"/>
    </row>
    <row r="61985" spans="45:45" x14ac:dyDescent="0.35">
      <c r="AS61985" s="40"/>
    </row>
    <row r="61986" spans="45:45" x14ac:dyDescent="0.35">
      <c r="AS61986" s="40"/>
    </row>
    <row r="61987" spans="45:45" x14ac:dyDescent="0.35">
      <c r="AS61987" s="40"/>
    </row>
    <row r="61988" spans="45:45" x14ac:dyDescent="0.35">
      <c r="AS61988" s="40"/>
    </row>
    <row r="61989" spans="45:45" x14ac:dyDescent="0.35">
      <c r="AS61989" s="40"/>
    </row>
    <row r="61990" spans="45:45" x14ac:dyDescent="0.35">
      <c r="AS61990" s="40"/>
    </row>
    <row r="61991" spans="45:45" x14ac:dyDescent="0.35">
      <c r="AS61991" s="40"/>
    </row>
    <row r="61992" spans="45:45" x14ac:dyDescent="0.35">
      <c r="AS61992" s="40"/>
    </row>
    <row r="61993" spans="45:45" x14ac:dyDescent="0.35">
      <c r="AS61993" s="40"/>
    </row>
    <row r="61994" spans="45:45" x14ac:dyDescent="0.35">
      <c r="AS61994" s="40"/>
    </row>
    <row r="61995" spans="45:45" x14ac:dyDescent="0.35">
      <c r="AS61995" s="40"/>
    </row>
    <row r="61996" spans="45:45" x14ac:dyDescent="0.35">
      <c r="AS61996" s="40"/>
    </row>
    <row r="61997" spans="45:45" x14ac:dyDescent="0.35">
      <c r="AS61997" s="40"/>
    </row>
    <row r="61998" spans="45:45" x14ac:dyDescent="0.35">
      <c r="AS61998" s="40"/>
    </row>
    <row r="61999" spans="45:45" x14ac:dyDescent="0.35">
      <c r="AS61999" s="40"/>
    </row>
    <row r="62000" spans="45:45" x14ac:dyDescent="0.35">
      <c r="AS62000" s="40"/>
    </row>
    <row r="62001" spans="45:45" x14ac:dyDescent="0.35">
      <c r="AS62001" s="40"/>
    </row>
    <row r="62002" spans="45:45" x14ac:dyDescent="0.35">
      <c r="AS62002" s="40"/>
    </row>
    <row r="62003" spans="45:45" x14ac:dyDescent="0.35">
      <c r="AS62003" s="40"/>
    </row>
    <row r="62004" spans="45:45" x14ac:dyDescent="0.35">
      <c r="AS62004" s="40"/>
    </row>
    <row r="62005" spans="45:45" x14ac:dyDescent="0.35">
      <c r="AS62005" s="40"/>
    </row>
    <row r="62006" spans="45:45" x14ac:dyDescent="0.35">
      <c r="AS62006" s="40"/>
    </row>
    <row r="62007" spans="45:45" x14ac:dyDescent="0.35">
      <c r="AS62007" s="40"/>
    </row>
    <row r="62008" spans="45:45" x14ac:dyDescent="0.35">
      <c r="AS62008" s="40"/>
    </row>
    <row r="62009" spans="45:45" x14ac:dyDescent="0.35">
      <c r="AS62009" s="40"/>
    </row>
    <row r="62010" spans="45:45" x14ac:dyDescent="0.35">
      <c r="AS62010" s="40"/>
    </row>
    <row r="62011" spans="45:45" x14ac:dyDescent="0.35">
      <c r="AS62011" s="40"/>
    </row>
    <row r="62012" spans="45:45" x14ac:dyDescent="0.35">
      <c r="AS62012" s="40"/>
    </row>
    <row r="62013" spans="45:45" x14ac:dyDescent="0.35">
      <c r="AS62013" s="40"/>
    </row>
    <row r="62014" spans="45:45" x14ac:dyDescent="0.35">
      <c r="AS62014" s="40"/>
    </row>
    <row r="62015" spans="45:45" x14ac:dyDescent="0.35">
      <c r="AS62015" s="40"/>
    </row>
    <row r="62016" spans="45:45" x14ac:dyDescent="0.35">
      <c r="AS62016" s="40"/>
    </row>
    <row r="62017" spans="45:45" x14ac:dyDescent="0.35">
      <c r="AS62017" s="40"/>
    </row>
    <row r="62018" spans="45:45" x14ac:dyDescent="0.35">
      <c r="AS62018" s="40"/>
    </row>
    <row r="62019" spans="45:45" x14ac:dyDescent="0.35">
      <c r="AS62019" s="40"/>
    </row>
    <row r="62020" spans="45:45" x14ac:dyDescent="0.35">
      <c r="AS62020" s="40"/>
    </row>
    <row r="62021" spans="45:45" x14ac:dyDescent="0.35">
      <c r="AS62021" s="40"/>
    </row>
    <row r="62022" spans="45:45" x14ac:dyDescent="0.35">
      <c r="AS62022" s="40"/>
    </row>
    <row r="62023" spans="45:45" x14ac:dyDescent="0.35">
      <c r="AS62023" s="40"/>
    </row>
    <row r="62024" spans="45:45" x14ac:dyDescent="0.35">
      <c r="AS62024" s="40"/>
    </row>
    <row r="62025" spans="45:45" x14ac:dyDescent="0.35">
      <c r="AS62025" s="40"/>
    </row>
    <row r="62026" spans="45:45" x14ac:dyDescent="0.35">
      <c r="AS62026" s="40"/>
    </row>
    <row r="62027" spans="45:45" x14ac:dyDescent="0.35">
      <c r="AS62027" s="40"/>
    </row>
    <row r="62028" spans="45:45" x14ac:dyDescent="0.35">
      <c r="AS62028" s="40"/>
    </row>
    <row r="62029" spans="45:45" x14ac:dyDescent="0.35">
      <c r="AS62029" s="40"/>
    </row>
    <row r="62030" spans="45:45" x14ac:dyDescent="0.35">
      <c r="AS62030" s="40"/>
    </row>
    <row r="62031" spans="45:45" x14ac:dyDescent="0.35">
      <c r="AS62031" s="40"/>
    </row>
    <row r="62032" spans="45:45" x14ac:dyDescent="0.35">
      <c r="AS62032" s="40"/>
    </row>
    <row r="62033" spans="45:45" x14ac:dyDescent="0.35">
      <c r="AS62033" s="40"/>
    </row>
    <row r="62034" spans="45:45" x14ac:dyDescent="0.35">
      <c r="AS62034" s="40"/>
    </row>
    <row r="62035" spans="45:45" x14ac:dyDescent="0.35">
      <c r="AS62035" s="40"/>
    </row>
    <row r="62036" spans="45:45" x14ac:dyDescent="0.35">
      <c r="AS62036" s="40"/>
    </row>
    <row r="62037" spans="45:45" x14ac:dyDescent="0.35">
      <c r="AS62037" s="40"/>
    </row>
    <row r="62038" spans="45:45" x14ac:dyDescent="0.35">
      <c r="AS62038" s="40"/>
    </row>
    <row r="62039" spans="45:45" x14ac:dyDescent="0.35">
      <c r="AS62039" s="40"/>
    </row>
    <row r="62040" spans="45:45" x14ac:dyDescent="0.35">
      <c r="AS62040" s="40"/>
    </row>
    <row r="62041" spans="45:45" x14ac:dyDescent="0.35">
      <c r="AS62041" s="40"/>
    </row>
    <row r="62042" spans="45:45" x14ac:dyDescent="0.35">
      <c r="AS62042" s="40"/>
    </row>
    <row r="62043" spans="45:45" x14ac:dyDescent="0.35">
      <c r="AS62043" s="40"/>
    </row>
    <row r="62044" spans="45:45" x14ac:dyDescent="0.35">
      <c r="AS62044" s="40"/>
    </row>
    <row r="62045" spans="45:45" x14ac:dyDescent="0.35">
      <c r="AS62045" s="40"/>
    </row>
    <row r="62046" spans="45:45" x14ac:dyDescent="0.35">
      <c r="AS62046" s="40"/>
    </row>
    <row r="62047" spans="45:45" x14ac:dyDescent="0.35">
      <c r="AS62047" s="40"/>
    </row>
    <row r="62048" spans="45:45" x14ac:dyDescent="0.35">
      <c r="AS62048" s="40"/>
    </row>
    <row r="62049" spans="45:45" x14ac:dyDescent="0.35">
      <c r="AS62049" s="40"/>
    </row>
    <row r="62050" spans="45:45" x14ac:dyDescent="0.35">
      <c r="AS62050" s="40"/>
    </row>
    <row r="62051" spans="45:45" x14ac:dyDescent="0.35">
      <c r="AS62051" s="40"/>
    </row>
    <row r="62052" spans="45:45" x14ac:dyDescent="0.35">
      <c r="AS62052" s="40"/>
    </row>
    <row r="62053" spans="45:45" x14ac:dyDescent="0.35">
      <c r="AS62053" s="40"/>
    </row>
    <row r="62054" spans="45:45" x14ac:dyDescent="0.35">
      <c r="AS62054" s="40"/>
    </row>
    <row r="62055" spans="45:45" x14ac:dyDescent="0.35">
      <c r="AS62055" s="40"/>
    </row>
    <row r="62056" spans="45:45" x14ac:dyDescent="0.35">
      <c r="AS62056" s="40"/>
    </row>
    <row r="62057" spans="45:45" x14ac:dyDescent="0.35">
      <c r="AS62057" s="40"/>
    </row>
    <row r="62058" spans="45:45" x14ac:dyDescent="0.35">
      <c r="AS62058" s="40"/>
    </row>
    <row r="62059" spans="45:45" x14ac:dyDescent="0.35">
      <c r="AS62059" s="40"/>
    </row>
    <row r="62060" spans="45:45" x14ac:dyDescent="0.35">
      <c r="AS62060" s="40"/>
    </row>
    <row r="62061" spans="45:45" x14ac:dyDescent="0.35">
      <c r="AS62061" s="40"/>
    </row>
    <row r="62062" spans="45:45" x14ac:dyDescent="0.35">
      <c r="AS62062" s="40"/>
    </row>
    <row r="62063" spans="45:45" x14ac:dyDescent="0.35">
      <c r="AS62063" s="40"/>
    </row>
    <row r="62064" spans="45:45" x14ac:dyDescent="0.35">
      <c r="AS62064" s="40"/>
    </row>
    <row r="62065" spans="45:45" x14ac:dyDescent="0.35">
      <c r="AS62065" s="40"/>
    </row>
    <row r="62066" spans="45:45" x14ac:dyDescent="0.35">
      <c r="AS62066" s="40"/>
    </row>
    <row r="62067" spans="45:45" x14ac:dyDescent="0.35">
      <c r="AS62067" s="40"/>
    </row>
    <row r="62068" spans="45:45" x14ac:dyDescent="0.35">
      <c r="AS62068" s="40"/>
    </row>
    <row r="62069" spans="45:45" x14ac:dyDescent="0.35">
      <c r="AS62069" s="40"/>
    </row>
    <row r="62070" spans="45:45" x14ac:dyDescent="0.35">
      <c r="AS62070" s="40"/>
    </row>
    <row r="62071" spans="45:45" x14ac:dyDescent="0.35">
      <c r="AS62071" s="40"/>
    </row>
    <row r="62072" spans="45:45" x14ac:dyDescent="0.35">
      <c r="AS62072" s="40"/>
    </row>
    <row r="62073" spans="45:45" x14ac:dyDescent="0.35">
      <c r="AS62073" s="40"/>
    </row>
    <row r="62074" spans="45:45" x14ac:dyDescent="0.35">
      <c r="AS62074" s="40"/>
    </row>
    <row r="62075" spans="45:45" x14ac:dyDescent="0.35">
      <c r="AS62075" s="40"/>
    </row>
    <row r="62076" spans="45:45" x14ac:dyDescent="0.35">
      <c r="AS62076" s="40"/>
    </row>
    <row r="62077" spans="45:45" x14ac:dyDescent="0.35">
      <c r="AS62077" s="40"/>
    </row>
    <row r="62078" spans="45:45" x14ac:dyDescent="0.35">
      <c r="AS62078" s="40"/>
    </row>
    <row r="62079" spans="45:45" x14ac:dyDescent="0.35">
      <c r="AS62079" s="40"/>
    </row>
    <row r="62080" spans="45:45" x14ac:dyDescent="0.35">
      <c r="AS62080" s="40"/>
    </row>
    <row r="62081" spans="45:45" x14ac:dyDescent="0.35">
      <c r="AS62081" s="40"/>
    </row>
    <row r="62082" spans="45:45" x14ac:dyDescent="0.35">
      <c r="AS62082" s="40"/>
    </row>
    <row r="62083" spans="45:45" x14ac:dyDescent="0.35">
      <c r="AS62083" s="40"/>
    </row>
    <row r="62084" spans="45:45" x14ac:dyDescent="0.35">
      <c r="AS62084" s="40"/>
    </row>
    <row r="62085" spans="45:45" x14ac:dyDescent="0.35">
      <c r="AS62085" s="40"/>
    </row>
    <row r="62086" spans="45:45" x14ac:dyDescent="0.35">
      <c r="AS62086" s="40"/>
    </row>
    <row r="62087" spans="45:45" x14ac:dyDescent="0.35">
      <c r="AS62087" s="40"/>
    </row>
    <row r="62088" spans="45:45" x14ac:dyDescent="0.35">
      <c r="AS62088" s="40"/>
    </row>
    <row r="62089" spans="45:45" x14ac:dyDescent="0.35">
      <c r="AS62089" s="40"/>
    </row>
    <row r="62090" spans="45:45" x14ac:dyDescent="0.35">
      <c r="AS62090" s="40"/>
    </row>
    <row r="62091" spans="45:45" x14ac:dyDescent="0.35">
      <c r="AS62091" s="40"/>
    </row>
    <row r="62092" spans="45:45" x14ac:dyDescent="0.35">
      <c r="AS62092" s="40"/>
    </row>
    <row r="62093" spans="45:45" x14ac:dyDescent="0.35">
      <c r="AS62093" s="40"/>
    </row>
    <row r="62094" spans="45:45" x14ac:dyDescent="0.35">
      <c r="AS62094" s="40"/>
    </row>
    <row r="62095" spans="45:45" x14ac:dyDescent="0.35">
      <c r="AS62095" s="40"/>
    </row>
    <row r="62096" spans="45:45" x14ac:dyDescent="0.35">
      <c r="AS62096" s="40"/>
    </row>
    <row r="62097" spans="45:45" x14ac:dyDescent="0.35">
      <c r="AS62097" s="40"/>
    </row>
    <row r="62098" spans="45:45" x14ac:dyDescent="0.35">
      <c r="AS62098" s="40"/>
    </row>
    <row r="62099" spans="45:45" x14ac:dyDescent="0.35">
      <c r="AS62099" s="40"/>
    </row>
    <row r="62100" spans="45:45" x14ac:dyDescent="0.35">
      <c r="AS62100" s="40"/>
    </row>
    <row r="62101" spans="45:45" x14ac:dyDescent="0.35">
      <c r="AS62101" s="40"/>
    </row>
    <row r="62102" spans="45:45" x14ac:dyDescent="0.35">
      <c r="AS62102" s="40"/>
    </row>
    <row r="62103" spans="45:45" x14ac:dyDescent="0.35">
      <c r="AS62103" s="40"/>
    </row>
    <row r="62104" spans="45:45" x14ac:dyDescent="0.35">
      <c r="AS62104" s="40"/>
    </row>
    <row r="62105" spans="45:45" x14ac:dyDescent="0.35">
      <c r="AS62105" s="40"/>
    </row>
    <row r="62106" spans="45:45" x14ac:dyDescent="0.35">
      <c r="AS62106" s="40"/>
    </row>
    <row r="62107" spans="45:45" x14ac:dyDescent="0.35">
      <c r="AS62107" s="40"/>
    </row>
    <row r="62108" spans="45:45" x14ac:dyDescent="0.35">
      <c r="AS62108" s="40"/>
    </row>
    <row r="62109" spans="45:45" x14ac:dyDescent="0.35">
      <c r="AS62109" s="40"/>
    </row>
    <row r="62110" spans="45:45" x14ac:dyDescent="0.35">
      <c r="AS62110" s="40"/>
    </row>
    <row r="62111" spans="45:45" x14ac:dyDescent="0.35">
      <c r="AS62111" s="40"/>
    </row>
    <row r="62112" spans="45:45" x14ac:dyDescent="0.35">
      <c r="AS62112" s="40"/>
    </row>
    <row r="62113" spans="45:45" x14ac:dyDescent="0.35">
      <c r="AS62113" s="40"/>
    </row>
    <row r="62114" spans="45:45" x14ac:dyDescent="0.35">
      <c r="AS62114" s="40"/>
    </row>
    <row r="62115" spans="45:45" x14ac:dyDescent="0.35">
      <c r="AS62115" s="40"/>
    </row>
    <row r="62116" spans="45:45" x14ac:dyDescent="0.35">
      <c r="AS62116" s="40"/>
    </row>
    <row r="62117" spans="45:45" x14ac:dyDescent="0.35">
      <c r="AS62117" s="40"/>
    </row>
    <row r="62118" spans="45:45" x14ac:dyDescent="0.35">
      <c r="AS62118" s="40"/>
    </row>
    <row r="62119" spans="45:45" x14ac:dyDescent="0.35">
      <c r="AS62119" s="40"/>
    </row>
    <row r="62120" spans="45:45" x14ac:dyDescent="0.35">
      <c r="AS62120" s="40"/>
    </row>
    <row r="62121" spans="45:45" x14ac:dyDescent="0.35">
      <c r="AS62121" s="40"/>
    </row>
    <row r="62122" spans="45:45" x14ac:dyDescent="0.35">
      <c r="AS62122" s="40"/>
    </row>
    <row r="62123" spans="45:45" x14ac:dyDescent="0.35">
      <c r="AS62123" s="40"/>
    </row>
    <row r="62124" spans="45:45" x14ac:dyDescent="0.35">
      <c r="AS62124" s="40"/>
    </row>
    <row r="62125" spans="45:45" x14ac:dyDescent="0.35">
      <c r="AS62125" s="40"/>
    </row>
    <row r="62126" spans="45:45" x14ac:dyDescent="0.35">
      <c r="AS62126" s="40"/>
    </row>
    <row r="62127" spans="45:45" x14ac:dyDescent="0.35">
      <c r="AS62127" s="40"/>
    </row>
    <row r="62128" spans="45:45" x14ac:dyDescent="0.35">
      <c r="AS62128" s="40"/>
    </row>
    <row r="62129" spans="45:45" x14ac:dyDescent="0.35">
      <c r="AS62129" s="40"/>
    </row>
    <row r="62130" spans="45:45" x14ac:dyDescent="0.35">
      <c r="AS62130" s="40"/>
    </row>
    <row r="62131" spans="45:45" x14ac:dyDescent="0.35">
      <c r="AS62131" s="40"/>
    </row>
    <row r="62132" spans="45:45" x14ac:dyDescent="0.35">
      <c r="AS62132" s="40"/>
    </row>
    <row r="62133" spans="45:45" x14ac:dyDescent="0.35">
      <c r="AS62133" s="40"/>
    </row>
    <row r="62134" spans="45:45" x14ac:dyDescent="0.35">
      <c r="AS62134" s="40"/>
    </row>
    <row r="62135" spans="45:45" x14ac:dyDescent="0.35">
      <c r="AS62135" s="40"/>
    </row>
    <row r="62136" spans="45:45" x14ac:dyDescent="0.35">
      <c r="AS62136" s="40"/>
    </row>
    <row r="62137" spans="45:45" x14ac:dyDescent="0.35">
      <c r="AS62137" s="40"/>
    </row>
    <row r="62138" spans="45:45" x14ac:dyDescent="0.35">
      <c r="AS62138" s="40"/>
    </row>
    <row r="62139" spans="45:45" x14ac:dyDescent="0.35">
      <c r="AS62139" s="40"/>
    </row>
    <row r="62140" spans="45:45" x14ac:dyDescent="0.35">
      <c r="AS62140" s="40"/>
    </row>
    <row r="62141" spans="45:45" x14ac:dyDescent="0.35">
      <c r="AS62141" s="40"/>
    </row>
    <row r="62142" spans="45:45" x14ac:dyDescent="0.35">
      <c r="AS62142" s="40"/>
    </row>
    <row r="62143" spans="45:45" x14ac:dyDescent="0.35">
      <c r="AS62143" s="40"/>
    </row>
    <row r="62144" spans="45:45" x14ac:dyDescent="0.35">
      <c r="AS62144" s="40"/>
    </row>
    <row r="62145" spans="45:45" x14ac:dyDescent="0.35">
      <c r="AS62145" s="40"/>
    </row>
    <row r="62146" spans="45:45" x14ac:dyDescent="0.35">
      <c r="AS62146" s="40"/>
    </row>
    <row r="62147" spans="45:45" x14ac:dyDescent="0.35">
      <c r="AS62147" s="40"/>
    </row>
    <row r="62148" spans="45:45" x14ac:dyDescent="0.35">
      <c r="AS62148" s="40"/>
    </row>
    <row r="62149" spans="45:45" x14ac:dyDescent="0.35">
      <c r="AS62149" s="40"/>
    </row>
    <row r="62150" spans="45:45" x14ac:dyDescent="0.35">
      <c r="AS62150" s="40"/>
    </row>
    <row r="62151" spans="45:45" x14ac:dyDescent="0.35">
      <c r="AS62151" s="40"/>
    </row>
    <row r="62152" spans="45:45" x14ac:dyDescent="0.35">
      <c r="AS62152" s="40"/>
    </row>
    <row r="62153" spans="45:45" x14ac:dyDescent="0.35">
      <c r="AS62153" s="40"/>
    </row>
    <row r="62154" spans="45:45" x14ac:dyDescent="0.35">
      <c r="AS62154" s="40"/>
    </row>
    <row r="62155" spans="45:45" x14ac:dyDescent="0.35">
      <c r="AS62155" s="40"/>
    </row>
    <row r="62156" spans="45:45" x14ac:dyDescent="0.35">
      <c r="AS62156" s="40"/>
    </row>
    <row r="62157" spans="45:45" x14ac:dyDescent="0.35">
      <c r="AS62157" s="40"/>
    </row>
    <row r="62158" spans="45:45" x14ac:dyDescent="0.35">
      <c r="AS62158" s="40"/>
    </row>
    <row r="62159" spans="45:45" x14ac:dyDescent="0.35">
      <c r="AS62159" s="40"/>
    </row>
    <row r="62160" spans="45:45" x14ac:dyDescent="0.35">
      <c r="AS62160" s="40"/>
    </row>
    <row r="62161" spans="45:45" x14ac:dyDescent="0.35">
      <c r="AS62161" s="40"/>
    </row>
    <row r="62162" spans="45:45" x14ac:dyDescent="0.35">
      <c r="AS62162" s="40"/>
    </row>
    <row r="62163" spans="45:45" x14ac:dyDescent="0.35">
      <c r="AS62163" s="40"/>
    </row>
    <row r="62164" spans="45:45" x14ac:dyDescent="0.35">
      <c r="AS62164" s="40"/>
    </row>
    <row r="62165" spans="45:45" x14ac:dyDescent="0.35">
      <c r="AS62165" s="40"/>
    </row>
    <row r="62166" spans="45:45" x14ac:dyDescent="0.35">
      <c r="AS62166" s="40"/>
    </row>
    <row r="62167" spans="45:45" x14ac:dyDescent="0.35">
      <c r="AS62167" s="40"/>
    </row>
    <row r="62168" spans="45:45" x14ac:dyDescent="0.35">
      <c r="AS62168" s="40"/>
    </row>
    <row r="62169" spans="45:45" x14ac:dyDescent="0.35">
      <c r="AS62169" s="40"/>
    </row>
    <row r="62170" spans="45:45" x14ac:dyDescent="0.35">
      <c r="AS62170" s="40"/>
    </row>
    <row r="62171" spans="45:45" x14ac:dyDescent="0.35">
      <c r="AS62171" s="40"/>
    </row>
    <row r="62172" spans="45:45" x14ac:dyDescent="0.35">
      <c r="AS62172" s="40"/>
    </row>
    <row r="62173" spans="45:45" x14ac:dyDescent="0.35">
      <c r="AS62173" s="40"/>
    </row>
    <row r="62174" spans="45:45" x14ac:dyDescent="0.35">
      <c r="AS62174" s="40"/>
    </row>
    <row r="62175" spans="45:45" x14ac:dyDescent="0.35">
      <c r="AS62175" s="40"/>
    </row>
    <row r="62176" spans="45:45" x14ac:dyDescent="0.35">
      <c r="AS62176" s="40"/>
    </row>
    <row r="62177" spans="45:45" x14ac:dyDescent="0.35">
      <c r="AS62177" s="40"/>
    </row>
    <row r="62178" spans="45:45" x14ac:dyDescent="0.35">
      <c r="AS62178" s="40"/>
    </row>
    <row r="62179" spans="45:45" x14ac:dyDescent="0.35">
      <c r="AS62179" s="40"/>
    </row>
    <row r="62180" spans="45:45" x14ac:dyDescent="0.35">
      <c r="AS62180" s="40"/>
    </row>
    <row r="62181" spans="45:45" x14ac:dyDescent="0.35">
      <c r="AS62181" s="40"/>
    </row>
    <row r="62182" spans="45:45" x14ac:dyDescent="0.35">
      <c r="AS62182" s="40"/>
    </row>
    <row r="62183" spans="45:45" x14ac:dyDescent="0.35">
      <c r="AS62183" s="40"/>
    </row>
    <row r="62184" spans="45:45" x14ac:dyDescent="0.35">
      <c r="AS62184" s="40"/>
    </row>
    <row r="62185" spans="45:45" x14ac:dyDescent="0.35">
      <c r="AS62185" s="40"/>
    </row>
    <row r="62186" spans="45:45" x14ac:dyDescent="0.35">
      <c r="AS62186" s="40"/>
    </row>
    <row r="62187" spans="45:45" x14ac:dyDescent="0.35">
      <c r="AS62187" s="40"/>
    </row>
    <row r="62188" spans="45:45" x14ac:dyDescent="0.35">
      <c r="AS62188" s="40"/>
    </row>
    <row r="62189" spans="45:45" x14ac:dyDescent="0.35">
      <c r="AS62189" s="40"/>
    </row>
    <row r="62190" spans="45:45" x14ac:dyDescent="0.35">
      <c r="AS62190" s="40"/>
    </row>
    <row r="62191" spans="45:45" x14ac:dyDescent="0.35">
      <c r="AS62191" s="40"/>
    </row>
    <row r="62192" spans="45:45" x14ac:dyDescent="0.35">
      <c r="AS62192" s="40"/>
    </row>
    <row r="62193" spans="45:45" x14ac:dyDescent="0.35">
      <c r="AS62193" s="40"/>
    </row>
    <row r="62194" spans="45:45" x14ac:dyDescent="0.35">
      <c r="AS62194" s="40"/>
    </row>
    <row r="62195" spans="45:45" x14ac:dyDescent="0.35">
      <c r="AS62195" s="40"/>
    </row>
    <row r="62196" spans="45:45" x14ac:dyDescent="0.35">
      <c r="AS62196" s="40"/>
    </row>
    <row r="62197" spans="45:45" x14ac:dyDescent="0.35">
      <c r="AS62197" s="40"/>
    </row>
    <row r="62198" spans="45:45" x14ac:dyDescent="0.35">
      <c r="AS62198" s="40"/>
    </row>
    <row r="62199" spans="45:45" x14ac:dyDescent="0.35">
      <c r="AS62199" s="40"/>
    </row>
    <row r="62200" spans="45:45" x14ac:dyDescent="0.35">
      <c r="AS62200" s="40"/>
    </row>
    <row r="62201" spans="45:45" x14ac:dyDescent="0.35">
      <c r="AS62201" s="40"/>
    </row>
    <row r="62202" spans="45:45" x14ac:dyDescent="0.35">
      <c r="AS62202" s="40"/>
    </row>
    <row r="62203" spans="45:45" x14ac:dyDescent="0.35">
      <c r="AS62203" s="40"/>
    </row>
    <row r="62204" spans="45:45" x14ac:dyDescent="0.35">
      <c r="AS62204" s="40"/>
    </row>
    <row r="62205" spans="45:45" x14ac:dyDescent="0.35">
      <c r="AS62205" s="40"/>
    </row>
    <row r="62206" spans="45:45" x14ac:dyDescent="0.35">
      <c r="AS62206" s="40"/>
    </row>
    <row r="62207" spans="45:45" x14ac:dyDescent="0.35">
      <c r="AS62207" s="40"/>
    </row>
    <row r="62208" spans="45:45" x14ac:dyDescent="0.35">
      <c r="AS62208" s="40"/>
    </row>
    <row r="62209" spans="45:45" x14ac:dyDescent="0.35">
      <c r="AS62209" s="40"/>
    </row>
    <row r="62210" spans="45:45" x14ac:dyDescent="0.35">
      <c r="AS62210" s="40"/>
    </row>
    <row r="62211" spans="45:45" x14ac:dyDescent="0.35">
      <c r="AS62211" s="40"/>
    </row>
    <row r="62212" spans="45:45" x14ac:dyDescent="0.35">
      <c r="AS62212" s="40"/>
    </row>
    <row r="62213" spans="45:45" x14ac:dyDescent="0.35">
      <c r="AS62213" s="40"/>
    </row>
    <row r="62214" spans="45:45" x14ac:dyDescent="0.35">
      <c r="AS62214" s="40"/>
    </row>
    <row r="62215" spans="45:45" x14ac:dyDescent="0.35">
      <c r="AS62215" s="40"/>
    </row>
    <row r="62216" spans="45:45" x14ac:dyDescent="0.35">
      <c r="AS62216" s="40"/>
    </row>
    <row r="62217" spans="45:45" x14ac:dyDescent="0.35">
      <c r="AS62217" s="40"/>
    </row>
    <row r="62218" spans="45:45" x14ac:dyDescent="0.35">
      <c r="AS62218" s="40"/>
    </row>
    <row r="62219" spans="45:45" x14ac:dyDescent="0.35">
      <c r="AS62219" s="40"/>
    </row>
    <row r="62220" spans="45:45" x14ac:dyDescent="0.35">
      <c r="AS62220" s="40"/>
    </row>
    <row r="62221" spans="45:45" x14ac:dyDescent="0.35">
      <c r="AS62221" s="40"/>
    </row>
    <row r="62222" spans="45:45" x14ac:dyDescent="0.35">
      <c r="AS62222" s="40"/>
    </row>
    <row r="62223" spans="45:45" x14ac:dyDescent="0.35">
      <c r="AS62223" s="40"/>
    </row>
    <row r="62224" spans="45:45" x14ac:dyDescent="0.35">
      <c r="AS62224" s="40"/>
    </row>
    <row r="62225" spans="45:45" x14ac:dyDescent="0.35">
      <c r="AS62225" s="40"/>
    </row>
    <row r="62226" spans="45:45" x14ac:dyDescent="0.35">
      <c r="AS62226" s="40"/>
    </row>
    <row r="62227" spans="45:45" x14ac:dyDescent="0.35">
      <c r="AS62227" s="40"/>
    </row>
    <row r="62228" spans="45:45" x14ac:dyDescent="0.35">
      <c r="AS62228" s="40"/>
    </row>
    <row r="62229" spans="45:45" x14ac:dyDescent="0.35">
      <c r="AS62229" s="40"/>
    </row>
    <row r="62230" spans="45:45" x14ac:dyDescent="0.35">
      <c r="AS62230" s="40"/>
    </row>
    <row r="62231" spans="45:45" x14ac:dyDescent="0.35">
      <c r="AS62231" s="40"/>
    </row>
    <row r="62232" spans="45:45" x14ac:dyDescent="0.35">
      <c r="AS62232" s="40"/>
    </row>
    <row r="62233" spans="45:45" x14ac:dyDescent="0.35">
      <c r="AS62233" s="40"/>
    </row>
    <row r="62234" spans="45:45" x14ac:dyDescent="0.35">
      <c r="AS62234" s="40"/>
    </row>
    <row r="62235" spans="45:45" x14ac:dyDescent="0.35">
      <c r="AS62235" s="40"/>
    </row>
    <row r="62236" spans="45:45" x14ac:dyDescent="0.35">
      <c r="AS62236" s="40"/>
    </row>
    <row r="62237" spans="45:45" x14ac:dyDescent="0.35">
      <c r="AS62237" s="40"/>
    </row>
    <row r="62238" spans="45:45" x14ac:dyDescent="0.35">
      <c r="AS62238" s="40"/>
    </row>
    <row r="62239" spans="45:45" x14ac:dyDescent="0.35">
      <c r="AS62239" s="40"/>
    </row>
    <row r="62240" spans="45:45" x14ac:dyDescent="0.35">
      <c r="AS62240" s="40"/>
    </row>
    <row r="62241" spans="45:45" x14ac:dyDescent="0.35">
      <c r="AS62241" s="40"/>
    </row>
    <row r="62242" spans="45:45" x14ac:dyDescent="0.35">
      <c r="AS62242" s="40"/>
    </row>
    <row r="62243" spans="45:45" x14ac:dyDescent="0.35">
      <c r="AS62243" s="40"/>
    </row>
    <row r="62244" spans="45:45" x14ac:dyDescent="0.35">
      <c r="AS62244" s="40"/>
    </row>
    <row r="62245" spans="45:45" x14ac:dyDescent="0.35">
      <c r="AS62245" s="40"/>
    </row>
    <row r="62246" spans="45:45" x14ac:dyDescent="0.35">
      <c r="AS62246" s="40"/>
    </row>
    <row r="62247" spans="45:45" x14ac:dyDescent="0.35">
      <c r="AS62247" s="40"/>
    </row>
    <row r="62248" spans="45:45" x14ac:dyDescent="0.35">
      <c r="AS62248" s="40"/>
    </row>
    <row r="62249" spans="45:45" x14ac:dyDescent="0.35">
      <c r="AS62249" s="40"/>
    </row>
    <row r="62250" spans="45:45" x14ac:dyDescent="0.35">
      <c r="AS62250" s="40"/>
    </row>
    <row r="62251" spans="45:45" x14ac:dyDescent="0.35">
      <c r="AS62251" s="40"/>
    </row>
    <row r="62252" spans="45:45" x14ac:dyDescent="0.35">
      <c r="AS62252" s="40"/>
    </row>
    <row r="62253" spans="45:45" x14ac:dyDescent="0.35">
      <c r="AS62253" s="40"/>
    </row>
    <row r="62254" spans="45:45" x14ac:dyDescent="0.35">
      <c r="AS62254" s="40"/>
    </row>
    <row r="62255" spans="45:45" x14ac:dyDescent="0.35">
      <c r="AS62255" s="40"/>
    </row>
    <row r="62256" spans="45:45" x14ac:dyDescent="0.35">
      <c r="AS62256" s="40"/>
    </row>
    <row r="62257" spans="45:45" x14ac:dyDescent="0.35">
      <c r="AS62257" s="40"/>
    </row>
    <row r="62258" spans="45:45" x14ac:dyDescent="0.35">
      <c r="AS62258" s="40"/>
    </row>
    <row r="62259" spans="45:45" x14ac:dyDescent="0.35">
      <c r="AS62259" s="40"/>
    </row>
    <row r="62260" spans="45:45" x14ac:dyDescent="0.35">
      <c r="AS62260" s="40"/>
    </row>
    <row r="62261" spans="45:45" x14ac:dyDescent="0.35">
      <c r="AS62261" s="40"/>
    </row>
    <row r="62262" spans="45:45" x14ac:dyDescent="0.35">
      <c r="AS62262" s="40"/>
    </row>
    <row r="62263" spans="45:45" x14ac:dyDescent="0.35">
      <c r="AS62263" s="40"/>
    </row>
    <row r="62264" spans="45:45" x14ac:dyDescent="0.35">
      <c r="AS62264" s="40"/>
    </row>
    <row r="62265" spans="45:45" x14ac:dyDescent="0.35">
      <c r="AS62265" s="40"/>
    </row>
    <row r="62266" spans="45:45" x14ac:dyDescent="0.35">
      <c r="AS62266" s="40"/>
    </row>
    <row r="62267" spans="45:45" x14ac:dyDescent="0.35">
      <c r="AS62267" s="40"/>
    </row>
    <row r="62268" spans="45:45" x14ac:dyDescent="0.35">
      <c r="AS62268" s="40"/>
    </row>
    <row r="62269" spans="45:45" x14ac:dyDescent="0.35">
      <c r="AS62269" s="40"/>
    </row>
    <row r="62270" spans="45:45" x14ac:dyDescent="0.35">
      <c r="AS62270" s="40"/>
    </row>
    <row r="62271" spans="45:45" x14ac:dyDescent="0.35">
      <c r="AS62271" s="40"/>
    </row>
    <row r="62272" spans="45:45" x14ac:dyDescent="0.35">
      <c r="AS62272" s="40"/>
    </row>
    <row r="62273" spans="45:45" x14ac:dyDescent="0.35">
      <c r="AS62273" s="40"/>
    </row>
    <row r="62274" spans="45:45" x14ac:dyDescent="0.35">
      <c r="AS62274" s="40"/>
    </row>
    <row r="62275" spans="45:45" x14ac:dyDescent="0.35">
      <c r="AS62275" s="40"/>
    </row>
    <row r="62276" spans="45:45" x14ac:dyDescent="0.35">
      <c r="AS62276" s="40"/>
    </row>
    <row r="62277" spans="45:45" x14ac:dyDescent="0.35">
      <c r="AS62277" s="40"/>
    </row>
    <row r="62278" spans="45:45" x14ac:dyDescent="0.35">
      <c r="AS62278" s="40"/>
    </row>
    <row r="62279" spans="45:45" x14ac:dyDescent="0.35">
      <c r="AS62279" s="40"/>
    </row>
    <row r="62280" spans="45:45" x14ac:dyDescent="0.35">
      <c r="AS62280" s="40"/>
    </row>
    <row r="62281" spans="45:45" x14ac:dyDescent="0.35">
      <c r="AS62281" s="40"/>
    </row>
    <row r="62282" spans="45:45" x14ac:dyDescent="0.35">
      <c r="AS62282" s="40"/>
    </row>
    <row r="62283" spans="45:45" x14ac:dyDescent="0.35">
      <c r="AS62283" s="40"/>
    </row>
    <row r="62284" spans="45:45" x14ac:dyDescent="0.35">
      <c r="AS62284" s="40"/>
    </row>
    <row r="62285" spans="45:45" x14ac:dyDescent="0.35">
      <c r="AS62285" s="40"/>
    </row>
    <row r="62286" spans="45:45" x14ac:dyDescent="0.35">
      <c r="AS62286" s="40"/>
    </row>
    <row r="62287" spans="45:45" x14ac:dyDescent="0.35">
      <c r="AS62287" s="40"/>
    </row>
    <row r="62288" spans="45:45" x14ac:dyDescent="0.35">
      <c r="AS62288" s="40"/>
    </row>
    <row r="62289" spans="45:45" x14ac:dyDescent="0.35">
      <c r="AS62289" s="40"/>
    </row>
    <row r="62290" spans="45:45" x14ac:dyDescent="0.35">
      <c r="AS62290" s="40"/>
    </row>
    <row r="62291" spans="45:45" x14ac:dyDescent="0.35">
      <c r="AS62291" s="40"/>
    </row>
    <row r="62292" spans="45:45" x14ac:dyDescent="0.35">
      <c r="AS62292" s="40"/>
    </row>
    <row r="62293" spans="45:45" x14ac:dyDescent="0.35">
      <c r="AS62293" s="40"/>
    </row>
    <row r="62294" spans="45:45" x14ac:dyDescent="0.35">
      <c r="AS62294" s="40"/>
    </row>
    <row r="62295" spans="45:45" x14ac:dyDescent="0.35">
      <c r="AS62295" s="40"/>
    </row>
    <row r="62296" spans="45:45" x14ac:dyDescent="0.35">
      <c r="AS62296" s="40"/>
    </row>
    <row r="62297" spans="45:45" x14ac:dyDescent="0.35">
      <c r="AS62297" s="40"/>
    </row>
    <row r="62298" spans="45:45" x14ac:dyDescent="0.35">
      <c r="AS62298" s="40"/>
    </row>
    <row r="62299" spans="45:45" x14ac:dyDescent="0.35">
      <c r="AS62299" s="40"/>
    </row>
    <row r="62300" spans="45:45" x14ac:dyDescent="0.35">
      <c r="AS62300" s="40"/>
    </row>
    <row r="62301" spans="45:45" x14ac:dyDescent="0.35">
      <c r="AS62301" s="40"/>
    </row>
    <row r="62302" spans="45:45" x14ac:dyDescent="0.35">
      <c r="AS62302" s="40"/>
    </row>
    <row r="62303" spans="45:45" x14ac:dyDescent="0.35">
      <c r="AS62303" s="40"/>
    </row>
    <row r="62304" spans="45:45" x14ac:dyDescent="0.35">
      <c r="AS62304" s="40"/>
    </row>
    <row r="62305" spans="45:45" x14ac:dyDescent="0.35">
      <c r="AS62305" s="40"/>
    </row>
    <row r="62306" spans="45:45" x14ac:dyDescent="0.35">
      <c r="AS62306" s="40"/>
    </row>
    <row r="62307" spans="45:45" x14ac:dyDescent="0.35">
      <c r="AS62307" s="40"/>
    </row>
    <row r="62308" spans="45:45" x14ac:dyDescent="0.35">
      <c r="AS62308" s="40"/>
    </row>
    <row r="62309" spans="45:45" x14ac:dyDescent="0.35">
      <c r="AS62309" s="40"/>
    </row>
    <row r="62310" spans="45:45" x14ac:dyDescent="0.35">
      <c r="AS62310" s="40"/>
    </row>
    <row r="62311" spans="45:45" x14ac:dyDescent="0.35">
      <c r="AS62311" s="40"/>
    </row>
    <row r="62312" spans="45:45" x14ac:dyDescent="0.35">
      <c r="AS62312" s="40"/>
    </row>
    <row r="62313" spans="45:45" x14ac:dyDescent="0.35">
      <c r="AS62313" s="40"/>
    </row>
    <row r="62314" spans="45:45" x14ac:dyDescent="0.35">
      <c r="AS62314" s="40"/>
    </row>
    <row r="62315" spans="45:45" x14ac:dyDescent="0.35">
      <c r="AS62315" s="40"/>
    </row>
    <row r="62316" spans="45:45" x14ac:dyDescent="0.35">
      <c r="AS62316" s="40"/>
    </row>
    <row r="62317" spans="45:45" x14ac:dyDescent="0.35">
      <c r="AS62317" s="40"/>
    </row>
    <row r="62318" spans="45:45" x14ac:dyDescent="0.35">
      <c r="AS62318" s="40"/>
    </row>
    <row r="62319" spans="45:45" x14ac:dyDescent="0.35">
      <c r="AS62319" s="40"/>
    </row>
    <row r="62320" spans="45:45" x14ac:dyDescent="0.35">
      <c r="AS62320" s="40"/>
    </row>
    <row r="62321" spans="45:45" x14ac:dyDescent="0.35">
      <c r="AS62321" s="40"/>
    </row>
    <row r="62322" spans="45:45" x14ac:dyDescent="0.35">
      <c r="AS62322" s="40"/>
    </row>
    <row r="62323" spans="45:45" x14ac:dyDescent="0.35">
      <c r="AS62323" s="40"/>
    </row>
    <row r="62324" spans="45:45" x14ac:dyDescent="0.35">
      <c r="AS62324" s="40"/>
    </row>
    <row r="62325" spans="45:45" x14ac:dyDescent="0.35">
      <c r="AS62325" s="40"/>
    </row>
    <row r="62326" spans="45:45" x14ac:dyDescent="0.35">
      <c r="AS62326" s="40"/>
    </row>
    <row r="62327" spans="45:45" x14ac:dyDescent="0.35">
      <c r="AS62327" s="40"/>
    </row>
    <row r="62328" spans="45:45" x14ac:dyDescent="0.35">
      <c r="AS62328" s="40"/>
    </row>
    <row r="62329" spans="45:45" x14ac:dyDescent="0.35">
      <c r="AS62329" s="40"/>
    </row>
    <row r="62330" spans="45:45" x14ac:dyDescent="0.35">
      <c r="AS62330" s="40"/>
    </row>
    <row r="62331" spans="45:45" x14ac:dyDescent="0.35">
      <c r="AS62331" s="40"/>
    </row>
    <row r="62332" spans="45:45" x14ac:dyDescent="0.35">
      <c r="AS62332" s="40"/>
    </row>
    <row r="62333" spans="45:45" x14ac:dyDescent="0.35">
      <c r="AS62333" s="40"/>
    </row>
    <row r="62334" spans="45:45" x14ac:dyDescent="0.35">
      <c r="AS62334" s="40"/>
    </row>
    <row r="62335" spans="45:45" x14ac:dyDescent="0.35">
      <c r="AS62335" s="40"/>
    </row>
    <row r="62336" spans="45:45" x14ac:dyDescent="0.35">
      <c r="AS62336" s="40"/>
    </row>
    <row r="62337" spans="45:45" x14ac:dyDescent="0.35">
      <c r="AS62337" s="40"/>
    </row>
    <row r="62338" spans="45:45" x14ac:dyDescent="0.35">
      <c r="AS62338" s="40"/>
    </row>
    <row r="62339" spans="45:45" x14ac:dyDescent="0.35">
      <c r="AS62339" s="40"/>
    </row>
    <row r="62340" spans="45:45" x14ac:dyDescent="0.35">
      <c r="AS62340" s="40"/>
    </row>
    <row r="62341" spans="45:45" x14ac:dyDescent="0.35">
      <c r="AS62341" s="40"/>
    </row>
    <row r="62342" spans="45:45" x14ac:dyDescent="0.35">
      <c r="AS62342" s="40"/>
    </row>
    <row r="62343" spans="45:45" x14ac:dyDescent="0.35">
      <c r="AS62343" s="40"/>
    </row>
    <row r="62344" spans="45:45" x14ac:dyDescent="0.35">
      <c r="AS62344" s="40"/>
    </row>
    <row r="62345" spans="45:45" x14ac:dyDescent="0.35">
      <c r="AS62345" s="40"/>
    </row>
    <row r="62346" spans="45:45" x14ac:dyDescent="0.35">
      <c r="AS62346" s="40"/>
    </row>
    <row r="62347" spans="45:45" x14ac:dyDescent="0.35">
      <c r="AS62347" s="40"/>
    </row>
    <row r="62348" spans="45:45" x14ac:dyDescent="0.35">
      <c r="AS62348" s="40"/>
    </row>
    <row r="62349" spans="45:45" x14ac:dyDescent="0.35">
      <c r="AS62349" s="40"/>
    </row>
    <row r="62350" spans="45:45" x14ac:dyDescent="0.35">
      <c r="AS62350" s="40"/>
    </row>
    <row r="62351" spans="45:45" x14ac:dyDescent="0.35">
      <c r="AS62351" s="40"/>
    </row>
    <row r="62352" spans="45:45" x14ac:dyDescent="0.35">
      <c r="AS62352" s="40"/>
    </row>
    <row r="62353" spans="45:45" x14ac:dyDescent="0.35">
      <c r="AS62353" s="40"/>
    </row>
    <row r="62354" spans="45:45" x14ac:dyDescent="0.35">
      <c r="AS62354" s="40"/>
    </row>
    <row r="62355" spans="45:45" x14ac:dyDescent="0.35">
      <c r="AS62355" s="40"/>
    </row>
    <row r="62356" spans="45:45" x14ac:dyDescent="0.35">
      <c r="AS62356" s="40"/>
    </row>
    <row r="62357" spans="45:45" x14ac:dyDescent="0.35">
      <c r="AS62357" s="40"/>
    </row>
    <row r="62358" spans="45:45" x14ac:dyDescent="0.35">
      <c r="AS62358" s="40"/>
    </row>
    <row r="62359" spans="45:45" x14ac:dyDescent="0.35">
      <c r="AS62359" s="40"/>
    </row>
    <row r="62360" spans="45:45" x14ac:dyDescent="0.35">
      <c r="AS62360" s="40"/>
    </row>
    <row r="62361" spans="45:45" x14ac:dyDescent="0.35">
      <c r="AS62361" s="40"/>
    </row>
    <row r="62362" spans="45:45" x14ac:dyDescent="0.35">
      <c r="AS62362" s="40"/>
    </row>
    <row r="62363" spans="45:45" x14ac:dyDescent="0.35">
      <c r="AS62363" s="40"/>
    </row>
    <row r="62364" spans="45:45" x14ac:dyDescent="0.35">
      <c r="AS62364" s="40"/>
    </row>
    <row r="62365" spans="45:45" x14ac:dyDescent="0.35">
      <c r="AS62365" s="40"/>
    </row>
    <row r="62366" spans="45:45" x14ac:dyDescent="0.35">
      <c r="AS62366" s="40"/>
    </row>
    <row r="62367" spans="45:45" x14ac:dyDescent="0.35">
      <c r="AS62367" s="40"/>
    </row>
    <row r="62368" spans="45:45" x14ac:dyDescent="0.35">
      <c r="AS62368" s="40"/>
    </row>
    <row r="62369" spans="45:45" x14ac:dyDescent="0.35">
      <c r="AS62369" s="40"/>
    </row>
    <row r="62370" spans="45:45" x14ac:dyDescent="0.35">
      <c r="AS62370" s="40"/>
    </row>
    <row r="62371" spans="45:45" x14ac:dyDescent="0.35">
      <c r="AS62371" s="40"/>
    </row>
    <row r="62372" spans="45:45" x14ac:dyDescent="0.35">
      <c r="AS62372" s="40"/>
    </row>
    <row r="62373" spans="45:45" x14ac:dyDescent="0.35">
      <c r="AS62373" s="40"/>
    </row>
    <row r="62374" spans="45:45" x14ac:dyDescent="0.35">
      <c r="AS62374" s="40"/>
    </row>
    <row r="62375" spans="45:45" x14ac:dyDescent="0.35">
      <c r="AS62375" s="40"/>
    </row>
    <row r="62376" spans="45:45" x14ac:dyDescent="0.35">
      <c r="AS62376" s="40"/>
    </row>
    <row r="62377" spans="45:45" x14ac:dyDescent="0.35">
      <c r="AS62377" s="40"/>
    </row>
    <row r="62378" spans="45:45" x14ac:dyDescent="0.35">
      <c r="AS62378" s="40"/>
    </row>
    <row r="62379" spans="45:45" x14ac:dyDescent="0.35">
      <c r="AS62379" s="40"/>
    </row>
    <row r="62380" spans="45:45" x14ac:dyDescent="0.35">
      <c r="AS62380" s="40"/>
    </row>
    <row r="62381" spans="45:45" x14ac:dyDescent="0.35">
      <c r="AS62381" s="40"/>
    </row>
    <row r="62382" spans="45:45" x14ac:dyDescent="0.35">
      <c r="AS62382" s="40"/>
    </row>
    <row r="62383" spans="45:45" x14ac:dyDescent="0.35">
      <c r="AS62383" s="40"/>
    </row>
    <row r="62384" spans="45:45" x14ac:dyDescent="0.35">
      <c r="AS62384" s="40"/>
    </row>
    <row r="62385" spans="45:45" x14ac:dyDescent="0.35">
      <c r="AS62385" s="40"/>
    </row>
    <row r="62386" spans="45:45" x14ac:dyDescent="0.35">
      <c r="AS62386" s="40"/>
    </row>
    <row r="62387" spans="45:45" x14ac:dyDescent="0.35">
      <c r="AS62387" s="40"/>
    </row>
    <row r="62388" spans="45:45" x14ac:dyDescent="0.35">
      <c r="AS62388" s="40"/>
    </row>
    <row r="62389" spans="45:45" x14ac:dyDescent="0.35">
      <c r="AS62389" s="40"/>
    </row>
    <row r="62390" spans="45:45" x14ac:dyDescent="0.35">
      <c r="AS62390" s="40"/>
    </row>
    <row r="62391" spans="45:45" x14ac:dyDescent="0.35">
      <c r="AS62391" s="40"/>
    </row>
    <row r="62392" spans="45:45" x14ac:dyDescent="0.35">
      <c r="AS62392" s="40"/>
    </row>
    <row r="62393" spans="45:45" x14ac:dyDescent="0.35">
      <c r="AS62393" s="40"/>
    </row>
    <row r="62394" spans="45:45" x14ac:dyDescent="0.35">
      <c r="AS62394" s="40"/>
    </row>
    <row r="62395" spans="45:45" x14ac:dyDescent="0.35">
      <c r="AS62395" s="40"/>
    </row>
    <row r="62396" spans="45:45" x14ac:dyDescent="0.35">
      <c r="AS62396" s="40"/>
    </row>
    <row r="62397" spans="45:45" x14ac:dyDescent="0.35">
      <c r="AS62397" s="40"/>
    </row>
    <row r="62398" spans="45:45" x14ac:dyDescent="0.35">
      <c r="AS62398" s="40"/>
    </row>
    <row r="62399" spans="45:45" x14ac:dyDescent="0.35">
      <c r="AS62399" s="40"/>
    </row>
    <row r="62400" spans="45:45" x14ac:dyDescent="0.35">
      <c r="AS62400" s="40"/>
    </row>
    <row r="62401" spans="45:45" x14ac:dyDescent="0.35">
      <c r="AS62401" s="40"/>
    </row>
    <row r="62402" spans="45:45" x14ac:dyDescent="0.35">
      <c r="AS62402" s="40"/>
    </row>
    <row r="62403" spans="45:45" x14ac:dyDescent="0.35">
      <c r="AS62403" s="40"/>
    </row>
    <row r="62404" spans="45:45" x14ac:dyDescent="0.35">
      <c r="AS62404" s="40"/>
    </row>
    <row r="62405" spans="45:45" x14ac:dyDescent="0.35">
      <c r="AS62405" s="40"/>
    </row>
    <row r="62406" spans="45:45" x14ac:dyDescent="0.35">
      <c r="AS62406" s="40"/>
    </row>
    <row r="62407" spans="45:45" x14ac:dyDescent="0.35">
      <c r="AS62407" s="40"/>
    </row>
    <row r="62408" spans="45:45" x14ac:dyDescent="0.35">
      <c r="AS62408" s="40"/>
    </row>
    <row r="62409" spans="45:45" x14ac:dyDescent="0.35">
      <c r="AS62409" s="40"/>
    </row>
    <row r="62410" spans="45:45" x14ac:dyDescent="0.35">
      <c r="AS62410" s="40"/>
    </row>
    <row r="62411" spans="45:45" x14ac:dyDescent="0.35">
      <c r="AS62411" s="40"/>
    </row>
    <row r="62412" spans="45:45" x14ac:dyDescent="0.35">
      <c r="AS62412" s="40"/>
    </row>
    <row r="62413" spans="45:45" x14ac:dyDescent="0.35">
      <c r="AS62413" s="40"/>
    </row>
    <row r="62414" spans="45:45" x14ac:dyDescent="0.35">
      <c r="AS62414" s="40"/>
    </row>
    <row r="62415" spans="45:45" x14ac:dyDescent="0.35">
      <c r="AS62415" s="40"/>
    </row>
    <row r="62416" spans="45:45" x14ac:dyDescent="0.35">
      <c r="AS62416" s="40"/>
    </row>
    <row r="62417" spans="45:45" x14ac:dyDescent="0.35">
      <c r="AS62417" s="40"/>
    </row>
    <row r="62418" spans="45:45" x14ac:dyDescent="0.35">
      <c r="AS62418" s="40"/>
    </row>
    <row r="62419" spans="45:45" x14ac:dyDescent="0.35">
      <c r="AS62419" s="40"/>
    </row>
    <row r="62420" spans="45:45" x14ac:dyDescent="0.35">
      <c r="AS62420" s="40"/>
    </row>
    <row r="62421" spans="45:45" x14ac:dyDescent="0.35">
      <c r="AS62421" s="40"/>
    </row>
    <row r="62422" spans="45:45" x14ac:dyDescent="0.35">
      <c r="AS62422" s="40"/>
    </row>
    <row r="62423" spans="45:45" x14ac:dyDescent="0.35">
      <c r="AS62423" s="40"/>
    </row>
    <row r="62424" spans="45:45" x14ac:dyDescent="0.35">
      <c r="AS62424" s="40"/>
    </row>
    <row r="62425" spans="45:45" x14ac:dyDescent="0.35">
      <c r="AS62425" s="40"/>
    </row>
    <row r="62426" spans="45:45" x14ac:dyDescent="0.35">
      <c r="AS62426" s="40"/>
    </row>
    <row r="62427" spans="45:45" x14ac:dyDescent="0.35">
      <c r="AS62427" s="40"/>
    </row>
    <row r="62428" spans="45:45" x14ac:dyDescent="0.35">
      <c r="AS62428" s="40"/>
    </row>
    <row r="62429" spans="45:45" x14ac:dyDescent="0.35">
      <c r="AS62429" s="40"/>
    </row>
    <row r="62430" spans="45:45" x14ac:dyDescent="0.35">
      <c r="AS62430" s="40"/>
    </row>
    <row r="62431" spans="45:45" x14ac:dyDescent="0.35">
      <c r="AS62431" s="40"/>
    </row>
    <row r="62432" spans="45:45" x14ac:dyDescent="0.35">
      <c r="AS62432" s="40"/>
    </row>
    <row r="62433" spans="45:45" x14ac:dyDescent="0.35">
      <c r="AS62433" s="40"/>
    </row>
    <row r="62434" spans="45:45" x14ac:dyDescent="0.35">
      <c r="AS62434" s="40"/>
    </row>
    <row r="62435" spans="45:45" x14ac:dyDescent="0.35">
      <c r="AS62435" s="40"/>
    </row>
    <row r="62436" spans="45:45" x14ac:dyDescent="0.35">
      <c r="AS62436" s="40"/>
    </row>
    <row r="62437" spans="45:45" x14ac:dyDescent="0.35">
      <c r="AS62437" s="40"/>
    </row>
    <row r="62438" spans="45:45" x14ac:dyDescent="0.35">
      <c r="AS62438" s="40"/>
    </row>
    <row r="62439" spans="45:45" x14ac:dyDescent="0.35">
      <c r="AS62439" s="40"/>
    </row>
    <row r="62440" spans="45:45" x14ac:dyDescent="0.35">
      <c r="AS62440" s="40"/>
    </row>
    <row r="62441" spans="45:45" x14ac:dyDescent="0.35">
      <c r="AS62441" s="40"/>
    </row>
    <row r="62442" spans="45:45" x14ac:dyDescent="0.35">
      <c r="AS62442" s="40"/>
    </row>
    <row r="62443" spans="45:45" x14ac:dyDescent="0.35">
      <c r="AS62443" s="40"/>
    </row>
    <row r="62444" spans="45:45" x14ac:dyDescent="0.35">
      <c r="AS62444" s="40"/>
    </row>
    <row r="62445" spans="45:45" x14ac:dyDescent="0.35">
      <c r="AS62445" s="40"/>
    </row>
    <row r="62446" spans="45:45" x14ac:dyDescent="0.35">
      <c r="AS62446" s="40"/>
    </row>
    <row r="62447" spans="45:45" x14ac:dyDescent="0.35">
      <c r="AS62447" s="40"/>
    </row>
    <row r="62448" spans="45:45" x14ac:dyDescent="0.35">
      <c r="AS62448" s="40"/>
    </row>
    <row r="62449" spans="45:45" x14ac:dyDescent="0.35">
      <c r="AS62449" s="40"/>
    </row>
    <row r="62450" spans="45:45" x14ac:dyDescent="0.35">
      <c r="AS62450" s="40"/>
    </row>
    <row r="62451" spans="45:45" x14ac:dyDescent="0.35">
      <c r="AS62451" s="40"/>
    </row>
    <row r="62452" spans="45:45" x14ac:dyDescent="0.35">
      <c r="AS62452" s="40"/>
    </row>
    <row r="62453" spans="45:45" x14ac:dyDescent="0.35">
      <c r="AS62453" s="40"/>
    </row>
    <row r="62454" spans="45:45" x14ac:dyDescent="0.35">
      <c r="AS62454" s="40"/>
    </row>
    <row r="62455" spans="45:45" x14ac:dyDescent="0.35">
      <c r="AS62455" s="40"/>
    </row>
    <row r="62456" spans="45:45" x14ac:dyDescent="0.35">
      <c r="AS62456" s="40"/>
    </row>
    <row r="62457" spans="45:45" x14ac:dyDescent="0.35">
      <c r="AS62457" s="40"/>
    </row>
    <row r="62458" spans="45:45" x14ac:dyDescent="0.35">
      <c r="AS62458" s="40"/>
    </row>
    <row r="62459" spans="45:45" x14ac:dyDescent="0.35">
      <c r="AS62459" s="40"/>
    </row>
    <row r="62460" spans="45:45" x14ac:dyDescent="0.35">
      <c r="AS62460" s="40"/>
    </row>
    <row r="62461" spans="45:45" x14ac:dyDescent="0.35">
      <c r="AS62461" s="40"/>
    </row>
    <row r="62462" spans="45:45" x14ac:dyDescent="0.35">
      <c r="AS62462" s="40"/>
    </row>
    <row r="62463" spans="45:45" x14ac:dyDescent="0.35">
      <c r="AS62463" s="40"/>
    </row>
    <row r="62464" spans="45:45" x14ac:dyDescent="0.35">
      <c r="AS62464" s="40"/>
    </row>
    <row r="62465" spans="45:45" x14ac:dyDescent="0.35">
      <c r="AS62465" s="40"/>
    </row>
    <row r="62466" spans="45:45" x14ac:dyDescent="0.35">
      <c r="AS62466" s="40"/>
    </row>
    <row r="62467" spans="45:45" x14ac:dyDescent="0.35">
      <c r="AS62467" s="40"/>
    </row>
    <row r="62468" spans="45:45" x14ac:dyDescent="0.35">
      <c r="AS62468" s="40"/>
    </row>
    <row r="62469" spans="45:45" x14ac:dyDescent="0.35">
      <c r="AS62469" s="40"/>
    </row>
    <row r="62470" spans="45:45" x14ac:dyDescent="0.35">
      <c r="AS62470" s="40"/>
    </row>
    <row r="62471" spans="45:45" x14ac:dyDescent="0.35">
      <c r="AS62471" s="40"/>
    </row>
    <row r="62472" spans="45:45" x14ac:dyDescent="0.35">
      <c r="AS62472" s="40"/>
    </row>
    <row r="62473" spans="45:45" x14ac:dyDescent="0.35">
      <c r="AS62473" s="40"/>
    </row>
    <row r="62474" spans="45:45" x14ac:dyDescent="0.35">
      <c r="AS62474" s="40"/>
    </row>
    <row r="62475" spans="45:45" x14ac:dyDescent="0.35">
      <c r="AS62475" s="40"/>
    </row>
    <row r="62476" spans="45:45" x14ac:dyDescent="0.35">
      <c r="AS62476" s="40"/>
    </row>
    <row r="62477" spans="45:45" x14ac:dyDescent="0.35">
      <c r="AS62477" s="40"/>
    </row>
    <row r="62478" spans="45:45" x14ac:dyDescent="0.35">
      <c r="AS62478" s="40"/>
    </row>
    <row r="62479" spans="45:45" x14ac:dyDescent="0.35">
      <c r="AS62479" s="40"/>
    </row>
    <row r="62480" spans="45:45" x14ac:dyDescent="0.35">
      <c r="AS62480" s="40"/>
    </row>
    <row r="62481" spans="45:45" x14ac:dyDescent="0.35">
      <c r="AS62481" s="40"/>
    </row>
    <row r="62482" spans="45:45" x14ac:dyDescent="0.35">
      <c r="AS62482" s="40"/>
    </row>
    <row r="62483" spans="45:45" x14ac:dyDescent="0.35">
      <c r="AS62483" s="40"/>
    </row>
    <row r="62484" spans="45:45" x14ac:dyDescent="0.35">
      <c r="AS62484" s="40"/>
    </row>
    <row r="62485" spans="45:45" x14ac:dyDescent="0.35">
      <c r="AS62485" s="40"/>
    </row>
    <row r="62486" spans="45:45" x14ac:dyDescent="0.35">
      <c r="AS62486" s="40"/>
    </row>
    <row r="62487" spans="45:45" x14ac:dyDescent="0.35">
      <c r="AS62487" s="40"/>
    </row>
    <row r="62488" spans="45:45" x14ac:dyDescent="0.35">
      <c r="AS62488" s="40"/>
    </row>
    <row r="62489" spans="45:45" x14ac:dyDescent="0.35">
      <c r="AS62489" s="40"/>
    </row>
    <row r="62490" spans="45:45" x14ac:dyDescent="0.35">
      <c r="AS62490" s="40"/>
    </row>
    <row r="62491" spans="45:45" x14ac:dyDescent="0.35">
      <c r="AS62491" s="40"/>
    </row>
    <row r="62492" spans="45:45" x14ac:dyDescent="0.35">
      <c r="AS62492" s="40"/>
    </row>
    <row r="62493" spans="45:45" x14ac:dyDescent="0.35">
      <c r="AS62493" s="40"/>
    </row>
    <row r="62494" spans="45:45" x14ac:dyDescent="0.35">
      <c r="AS62494" s="40"/>
    </row>
    <row r="62495" spans="45:45" x14ac:dyDescent="0.35">
      <c r="AS62495" s="40"/>
    </row>
    <row r="62496" spans="45:45" x14ac:dyDescent="0.35">
      <c r="AS62496" s="40"/>
    </row>
    <row r="62497" spans="45:45" x14ac:dyDescent="0.35">
      <c r="AS62497" s="40"/>
    </row>
    <row r="62498" spans="45:45" x14ac:dyDescent="0.35">
      <c r="AS62498" s="40"/>
    </row>
    <row r="62499" spans="45:45" x14ac:dyDescent="0.35">
      <c r="AS62499" s="40"/>
    </row>
    <row r="62500" spans="45:45" x14ac:dyDescent="0.35">
      <c r="AS62500" s="40"/>
    </row>
    <row r="62501" spans="45:45" x14ac:dyDescent="0.35">
      <c r="AS62501" s="40"/>
    </row>
    <row r="62502" spans="45:45" x14ac:dyDescent="0.35">
      <c r="AS62502" s="40"/>
    </row>
    <row r="62503" spans="45:45" x14ac:dyDescent="0.35">
      <c r="AS62503" s="40"/>
    </row>
    <row r="62504" spans="45:45" x14ac:dyDescent="0.35">
      <c r="AS62504" s="40"/>
    </row>
    <row r="62505" spans="45:45" x14ac:dyDescent="0.35">
      <c r="AS62505" s="40"/>
    </row>
    <row r="62506" spans="45:45" x14ac:dyDescent="0.35">
      <c r="AS62506" s="40"/>
    </row>
    <row r="62507" spans="45:45" x14ac:dyDescent="0.35">
      <c r="AS62507" s="40"/>
    </row>
    <row r="62508" spans="45:45" x14ac:dyDescent="0.35">
      <c r="AS62508" s="40"/>
    </row>
    <row r="62509" spans="45:45" x14ac:dyDescent="0.35">
      <c r="AS62509" s="40"/>
    </row>
    <row r="62510" spans="45:45" x14ac:dyDescent="0.35">
      <c r="AS62510" s="40"/>
    </row>
    <row r="62511" spans="45:45" x14ac:dyDescent="0.35">
      <c r="AS62511" s="40"/>
    </row>
    <row r="62512" spans="45:45" x14ac:dyDescent="0.35">
      <c r="AS62512" s="40"/>
    </row>
    <row r="62513" spans="45:45" x14ac:dyDescent="0.35">
      <c r="AS62513" s="40"/>
    </row>
    <row r="62514" spans="45:45" x14ac:dyDescent="0.35">
      <c r="AS62514" s="40"/>
    </row>
    <row r="62515" spans="45:45" x14ac:dyDescent="0.35">
      <c r="AS62515" s="40"/>
    </row>
    <row r="62516" spans="45:45" x14ac:dyDescent="0.35">
      <c r="AS62516" s="40"/>
    </row>
    <row r="62517" spans="45:45" x14ac:dyDescent="0.35">
      <c r="AS62517" s="40"/>
    </row>
    <row r="62518" spans="45:45" x14ac:dyDescent="0.35">
      <c r="AS62518" s="40"/>
    </row>
    <row r="62519" spans="45:45" x14ac:dyDescent="0.35">
      <c r="AS62519" s="40"/>
    </row>
    <row r="62520" spans="45:45" x14ac:dyDescent="0.35">
      <c r="AS62520" s="40"/>
    </row>
    <row r="62521" spans="45:45" x14ac:dyDescent="0.35">
      <c r="AS62521" s="40"/>
    </row>
    <row r="62522" spans="45:45" x14ac:dyDescent="0.35">
      <c r="AS62522" s="40"/>
    </row>
    <row r="62523" spans="45:45" x14ac:dyDescent="0.35">
      <c r="AS62523" s="40"/>
    </row>
    <row r="62524" spans="45:45" x14ac:dyDescent="0.35">
      <c r="AS62524" s="40"/>
    </row>
    <row r="62525" spans="45:45" x14ac:dyDescent="0.35">
      <c r="AS62525" s="40"/>
    </row>
    <row r="62526" spans="45:45" x14ac:dyDescent="0.35">
      <c r="AS62526" s="40"/>
    </row>
    <row r="62527" spans="45:45" x14ac:dyDescent="0.35">
      <c r="AS62527" s="40"/>
    </row>
    <row r="62528" spans="45:45" x14ac:dyDescent="0.35">
      <c r="AS62528" s="40"/>
    </row>
    <row r="62529" spans="45:45" x14ac:dyDescent="0.35">
      <c r="AS62529" s="40"/>
    </row>
    <row r="62530" spans="45:45" x14ac:dyDescent="0.35">
      <c r="AS62530" s="40"/>
    </row>
    <row r="62531" spans="45:45" x14ac:dyDescent="0.35">
      <c r="AS62531" s="40"/>
    </row>
    <row r="62532" spans="45:45" x14ac:dyDescent="0.35">
      <c r="AS62532" s="40"/>
    </row>
    <row r="62533" spans="45:45" x14ac:dyDescent="0.35">
      <c r="AS62533" s="40"/>
    </row>
    <row r="62534" spans="45:45" x14ac:dyDescent="0.35">
      <c r="AS62534" s="40"/>
    </row>
    <row r="62535" spans="45:45" x14ac:dyDescent="0.35">
      <c r="AS62535" s="40"/>
    </row>
    <row r="62536" spans="45:45" x14ac:dyDescent="0.35">
      <c r="AS62536" s="40"/>
    </row>
    <row r="62537" spans="45:45" x14ac:dyDescent="0.35">
      <c r="AS62537" s="40"/>
    </row>
    <row r="62538" spans="45:45" x14ac:dyDescent="0.35">
      <c r="AS62538" s="40"/>
    </row>
    <row r="62539" spans="45:45" x14ac:dyDescent="0.35">
      <c r="AS62539" s="40"/>
    </row>
    <row r="62540" spans="45:45" x14ac:dyDescent="0.35">
      <c r="AS62540" s="40"/>
    </row>
    <row r="62541" spans="45:45" x14ac:dyDescent="0.35">
      <c r="AS62541" s="40"/>
    </row>
    <row r="62542" spans="45:45" x14ac:dyDescent="0.35">
      <c r="AS62542" s="40"/>
    </row>
    <row r="62543" spans="45:45" x14ac:dyDescent="0.35">
      <c r="AS62543" s="40"/>
    </row>
    <row r="62544" spans="45:45" x14ac:dyDescent="0.35">
      <c r="AS62544" s="40"/>
    </row>
    <row r="62545" spans="45:45" x14ac:dyDescent="0.35">
      <c r="AS62545" s="40"/>
    </row>
    <row r="62546" spans="45:45" x14ac:dyDescent="0.35">
      <c r="AS62546" s="40"/>
    </row>
    <row r="62547" spans="45:45" x14ac:dyDescent="0.35">
      <c r="AS62547" s="40"/>
    </row>
    <row r="62548" spans="45:45" x14ac:dyDescent="0.35">
      <c r="AS62548" s="40"/>
    </row>
    <row r="62549" spans="45:45" x14ac:dyDescent="0.35">
      <c r="AS62549" s="40"/>
    </row>
    <row r="62550" spans="45:45" x14ac:dyDescent="0.35">
      <c r="AS62550" s="40"/>
    </row>
    <row r="62551" spans="45:45" x14ac:dyDescent="0.35">
      <c r="AS62551" s="40"/>
    </row>
    <row r="62552" spans="45:45" x14ac:dyDescent="0.35">
      <c r="AS62552" s="40"/>
    </row>
    <row r="62553" spans="45:45" x14ac:dyDescent="0.35">
      <c r="AS62553" s="40"/>
    </row>
    <row r="62554" spans="45:45" x14ac:dyDescent="0.35">
      <c r="AS62554" s="40"/>
    </row>
    <row r="62555" spans="45:45" x14ac:dyDescent="0.35">
      <c r="AS62555" s="40"/>
    </row>
    <row r="62556" spans="45:45" x14ac:dyDescent="0.35">
      <c r="AS62556" s="40"/>
    </row>
    <row r="62557" spans="45:45" x14ac:dyDescent="0.35">
      <c r="AS62557" s="40"/>
    </row>
    <row r="62558" spans="45:45" x14ac:dyDescent="0.35">
      <c r="AS62558" s="40"/>
    </row>
    <row r="62559" spans="45:45" x14ac:dyDescent="0.35">
      <c r="AS62559" s="40"/>
    </row>
    <row r="62560" spans="45:45" x14ac:dyDescent="0.35">
      <c r="AS62560" s="40"/>
    </row>
    <row r="62561" spans="45:45" x14ac:dyDescent="0.35">
      <c r="AS62561" s="40"/>
    </row>
    <row r="62562" spans="45:45" x14ac:dyDescent="0.35">
      <c r="AS62562" s="40"/>
    </row>
    <row r="62563" spans="45:45" x14ac:dyDescent="0.35">
      <c r="AS62563" s="40"/>
    </row>
    <row r="62564" spans="45:45" x14ac:dyDescent="0.35">
      <c r="AS62564" s="40"/>
    </row>
    <row r="62565" spans="45:45" x14ac:dyDescent="0.35">
      <c r="AS62565" s="40"/>
    </row>
    <row r="62566" spans="45:45" x14ac:dyDescent="0.35">
      <c r="AS62566" s="40"/>
    </row>
    <row r="62567" spans="45:45" x14ac:dyDescent="0.35">
      <c r="AS62567" s="40"/>
    </row>
    <row r="62568" spans="45:45" x14ac:dyDescent="0.35">
      <c r="AS62568" s="40"/>
    </row>
    <row r="62569" spans="45:45" x14ac:dyDescent="0.35">
      <c r="AS62569" s="40"/>
    </row>
    <row r="62570" spans="45:45" x14ac:dyDescent="0.35">
      <c r="AS62570" s="40"/>
    </row>
    <row r="62571" spans="45:45" x14ac:dyDescent="0.35">
      <c r="AS62571" s="40"/>
    </row>
    <row r="62572" spans="45:45" x14ac:dyDescent="0.35">
      <c r="AS62572" s="40"/>
    </row>
    <row r="62573" spans="45:45" x14ac:dyDescent="0.35">
      <c r="AS62573" s="40"/>
    </row>
    <row r="62574" spans="45:45" x14ac:dyDescent="0.35">
      <c r="AS62574" s="40"/>
    </row>
    <row r="62575" spans="45:45" x14ac:dyDescent="0.35">
      <c r="AS62575" s="40"/>
    </row>
    <row r="62576" spans="45:45" x14ac:dyDescent="0.35">
      <c r="AS62576" s="40"/>
    </row>
    <row r="62577" spans="45:45" x14ac:dyDescent="0.35">
      <c r="AS62577" s="40"/>
    </row>
    <row r="62578" spans="45:45" x14ac:dyDescent="0.35">
      <c r="AS62578" s="40"/>
    </row>
    <row r="62579" spans="45:45" x14ac:dyDescent="0.35">
      <c r="AS62579" s="40"/>
    </row>
    <row r="62580" spans="45:45" x14ac:dyDescent="0.35">
      <c r="AS62580" s="40"/>
    </row>
    <row r="62581" spans="45:45" x14ac:dyDescent="0.35">
      <c r="AS62581" s="40"/>
    </row>
    <row r="62582" spans="45:45" x14ac:dyDescent="0.35">
      <c r="AS62582" s="40"/>
    </row>
    <row r="62583" spans="45:45" x14ac:dyDescent="0.35">
      <c r="AS62583" s="40"/>
    </row>
    <row r="62584" spans="45:45" x14ac:dyDescent="0.35">
      <c r="AS62584" s="40"/>
    </row>
    <row r="62585" spans="45:45" x14ac:dyDescent="0.35">
      <c r="AS62585" s="40"/>
    </row>
    <row r="62586" spans="45:45" x14ac:dyDescent="0.35">
      <c r="AS62586" s="40"/>
    </row>
    <row r="62587" spans="45:45" x14ac:dyDescent="0.35">
      <c r="AS62587" s="40"/>
    </row>
    <row r="62588" spans="45:45" x14ac:dyDescent="0.35">
      <c r="AS62588" s="40"/>
    </row>
    <row r="62589" spans="45:45" x14ac:dyDescent="0.35">
      <c r="AS62589" s="40"/>
    </row>
    <row r="62590" spans="45:45" x14ac:dyDescent="0.35">
      <c r="AS62590" s="40"/>
    </row>
    <row r="62591" spans="45:45" x14ac:dyDescent="0.35">
      <c r="AS62591" s="40"/>
    </row>
    <row r="62592" spans="45:45" x14ac:dyDescent="0.35">
      <c r="AS62592" s="40"/>
    </row>
    <row r="62593" spans="45:45" x14ac:dyDescent="0.35">
      <c r="AS62593" s="40"/>
    </row>
    <row r="62594" spans="45:45" x14ac:dyDescent="0.35">
      <c r="AS62594" s="40"/>
    </row>
    <row r="62595" spans="45:45" x14ac:dyDescent="0.35">
      <c r="AS62595" s="40"/>
    </row>
    <row r="62596" spans="45:45" x14ac:dyDescent="0.35">
      <c r="AS62596" s="40"/>
    </row>
    <row r="62597" spans="45:45" x14ac:dyDescent="0.35">
      <c r="AS62597" s="40"/>
    </row>
    <row r="62598" spans="45:45" x14ac:dyDescent="0.35">
      <c r="AS62598" s="40"/>
    </row>
    <row r="62599" spans="45:45" x14ac:dyDescent="0.35">
      <c r="AS62599" s="40"/>
    </row>
    <row r="62600" spans="45:45" x14ac:dyDescent="0.35">
      <c r="AS62600" s="40"/>
    </row>
    <row r="62601" spans="45:45" x14ac:dyDescent="0.35">
      <c r="AS62601" s="40"/>
    </row>
    <row r="62602" spans="45:45" x14ac:dyDescent="0.35">
      <c r="AS62602" s="40"/>
    </row>
    <row r="62603" spans="45:45" x14ac:dyDescent="0.35">
      <c r="AS62603" s="40"/>
    </row>
    <row r="62604" spans="45:45" x14ac:dyDescent="0.35">
      <c r="AS62604" s="40"/>
    </row>
    <row r="62605" spans="45:45" x14ac:dyDescent="0.35">
      <c r="AS62605" s="40"/>
    </row>
    <row r="62606" spans="45:45" x14ac:dyDescent="0.35">
      <c r="AS62606" s="40"/>
    </row>
    <row r="62607" spans="45:45" x14ac:dyDescent="0.35">
      <c r="AS62607" s="40"/>
    </row>
    <row r="62608" spans="45:45" x14ac:dyDescent="0.35">
      <c r="AS62608" s="40"/>
    </row>
    <row r="62609" spans="45:45" x14ac:dyDescent="0.35">
      <c r="AS62609" s="40"/>
    </row>
    <row r="62610" spans="45:45" x14ac:dyDescent="0.35">
      <c r="AS62610" s="40"/>
    </row>
    <row r="62611" spans="45:45" x14ac:dyDescent="0.35">
      <c r="AS62611" s="40"/>
    </row>
    <row r="62612" spans="45:45" x14ac:dyDescent="0.35">
      <c r="AS62612" s="40"/>
    </row>
    <row r="62613" spans="45:45" x14ac:dyDescent="0.35">
      <c r="AS62613" s="40"/>
    </row>
    <row r="62614" spans="45:45" x14ac:dyDescent="0.35">
      <c r="AS62614" s="40"/>
    </row>
    <row r="62615" spans="45:45" x14ac:dyDescent="0.35">
      <c r="AS62615" s="40"/>
    </row>
    <row r="62616" spans="45:45" x14ac:dyDescent="0.35">
      <c r="AS62616" s="40"/>
    </row>
    <row r="62617" spans="45:45" x14ac:dyDescent="0.35">
      <c r="AS62617" s="40"/>
    </row>
    <row r="62618" spans="45:45" x14ac:dyDescent="0.35">
      <c r="AS62618" s="40"/>
    </row>
    <row r="62619" spans="45:45" x14ac:dyDescent="0.35">
      <c r="AS62619" s="40"/>
    </row>
    <row r="62620" spans="45:45" x14ac:dyDescent="0.35">
      <c r="AS62620" s="40"/>
    </row>
    <row r="62621" spans="45:45" x14ac:dyDescent="0.35">
      <c r="AS62621" s="40"/>
    </row>
    <row r="62622" spans="45:45" x14ac:dyDescent="0.35">
      <c r="AS62622" s="40"/>
    </row>
    <row r="62623" spans="45:45" x14ac:dyDescent="0.35">
      <c r="AS62623" s="40"/>
    </row>
    <row r="62624" spans="45:45" x14ac:dyDescent="0.35">
      <c r="AS62624" s="40"/>
    </row>
    <row r="62625" spans="45:45" x14ac:dyDescent="0.35">
      <c r="AS62625" s="40"/>
    </row>
    <row r="62626" spans="45:45" x14ac:dyDescent="0.35">
      <c r="AS62626" s="40"/>
    </row>
    <row r="62627" spans="45:45" x14ac:dyDescent="0.35">
      <c r="AS62627" s="40"/>
    </row>
    <row r="62628" spans="45:45" x14ac:dyDescent="0.35">
      <c r="AS62628" s="40"/>
    </row>
    <row r="62629" spans="45:45" x14ac:dyDescent="0.35">
      <c r="AS62629" s="40"/>
    </row>
    <row r="62630" spans="45:45" x14ac:dyDescent="0.35">
      <c r="AS62630" s="40"/>
    </row>
    <row r="62631" spans="45:45" x14ac:dyDescent="0.35">
      <c r="AS62631" s="40"/>
    </row>
    <row r="62632" spans="45:45" x14ac:dyDescent="0.35">
      <c r="AS62632" s="40"/>
    </row>
    <row r="62633" spans="45:45" x14ac:dyDescent="0.35">
      <c r="AS62633" s="40"/>
    </row>
    <row r="62634" spans="45:45" x14ac:dyDescent="0.35">
      <c r="AS62634" s="40"/>
    </row>
    <row r="62635" spans="45:45" x14ac:dyDescent="0.35">
      <c r="AS62635" s="40"/>
    </row>
    <row r="62636" spans="45:45" x14ac:dyDescent="0.35">
      <c r="AS62636" s="40"/>
    </row>
    <row r="62637" spans="45:45" x14ac:dyDescent="0.35">
      <c r="AS62637" s="40"/>
    </row>
    <row r="62638" spans="45:45" x14ac:dyDescent="0.35">
      <c r="AS62638" s="40"/>
    </row>
    <row r="62639" spans="45:45" x14ac:dyDescent="0.35">
      <c r="AS62639" s="40"/>
    </row>
    <row r="62640" spans="45:45" x14ac:dyDescent="0.35">
      <c r="AS62640" s="40"/>
    </row>
    <row r="62641" spans="45:45" x14ac:dyDescent="0.35">
      <c r="AS62641" s="40"/>
    </row>
    <row r="62642" spans="45:45" x14ac:dyDescent="0.35">
      <c r="AS62642" s="40"/>
    </row>
    <row r="62643" spans="45:45" x14ac:dyDescent="0.35">
      <c r="AS62643" s="40"/>
    </row>
    <row r="62644" spans="45:45" x14ac:dyDescent="0.35">
      <c r="AS62644" s="40"/>
    </row>
    <row r="62645" spans="45:45" x14ac:dyDescent="0.35">
      <c r="AS62645" s="40"/>
    </row>
    <row r="62646" spans="45:45" x14ac:dyDescent="0.35">
      <c r="AS62646" s="40"/>
    </row>
    <row r="62647" spans="45:45" x14ac:dyDescent="0.35">
      <c r="AS62647" s="40"/>
    </row>
    <row r="62648" spans="45:45" x14ac:dyDescent="0.35">
      <c r="AS62648" s="40"/>
    </row>
    <row r="62649" spans="45:45" x14ac:dyDescent="0.35">
      <c r="AS62649" s="40"/>
    </row>
    <row r="62650" spans="45:45" x14ac:dyDescent="0.35">
      <c r="AS62650" s="40"/>
    </row>
    <row r="62651" spans="45:45" x14ac:dyDescent="0.35">
      <c r="AS62651" s="40"/>
    </row>
    <row r="62652" spans="45:45" x14ac:dyDescent="0.35">
      <c r="AS62652" s="40"/>
    </row>
    <row r="62653" spans="45:45" x14ac:dyDescent="0.35">
      <c r="AS62653" s="40"/>
    </row>
    <row r="62654" spans="45:45" x14ac:dyDescent="0.35">
      <c r="AS62654" s="40"/>
    </row>
    <row r="62655" spans="45:45" x14ac:dyDescent="0.35">
      <c r="AS62655" s="40"/>
    </row>
    <row r="62656" spans="45:45" x14ac:dyDescent="0.35">
      <c r="AS62656" s="40"/>
    </row>
    <row r="62657" spans="45:45" x14ac:dyDescent="0.35">
      <c r="AS62657" s="40"/>
    </row>
    <row r="62658" spans="45:45" x14ac:dyDescent="0.35">
      <c r="AS62658" s="40"/>
    </row>
    <row r="62659" spans="45:45" x14ac:dyDescent="0.35">
      <c r="AS62659" s="40"/>
    </row>
    <row r="62660" spans="45:45" x14ac:dyDescent="0.35">
      <c r="AS62660" s="40"/>
    </row>
    <row r="62661" spans="45:45" x14ac:dyDescent="0.35">
      <c r="AS62661" s="40"/>
    </row>
    <row r="62662" spans="45:45" x14ac:dyDescent="0.35">
      <c r="AS62662" s="40"/>
    </row>
    <row r="62663" spans="45:45" x14ac:dyDescent="0.35">
      <c r="AS62663" s="40"/>
    </row>
    <row r="62664" spans="45:45" x14ac:dyDescent="0.35">
      <c r="AS62664" s="40"/>
    </row>
    <row r="62665" spans="45:45" x14ac:dyDescent="0.35">
      <c r="AS62665" s="40"/>
    </row>
    <row r="62666" spans="45:45" x14ac:dyDescent="0.35">
      <c r="AS62666" s="40"/>
    </row>
    <row r="62667" spans="45:45" x14ac:dyDescent="0.35">
      <c r="AS62667" s="40"/>
    </row>
    <row r="62668" spans="45:45" x14ac:dyDescent="0.35">
      <c r="AS62668" s="40"/>
    </row>
    <row r="62669" spans="45:45" x14ac:dyDescent="0.35">
      <c r="AS62669" s="40"/>
    </row>
    <row r="62670" spans="45:45" x14ac:dyDescent="0.35">
      <c r="AS62670" s="40"/>
    </row>
    <row r="62671" spans="45:45" x14ac:dyDescent="0.35">
      <c r="AS62671" s="40"/>
    </row>
    <row r="62672" spans="45:45" x14ac:dyDescent="0.35">
      <c r="AS62672" s="40"/>
    </row>
    <row r="62673" spans="45:45" x14ac:dyDescent="0.35">
      <c r="AS62673" s="40"/>
    </row>
    <row r="62674" spans="45:45" x14ac:dyDescent="0.35">
      <c r="AS62674" s="40"/>
    </row>
    <row r="62675" spans="45:45" x14ac:dyDescent="0.35">
      <c r="AS62675" s="40"/>
    </row>
    <row r="62676" spans="45:45" x14ac:dyDescent="0.35">
      <c r="AS62676" s="40"/>
    </row>
    <row r="62677" spans="45:45" x14ac:dyDescent="0.35">
      <c r="AS62677" s="40"/>
    </row>
    <row r="62678" spans="45:45" x14ac:dyDescent="0.35">
      <c r="AS62678" s="40"/>
    </row>
    <row r="62679" spans="45:45" x14ac:dyDescent="0.35">
      <c r="AS62679" s="40"/>
    </row>
    <row r="62680" spans="45:45" x14ac:dyDescent="0.35">
      <c r="AS62680" s="40"/>
    </row>
    <row r="62681" spans="45:45" x14ac:dyDescent="0.35">
      <c r="AS62681" s="40"/>
    </row>
    <row r="62682" spans="45:45" x14ac:dyDescent="0.35">
      <c r="AS62682" s="40"/>
    </row>
    <row r="62683" spans="45:45" x14ac:dyDescent="0.35">
      <c r="AS62683" s="40"/>
    </row>
    <row r="62684" spans="45:45" x14ac:dyDescent="0.35">
      <c r="AS62684" s="40"/>
    </row>
    <row r="62685" spans="45:45" x14ac:dyDescent="0.35">
      <c r="AS62685" s="40"/>
    </row>
    <row r="62686" spans="45:45" x14ac:dyDescent="0.35">
      <c r="AS62686" s="40"/>
    </row>
    <row r="62687" spans="45:45" x14ac:dyDescent="0.35">
      <c r="AS62687" s="40"/>
    </row>
    <row r="62688" spans="45:45" x14ac:dyDescent="0.35">
      <c r="AS62688" s="40"/>
    </row>
    <row r="62689" spans="45:45" x14ac:dyDescent="0.35">
      <c r="AS62689" s="40"/>
    </row>
    <row r="62690" spans="45:45" x14ac:dyDescent="0.35">
      <c r="AS62690" s="40"/>
    </row>
    <row r="62691" spans="45:45" x14ac:dyDescent="0.35">
      <c r="AS62691" s="40"/>
    </row>
    <row r="62692" spans="45:45" x14ac:dyDescent="0.35">
      <c r="AS62692" s="40"/>
    </row>
    <row r="62693" spans="45:45" x14ac:dyDescent="0.35">
      <c r="AS62693" s="40"/>
    </row>
    <row r="62694" spans="45:45" x14ac:dyDescent="0.35">
      <c r="AS62694" s="40"/>
    </row>
    <row r="62695" spans="45:45" x14ac:dyDescent="0.35">
      <c r="AS62695" s="40"/>
    </row>
    <row r="62696" spans="45:45" x14ac:dyDescent="0.35">
      <c r="AS62696" s="40"/>
    </row>
    <row r="62697" spans="45:45" x14ac:dyDescent="0.35">
      <c r="AS62697" s="40"/>
    </row>
    <row r="62698" spans="45:45" x14ac:dyDescent="0.35">
      <c r="AS62698" s="40"/>
    </row>
    <row r="62699" spans="45:45" x14ac:dyDescent="0.35">
      <c r="AS62699" s="40"/>
    </row>
    <row r="62700" spans="45:45" x14ac:dyDescent="0.35">
      <c r="AS62700" s="40"/>
    </row>
    <row r="62701" spans="45:45" x14ac:dyDescent="0.35">
      <c r="AS62701" s="40"/>
    </row>
    <row r="62702" spans="45:45" x14ac:dyDescent="0.35">
      <c r="AS62702" s="40"/>
    </row>
    <row r="62703" spans="45:45" x14ac:dyDescent="0.35">
      <c r="AS62703" s="40"/>
    </row>
    <row r="62704" spans="45:45" x14ac:dyDescent="0.35">
      <c r="AS62704" s="40"/>
    </row>
    <row r="62705" spans="45:45" x14ac:dyDescent="0.35">
      <c r="AS62705" s="40"/>
    </row>
    <row r="62706" spans="45:45" x14ac:dyDescent="0.35">
      <c r="AS62706" s="40"/>
    </row>
    <row r="62707" spans="45:45" x14ac:dyDescent="0.35">
      <c r="AS62707" s="40"/>
    </row>
    <row r="62708" spans="45:45" x14ac:dyDescent="0.35">
      <c r="AS62708" s="40"/>
    </row>
    <row r="62709" spans="45:45" x14ac:dyDescent="0.35">
      <c r="AS62709" s="40"/>
    </row>
    <row r="62710" spans="45:45" x14ac:dyDescent="0.35">
      <c r="AS62710" s="40"/>
    </row>
    <row r="62711" spans="45:45" x14ac:dyDescent="0.35">
      <c r="AS62711" s="40"/>
    </row>
    <row r="62712" spans="45:45" x14ac:dyDescent="0.35">
      <c r="AS62712" s="40"/>
    </row>
    <row r="62713" spans="45:45" x14ac:dyDescent="0.35">
      <c r="AS62713" s="40"/>
    </row>
    <row r="62714" spans="45:45" x14ac:dyDescent="0.35">
      <c r="AS62714" s="40"/>
    </row>
    <row r="62715" spans="45:45" x14ac:dyDescent="0.35">
      <c r="AS62715" s="40"/>
    </row>
    <row r="62716" spans="45:45" x14ac:dyDescent="0.35">
      <c r="AS62716" s="40"/>
    </row>
    <row r="62717" spans="45:45" x14ac:dyDescent="0.35">
      <c r="AS62717" s="40"/>
    </row>
    <row r="62718" spans="45:45" x14ac:dyDescent="0.35">
      <c r="AS62718" s="40"/>
    </row>
    <row r="62719" spans="45:45" x14ac:dyDescent="0.35">
      <c r="AS62719" s="40"/>
    </row>
    <row r="62720" spans="45:45" x14ac:dyDescent="0.35">
      <c r="AS62720" s="40"/>
    </row>
    <row r="62721" spans="45:45" x14ac:dyDescent="0.35">
      <c r="AS62721" s="40"/>
    </row>
    <row r="62722" spans="45:45" x14ac:dyDescent="0.35">
      <c r="AS62722" s="40"/>
    </row>
    <row r="62723" spans="45:45" x14ac:dyDescent="0.35">
      <c r="AS62723" s="40"/>
    </row>
    <row r="62724" spans="45:45" x14ac:dyDescent="0.35">
      <c r="AS62724" s="40"/>
    </row>
    <row r="62725" spans="45:45" x14ac:dyDescent="0.35">
      <c r="AS62725" s="40"/>
    </row>
    <row r="62726" spans="45:45" x14ac:dyDescent="0.35">
      <c r="AS62726" s="40"/>
    </row>
    <row r="62727" spans="45:45" x14ac:dyDescent="0.35">
      <c r="AS62727" s="40"/>
    </row>
    <row r="62728" spans="45:45" x14ac:dyDescent="0.35">
      <c r="AS62728" s="40"/>
    </row>
    <row r="62729" spans="45:45" x14ac:dyDescent="0.35">
      <c r="AS62729" s="40"/>
    </row>
    <row r="62730" spans="45:45" x14ac:dyDescent="0.35">
      <c r="AS62730" s="40"/>
    </row>
    <row r="62731" spans="45:45" x14ac:dyDescent="0.35">
      <c r="AS62731" s="40"/>
    </row>
    <row r="62732" spans="45:45" x14ac:dyDescent="0.35">
      <c r="AS62732" s="40"/>
    </row>
    <row r="62733" spans="45:45" x14ac:dyDescent="0.35">
      <c r="AS62733" s="40"/>
    </row>
    <row r="62734" spans="45:45" x14ac:dyDescent="0.35">
      <c r="AS62734" s="40"/>
    </row>
    <row r="62735" spans="45:45" x14ac:dyDescent="0.35">
      <c r="AS62735" s="40"/>
    </row>
    <row r="62736" spans="45:45" x14ac:dyDescent="0.35">
      <c r="AS62736" s="40"/>
    </row>
    <row r="62737" spans="45:45" x14ac:dyDescent="0.35">
      <c r="AS62737" s="40"/>
    </row>
    <row r="62738" spans="45:45" x14ac:dyDescent="0.35">
      <c r="AS62738" s="40"/>
    </row>
    <row r="62739" spans="45:45" x14ac:dyDescent="0.35">
      <c r="AS62739" s="40"/>
    </row>
    <row r="62740" spans="45:45" x14ac:dyDescent="0.35">
      <c r="AS62740" s="40"/>
    </row>
    <row r="62741" spans="45:45" x14ac:dyDescent="0.35">
      <c r="AS62741" s="40"/>
    </row>
    <row r="62742" spans="45:45" x14ac:dyDescent="0.35">
      <c r="AS62742" s="40"/>
    </row>
    <row r="62743" spans="45:45" x14ac:dyDescent="0.35">
      <c r="AS62743" s="40"/>
    </row>
    <row r="62744" spans="45:45" x14ac:dyDescent="0.35">
      <c r="AS62744" s="40"/>
    </row>
    <row r="62745" spans="45:45" x14ac:dyDescent="0.35">
      <c r="AS62745" s="40"/>
    </row>
    <row r="62746" spans="45:45" x14ac:dyDescent="0.35">
      <c r="AS62746" s="40"/>
    </row>
    <row r="62747" spans="45:45" x14ac:dyDescent="0.35">
      <c r="AS62747" s="40"/>
    </row>
    <row r="62748" spans="45:45" x14ac:dyDescent="0.35">
      <c r="AS62748" s="40"/>
    </row>
    <row r="62749" spans="45:45" x14ac:dyDescent="0.35">
      <c r="AS62749" s="40"/>
    </row>
    <row r="62750" spans="45:45" x14ac:dyDescent="0.35">
      <c r="AS62750" s="40"/>
    </row>
    <row r="62751" spans="45:45" x14ac:dyDescent="0.35">
      <c r="AS62751" s="40"/>
    </row>
    <row r="62752" spans="45:45" x14ac:dyDescent="0.35">
      <c r="AS62752" s="40"/>
    </row>
    <row r="62753" spans="45:45" x14ac:dyDescent="0.35">
      <c r="AS62753" s="40"/>
    </row>
    <row r="62754" spans="45:45" x14ac:dyDescent="0.35">
      <c r="AS62754" s="40"/>
    </row>
    <row r="62755" spans="45:45" x14ac:dyDescent="0.35">
      <c r="AS62755" s="40"/>
    </row>
    <row r="62756" spans="45:45" x14ac:dyDescent="0.35">
      <c r="AS62756" s="40"/>
    </row>
    <row r="62757" spans="45:45" x14ac:dyDescent="0.35">
      <c r="AS62757" s="40"/>
    </row>
    <row r="62758" spans="45:45" x14ac:dyDescent="0.35">
      <c r="AS62758" s="40"/>
    </row>
    <row r="62759" spans="45:45" x14ac:dyDescent="0.35">
      <c r="AS62759" s="40"/>
    </row>
    <row r="62760" spans="45:45" x14ac:dyDescent="0.35">
      <c r="AS62760" s="40"/>
    </row>
    <row r="62761" spans="45:45" x14ac:dyDescent="0.35">
      <c r="AS62761" s="40"/>
    </row>
    <row r="62762" spans="45:45" x14ac:dyDescent="0.35">
      <c r="AS62762" s="40"/>
    </row>
    <row r="62763" spans="45:45" x14ac:dyDescent="0.35">
      <c r="AS62763" s="40"/>
    </row>
    <row r="62764" spans="45:45" x14ac:dyDescent="0.35">
      <c r="AS62764" s="40"/>
    </row>
    <row r="62765" spans="45:45" x14ac:dyDescent="0.35">
      <c r="AS62765" s="40"/>
    </row>
    <row r="62766" spans="45:45" x14ac:dyDescent="0.35">
      <c r="AS62766" s="40"/>
    </row>
    <row r="62767" spans="45:45" x14ac:dyDescent="0.35">
      <c r="AS62767" s="40"/>
    </row>
    <row r="62768" spans="45:45" x14ac:dyDescent="0.35">
      <c r="AS62768" s="40"/>
    </row>
    <row r="62769" spans="45:45" x14ac:dyDescent="0.35">
      <c r="AS62769" s="40"/>
    </row>
    <row r="62770" spans="45:45" x14ac:dyDescent="0.35">
      <c r="AS62770" s="40"/>
    </row>
    <row r="62771" spans="45:45" x14ac:dyDescent="0.35">
      <c r="AS62771" s="40"/>
    </row>
    <row r="62772" spans="45:45" x14ac:dyDescent="0.35">
      <c r="AS62772" s="40"/>
    </row>
    <row r="62773" spans="45:45" x14ac:dyDescent="0.35">
      <c r="AS62773" s="40"/>
    </row>
    <row r="62774" spans="45:45" x14ac:dyDescent="0.35">
      <c r="AS62774" s="40"/>
    </row>
    <row r="62775" spans="45:45" x14ac:dyDescent="0.35">
      <c r="AS62775" s="40"/>
    </row>
    <row r="62776" spans="45:45" x14ac:dyDescent="0.35">
      <c r="AS62776" s="40"/>
    </row>
    <row r="62777" spans="45:45" x14ac:dyDescent="0.35">
      <c r="AS62777" s="40"/>
    </row>
    <row r="62778" spans="45:45" x14ac:dyDescent="0.35">
      <c r="AS62778" s="40"/>
    </row>
    <row r="62779" spans="45:45" x14ac:dyDescent="0.35">
      <c r="AS62779" s="40"/>
    </row>
    <row r="62780" spans="45:45" x14ac:dyDescent="0.35">
      <c r="AS62780" s="40"/>
    </row>
    <row r="62781" spans="45:45" x14ac:dyDescent="0.35">
      <c r="AS62781" s="40"/>
    </row>
    <row r="62782" spans="45:45" x14ac:dyDescent="0.35">
      <c r="AS62782" s="40"/>
    </row>
    <row r="62783" spans="45:45" x14ac:dyDescent="0.35">
      <c r="AS62783" s="40"/>
    </row>
    <row r="62784" spans="45:45" x14ac:dyDescent="0.35">
      <c r="AS62784" s="40"/>
    </row>
    <row r="62785" spans="45:45" x14ac:dyDescent="0.35">
      <c r="AS62785" s="40"/>
    </row>
    <row r="62786" spans="45:45" x14ac:dyDescent="0.35">
      <c r="AS62786" s="40"/>
    </row>
    <row r="62787" spans="45:45" x14ac:dyDescent="0.35">
      <c r="AS62787" s="40"/>
    </row>
    <row r="62788" spans="45:45" x14ac:dyDescent="0.35">
      <c r="AS62788" s="40"/>
    </row>
    <row r="62789" spans="45:45" x14ac:dyDescent="0.35">
      <c r="AS62789" s="40"/>
    </row>
    <row r="62790" spans="45:45" x14ac:dyDescent="0.35">
      <c r="AS62790" s="40"/>
    </row>
    <row r="62791" spans="45:45" x14ac:dyDescent="0.35">
      <c r="AS62791" s="40"/>
    </row>
    <row r="62792" spans="45:45" x14ac:dyDescent="0.35">
      <c r="AS62792" s="40"/>
    </row>
    <row r="62793" spans="45:45" x14ac:dyDescent="0.35">
      <c r="AS62793" s="40"/>
    </row>
    <row r="62794" spans="45:45" x14ac:dyDescent="0.35">
      <c r="AS62794" s="40"/>
    </row>
    <row r="62795" spans="45:45" x14ac:dyDescent="0.35">
      <c r="AS62795" s="40"/>
    </row>
    <row r="62796" spans="45:45" x14ac:dyDescent="0.35">
      <c r="AS62796" s="40"/>
    </row>
    <row r="62797" spans="45:45" x14ac:dyDescent="0.35">
      <c r="AS62797" s="40"/>
    </row>
    <row r="62798" spans="45:45" x14ac:dyDescent="0.35">
      <c r="AS62798" s="40"/>
    </row>
    <row r="62799" spans="45:45" x14ac:dyDescent="0.35">
      <c r="AS62799" s="40"/>
    </row>
    <row r="62800" spans="45:45" x14ac:dyDescent="0.35">
      <c r="AS62800" s="40"/>
    </row>
    <row r="62801" spans="45:45" x14ac:dyDescent="0.35">
      <c r="AS62801" s="40"/>
    </row>
    <row r="62802" spans="45:45" x14ac:dyDescent="0.35">
      <c r="AS62802" s="40"/>
    </row>
    <row r="62803" spans="45:45" x14ac:dyDescent="0.35">
      <c r="AS62803" s="40"/>
    </row>
    <row r="62804" spans="45:45" x14ac:dyDescent="0.35">
      <c r="AS62804" s="40"/>
    </row>
    <row r="62805" spans="45:45" x14ac:dyDescent="0.35">
      <c r="AS62805" s="40"/>
    </row>
    <row r="62806" spans="45:45" x14ac:dyDescent="0.35">
      <c r="AS62806" s="40"/>
    </row>
    <row r="62807" spans="45:45" x14ac:dyDescent="0.35">
      <c r="AS62807" s="40"/>
    </row>
    <row r="62808" spans="45:45" x14ac:dyDescent="0.35">
      <c r="AS62808" s="40"/>
    </row>
    <row r="62809" spans="45:45" x14ac:dyDescent="0.35">
      <c r="AS62809" s="40"/>
    </row>
    <row r="62810" spans="45:45" x14ac:dyDescent="0.35">
      <c r="AS62810" s="40"/>
    </row>
    <row r="62811" spans="45:45" x14ac:dyDescent="0.35">
      <c r="AS62811" s="40"/>
    </row>
    <row r="62812" spans="45:45" x14ac:dyDescent="0.35">
      <c r="AS62812" s="40"/>
    </row>
    <row r="62813" spans="45:45" x14ac:dyDescent="0.35">
      <c r="AS62813" s="40"/>
    </row>
    <row r="62814" spans="45:45" x14ac:dyDescent="0.35">
      <c r="AS62814" s="40"/>
    </row>
    <row r="62815" spans="45:45" x14ac:dyDescent="0.35">
      <c r="AS62815" s="40"/>
    </row>
    <row r="62816" spans="45:45" x14ac:dyDescent="0.35">
      <c r="AS62816" s="40"/>
    </row>
    <row r="62817" spans="45:45" x14ac:dyDescent="0.35">
      <c r="AS62817" s="40"/>
    </row>
    <row r="62818" spans="45:45" x14ac:dyDescent="0.35">
      <c r="AS62818" s="40"/>
    </row>
    <row r="62819" spans="45:45" x14ac:dyDescent="0.35">
      <c r="AS62819" s="40"/>
    </row>
    <row r="62820" spans="45:45" x14ac:dyDescent="0.35">
      <c r="AS62820" s="40"/>
    </row>
    <row r="62821" spans="45:45" x14ac:dyDescent="0.35">
      <c r="AS62821" s="40"/>
    </row>
    <row r="62822" spans="45:45" x14ac:dyDescent="0.35">
      <c r="AS62822" s="40"/>
    </row>
    <row r="62823" spans="45:45" x14ac:dyDescent="0.35">
      <c r="AS62823" s="40"/>
    </row>
    <row r="62824" spans="45:45" x14ac:dyDescent="0.35">
      <c r="AS62824" s="40"/>
    </row>
    <row r="62825" spans="45:45" x14ac:dyDescent="0.35">
      <c r="AS62825" s="40"/>
    </row>
    <row r="62826" spans="45:45" x14ac:dyDescent="0.35">
      <c r="AS62826" s="40"/>
    </row>
    <row r="62827" spans="45:45" x14ac:dyDescent="0.35">
      <c r="AS62827" s="40"/>
    </row>
    <row r="62828" spans="45:45" x14ac:dyDescent="0.35">
      <c r="AS62828" s="40"/>
    </row>
    <row r="62829" spans="45:45" x14ac:dyDescent="0.35">
      <c r="AS62829" s="40"/>
    </row>
    <row r="62830" spans="45:45" x14ac:dyDescent="0.35">
      <c r="AS62830" s="40"/>
    </row>
    <row r="62831" spans="45:45" x14ac:dyDescent="0.35">
      <c r="AS62831" s="40"/>
    </row>
    <row r="62832" spans="45:45" x14ac:dyDescent="0.35">
      <c r="AS62832" s="40"/>
    </row>
    <row r="62833" spans="45:45" x14ac:dyDescent="0.35">
      <c r="AS62833" s="40"/>
    </row>
    <row r="62834" spans="45:45" x14ac:dyDescent="0.35">
      <c r="AS62834" s="40"/>
    </row>
    <row r="62835" spans="45:45" x14ac:dyDescent="0.35">
      <c r="AS62835" s="40"/>
    </row>
    <row r="62836" spans="45:45" x14ac:dyDescent="0.35">
      <c r="AS62836" s="40"/>
    </row>
    <row r="62837" spans="45:45" x14ac:dyDescent="0.35">
      <c r="AS62837" s="40"/>
    </row>
    <row r="62838" spans="45:45" x14ac:dyDescent="0.35">
      <c r="AS62838" s="40"/>
    </row>
    <row r="62839" spans="45:45" x14ac:dyDescent="0.35">
      <c r="AS62839" s="40"/>
    </row>
    <row r="62840" spans="45:45" x14ac:dyDescent="0.35">
      <c r="AS62840" s="40"/>
    </row>
    <row r="62841" spans="45:45" x14ac:dyDescent="0.35">
      <c r="AS62841" s="40"/>
    </row>
    <row r="62842" spans="45:45" x14ac:dyDescent="0.35">
      <c r="AS62842" s="40"/>
    </row>
    <row r="62843" spans="45:45" x14ac:dyDescent="0.35">
      <c r="AS62843" s="40"/>
    </row>
    <row r="62844" spans="45:45" x14ac:dyDescent="0.35">
      <c r="AS62844" s="40"/>
    </row>
    <row r="62845" spans="45:45" x14ac:dyDescent="0.35">
      <c r="AS62845" s="40"/>
    </row>
    <row r="62846" spans="45:45" x14ac:dyDescent="0.35">
      <c r="AS62846" s="40"/>
    </row>
    <row r="62847" spans="45:45" x14ac:dyDescent="0.35">
      <c r="AS62847" s="40"/>
    </row>
    <row r="62848" spans="45:45" x14ac:dyDescent="0.35">
      <c r="AS62848" s="40"/>
    </row>
    <row r="62849" spans="45:45" x14ac:dyDescent="0.35">
      <c r="AS62849" s="40"/>
    </row>
    <row r="62850" spans="45:45" x14ac:dyDescent="0.35">
      <c r="AS62850" s="40"/>
    </row>
    <row r="62851" spans="45:45" x14ac:dyDescent="0.35">
      <c r="AS62851" s="40"/>
    </row>
    <row r="62852" spans="45:45" x14ac:dyDescent="0.35">
      <c r="AS62852" s="40"/>
    </row>
    <row r="62853" spans="45:45" x14ac:dyDescent="0.35">
      <c r="AS62853" s="40"/>
    </row>
    <row r="62854" spans="45:45" x14ac:dyDescent="0.35">
      <c r="AS62854" s="40"/>
    </row>
    <row r="62855" spans="45:45" x14ac:dyDescent="0.35">
      <c r="AS62855" s="40"/>
    </row>
    <row r="62856" spans="45:45" x14ac:dyDescent="0.35">
      <c r="AS62856" s="40"/>
    </row>
    <row r="62857" spans="45:45" x14ac:dyDescent="0.35">
      <c r="AS62857" s="40"/>
    </row>
    <row r="62858" spans="45:45" x14ac:dyDescent="0.35">
      <c r="AS62858" s="40"/>
    </row>
    <row r="62859" spans="45:45" x14ac:dyDescent="0.35">
      <c r="AS62859" s="40"/>
    </row>
    <row r="62860" spans="45:45" x14ac:dyDescent="0.35">
      <c r="AS62860" s="40"/>
    </row>
    <row r="62861" spans="45:45" x14ac:dyDescent="0.35">
      <c r="AS62861" s="40"/>
    </row>
    <row r="62862" spans="45:45" x14ac:dyDescent="0.35">
      <c r="AS62862" s="40"/>
    </row>
    <row r="62863" spans="45:45" x14ac:dyDescent="0.35">
      <c r="AS62863" s="40"/>
    </row>
    <row r="62864" spans="45:45" x14ac:dyDescent="0.35">
      <c r="AS62864" s="40"/>
    </row>
    <row r="62865" spans="45:45" x14ac:dyDescent="0.35">
      <c r="AS62865" s="40"/>
    </row>
    <row r="62866" spans="45:45" x14ac:dyDescent="0.35">
      <c r="AS62866" s="40"/>
    </row>
    <row r="62867" spans="45:45" x14ac:dyDescent="0.35">
      <c r="AS62867" s="40"/>
    </row>
    <row r="62868" spans="45:45" x14ac:dyDescent="0.35">
      <c r="AS62868" s="40"/>
    </row>
    <row r="62869" spans="45:45" x14ac:dyDescent="0.35">
      <c r="AS62869" s="40"/>
    </row>
    <row r="62870" spans="45:45" x14ac:dyDescent="0.35">
      <c r="AS62870" s="40"/>
    </row>
    <row r="62871" spans="45:45" x14ac:dyDescent="0.35">
      <c r="AS62871" s="40"/>
    </row>
    <row r="62872" spans="45:45" x14ac:dyDescent="0.35">
      <c r="AS62872" s="40"/>
    </row>
    <row r="62873" spans="45:45" x14ac:dyDescent="0.35">
      <c r="AS62873" s="40"/>
    </row>
    <row r="62874" spans="45:45" x14ac:dyDescent="0.35">
      <c r="AS62874" s="40"/>
    </row>
    <row r="62875" spans="45:45" x14ac:dyDescent="0.35">
      <c r="AS62875" s="40"/>
    </row>
    <row r="62876" spans="45:45" x14ac:dyDescent="0.35">
      <c r="AS62876" s="40"/>
    </row>
    <row r="62877" spans="45:45" x14ac:dyDescent="0.35">
      <c r="AS62877" s="40"/>
    </row>
    <row r="62878" spans="45:45" x14ac:dyDescent="0.35">
      <c r="AS62878" s="40"/>
    </row>
    <row r="62879" spans="45:45" x14ac:dyDescent="0.35">
      <c r="AS62879" s="40"/>
    </row>
    <row r="62880" spans="45:45" x14ac:dyDescent="0.35">
      <c r="AS62880" s="40"/>
    </row>
    <row r="62881" spans="45:45" x14ac:dyDescent="0.35">
      <c r="AS62881" s="40"/>
    </row>
    <row r="62882" spans="45:45" x14ac:dyDescent="0.35">
      <c r="AS62882" s="40"/>
    </row>
    <row r="62883" spans="45:45" x14ac:dyDescent="0.35">
      <c r="AS62883" s="40"/>
    </row>
    <row r="62884" spans="45:45" x14ac:dyDescent="0.35">
      <c r="AS62884" s="40"/>
    </row>
    <row r="62885" spans="45:45" x14ac:dyDescent="0.35">
      <c r="AS62885" s="40"/>
    </row>
    <row r="62886" spans="45:45" x14ac:dyDescent="0.35">
      <c r="AS62886" s="40"/>
    </row>
    <row r="62887" spans="45:45" x14ac:dyDescent="0.35">
      <c r="AS62887" s="40"/>
    </row>
    <row r="62888" spans="45:45" x14ac:dyDescent="0.35">
      <c r="AS62888" s="40"/>
    </row>
    <row r="62889" spans="45:45" x14ac:dyDescent="0.35">
      <c r="AS62889" s="40"/>
    </row>
    <row r="62890" spans="45:45" x14ac:dyDescent="0.35">
      <c r="AS62890" s="40"/>
    </row>
    <row r="62891" spans="45:45" x14ac:dyDescent="0.35">
      <c r="AS62891" s="40"/>
    </row>
    <row r="62892" spans="45:45" x14ac:dyDescent="0.35">
      <c r="AS62892" s="40"/>
    </row>
    <row r="62893" spans="45:45" x14ac:dyDescent="0.35">
      <c r="AS62893" s="40"/>
    </row>
    <row r="62894" spans="45:45" x14ac:dyDescent="0.35">
      <c r="AS62894" s="40"/>
    </row>
    <row r="62895" spans="45:45" x14ac:dyDescent="0.35">
      <c r="AS62895" s="40"/>
    </row>
    <row r="62896" spans="45:45" x14ac:dyDescent="0.35">
      <c r="AS62896" s="40"/>
    </row>
    <row r="62897" spans="45:45" x14ac:dyDescent="0.35">
      <c r="AS62897" s="40"/>
    </row>
    <row r="62898" spans="45:45" x14ac:dyDescent="0.35">
      <c r="AS62898" s="40"/>
    </row>
    <row r="62899" spans="45:45" x14ac:dyDescent="0.35">
      <c r="AS62899" s="40"/>
    </row>
    <row r="62900" spans="45:45" x14ac:dyDescent="0.35">
      <c r="AS62900" s="40"/>
    </row>
    <row r="62901" spans="45:45" x14ac:dyDescent="0.35">
      <c r="AS62901" s="40"/>
    </row>
    <row r="62902" spans="45:45" x14ac:dyDescent="0.35">
      <c r="AS62902" s="40"/>
    </row>
    <row r="62903" spans="45:45" x14ac:dyDescent="0.35">
      <c r="AS62903" s="40"/>
    </row>
    <row r="62904" spans="45:45" x14ac:dyDescent="0.35">
      <c r="AS62904" s="40"/>
    </row>
    <row r="62905" spans="45:45" x14ac:dyDescent="0.35">
      <c r="AS62905" s="40"/>
    </row>
    <row r="62906" spans="45:45" x14ac:dyDescent="0.35">
      <c r="AS62906" s="40"/>
    </row>
    <row r="62907" spans="45:45" x14ac:dyDescent="0.35">
      <c r="AS62907" s="40"/>
    </row>
    <row r="62908" spans="45:45" x14ac:dyDescent="0.35">
      <c r="AS62908" s="40"/>
    </row>
    <row r="62909" spans="45:45" x14ac:dyDescent="0.35">
      <c r="AS62909" s="40"/>
    </row>
    <row r="62910" spans="45:45" x14ac:dyDescent="0.35">
      <c r="AS62910" s="40"/>
    </row>
    <row r="62911" spans="45:45" x14ac:dyDescent="0.35">
      <c r="AS62911" s="40"/>
    </row>
    <row r="62912" spans="45:45" x14ac:dyDescent="0.35">
      <c r="AS62912" s="40"/>
    </row>
    <row r="62913" spans="45:45" x14ac:dyDescent="0.35">
      <c r="AS62913" s="40"/>
    </row>
    <row r="62914" spans="45:45" x14ac:dyDescent="0.35">
      <c r="AS62914" s="40"/>
    </row>
    <row r="62915" spans="45:45" x14ac:dyDescent="0.35">
      <c r="AS62915" s="40"/>
    </row>
    <row r="62916" spans="45:45" x14ac:dyDescent="0.35">
      <c r="AS62916" s="40"/>
    </row>
    <row r="62917" spans="45:45" x14ac:dyDescent="0.35">
      <c r="AS62917" s="40"/>
    </row>
    <row r="62918" spans="45:45" x14ac:dyDescent="0.35">
      <c r="AS62918" s="40"/>
    </row>
    <row r="62919" spans="45:45" x14ac:dyDescent="0.35">
      <c r="AS62919" s="40"/>
    </row>
    <row r="62920" spans="45:45" x14ac:dyDescent="0.35">
      <c r="AS62920" s="40"/>
    </row>
    <row r="62921" spans="45:45" x14ac:dyDescent="0.35">
      <c r="AS62921" s="40"/>
    </row>
    <row r="62922" spans="45:45" x14ac:dyDescent="0.35">
      <c r="AS62922" s="40"/>
    </row>
    <row r="62923" spans="45:45" x14ac:dyDescent="0.35">
      <c r="AS62923" s="40"/>
    </row>
    <row r="62924" spans="45:45" x14ac:dyDescent="0.35">
      <c r="AS62924" s="40"/>
    </row>
    <row r="62925" spans="45:45" x14ac:dyDescent="0.35">
      <c r="AS62925" s="40"/>
    </row>
    <row r="62926" spans="45:45" x14ac:dyDescent="0.35">
      <c r="AS62926" s="40"/>
    </row>
    <row r="62927" spans="45:45" x14ac:dyDescent="0.35">
      <c r="AS62927" s="40"/>
    </row>
    <row r="62928" spans="45:45" x14ac:dyDescent="0.35">
      <c r="AS62928" s="40"/>
    </row>
    <row r="62929" spans="45:45" x14ac:dyDescent="0.35">
      <c r="AS62929" s="40"/>
    </row>
    <row r="62930" spans="45:45" x14ac:dyDescent="0.35">
      <c r="AS62930" s="40"/>
    </row>
    <row r="62931" spans="45:45" x14ac:dyDescent="0.35">
      <c r="AS62931" s="40"/>
    </row>
    <row r="62932" spans="45:45" x14ac:dyDescent="0.35">
      <c r="AS62932" s="40"/>
    </row>
    <row r="62933" spans="45:45" x14ac:dyDescent="0.35">
      <c r="AS62933" s="40"/>
    </row>
    <row r="62934" spans="45:45" x14ac:dyDescent="0.35">
      <c r="AS62934" s="40"/>
    </row>
    <row r="62935" spans="45:45" x14ac:dyDescent="0.35">
      <c r="AS62935" s="40"/>
    </row>
    <row r="62936" spans="45:45" x14ac:dyDescent="0.35">
      <c r="AS62936" s="40"/>
    </row>
    <row r="62937" spans="45:45" x14ac:dyDescent="0.35">
      <c r="AS62937" s="40"/>
    </row>
    <row r="62938" spans="45:45" x14ac:dyDescent="0.35">
      <c r="AS62938" s="40"/>
    </row>
    <row r="62939" spans="45:45" x14ac:dyDescent="0.35">
      <c r="AS62939" s="40"/>
    </row>
    <row r="62940" spans="45:45" x14ac:dyDescent="0.35">
      <c r="AS62940" s="40"/>
    </row>
    <row r="62941" spans="45:45" x14ac:dyDescent="0.35">
      <c r="AS62941" s="40"/>
    </row>
    <row r="62942" spans="45:45" x14ac:dyDescent="0.35">
      <c r="AS62942" s="40"/>
    </row>
    <row r="62943" spans="45:45" x14ac:dyDescent="0.35">
      <c r="AS62943" s="40"/>
    </row>
    <row r="62944" spans="45:45" x14ac:dyDescent="0.35">
      <c r="AS62944" s="40"/>
    </row>
    <row r="62945" spans="45:45" x14ac:dyDescent="0.35">
      <c r="AS62945" s="40"/>
    </row>
    <row r="62946" spans="45:45" x14ac:dyDescent="0.35">
      <c r="AS62946" s="40"/>
    </row>
    <row r="62947" spans="45:45" x14ac:dyDescent="0.35">
      <c r="AS62947" s="40"/>
    </row>
    <row r="62948" spans="45:45" x14ac:dyDescent="0.35">
      <c r="AS62948" s="40"/>
    </row>
    <row r="62949" spans="45:45" x14ac:dyDescent="0.35">
      <c r="AS62949" s="40"/>
    </row>
    <row r="62950" spans="45:45" x14ac:dyDescent="0.35">
      <c r="AS62950" s="40"/>
    </row>
    <row r="62951" spans="45:45" x14ac:dyDescent="0.35">
      <c r="AS62951" s="40"/>
    </row>
    <row r="62952" spans="45:45" x14ac:dyDescent="0.35">
      <c r="AS62952" s="40"/>
    </row>
    <row r="62953" spans="45:45" x14ac:dyDescent="0.35">
      <c r="AS62953" s="40"/>
    </row>
    <row r="62954" spans="45:45" x14ac:dyDescent="0.35">
      <c r="AS62954" s="40"/>
    </row>
    <row r="62955" spans="45:45" x14ac:dyDescent="0.35">
      <c r="AS62955" s="40"/>
    </row>
    <row r="62956" spans="45:45" x14ac:dyDescent="0.35">
      <c r="AS62956" s="40"/>
    </row>
    <row r="62957" spans="45:45" x14ac:dyDescent="0.35">
      <c r="AS62957" s="40"/>
    </row>
    <row r="62958" spans="45:45" x14ac:dyDescent="0.35">
      <c r="AS62958" s="40"/>
    </row>
    <row r="62959" spans="45:45" x14ac:dyDescent="0.35">
      <c r="AS62959" s="40"/>
    </row>
    <row r="62960" spans="45:45" x14ac:dyDescent="0.35">
      <c r="AS62960" s="40"/>
    </row>
    <row r="62961" spans="45:45" x14ac:dyDescent="0.35">
      <c r="AS62961" s="40"/>
    </row>
    <row r="62962" spans="45:45" x14ac:dyDescent="0.35">
      <c r="AS62962" s="40"/>
    </row>
    <row r="62963" spans="45:45" x14ac:dyDescent="0.35">
      <c r="AS62963" s="40"/>
    </row>
    <row r="62964" spans="45:45" x14ac:dyDescent="0.35">
      <c r="AS62964" s="40"/>
    </row>
    <row r="62965" spans="45:45" x14ac:dyDescent="0.35">
      <c r="AS62965" s="40"/>
    </row>
    <row r="62966" spans="45:45" x14ac:dyDescent="0.35">
      <c r="AS62966" s="40"/>
    </row>
    <row r="62967" spans="45:45" x14ac:dyDescent="0.35">
      <c r="AS62967" s="40"/>
    </row>
    <row r="62968" spans="45:45" x14ac:dyDescent="0.35">
      <c r="AS62968" s="40"/>
    </row>
    <row r="62969" spans="45:45" x14ac:dyDescent="0.35">
      <c r="AS62969" s="40"/>
    </row>
    <row r="62970" spans="45:45" x14ac:dyDescent="0.35">
      <c r="AS62970" s="40"/>
    </row>
    <row r="62971" spans="45:45" x14ac:dyDescent="0.35">
      <c r="AS62971" s="40"/>
    </row>
    <row r="62972" spans="45:45" x14ac:dyDescent="0.35">
      <c r="AS62972" s="40"/>
    </row>
    <row r="62973" spans="45:45" x14ac:dyDescent="0.35">
      <c r="AS62973" s="40"/>
    </row>
    <row r="62974" spans="45:45" x14ac:dyDescent="0.35">
      <c r="AS62974" s="40"/>
    </row>
    <row r="62975" spans="45:45" x14ac:dyDescent="0.35">
      <c r="AS62975" s="40"/>
    </row>
    <row r="62976" spans="45:45" x14ac:dyDescent="0.35">
      <c r="AS62976" s="40"/>
    </row>
    <row r="62977" spans="45:45" x14ac:dyDescent="0.35">
      <c r="AS62977" s="40"/>
    </row>
    <row r="62978" spans="45:45" x14ac:dyDescent="0.35">
      <c r="AS62978" s="40"/>
    </row>
    <row r="62979" spans="45:45" x14ac:dyDescent="0.35">
      <c r="AS62979" s="40"/>
    </row>
    <row r="62980" spans="45:45" x14ac:dyDescent="0.35">
      <c r="AS62980" s="40"/>
    </row>
    <row r="62981" spans="45:45" x14ac:dyDescent="0.35">
      <c r="AS62981" s="40"/>
    </row>
    <row r="62982" spans="45:45" x14ac:dyDescent="0.35">
      <c r="AS62982" s="40"/>
    </row>
    <row r="62983" spans="45:45" x14ac:dyDescent="0.35">
      <c r="AS62983" s="40"/>
    </row>
    <row r="62984" spans="45:45" x14ac:dyDescent="0.35">
      <c r="AS62984" s="40"/>
    </row>
    <row r="62985" spans="45:45" x14ac:dyDescent="0.35">
      <c r="AS62985" s="40"/>
    </row>
    <row r="62986" spans="45:45" x14ac:dyDescent="0.35">
      <c r="AS62986" s="40"/>
    </row>
    <row r="62987" spans="45:45" x14ac:dyDescent="0.35">
      <c r="AS62987" s="40"/>
    </row>
    <row r="62988" spans="45:45" x14ac:dyDescent="0.35">
      <c r="AS62988" s="40"/>
    </row>
    <row r="62989" spans="45:45" x14ac:dyDescent="0.35">
      <c r="AS62989" s="40"/>
    </row>
    <row r="62990" spans="45:45" x14ac:dyDescent="0.35">
      <c r="AS62990" s="40"/>
    </row>
    <row r="62991" spans="45:45" x14ac:dyDescent="0.35">
      <c r="AS62991" s="40"/>
    </row>
    <row r="62992" spans="45:45" x14ac:dyDescent="0.35">
      <c r="AS62992" s="40"/>
    </row>
    <row r="62993" spans="45:45" x14ac:dyDescent="0.35">
      <c r="AS62993" s="40"/>
    </row>
    <row r="62994" spans="45:45" x14ac:dyDescent="0.35">
      <c r="AS62994" s="40"/>
    </row>
    <row r="62995" spans="45:45" x14ac:dyDescent="0.35">
      <c r="AS62995" s="40"/>
    </row>
    <row r="62996" spans="45:45" x14ac:dyDescent="0.35">
      <c r="AS62996" s="40"/>
    </row>
    <row r="62997" spans="45:45" x14ac:dyDescent="0.35">
      <c r="AS62997" s="40"/>
    </row>
    <row r="62998" spans="45:45" x14ac:dyDescent="0.35">
      <c r="AS62998" s="40"/>
    </row>
    <row r="62999" spans="45:45" x14ac:dyDescent="0.35">
      <c r="AS62999" s="40"/>
    </row>
    <row r="63000" spans="45:45" x14ac:dyDescent="0.35">
      <c r="AS63000" s="40"/>
    </row>
    <row r="63001" spans="45:45" x14ac:dyDescent="0.35">
      <c r="AS63001" s="40"/>
    </row>
    <row r="63002" spans="45:45" x14ac:dyDescent="0.35">
      <c r="AS63002" s="40"/>
    </row>
    <row r="63003" spans="45:45" x14ac:dyDescent="0.35">
      <c r="AS63003" s="40"/>
    </row>
    <row r="63004" spans="45:45" x14ac:dyDescent="0.35">
      <c r="AS63004" s="40"/>
    </row>
    <row r="63005" spans="45:45" x14ac:dyDescent="0.35">
      <c r="AS63005" s="40"/>
    </row>
    <row r="63006" spans="45:45" x14ac:dyDescent="0.35">
      <c r="AS63006" s="40"/>
    </row>
    <row r="63007" spans="45:45" x14ac:dyDescent="0.35">
      <c r="AS63007" s="40"/>
    </row>
    <row r="63008" spans="45:45" x14ac:dyDescent="0.35">
      <c r="AS63008" s="40"/>
    </row>
    <row r="63009" spans="45:45" x14ac:dyDescent="0.35">
      <c r="AS63009" s="40"/>
    </row>
    <row r="63010" spans="45:45" x14ac:dyDescent="0.35">
      <c r="AS63010" s="40"/>
    </row>
    <row r="63011" spans="45:45" x14ac:dyDescent="0.35">
      <c r="AS63011" s="40"/>
    </row>
    <row r="63012" spans="45:45" x14ac:dyDescent="0.35">
      <c r="AS63012" s="40"/>
    </row>
    <row r="63013" spans="45:45" x14ac:dyDescent="0.35">
      <c r="AS63013" s="40"/>
    </row>
    <row r="63014" spans="45:45" x14ac:dyDescent="0.35">
      <c r="AS63014" s="40"/>
    </row>
    <row r="63015" spans="45:45" x14ac:dyDescent="0.35">
      <c r="AS63015" s="40"/>
    </row>
    <row r="63016" spans="45:45" x14ac:dyDescent="0.35">
      <c r="AS63016" s="40"/>
    </row>
    <row r="63017" spans="45:45" x14ac:dyDescent="0.35">
      <c r="AS63017" s="40"/>
    </row>
    <row r="63018" spans="45:45" x14ac:dyDescent="0.35">
      <c r="AS63018" s="40"/>
    </row>
    <row r="63019" spans="45:45" x14ac:dyDescent="0.35">
      <c r="AS63019" s="40"/>
    </row>
    <row r="63020" spans="45:45" x14ac:dyDescent="0.35">
      <c r="AS63020" s="40"/>
    </row>
    <row r="63021" spans="45:45" x14ac:dyDescent="0.35">
      <c r="AS63021" s="40"/>
    </row>
    <row r="63022" spans="45:45" x14ac:dyDescent="0.35">
      <c r="AS63022" s="40"/>
    </row>
    <row r="63023" spans="45:45" x14ac:dyDescent="0.35">
      <c r="AS63023" s="40"/>
    </row>
    <row r="63024" spans="45:45" x14ac:dyDescent="0.35">
      <c r="AS63024" s="40"/>
    </row>
    <row r="63025" spans="45:45" x14ac:dyDescent="0.35">
      <c r="AS63025" s="40"/>
    </row>
    <row r="63026" spans="45:45" x14ac:dyDescent="0.35">
      <c r="AS63026" s="40"/>
    </row>
    <row r="63027" spans="45:45" x14ac:dyDescent="0.35">
      <c r="AS63027" s="40"/>
    </row>
    <row r="63028" spans="45:45" x14ac:dyDescent="0.35">
      <c r="AS63028" s="40"/>
    </row>
    <row r="63029" spans="45:45" x14ac:dyDescent="0.35">
      <c r="AS63029" s="40"/>
    </row>
    <row r="63030" spans="45:45" x14ac:dyDescent="0.35">
      <c r="AS63030" s="40"/>
    </row>
    <row r="63031" spans="45:45" x14ac:dyDescent="0.35">
      <c r="AS63031" s="40"/>
    </row>
    <row r="63032" spans="45:45" x14ac:dyDescent="0.35">
      <c r="AS63032" s="40"/>
    </row>
    <row r="63033" spans="45:45" x14ac:dyDescent="0.35">
      <c r="AS63033" s="40"/>
    </row>
    <row r="63034" spans="45:45" x14ac:dyDescent="0.35">
      <c r="AS63034" s="40"/>
    </row>
    <row r="63035" spans="45:45" x14ac:dyDescent="0.35">
      <c r="AS63035" s="40"/>
    </row>
    <row r="63036" spans="45:45" x14ac:dyDescent="0.35">
      <c r="AS63036" s="40"/>
    </row>
    <row r="63037" spans="45:45" x14ac:dyDescent="0.35">
      <c r="AS63037" s="40"/>
    </row>
    <row r="63038" spans="45:45" x14ac:dyDescent="0.35">
      <c r="AS63038" s="40"/>
    </row>
    <row r="63039" spans="45:45" x14ac:dyDescent="0.35">
      <c r="AS63039" s="40"/>
    </row>
    <row r="63040" spans="45:45" x14ac:dyDescent="0.35">
      <c r="AS63040" s="40"/>
    </row>
    <row r="63041" spans="45:45" x14ac:dyDescent="0.35">
      <c r="AS63041" s="40"/>
    </row>
    <row r="63042" spans="45:45" x14ac:dyDescent="0.35">
      <c r="AS63042" s="40"/>
    </row>
    <row r="63043" spans="45:45" x14ac:dyDescent="0.35">
      <c r="AS63043" s="40"/>
    </row>
    <row r="63044" spans="45:45" x14ac:dyDescent="0.35">
      <c r="AS63044" s="40"/>
    </row>
    <row r="63045" spans="45:45" x14ac:dyDescent="0.35">
      <c r="AS63045" s="40"/>
    </row>
    <row r="63046" spans="45:45" x14ac:dyDescent="0.35">
      <c r="AS63046" s="40"/>
    </row>
    <row r="63047" spans="45:45" x14ac:dyDescent="0.35">
      <c r="AS63047" s="40"/>
    </row>
    <row r="63048" spans="45:45" x14ac:dyDescent="0.35">
      <c r="AS63048" s="40"/>
    </row>
    <row r="63049" spans="45:45" x14ac:dyDescent="0.35">
      <c r="AS63049" s="40"/>
    </row>
    <row r="63050" spans="45:45" x14ac:dyDescent="0.35">
      <c r="AS63050" s="40"/>
    </row>
    <row r="63051" spans="45:45" x14ac:dyDescent="0.35">
      <c r="AS63051" s="40"/>
    </row>
    <row r="63052" spans="45:45" x14ac:dyDescent="0.35">
      <c r="AS63052" s="40"/>
    </row>
    <row r="63053" spans="45:45" x14ac:dyDescent="0.35">
      <c r="AS63053" s="40"/>
    </row>
    <row r="63054" spans="45:45" x14ac:dyDescent="0.35">
      <c r="AS63054" s="40"/>
    </row>
    <row r="63055" spans="45:45" x14ac:dyDescent="0.35">
      <c r="AS63055" s="40"/>
    </row>
    <row r="63056" spans="45:45" x14ac:dyDescent="0.35">
      <c r="AS63056" s="40"/>
    </row>
    <row r="63057" spans="45:45" x14ac:dyDescent="0.35">
      <c r="AS63057" s="40"/>
    </row>
    <row r="63058" spans="45:45" x14ac:dyDescent="0.35">
      <c r="AS63058" s="40"/>
    </row>
    <row r="63059" spans="45:45" x14ac:dyDescent="0.35">
      <c r="AS63059" s="40"/>
    </row>
    <row r="63060" spans="45:45" x14ac:dyDescent="0.35">
      <c r="AS63060" s="40"/>
    </row>
    <row r="63061" spans="45:45" x14ac:dyDescent="0.35">
      <c r="AS63061" s="40"/>
    </row>
    <row r="63062" spans="45:45" x14ac:dyDescent="0.35">
      <c r="AS63062" s="40"/>
    </row>
    <row r="63063" spans="45:45" x14ac:dyDescent="0.35">
      <c r="AS63063" s="40"/>
    </row>
    <row r="63064" spans="45:45" x14ac:dyDescent="0.35">
      <c r="AS63064" s="40"/>
    </row>
    <row r="63065" spans="45:45" x14ac:dyDescent="0.35">
      <c r="AS63065" s="40"/>
    </row>
    <row r="63066" spans="45:45" x14ac:dyDescent="0.35">
      <c r="AS63066" s="40"/>
    </row>
    <row r="63067" spans="45:45" x14ac:dyDescent="0.35">
      <c r="AS63067" s="40"/>
    </row>
    <row r="63068" spans="45:45" x14ac:dyDescent="0.35">
      <c r="AS63068" s="40"/>
    </row>
    <row r="63069" spans="45:45" x14ac:dyDescent="0.35">
      <c r="AS63069" s="40"/>
    </row>
    <row r="63070" spans="45:45" x14ac:dyDescent="0.35">
      <c r="AS63070" s="40"/>
    </row>
    <row r="63071" spans="45:45" x14ac:dyDescent="0.35">
      <c r="AS63071" s="40"/>
    </row>
    <row r="63072" spans="45:45" x14ac:dyDescent="0.35">
      <c r="AS63072" s="40"/>
    </row>
    <row r="63073" spans="45:45" x14ac:dyDescent="0.35">
      <c r="AS63073" s="40"/>
    </row>
    <row r="63074" spans="45:45" x14ac:dyDescent="0.35">
      <c r="AS63074" s="40"/>
    </row>
    <row r="63075" spans="45:45" x14ac:dyDescent="0.35">
      <c r="AS63075" s="40"/>
    </row>
    <row r="63076" spans="45:45" x14ac:dyDescent="0.35">
      <c r="AS63076" s="40"/>
    </row>
    <row r="63077" spans="45:45" x14ac:dyDescent="0.35">
      <c r="AS63077" s="40"/>
    </row>
    <row r="63078" spans="45:45" x14ac:dyDescent="0.35">
      <c r="AS63078" s="40"/>
    </row>
    <row r="63079" spans="45:45" x14ac:dyDescent="0.35">
      <c r="AS63079" s="40"/>
    </row>
    <row r="63080" spans="45:45" x14ac:dyDescent="0.35">
      <c r="AS63080" s="40"/>
    </row>
    <row r="63081" spans="45:45" x14ac:dyDescent="0.35">
      <c r="AS63081" s="40"/>
    </row>
    <row r="63082" spans="45:45" x14ac:dyDescent="0.35">
      <c r="AS63082" s="40"/>
    </row>
    <row r="63083" spans="45:45" x14ac:dyDescent="0.35">
      <c r="AS63083" s="40"/>
    </row>
    <row r="63084" spans="45:45" x14ac:dyDescent="0.35">
      <c r="AS63084" s="40"/>
    </row>
    <row r="63085" spans="45:45" x14ac:dyDescent="0.35">
      <c r="AS63085" s="40"/>
    </row>
    <row r="63086" spans="45:45" x14ac:dyDescent="0.35">
      <c r="AS63086" s="40"/>
    </row>
    <row r="63087" spans="45:45" x14ac:dyDescent="0.35">
      <c r="AS63087" s="40"/>
    </row>
    <row r="63088" spans="45:45" x14ac:dyDescent="0.35">
      <c r="AS63088" s="40"/>
    </row>
    <row r="63089" spans="45:45" x14ac:dyDescent="0.35">
      <c r="AS63089" s="40"/>
    </row>
    <row r="63090" spans="45:45" x14ac:dyDescent="0.35">
      <c r="AS63090" s="40"/>
    </row>
    <row r="63091" spans="45:45" x14ac:dyDescent="0.35">
      <c r="AS63091" s="40"/>
    </row>
    <row r="63092" spans="45:45" x14ac:dyDescent="0.35">
      <c r="AS63092" s="40"/>
    </row>
    <row r="63093" spans="45:45" x14ac:dyDescent="0.35">
      <c r="AS63093" s="40"/>
    </row>
    <row r="63094" spans="45:45" x14ac:dyDescent="0.35">
      <c r="AS63094" s="40"/>
    </row>
    <row r="63095" spans="45:45" x14ac:dyDescent="0.35">
      <c r="AS63095" s="40"/>
    </row>
    <row r="63096" spans="45:45" x14ac:dyDescent="0.35">
      <c r="AS63096" s="40"/>
    </row>
    <row r="63097" spans="45:45" x14ac:dyDescent="0.35">
      <c r="AS63097" s="40"/>
    </row>
    <row r="63098" spans="45:45" x14ac:dyDescent="0.35">
      <c r="AS63098" s="40"/>
    </row>
    <row r="63099" spans="45:45" x14ac:dyDescent="0.35">
      <c r="AS63099" s="40"/>
    </row>
    <row r="63100" spans="45:45" x14ac:dyDescent="0.35">
      <c r="AS63100" s="40"/>
    </row>
    <row r="63101" spans="45:45" x14ac:dyDescent="0.35">
      <c r="AS63101" s="40"/>
    </row>
    <row r="63102" spans="45:45" x14ac:dyDescent="0.35">
      <c r="AS63102" s="40"/>
    </row>
    <row r="63103" spans="45:45" x14ac:dyDescent="0.35">
      <c r="AS63103" s="40"/>
    </row>
    <row r="63104" spans="45:45" x14ac:dyDescent="0.35">
      <c r="AS63104" s="40"/>
    </row>
    <row r="63105" spans="45:45" x14ac:dyDescent="0.35">
      <c r="AS63105" s="40"/>
    </row>
    <row r="63106" spans="45:45" x14ac:dyDescent="0.35">
      <c r="AS63106" s="40"/>
    </row>
    <row r="63107" spans="45:45" x14ac:dyDescent="0.35">
      <c r="AS63107" s="40"/>
    </row>
    <row r="63108" spans="45:45" x14ac:dyDescent="0.35">
      <c r="AS63108" s="40"/>
    </row>
    <row r="63109" spans="45:45" x14ac:dyDescent="0.35">
      <c r="AS63109" s="40"/>
    </row>
    <row r="63110" spans="45:45" x14ac:dyDescent="0.35">
      <c r="AS63110" s="40"/>
    </row>
    <row r="63111" spans="45:45" x14ac:dyDescent="0.35">
      <c r="AS63111" s="40"/>
    </row>
    <row r="63112" spans="45:45" x14ac:dyDescent="0.35">
      <c r="AS63112" s="40"/>
    </row>
    <row r="63113" spans="45:45" x14ac:dyDescent="0.35">
      <c r="AS63113" s="40"/>
    </row>
    <row r="63114" spans="45:45" x14ac:dyDescent="0.35">
      <c r="AS63114" s="40"/>
    </row>
    <row r="63115" spans="45:45" x14ac:dyDescent="0.35">
      <c r="AS63115" s="40"/>
    </row>
    <row r="63116" spans="45:45" x14ac:dyDescent="0.35">
      <c r="AS63116" s="40"/>
    </row>
    <row r="63117" spans="45:45" x14ac:dyDescent="0.35">
      <c r="AS63117" s="40"/>
    </row>
    <row r="63118" spans="45:45" x14ac:dyDescent="0.35">
      <c r="AS63118" s="40"/>
    </row>
    <row r="63119" spans="45:45" x14ac:dyDescent="0.35">
      <c r="AS63119" s="40"/>
    </row>
    <row r="63120" spans="45:45" x14ac:dyDescent="0.35">
      <c r="AS63120" s="40"/>
    </row>
    <row r="63121" spans="45:45" x14ac:dyDescent="0.35">
      <c r="AS63121" s="40"/>
    </row>
    <row r="63122" spans="45:45" x14ac:dyDescent="0.35">
      <c r="AS63122" s="40"/>
    </row>
    <row r="63123" spans="45:45" x14ac:dyDescent="0.35">
      <c r="AS63123" s="40"/>
    </row>
    <row r="63124" spans="45:45" x14ac:dyDescent="0.35">
      <c r="AS63124" s="40"/>
    </row>
    <row r="63125" spans="45:45" x14ac:dyDescent="0.35">
      <c r="AS63125" s="40"/>
    </row>
    <row r="63126" spans="45:45" x14ac:dyDescent="0.35">
      <c r="AS63126" s="40"/>
    </row>
    <row r="63127" spans="45:45" x14ac:dyDescent="0.35">
      <c r="AS63127" s="40"/>
    </row>
    <row r="63128" spans="45:45" x14ac:dyDescent="0.35">
      <c r="AS63128" s="40"/>
    </row>
    <row r="63129" spans="45:45" x14ac:dyDescent="0.35">
      <c r="AS63129" s="40"/>
    </row>
    <row r="63130" spans="45:45" x14ac:dyDescent="0.35">
      <c r="AS63130" s="40"/>
    </row>
    <row r="63131" spans="45:45" x14ac:dyDescent="0.35">
      <c r="AS63131" s="40"/>
    </row>
    <row r="63132" spans="45:45" x14ac:dyDescent="0.35">
      <c r="AS63132" s="40"/>
    </row>
    <row r="63133" spans="45:45" x14ac:dyDescent="0.35">
      <c r="AS63133" s="40"/>
    </row>
    <row r="63134" spans="45:45" x14ac:dyDescent="0.35">
      <c r="AS63134" s="40"/>
    </row>
    <row r="63135" spans="45:45" x14ac:dyDescent="0.35">
      <c r="AS63135" s="40"/>
    </row>
    <row r="63136" spans="45:45" x14ac:dyDescent="0.35">
      <c r="AS63136" s="40"/>
    </row>
    <row r="63137" spans="45:45" x14ac:dyDescent="0.35">
      <c r="AS63137" s="40"/>
    </row>
    <row r="63138" spans="45:45" x14ac:dyDescent="0.35">
      <c r="AS63138" s="40"/>
    </row>
    <row r="63139" spans="45:45" x14ac:dyDescent="0.35">
      <c r="AS63139" s="40"/>
    </row>
    <row r="63140" spans="45:45" x14ac:dyDescent="0.35">
      <c r="AS63140" s="40"/>
    </row>
    <row r="63141" spans="45:45" x14ac:dyDescent="0.35">
      <c r="AS63141" s="40"/>
    </row>
    <row r="63142" spans="45:45" x14ac:dyDescent="0.35">
      <c r="AS63142" s="40"/>
    </row>
    <row r="63143" spans="45:45" x14ac:dyDescent="0.35">
      <c r="AS63143" s="40"/>
    </row>
    <row r="63144" spans="45:45" x14ac:dyDescent="0.35">
      <c r="AS63144" s="40"/>
    </row>
    <row r="63145" spans="45:45" x14ac:dyDescent="0.35">
      <c r="AS63145" s="40"/>
    </row>
    <row r="63146" spans="45:45" x14ac:dyDescent="0.35">
      <c r="AS63146" s="40"/>
    </row>
    <row r="63147" spans="45:45" x14ac:dyDescent="0.35">
      <c r="AS63147" s="40"/>
    </row>
    <row r="63148" spans="45:45" x14ac:dyDescent="0.35">
      <c r="AS63148" s="40"/>
    </row>
    <row r="63149" spans="45:45" x14ac:dyDescent="0.35">
      <c r="AS63149" s="40"/>
    </row>
    <row r="63150" spans="45:45" x14ac:dyDescent="0.35">
      <c r="AS63150" s="40"/>
    </row>
    <row r="63151" spans="45:45" x14ac:dyDescent="0.35">
      <c r="AS63151" s="40"/>
    </row>
    <row r="63152" spans="45:45" x14ac:dyDescent="0.35">
      <c r="AS63152" s="40"/>
    </row>
    <row r="63153" spans="45:45" x14ac:dyDescent="0.35">
      <c r="AS63153" s="40"/>
    </row>
    <row r="63154" spans="45:45" x14ac:dyDescent="0.35">
      <c r="AS63154" s="40"/>
    </row>
    <row r="63155" spans="45:45" x14ac:dyDescent="0.35">
      <c r="AS63155" s="40"/>
    </row>
    <row r="63156" spans="45:45" x14ac:dyDescent="0.35">
      <c r="AS63156" s="40"/>
    </row>
    <row r="63157" spans="45:45" x14ac:dyDescent="0.35">
      <c r="AS63157" s="40"/>
    </row>
    <row r="63158" spans="45:45" x14ac:dyDescent="0.35">
      <c r="AS63158" s="40"/>
    </row>
    <row r="63159" spans="45:45" x14ac:dyDescent="0.35">
      <c r="AS63159" s="40"/>
    </row>
    <row r="63160" spans="45:45" x14ac:dyDescent="0.35">
      <c r="AS63160" s="40"/>
    </row>
    <row r="63161" spans="45:45" x14ac:dyDescent="0.35">
      <c r="AS63161" s="40"/>
    </row>
    <row r="63162" spans="45:45" x14ac:dyDescent="0.35">
      <c r="AS63162" s="40"/>
    </row>
    <row r="63163" spans="45:45" x14ac:dyDescent="0.35">
      <c r="AS63163" s="40"/>
    </row>
    <row r="63164" spans="45:45" x14ac:dyDescent="0.35">
      <c r="AS63164" s="40"/>
    </row>
    <row r="63165" spans="45:45" x14ac:dyDescent="0.35">
      <c r="AS63165" s="40"/>
    </row>
    <row r="63166" spans="45:45" x14ac:dyDescent="0.35">
      <c r="AS63166" s="40"/>
    </row>
    <row r="63167" spans="45:45" x14ac:dyDescent="0.35">
      <c r="AS63167" s="40"/>
    </row>
    <row r="63168" spans="45:45" x14ac:dyDescent="0.35">
      <c r="AS63168" s="40"/>
    </row>
    <row r="63169" spans="45:45" x14ac:dyDescent="0.35">
      <c r="AS63169" s="40"/>
    </row>
    <row r="63170" spans="45:45" x14ac:dyDescent="0.35">
      <c r="AS63170" s="40"/>
    </row>
    <row r="63171" spans="45:45" x14ac:dyDescent="0.35">
      <c r="AS63171" s="40"/>
    </row>
    <row r="63172" spans="45:45" x14ac:dyDescent="0.35">
      <c r="AS63172" s="40"/>
    </row>
    <row r="63173" spans="45:45" x14ac:dyDescent="0.35">
      <c r="AS63173" s="40"/>
    </row>
    <row r="63174" spans="45:45" x14ac:dyDescent="0.35">
      <c r="AS63174" s="40"/>
    </row>
    <row r="63175" spans="45:45" x14ac:dyDescent="0.35">
      <c r="AS63175" s="40"/>
    </row>
    <row r="63176" spans="45:45" x14ac:dyDescent="0.35">
      <c r="AS63176" s="40"/>
    </row>
    <row r="63177" spans="45:45" x14ac:dyDescent="0.35">
      <c r="AS63177" s="40"/>
    </row>
    <row r="63178" spans="45:45" x14ac:dyDescent="0.35">
      <c r="AS63178" s="40"/>
    </row>
    <row r="63179" spans="45:45" x14ac:dyDescent="0.35">
      <c r="AS63179" s="40"/>
    </row>
    <row r="63180" spans="45:45" x14ac:dyDescent="0.35">
      <c r="AS63180" s="40"/>
    </row>
    <row r="63181" spans="45:45" x14ac:dyDescent="0.35">
      <c r="AS63181" s="40"/>
    </row>
    <row r="63182" spans="45:45" x14ac:dyDescent="0.35">
      <c r="AS63182" s="40"/>
    </row>
    <row r="63183" spans="45:45" x14ac:dyDescent="0.35">
      <c r="AS63183" s="40"/>
    </row>
    <row r="63184" spans="45:45" x14ac:dyDescent="0.35">
      <c r="AS63184" s="40"/>
    </row>
    <row r="63185" spans="45:45" x14ac:dyDescent="0.35">
      <c r="AS63185" s="40"/>
    </row>
    <row r="63186" spans="45:45" x14ac:dyDescent="0.35">
      <c r="AS63186" s="40"/>
    </row>
    <row r="63187" spans="45:45" x14ac:dyDescent="0.35">
      <c r="AS63187" s="40"/>
    </row>
    <row r="63188" spans="45:45" x14ac:dyDescent="0.35">
      <c r="AS63188" s="40"/>
    </row>
    <row r="63189" spans="45:45" x14ac:dyDescent="0.35">
      <c r="AS63189" s="40"/>
    </row>
    <row r="63190" spans="45:45" x14ac:dyDescent="0.35">
      <c r="AS63190" s="40"/>
    </row>
    <row r="63191" spans="45:45" x14ac:dyDescent="0.35">
      <c r="AS63191" s="40"/>
    </row>
    <row r="63192" spans="45:45" x14ac:dyDescent="0.35">
      <c r="AS63192" s="40"/>
    </row>
    <row r="63193" spans="45:45" x14ac:dyDescent="0.35">
      <c r="AS63193" s="40"/>
    </row>
    <row r="63194" spans="45:45" x14ac:dyDescent="0.35">
      <c r="AS63194" s="40"/>
    </row>
    <row r="63195" spans="45:45" x14ac:dyDescent="0.35">
      <c r="AS63195" s="40"/>
    </row>
    <row r="63196" spans="45:45" x14ac:dyDescent="0.35">
      <c r="AS63196" s="40"/>
    </row>
    <row r="63197" spans="45:45" x14ac:dyDescent="0.35">
      <c r="AS63197" s="40"/>
    </row>
    <row r="63198" spans="45:45" x14ac:dyDescent="0.35">
      <c r="AS63198" s="40"/>
    </row>
    <row r="63199" spans="45:45" x14ac:dyDescent="0.35">
      <c r="AS63199" s="40"/>
    </row>
    <row r="63200" spans="45:45" x14ac:dyDescent="0.35">
      <c r="AS63200" s="40"/>
    </row>
    <row r="63201" spans="45:45" x14ac:dyDescent="0.35">
      <c r="AS63201" s="40"/>
    </row>
    <row r="63202" spans="45:45" x14ac:dyDescent="0.35">
      <c r="AS63202" s="40"/>
    </row>
    <row r="63203" spans="45:45" x14ac:dyDescent="0.35">
      <c r="AS63203" s="40"/>
    </row>
    <row r="63204" spans="45:45" x14ac:dyDescent="0.35">
      <c r="AS63204" s="40"/>
    </row>
    <row r="63205" spans="45:45" x14ac:dyDescent="0.35">
      <c r="AS63205" s="40"/>
    </row>
    <row r="63206" spans="45:45" x14ac:dyDescent="0.35">
      <c r="AS63206" s="40"/>
    </row>
    <row r="63207" spans="45:45" x14ac:dyDescent="0.35">
      <c r="AS63207" s="40"/>
    </row>
    <row r="63208" spans="45:45" x14ac:dyDescent="0.35">
      <c r="AS63208" s="40"/>
    </row>
    <row r="63209" spans="45:45" x14ac:dyDescent="0.35">
      <c r="AS63209" s="40"/>
    </row>
    <row r="63210" spans="45:45" x14ac:dyDescent="0.35">
      <c r="AS63210" s="40"/>
    </row>
    <row r="63211" spans="45:45" x14ac:dyDescent="0.35">
      <c r="AS63211" s="40"/>
    </row>
    <row r="63212" spans="45:45" x14ac:dyDescent="0.35">
      <c r="AS63212" s="40"/>
    </row>
    <row r="63213" spans="45:45" x14ac:dyDescent="0.35">
      <c r="AS63213" s="40"/>
    </row>
    <row r="63214" spans="45:45" x14ac:dyDescent="0.35">
      <c r="AS63214" s="40"/>
    </row>
    <row r="63215" spans="45:45" x14ac:dyDescent="0.35">
      <c r="AS63215" s="40"/>
    </row>
    <row r="63216" spans="45:45" x14ac:dyDescent="0.35">
      <c r="AS63216" s="40"/>
    </row>
    <row r="63217" spans="45:45" x14ac:dyDescent="0.35">
      <c r="AS63217" s="40"/>
    </row>
    <row r="63218" spans="45:45" x14ac:dyDescent="0.35">
      <c r="AS63218" s="40"/>
    </row>
    <row r="63219" spans="45:45" x14ac:dyDescent="0.35">
      <c r="AS63219" s="40"/>
    </row>
    <row r="63220" spans="45:45" x14ac:dyDescent="0.35">
      <c r="AS63220" s="40"/>
    </row>
    <row r="63221" spans="45:45" x14ac:dyDescent="0.35">
      <c r="AS63221" s="40"/>
    </row>
    <row r="63222" spans="45:45" x14ac:dyDescent="0.35">
      <c r="AS63222" s="40"/>
    </row>
    <row r="63223" spans="45:45" x14ac:dyDescent="0.35">
      <c r="AS63223" s="40"/>
    </row>
    <row r="63224" spans="45:45" x14ac:dyDescent="0.35">
      <c r="AS63224" s="40"/>
    </row>
    <row r="63225" spans="45:45" x14ac:dyDescent="0.35">
      <c r="AS63225" s="40"/>
    </row>
    <row r="63226" spans="45:45" x14ac:dyDescent="0.35">
      <c r="AS63226" s="40"/>
    </row>
    <row r="63227" spans="45:45" x14ac:dyDescent="0.35">
      <c r="AS63227" s="40"/>
    </row>
    <row r="63228" spans="45:45" x14ac:dyDescent="0.35">
      <c r="AS63228" s="40"/>
    </row>
    <row r="63229" spans="45:45" x14ac:dyDescent="0.35">
      <c r="AS63229" s="40"/>
    </row>
    <row r="63230" spans="45:45" x14ac:dyDescent="0.35">
      <c r="AS63230" s="40"/>
    </row>
    <row r="63231" spans="45:45" x14ac:dyDescent="0.35">
      <c r="AS63231" s="40"/>
    </row>
    <row r="63232" spans="45:45" x14ac:dyDescent="0.35">
      <c r="AS63232" s="40"/>
    </row>
    <row r="63233" spans="45:45" x14ac:dyDescent="0.35">
      <c r="AS63233" s="40"/>
    </row>
    <row r="63234" spans="45:45" x14ac:dyDescent="0.35">
      <c r="AS63234" s="40"/>
    </row>
    <row r="63235" spans="45:45" x14ac:dyDescent="0.35">
      <c r="AS63235" s="40"/>
    </row>
    <row r="63236" spans="45:45" x14ac:dyDescent="0.35">
      <c r="AS63236" s="40"/>
    </row>
    <row r="63237" spans="45:45" x14ac:dyDescent="0.35">
      <c r="AS63237" s="40"/>
    </row>
    <row r="63238" spans="45:45" x14ac:dyDescent="0.35">
      <c r="AS63238" s="40"/>
    </row>
    <row r="63239" spans="45:45" x14ac:dyDescent="0.35">
      <c r="AS63239" s="40"/>
    </row>
    <row r="63240" spans="45:45" x14ac:dyDescent="0.35">
      <c r="AS63240" s="40"/>
    </row>
    <row r="63241" spans="45:45" x14ac:dyDescent="0.35">
      <c r="AS63241" s="40"/>
    </row>
    <row r="63242" spans="45:45" x14ac:dyDescent="0.35">
      <c r="AS63242" s="40"/>
    </row>
    <row r="63243" spans="45:45" x14ac:dyDescent="0.35">
      <c r="AS63243" s="40"/>
    </row>
    <row r="63244" spans="45:45" x14ac:dyDescent="0.35">
      <c r="AS63244" s="40"/>
    </row>
    <row r="63245" spans="45:45" x14ac:dyDescent="0.35">
      <c r="AS63245" s="40"/>
    </row>
    <row r="63246" spans="45:45" x14ac:dyDescent="0.35">
      <c r="AS63246" s="40"/>
    </row>
    <row r="63247" spans="45:45" x14ac:dyDescent="0.35">
      <c r="AS63247" s="40"/>
    </row>
    <row r="63248" spans="45:45" x14ac:dyDescent="0.35">
      <c r="AS63248" s="40"/>
    </row>
    <row r="63249" spans="45:45" x14ac:dyDescent="0.35">
      <c r="AS63249" s="40"/>
    </row>
    <row r="63250" spans="45:45" x14ac:dyDescent="0.35">
      <c r="AS63250" s="40"/>
    </row>
    <row r="63251" spans="45:45" x14ac:dyDescent="0.35">
      <c r="AS63251" s="40"/>
    </row>
    <row r="63252" spans="45:45" x14ac:dyDescent="0.35">
      <c r="AS63252" s="40"/>
    </row>
    <row r="63253" spans="45:45" x14ac:dyDescent="0.35">
      <c r="AS63253" s="40"/>
    </row>
    <row r="63254" spans="45:45" x14ac:dyDescent="0.35">
      <c r="AS63254" s="40"/>
    </row>
    <row r="63255" spans="45:45" x14ac:dyDescent="0.35">
      <c r="AS63255" s="40"/>
    </row>
    <row r="63256" spans="45:45" x14ac:dyDescent="0.35">
      <c r="AS63256" s="40"/>
    </row>
    <row r="63257" spans="45:45" x14ac:dyDescent="0.35">
      <c r="AS63257" s="40"/>
    </row>
    <row r="63258" spans="45:45" x14ac:dyDescent="0.35">
      <c r="AS63258" s="40"/>
    </row>
    <row r="63259" spans="45:45" x14ac:dyDescent="0.35">
      <c r="AS63259" s="40"/>
    </row>
    <row r="63260" spans="45:45" x14ac:dyDescent="0.35">
      <c r="AS63260" s="40"/>
    </row>
    <row r="63261" spans="45:45" x14ac:dyDescent="0.35">
      <c r="AS63261" s="40"/>
    </row>
    <row r="63262" spans="45:45" x14ac:dyDescent="0.35">
      <c r="AS63262" s="40"/>
    </row>
    <row r="63263" spans="45:45" x14ac:dyDescent="0.35">
      <c r="AS63263" s="40"/>
    </row>
    <row r="63264" spans="45:45" x14ac:dyDescent="0.35">
      <c r="AS63264" s="40"/>
    </row>
    <row r="63265" spans="45:45" x14ac:dyDescent="0.35">
      <c r="AS63265" s="40"/>
    </row>
    <row r="63266" spans="45:45" x14ac:dyDescent="0.35">
      <c r="AS63266" s="40"/>
    </row>
    <row r="63267" spans="45:45" x14ac:dyDescent="0.35">
      <c r="AS63267" s="40"/>
    </row>
    <row r="63268" spans="45:45" x14ac:dyDescent="0.35">
      <c r="AS63268" s="40"/>
    </row>
    <row r="63269" spans="45:45" x14ac:dyDescent="0.35">
      <c r="AS63269" s="40"/>
    </row>
    <row r="63270" spans="45:45" x14ac:dyDescent="0.35">
      <c r="AS63270" s="40"/>
    </row>
    <row r="63271" spans="45:45" x14ac:dyDescent="0.35">
      <c r="AS63271" s="40"/>
    </row>
    <row r="63272" spans="45:45" x14ac:dyDescent="0.35">
      <c r="AS63272" s="40"/>
    </row>
    <row r="63273" spans="45:45" x14ac:dyDescent="0.35">
      <c r="AS63273" s="40"/>
    </row>
    <row r="63274" spans="45:45" x14ac:dyDescent="0.35">
      <c r="AS63274" s="40"/>
    </row>
    <row r="63275" spans="45:45" x14ac:dyDescent="0.35">
      <c r="AS63275" s="40"/>
    </row>
    <row r="63276" spans="45:45" x14ac:dyDescent="0.35">
      <c r="AS63276" s="40"/>
    </row>
    <row r="63277" spans="45:45" x14ac:dyDescent="0.35">
      <c r="AS63277" s="40"/>
    </row>
    <row r="63278" spans="45:45" x14ac:dyDescent="0.35">
      <c r="AS63278" s="40"/>
    </row>
    <row r="63279" spans="45:45" x14ac:dyDescent="0.35">
      <c r="AS63279" s="40"/>
    </row>
    <row r="63280" spans="45:45" x14ac:dyDescent="0.35">
      <c r="AS63280" s="40"/>
    </row>
    <row r="63281" spans="45:45" x14ac:dyDescent="0.35">
      <c r="AS63281" s="40"/>
    </row>
    <row r="63282" spans="45:45" x14ac:dyDescent="0.35">
      <c r="AS63282" s="40"/>
    </row>
    <row r="63283" spans="45:45" x14ac:dyDescent="0.35">
      <c r="AS63283" s="40"/>
    </row>
    <row r="63284" spans="45:45" x14ac:dyDescent="0.35">
      <c r="AS63284" s="40"/>
    </row>
    <row r="63285" spans="45:45" x14ac:dyDescent="0.35">
      <c r="AS63285" s="40"/>
    </row>
    <row r="63286" spans="45:45" x14ac:dyDescent="0.35">
      <c r="AS63286" s="40"/>
    </row>
    <row r="63287" spans="45:45" x14ac:dyDescent="0.35">
      <c r="AS63287" s="40"/>
    </row>
    <row r="63288" spans="45:45" x14ac:dyDescent="0.35">
      <c r="AS63288" s="40"/>
    </row>
    <row r="63289" spans="45:45" x14ac:dyDescent="0.35">
      <c r="AS63289" s="40"/>
    </row>
    <row r="63290" spans="45:45" x14ac:dyDescent="0.35">
      <c r="AS63290" s="40"/>
    </row>
    <row r="63291" spans="45:45" x14ac:dyDescent="0.35">
      <c r="AS63291" s="40"/>
    </row>
    <row r="63292" spans="45:45" x14ac:dyDescent="0.35">
      <c r="AS63292" s="40"/>
    </row>
    <row r="63293" spans="45:45" x14ac:dyDescent="0.35">
      <c r="AS63293" s="40"/>
    </row>
    <row r="63294" spans="45:45" x14ac:dyDescent="0.35">
      <c r="AS63294" s="40"/>
    </row>
    <row r="63295" spans="45:45" x14ac:dyDescent="0.35">
      <c r="AS63295" s="40"/>
    </row>
    <row r="63296" spans="45:45" x14ac:dyDescent="0.35">
      <c r="AS63296" s="40"/>
    </row>
    <row r="63297" spans="45:45" x14ac:dyDescent="0.35">
      <c r="AS63297" s="40"/>
    </row>
    <row r="63298" spans="45:45" x14ac:dyDescent="0.35">
      <c r="AS63298" s="40"/>
    </row>
    <row r="63299" spans="45:45" x14ac:dyDescent="0.35">
      <c r="AS63299" s="40"/>
    </row>
    <row r="63300" spans="45:45" x14ac:dyDescent="0.35">
      <c r="AS63300" s="40"/>
    </row>
    <row r="63301" spans="45:45" x14ac:dyDescent="0.35">
      <c r="AS63301" s="40"/>
    </row>
    <row r="63302" spans="45:45" x14ac:dyDescent="0.35">
      <c r="AS63302" s="40"/>
    </row>
    <row r="63303" spans="45:45" x14ac:dyDescent="0.35">
      <c r="AS63303" s="40"/>
    </row>
    <row r="63304" spans="45:45" x14ac:dyDescent="0.35">
      <c r="AS63304" s="40"/>
    </row>
    <row r="63305" spans="45:45" x14ac:dyDescent="0.35">
      <c r="AS63305" s="40"/>
    </row>
    <row r="63306" spans="45:45" x14ac:dyDescent="0.35">
      <c r="AS63306" s="40"/>
    </row>
    <row r="63307" spans="45:45" x14ac:dyDescent="0.35">
      <c r="AS63307" s="40"/>
    </row>
    <row r="63308" spans="45:45" x14ac:dyDescent="0.35">
      <c r="AS63308" s="40"/>
    </row>
    <row r="63309" spans="45:45" x14ac:dyDescent="0.35">
      <c r="AS63309" s="40"/>
    </row>
    <row r="63310" spans="45:45" x14ac:dyDescent="0.35">
      <c r="AS63310" s="40"/>
    </row>
    <row r="63311" spans="45:45" x14ac:dyDescent="0.35">
      <c r="AS63311" s="40"/>
    </row>
    <row r="63312" spans="45:45" x14ac:dyDescent="0.35">
      <c r="AS63312" s="40"/>
    </row>
    <row r="63313" spans="45:45" x14ac:dyDescent="0.35">
      <c r="AS63313" s="40"/>
    </row>
    <row r="63314" spans="45:45" x14ac:dyDescent="0.35">
      <c r="AS63314" s="40"/>
    </row>
    <row r="63315" spans="45:45" x14ac:dyDescent="0.35">
      <c r="AS63315" s="40"/>
    </row>
    <row r="63316" spans="45:45" x14ac:dyDescent="0.35">
      <c r="AS63316" s="40"/>
    </row>
    <row r="63317" spans="45:45" x14ac:dyDescent="0.35">
      <c r="AS63317" s="40"/>
    </row>
    <row r="63318" spans="45:45" x14ac:dyDescent="0.35">
      <c r="AS63318" s="40"/>
    </row>
    <row r="63319" spans="45:45" x14ac:dyDescent="0.35">
      <c r="AS63319" s="40"/>
    </row>
    <row r="63320" spans="45:45" x14ac:dyDescent="0.35">
      <c r="AS63320" s="40"/>
    </row>
    <row r="63321" spans="45:45" x14ac:dyDescent="0.35">
      <c r="AS63321" s="40"/>
    </row>
    <row r="63322" spans="45:45" x14ac:dyDescent="0.35">
      <c r="AS63322" s="40"/>
    </row>
    <row r="63323" spans="45:45" x14ac:dyDescent="0.35">
      <c r="AS63323" s="40"/>
    </row>
    <row r="63324" spans="45:45" x14ac:dyDescent="0.35">
      <c r="AS63324" s="40"/>
    </row>
    <row r="63325" spans="45:45" x14ac:dyDescent="0.35">
      <c r="AS63325" s="40"/>
    </row>
    <row r="63326" spans="45:45" x14ac:dyDescent="0.35">
      <c r="AS63326" s="40"/>
    </row>
    <row r="63327" spans="45:45" x14ac:dyDescent="0.35">
      <c r="AS63327" s="40"/>
    </row>
    <row r="63328" spans="45:45" x14ac:dyDescent="0.35">
      <c r="AS63328" s="40"/>
    </row>
    <row r="63329" spans="45:45" x14ac:dyDescent="0.35">
      <c r="AS63329" s="40"/>
    </row>
    <row r="63330" spans="45:45" x14ac:dyDescent="0.35">
      <c r="AS63330" s="40"/>
    </row>
    <row r="63331" spans="45:45" x14ac:dyDescent="0.35">
      <c r="AS63331" s="40"/>
    </row>
    <row r="63332" spans="45:45" x14ac:dyDescent="0.35">
      <c r="AS63332" s="40"/>
    </row>
    <row r="63333" spans="45:45" x14ac:dyDescent="0.35">
      <c r="AS63333" s="40"/>
    </row>
    <row r="63334" spans="45:45" x14ac:dyDescent="0.35">
      <c r="AS63334" s="40"/>
    </row>
    <row r="63335" spans="45:45" x14ac:dyDescent="0.35">
      <c r="AS63335" s="40"/>
    </row>
    <row r="63336" spans="45:45" x14ac:dyDescent="0.35">
      <c r="AS63336" s="40"/>
    </row>
    <row r="63337" spans="45:45" x14ac:dyDescent="0.35">
      <c r="AS63337" s="40"/>
    </row>
    <row r="63338" spans="45:45" x14ac:dyDescent="0.35">
      <c r="AS63338" s="40"/>
    </row>
    <row r="63339" spans="45:45" x14ac:dyDescent="0.35">
      <c r="AS63339" s="40"/>
    </row>
    <row r="63340" spans="45:45" x14ac:dyDescent="0.35">
      <c r="AS63340" s="40"/>
    </row>
    <row r="63341" spans="45:45" x14ac:dyDescent="0.35">
      <c r="AS63341" s="40"/>
    </row>
    <row r="63342" spans="45:45" x14ac:dyDescent="0.35">
      <c r="AS63342" s="40"/>
    </row>
    <row r="63343" spans="45:45" x14ac:dyDescent="0.35">
      <c r="AS63343" s="40"/>
    </row>
    <row r="63344" spans="45:45" x14ac:dyDescent="0.35">
      <c r="AS63344" s="40"/>
    </row>
    <row r="63345" spans="45:45" x14ac:dyDescent="0.35">
      <c r="AS63345" s="40"/>
    </row>
    <row r="63346" spans="45:45" x14ac:dyDescent="0.35">
      <c r="AS63346" s="40"/>
    </row>
    <row r="63347" spans="45:45" x14ac:dyDescent="0.35">
      <c r="AS63347" s="40"/>
    </row>
    <row r="63348" spans="45:45" x14ac:dyDescent="0.35">
      <c r="AS63348" s="40"/>
    </row>
    <row r="63349" spans="45:45" x14ac:dyDescent="0.35">
      <c r="AS63349" s="40"/>
    </row>
    <row r="63350" spans="45:45" x14ac:dyDescent="0.35">
      <c r="AS63350" s="40"/>
    </row>
    <row r="63351" spans="45:45" x14ac:dyDescent="0.35">
      <c r="AS63351" s="40"/>
    </row>
    <row r="63352" spans="45:45" x14ac:dyDescent="0.35">
      <c r="AS63352" s="40"/>
    </row>
    <row r="63353" spans="45:45" x14ac:dyDescent="0.35">
      <c r="AS63353" s="40"/>
    </row>
    <row r="63354" spans="45:45" x14ac:dyDescent="0.35">
      <c r="AS63354" s="40"/>
    </row>
    <row r="63355" spans="45:45" x14ac:dyDescent="0.35">
      <c r="AS63355" s="40"/>
    </row>
    <row r="63356" spans="45:45" x14ac:dyDescent="0.35">
      <c r="AS63356" s="40"/>
    </row>
    <row r="63357" spans="45:45" x14ac:dyDescent="0.35">
      <c r="AS63357" s="40"/>
    </row>
    <row r="63358" spans="45:45" x14ac:dyDescent="0.35">
      <c r="AS63358" s="40"/>
    </row>
    <row r="63359" spans="45:45" x14ac:dyDescent="0.35">
      <c r="AS63359" s="40"/>
    </row>
    <row r="63360" spans="45:45" x14ac:dyDescent="0.35">
      <c r="AS63360" s="40"/>
    </row>
    <row r="63361" spans="45:45" x14ac:dyDescent="0.35">
      <c r="AS63361" s="40"/>
    </row>
    <row r="63362" spans="45:45" x14ac:dyDescent="0.35">
      <c r="AS63362" s="40"/>
    </row>
    <row r="63363" spans="45:45" x14ac:dyDescent="0.35">
      <c r="AS63363" s="40"/>
    </row>
    <row r="63364" spans="45:45" x14ac:dyDescent="0.35">
      <c r="AS63364" s="40"/>
    </row>
    <row r="63365" spans="45:45" x14ac:dyDescent="0.35">
      <c r="AS63365" s="40"/>
    </row>
    <row r="63366" spans="45:45" x14ac:dyDescent="0.35">
      <c r="AS63366" s="40"/>
    </row>
    <row r="63367" spans="45:45" x14ac:dyDescent="0.35">
      <c r="AS63367" s="40"/>
    </row>
    <row r="63368" spans="45:45" x14ac:dyDescent="0.35">
      <c r="AS63368" s="40"/>
    </row>
    <row r="63369" spans="45:45" x14ac:dyDescent="0.35">
      <c r="AS63369" s="40"/>
    </row>
    <row r="63370" spans="45:45" x14ac:dyDescent="0.35">
      <c r="AS63370" s="40"/>
    </row>
    <row r="63371" spans="45:45" x14ac:dyDescent="0.35">
      <c r="AS63371" s="40"/>
    </row>
    <row r="63372" spans="45:45" x14ac:dyDescent="0.35">
      <c r="AS63372" s="40"/>
    </row>
    <row r="63373" spans="45:45" x14ac:dyDescent="0.35">
      <c r="AS63373" s="40"/>
    </row>
    <row r="63374" spans="45:45" x14ac:dyDescent="0.35">
      <c r="AS63374" s="40"/>
    </row>
    <row r="63375" spans="45:45" x14ac:dyDescent="0.35">
      <c r="AS63375" s="40"/>
    </row>
    <row r="63376" spans="45:45" x14ac:dyDescent="0.35">
      <c r="AS63376" s="40"/>
    </row>
    <row r="63377" spans="45:45" x14ac:dyDescent="0.35">
      <c r="AS63377" s="40"/>
    </row>
    <row r="63378" spans="45:45" x14ac:dyDescent="0.35">
      <c r="AS63378" s="40"/>
    </row>
    <row r="63379" spans="45:45" x14ac:dyDescent="0.35">
      <c r="AS63379" s="40"/>
    </row>
    <row r="63380" spans="45:45" x14ac:dyDescent="0.35">
      <c r="AS63380" s="40"/>
    </row>
    <row r="63381" spans="45:45" x14ac:dyDescent="0.35">
      <c r="AS63381" s="40"/>
    </row>
    <row r="63382" spans="45:45" x14ac:dyDescent="0.35">
      <c r="AS63382" s="40"/>
    </row>
    <row r="63383" spans="45:45" x14ac:dyDescent="0.35">
      <c r="AS63383" s="40"/>
    </row>
    <row r="63384" spans="45:45" x14ac:dyDescent="0.35">
      <c r="AS63384" s="40"/>
    </row>
    <row r="63385" spans="45:45" x14ac:dyDescent="0.35">
      <c r="AS63385" s="40"/>
    </row>
    <row r="63386" spans="45:45" x14ac:dyDescent="0.35">
      <c r="AS63386" s="40"/>
    </row>
    <row r="63387" spans="45:45" x14ac:dyDescent="0.35">
      <c r="AS63387" s="40"/>
    </row>
    <row r="63388" spans="45:45" x14ac:dyDescent="0.35">
      <c r="AS63388" s="40"/>
    </row>
    <row r="63389" spans="45:45" x14ac:dyDescent="0.35">
      <c r="AS63389" s="40"/>
    </row>
    <row r="63390" spans="45:45" x14ac:dyDescent="0.35">
      <c r="AS63390" s="40"/>
    </row>
    <row r="63391" spans="45:45" x14ac:dyDescent="0.35">
      <c r="AS63391" s="40"/>
    </row>
    <row r="63392" spans="45:45" x14ac:dyDescent="0.35">
      <c r="AS63392" s="40"/>
    </row>
    <row r="63393" spans="45:45" x14ac:dyDescent="0.35">
      <c r="AS63393" s="40"/>
    </row>
    <row r="63394" spans="45:45" x14ac:dyDescent="0.35">
      <c r="AS63394" s="40"/>
    </row>
    <row r="63395" spans="45:45" x14ac:dyDescent="0.35">
      <c r="AS63395" s="40"/>
    </row>
    <row r="63396" spans="45:45" x14ac:dyDescent="0.35">
      <c r="AS63396" s="40"/>
    </row>
    <row r="63397" spans="45:45" x14ac:dyDescent="0.35">
      <c r="AS63397" s="40"/>
    </row>
    <row r="63398" spans="45:45" x14ac:dyDescent="0.35">
      <c r="AS63398" s="40"/>
    </row>
    <row r="63399" spans="45:45" x14ac:dyDescent="0.35">
      <c r="AS63399" s="40"/>
    </row>
    <row r="63400" spans="45:45" x14ac:dyDescent="0.35">
      <c r="AS63400" s="40"/>
    </row>
    <row r="63401" spans="45:45" x14ac:dyDescent="0.35">
      <c r="AS63401" s="40"/>
    </row>
    <row r="63402" spans="45:45" x14ac:dyDescent="0.35">
      <c r="AS63402" s="40"/>
    </row>
    <row r="63403" spans="45:45" x14ac:dyDescent="0.35">
      <c r="AS63403" s="40"/>
    </row>
    <row r="63404" spans="45:45" x14ac:dyDescent="0.35">
      <c r="AS63404" s="40"/>
    </row>
    <row r="63405" spans="45:45" x14ac:dyDescent="0.35">
      <c r="AS63405" s="40"/>
    </row>
    <row r="63406" spans="45:45" x14ac:dyDescent="0.35">
      <c r="AS63406" s="40"/>
    </row>
    <row r="63407" spans="45:45" x14ac:dyDescent="0.35">
      <c r="AS63407" s="40"/>
    </row>
    <row r="63408" spans="45:45" x14ac:dyDescent="0.35">
      <c r="AS63408" s="40"/>
    </row>
    <row r="63409" spans="45:45" x14ac:dyDescent="0.35">
      <c r="AS63409" s="40"/>
    </row>
    <row r="63410" spans="45:45" x14ac:dyDescent="0.35">
      <c r="AS63410" s="40"/>
    </row>
    <row r="63411" spans="45:45" x14ac:dyDescent="0.35">
      <c r="AS63411" s="40"/>
    </row>
    <row r="63412" spans="45:45" x14ac:dyDescent="0.35">
      <c r="AS63412" s="40"/>
    </row>
    <row r="63413" spans="45:45" x14ac:dyDescent="0.35">
      <c r="AS63413" s="40"/>
    </row>
    <row r="63414" spans="45:45" x14ac:dyDescent="0.35">
      <c r="AS63414" s="40"/>
    </row>
    <row r="63415" spans="45:45" x14ac:dyDescent="0.35">
      <c r="AS63415" s="40"/>
    </row>
    <row r="63416" spans="45:45" x14ac:dyDescent="0.35">
      <c r="AS63416" s="40"/>
    </row>
    <row r="63417" spans="45:45" x14ac:dyDescent="0.35">
      <c r="AS63417" s="40"/>
    </row>
    <row r="63418" spans="45:45" x14ac:dyDescent="0.35">
      <c r="AS63418" s="40"/>
    </row>
    <row r="63419" spans="45:45" x14ac:dyDescent="0.35">
      <c r="AS63419" s="40"/>
    </row>
    <row r="63420" spans="45:45" x14ac:dyDescent="0.35">
      <c r="AS63420" s="40"/>
    </row>
    <row r="63421" spans="45:45" x14ac:dyDescent="0.35">
      <c r="AS63421" s="40"/>
    </row>
    <row r="63422" spans="45:45" x14ac:dyDescent="0.35">
      <c r="AS63422" s="40"/>
    </row>
    <row r="63423" spans="45:45" x14ac:dyDescent="0.35">
      <c r="AS63423" s="40"/>
    </row>
    <row r="63424" spans="45:45" x14ac:dyDescent="0.35">
      <c r="AS63424" s="40"/>
    </row>
    <row r="63425" spans="45:45" x14ac:dyDescent="0.35">
      <c r="AS63425" s="40"/>
    </row>
    <row r="63426" spans="45:45" x14ac:dyDescent="0.35">
      <c r="AS63426" s="40"/>
    </row>
    <row r="63427" spans="45:45" x14ac:dyDescent="0.35">
      <c r="AS63427" s="40"/>
    </row>
    <row r="63428" spans="45:45" x14ac:dyDescent="0.35">
      <c r="AS63428" s="40"/>
    </row>
    <row r="63429" spans="45:45" x14ac:dyDescent="0.35">
      <c r="AS63429" s="40"/>
    </row>
    <row r="63430" spans="45:45" x14ac:dyDescent="0.35">
      <c r="AS63430" s="40"/>
    </row>
    <row r="63431" spans="45:45" x14ac:dyDescent="0.35">
      <c r="AS63431" s="40"/>
    </row>
    <row r="63432" spans="45:45" x14ac:dyDescent="0.35">
      <c r="AS63432" s="40"/>
    </row>
    <row r="63433" spans="45:45" x14ac:dyDescent="0.35">
      <c r="AS63433" s="40"/>
    </row>
    <row r="63434" spans="45:45" x14ac:dyDescent="0.35">
      <c r="AS63434" s="40"/>
    </row>
    <row r="63435" spans="45:45" x14ac:dyDescent="0.35">
      <c r="AS63435" s="40"/>
    </row>
    <row r="63436" spans="45:45" x14ac:dyDescent="0.35">
      <c r="AS63436" s="40"/>
    </row>
    <row r="63437" spans="45:45" x14ac:dyDescent="0.35">
      <c r="AS63437" s="40"/>
    </row>
    <row r="63438" spans="45:45" x14ac:dyDescent="0.35">
      <c r="AS63438" s="40"/>
    </row>
    <row r="63439" spans="45:45" x14ac:dyDescent="0.35">
      <c r="AS63439" s="40"/>
    </row>
    <row r="63440" spans="45:45" x14ac:dyDescent="0.35">
      <c r="AS63440" s="40"/>
    </row>
    <row r="63441" spans="45:45" x14ac:dyDescent="0.35">
      <c r="AS63441" s="40"/>
    </row>
    <row r="63442" spans="45:45" x14ac:dyDescent="0.35">
      <c r="AS63442" s="40"/>
    </row>
    <row r="63443" spans="45:45" x14ac:dyDescent="0.35">
      <c r="AS63443" s="40"/>
    </row>
    <row r="63444" spans="45:45" x14ac:dyDescent="0.35">
      <c r="AS63444" s="40"/>
    </row>
    <row r="63445" spans="45:45" x14ac:dyDescent="0.35">
      <c r="AS63445" s="40"/>
    </row>
    <row r="63446" spans="45:45" x14ac:dyDescent="0.35">
      <c r="AS63446" s="40"/>
    </row>
    <row r="63447" spans="45:45" x14ac:dyDescent="0.35">
      <c r="AS63447" s="40"/>
    </row>
    <row r="63448" spans="45:45" x14ac:dyDescent="0.35">
      <c r="AS63448" s="40"/>
    </row>
    <row r="63449" spans="45:45" x14ac:dyDescent="0.35">
      <c r="AS63449" s="40"/>
    </row>
    <row r="63450" spans="45:45" x14ac:dyDescent="0.35">
      <c r="AS63450" s="40"/>
    </row>
    <row r="63451" spans="45:45" x14ac:dyDescent="0.35">
      <c r="AS63451" s="40"/>
    </row>
    <row r="63452" spans="45:45" x14ac:dyDescent="0.35">
      <c r="AS63452" s="40"/>
    </row>
    <row r="63453" spans="45:45" x14ac:dyDescent="0.35">
      <c r="AS63453" s="40"/>
    </row>
    <row r="63454" spans="45:45" x14ac:dyDescent="0.35">
      <c r="AS63454" s="40"/>
    </row>
    <row r="63455" spans="45:45" x14ac:dyDescent="0.35">
      <c r="AS63455" s="40"/>
    </row>
    <row r="63456" spans="45:45" x14ac:dyDescent="0.35">
      <c r="AS63456" s="40"/>
    </row>
    <row r="63457" spans="45:45" x14ac:dyDescent="0.35">
      <c r="AS63457" s="40"/>
    </row>
    <row r="63458" spans="45:45" x14ac:dyDescent="0.35">
      <c r="AS63458" s="40"/>
    </row>
    <row r="63459" spans="45:45" x14ac:dyDescent="0.35">
      <c r="AS63459" s="40"/>
    </row>
    <row r="63460" spans="45:45" x14ac:dyDescent="0.35">
      <c r="AS63460" s="40"/>
    </row>
    <row r="63461" spans="45:45" x14ac:dyDescent="0.35">
      <c r="AS63461" s="40"/>
    </row>
    <row r="63462" spans="45:45" x14ac:dyDescent="0.35">
      <c r="AS63462" s="40"/>
    </row>
    <row r="63463" spans="45:45" x14ac:dyDescent="0.35">
      <c r="AS63463" s="40"/>
    </row>
    <row r="63464" spans="45:45" x14ac:dyDescent="0.35">
      <c r="AS63464" s="40"/>
    </row>
    <row r="63465" spans="45:45" x14ac:dyDescent="0.35">
      <c r="AS63465" s="40"/>
    </row>
    <row r="63466" spans="45:45" x14ac:dyDescent="0.35">
      <c r="AS63466" s="40"/>
    </row>
    <row r="63467" spans="45:45" x14ac:dyDescent="0.35">
      <c r="AS63467" s="40"/>
    </row>
    <row r="63468" spans="45:45" x14ac:dyDescent="0.35">
      <c r="AS63468" s="40"/>
    </row>
    <row r="63469" spans="45:45" x14ac:dyDescent="0.35">
      <c r="AS63469" s="40"/>
    </row>
    <row r="63470" spans="45:45" x14ac:dyDescent="0.35">
      <c r="AS63470" s="40"/>
    </row>
    <row r="63471" spans="45:45" x14ac:dyDescent="0.35">
      <c r="AS63471" s="40"/>
    </row>
    <row r="63472" spans="45:45" x14ac:dyDescent="0.35">
      <c r="AS63472" s="40"/>
    </row>
    <row r="63473" spans="45:45" x14ac:dyDescent="0.35">
      <c r="AS63473" s="40"/>
    </row>
    <row r="63474" spans="45:45" x14ac:dyDescent="0.35">
      <c r="AS63474" s="40"/>
    </row>
    <row r="63475" spans="45:45" x14ac:dyDescent="0.35">
      <c r="AS63475" s="40"/>
    </row>
    <row r="63476" spans="45:45" x14ac:dyDescent="0.35">
      <c r="AS63476" s="40"/>
    </row>
    <row r="63477" spans="45:45" x14ac:dyDescent="0.35">
      <c r="AS63477" s="40"/>
    </row>
    <row r="63478" spans="45:45" x14ac:dyDescent="0.35">
      <c r="AS63478" s="40"/>
    </row>
    <row r="63479" spans="45:45" x14ac:dyDescent="0.35">
      <c r="AS63479" s="40"/>
    </row>
    <row r="63480" spans="45:45" x14ac:dyDescent="0.35">
      <c r="AS63480" s="40"/>
    </row>
    <row r="63481" spans="45:45" x14ac:dyDescent="0.35">
      <c r="AS63481" s="40"/>
    </row>
    <row r="63482" spans="45:45" x14ac:dyDescent="0.35">
      <c r="AS63482" s="40"/>
    </row>
    <row r="63483" spans="45:45" x14ac:dyDescent="0.35">
      <c r="AS63483" s="40"/>
    </row>
    <row r="63484" spans="45:45" x14ac:dyDescent="0.35">
      <c r="AS63484" s="40"/>
    </row>
    <row r="63485" spans="45:45" x14ac:dyDescent="0.35">
      <c r="AS63485" s="40"/>
    </row>
    <row r="63486" spans="45:45" x14ac:dyDescent="0.35">
      <c r="AS63486" s="40"/>
    </row>
    <row r="63487" spans="45:45" x14ac:dyDescent="0.35">
      <c r="AS63487" s="40"/>
    </row>
    <row r="63488" spans="45:45" x14ac:dyDescent="0.35">
      <c r="AS63488" s="40"/>
    </row>
    <row r="63489" spans="45:45" x14ac:dyDescent="0.35">
      <c r="AS63489" s="40"/>
    </row>
    <row r="63490" spans="45:45" x14ac:dyDescent="0.35">
      <c r="AS63490" s="40"/>
    </row>
    <row r="63491" spans="45:45" x14ac:dyDescent="0.35">
      <c r="AS63491" s="40"/>
    </row>
    <row r="63492" spans="45:45" x14ac:dyDescent="0.35">
      <c r="AS63492" s="40"/>
    </row>
    <row r="63493" spans="45:45" x14ac:dyDescent="0.35">
      <c r="AS63493" s="40"/>
    </row>
    <row r="63494" spans="45:45" x14ac:dyDescent="0.35">
      <c r="AS63494" s="40"/>
    </row>
    <row r="63495" spans="45:45" x14ac:dyDescent="0.35">
      <c r="AS63495" s="40"/>
    </row>
    <row r="63496" spans="45:45" x14ac:dyDescent="0.35">
      <c r="AS63496" s="40"/>
    </row>
    <row r="63497" spans="45:45" x14ac:dyDescent="0.35">
      <c r="AS63497" s="40"/>
    </row>
    <row r="63498" spans="45:45" x14ac:dyDescent="0.35">
      <c r="AS63498" s="40"/>
    </row>
    <row r="63499" spans="45:45" x14ac:dyDescent="0.35">
      <c r="AS63499" s="40"/>
    </row>
    <row r="63500" spans="45:45" x14ac:dyDescent="0.35">
      <c r="AS63500" s="40"/>
    </row>
    <row r="63501" spans="45:45" x14ac:dyDescent="0.35">
      <c r="AS63501" s="40"/>
    </row>
    <row r="63502" spans="45:45" x14ac:dyDescent="0.35">
      <c r="AS63502" s="40"/>
    </row>
    <row r="63503" spans="45:45" x14ac:dyDescent="0.35">
      <c r="AS63503" s="40"/>
    </row>
    <row r="63504" spans="45:45" x14ac:dyDescent="0.35">
      <c r="AS63504" s="40"/>
    </row>
    <row r="63505" spans="45:45" x14ac:dyDescent="0.35">
      <c r="AS63505" s="40"/>
    </row>
    <row r="63506" spans="45:45" x14ac:dyDescent="0.35">
      <c r="AS63506" s="40"/>
    </row>
    <row r="63507" spans="45:45" x14ac:dyDescent="0.35">
      <c r="AS63507" s="40"/>
    </row>
    <row r="63508" spans="45:45" x14ac:dyDescent="0.35">
      <c r="AS63508" s="40"/>
    </row>
    <row r="63509" spans="45:45" x14ac:dyDescent="0.35">
      <c r="AS63509" s="40"/>
    </row>
    <row r="63510" spans="45:45" x14ac:dyDescent="0.35">
      <c r="AS63510" s="40"/>
    </row>
    <row r="63511" spans="45:45" x14ac:dyDescent="0.35">
      <c r="AS63511" s="40"/>
    </row>
    <row r="63512" spans="45:45" x14ac:dyDescent="0.35">
      <c r="AS63512" s="40"/>
    </row>
    <row r="63513" spans="45:45" x14ac:dyDescent="0.35">
      <c r="AS63513" s="40"/>
    </row>
    <row r="63514" spans="45:45" x14ac:dyDescent="0.35">
      <c r="AS63514" s="40"/>
    </row>
    <row r="63515" spans="45:45" x14ac:dyDescent="0.35">
      <c r="AS63515" s="40"/>
    </row>
    <row r="63516" spans="45:45" x14ac:dyDescent="0.35">
      <c r="AS63516" s="40"/>
    </row>
    <row r="63517" spans="45:45" x14ac:dyDescent="0.35">
      <c r="AS63517" s="40"/>
    </row>
    <row r="63518" spans="45:45" x14ac:dyDescent="0.35">
      <c r="AS63518" s="40"/>
    </row>
    <row r="63519" spans="45:45" x14ac:dyDescent="0.35">
      <c r="AS63519" s="40"/>
    </row>
    <row r="63520" spans="45:45" x14ac:dyDescent="0.35">
      <c r="AS63520" s="40"/>
    </row>
    <row r="63521" spans="45:45" x14ac:dyDescent="0.35">
      <c r="AS63521" s="40"/>
    </row>
    <row r="63522" spans="45:45" x14ac:dyDescent="0.35">
      <c r="AS63522" s="40"/>
    </row>
    <row r="63523" spans="45:45" x14ac:dyDescent="0.35">
      <c r="AS63523" s="40"/>
    </row>
    <row r="63524" spans="45:45" x14ac:dyDescent="0.35">
      <c r="AS63524" s="40"/>
    </row>
    <row r="63525" spans="45:45" x14ac:dyDescent="0.35">
      <c r="AS63525" s="40"/>
    </row>
    <row r="63526" spans="45:45" x14ac:dyDescent="0.35">
      <c r="AS63526" s="40"/>
    </row>
    <row r="63527" spans="45:45" x14ac:dyDescent="0.35">
      <c r="AS63527" s="40"/>
    </row>
    <row r="63528" spans="45:45" x14ac:dyDescent="0.35">
      <c r="AS63528" s="40"/>
    </row>
    <row r="63529" spans="45:45" x14ac:dyDescent="0.35">
      <c r="AS63529" s="40"/>
    </row>
    <row r="63530" spans="45:45" x14ac:dyDescent="0.35">
      <c r="AS63530" s="40"/>
    </row>
    <row r="63531" spans="45:45" x14ac:dyDescent="0.35">
      <c r="AS63531" s="40"/>
    </row>
    <row r="63532" spans="45:45" x14ac:dyDescent="0.35">
      <c r="AS63532" s="40"/>
    </row>
    <row r="63533" spans="45:45" x14ac:dyDescent="0.35">
      <c r="AS63533" s="40"/>
    </row>
    <row r="63534" spans="45:45" x14ac:dyDescent="0.35">
      <c r="AS63534" s="40"/>
    </row>
    <row r="63535" spans="45:45" x14ac:dyDescent="0.35">
      <c r="AS63535" s="40"/>
    </row>
    <row r="63536" spans="45:45" x14ac:dyDescent="0.35">
      <c r="AS63536" s="40"/>
    </row>
    <row r="63537" spans="45:45" x14ac:dyDescent="0.35">
      <c r="AS63537" s="40"/>
    </row>
    <row r="63538" spans="45:45" x14ac:dyDescent="0.35">
      <c r="AS63538" s="40"/>
    </row>
    <row r="63539" spans="45:45" x14ac:dyDescent="0.35">
      <c r="AS63539" s="40"/>
    </row>
    <row r="63540" spans="45:45" x14ac:dyDescent="0.35">
      <c r="AS63540" s="40"/>
    </row>
    <row r="63541" spans="45:45" x14ac:dyDescent="0.35">
      <c r="AS63541" s="40"/>
    </row>
    <row r="63542" spans="45:45" x14ac:dyDescent="0.35">
      <c r="AS63542" s="40"/>
    </row>
    <row r="63543" spans="45:45" x14ac:dyDescent="0.35">
      <c r="AS63543" s="40"/>
    </row>
    <row r="63544" spans="45:45" x14ac:dyDescent="0.35">
      <c r="AS63544" s="40"/>
    </row>
    <row r="63545" spans="45:45" x14ac:dyDescent="0.35">
      <c r="AS63545" s="40"/>
    </row>
    <row r="63546" spans="45:45" x14ac:dyDescent="0.35">
      <c r="AS63546" s="40"/>
    </row>
    <row r="63547" spans="45:45" x14ac:dyDescent="0.35">
      <c r="AS63547" s="40"/>
    </row>
    <row r="63548" spans="45:45" x14ac:dyDescent="0.35">
      <c r="AS63548" s="40"/>
    </row>
    <row r="63549" spans="45:45" x14ac:dyDescent="0.35">
      <c r="AS63549" s="40"/>
    </row>
    <row r="63550" spans="45:45" x14ac:dyDescent="0.35">
      <c r="AS63550" s="40"/>
    </row>
    <row r="63551" spans="45:45" x14ac:dyDescent="0.35">
      <c r="AS63551" s="40"/>
    </row>
    <row r="63552" spans="45:45" x14ac:dyDescent="0.35">
      <c r="AS63552" s="40"/>
    </row>
    <row r="63553" spans="45:45" x14ac:dyDescent="0.35">
      <c r="AS63553" s="40"/>
    </row>
    <row r="63554" spans="45:45" x14ac:dyDescent="0.35">
      <c r="AS63554" s="40"/>
    </row>
    <row r="63555" spans="45:45" x14ac:dyDescent="0.35">
      <c r="AS63555" s="40"/>
    </row>
    <row r="63556" spans="45:45" x14ac:dyDescent="0.35">
      <c r="AS63556" s="40"/>
    </row>
    <row r="63557" spans="45:45" x14ac:dyDescent="0.35">
      <c r="AS63557" s="40"/>
    </row>
    <row r="63558" spans="45:45" x14ac:dyDescent="0.35">
      <c r="AS63558" s="40"/>
    </row>
    <row r="63559" spans="45:45" x14ac:dyDescent="0.35">
      <c r="AS63559" s="40"/>
    </row>
    <row r="63560" spans="45:45" x14ac:dyDescent="0.35">
      <c r="AS63560" s="40"/>
    </row>
    <row r="63561" spans="45:45" x14ac:dyDescent="0.35">
      <c r="AS63561" s="40"/>
    </row>
    <row r="63562" spans="45:45" x14ac:dyDescent="0.35">
      <c r="AS63562" s="40"/>
    </row>
    <row r="63563" spans="45:45" x14ac:dyDescent="0.35">
      <c r="AS63563" s="40"/>
    </row>
    <row r="63564" spans="45:45" x14ac:dyDescent="0.35">
      <c r="AS63564" s="40"/>
    </row>
    <row r="63565" spans="45:45" x14ac:dyDescent="0.35">
      <c r="AS63565" s="40"/>
    </row>
    <row r="63566" spans="45:45" x14ac:dyDescent="0.35">
      <c r="AS63566" s="40"/>
    </row>
    <row r="63567" spans="45:45" x14ac:dyDescent="0.35">
      <c r="AS63567" s="40"/>
    </row>
    <row r="63568" spans="45:45" x14ac:dyDescent="0.35">
      <c r="AS63568" s="40"/>
    </row>
    <row r="63569" spans="45:45" x14ac:dyDescent="0.35">
      <c r="AS63569" s="40"/>
    </row>
    <row r="63570" spans="45:45" x14ac:dyDescent="0.35">
      <c r="AS63570" s="40"/>
    </row>
    <row r="63571" spans="45:45" x14ac:dyDescent="0.35">
      <c r="AS63571" s="40"/>
    </row>
    <row r="63572" spans="45:45" x14ac:dyDescent="0.35">
      <c r="AS63572" s="40"/>
    </row>
    <row r="63573" spans="45:45" x14ac:dyDescent="0.35">
      <c r="AS63573" s="40"/>
    </row>
    <row r="63574" spans="45:45" x14ac:dyDescent="0.35">
      <c r="AS63574" s="40"/>
    </row>
    <row r="63575" spans="45:45" x14ac:dyDescent="0.35">
      <c r="AS63575" s="40"/>
    </row>
    <row r="63576" spans="45:45" x14ac:dyDescent="0.35">
      <c r="AS63576" s="40"/>
    </row>
    <row r="63577" spans="45:45" x14ac:dyDescent="0.35">
      <c r="AS63577" s="40"/>
    </row>
    <row r="63578" spans="45:45" x14ac:dyDescent="0.35">
      <c r="AS63578" s="40"/>
    </row>
    <row r="63579" spans="45:45" x14ac:dyDescent="0.35">
      <c r="AS63579" s="40"/>
    </row>
    <row r="63580" spans="45:45" x14ac:dyDescent="0.35">
      <c r="AS63580" s="40"/>
    </row>
    <row r="63581" spans="45:45" x14ac:dyDescent="0.35">
      <c r="AS63581" s="40"/>
    </row>
    <row r="63582" spans="45:45" x14ac:dyDescent="0.35">
      <c r="AS63582" s="40"/>
    </row>
    <row r="63583" spans="45:45" x14ac:dyDescent="0.35">
      <c r="AS63583" s="40"/>
    </row>
    <row r="63584" spans="45:45" x14ac:dyDescent="0.35">
      <c r="AS63584" s="40"/>
    </row>
    <row r="63585" spans="45:45" x14ac:dyDescent="0.35">
      <c r="AS63585" s="40"/>
    </row>
    <row r="63586" spans="45:45" x14ac:dyDescent="0.35">
      <c r="AS63586" s="40"/>
    </row>
    <row r="63587" spans="45:45" x14ac:dyDescent="0.35">
      <c r="AS63587" s="40"/>
    </row>
    <row r="63588" spans="45:45" x14ac:dyDescent="0.35">
      <c r="AS63588" s="40"/>
    </row>
    <row r="63589" spans="45:45" x14ac:dyDescent="0.35">
      <c r="AS63589" s="40"/>
    </row>
    <row r="63590" spans="45:45" x14ac:dyDescent="0.35">
      <c r="AS63590" s="40"/>
    </row>
    <row r="63591" spans="45:45" x14ac:dyDescent="0.35">
      <c r="AS63591" s="40"/>
    </row>
    <row r="63592" spans="45:45" x14ac:dyDescent="0.35">
      <c r="AS63592" s="40"/>
    </row>
    <row r="63593" spans="45:45" x14ac:dyDescent="0.35">
      <c r="AS63593" s="40"/>
    </row>
    <row r="63594" spans="45:45" x14ac:dyDescent="0.35">
      <c r="AS63594" s="40"/>
    </row>
    <row r="63595" spans="45:45" x14ac:dyDescent="0.35">
      <c r="AS63595" s="40"/>
    </row>
    <row r="63596" spans="45:45" x14ac:dyDescent="0.35">
      <c r="AS63596" s="40"/>
    </row>
    <row r="63597" spans="45:45" x14ac:dyDescent="0.35">
      <c r="AS63597" s="40"/>
    </row>
    <row r="63598" spans="45:45" x14ac:dyDescent="0.35">
      <c r="AS63598" s="40"/>
    </row>
    <row r="63599" spans="45:45" x14ac:dyDescent="0.35">
      <c r="AS63599" s="40"/>
    </row>
    <row r="63600" spans="45:45" x14ac:dyDescent="0.35">
      <c r="AS63600" s="40"/>
    </row>
    <row r="63601" spans="45:45" x14ac:dyDescent="0.35">
      <c r="AS63601" s="40"/>
    </row>
    <row r="63602" spans="45:45" x14ac:dyDescent="0.35">
      <c r="AS63602" s="40"/>
    </row>
    <row r="63603" spans="45:45" x14ac:dyDescent="0.35">
      <c r="AS63603" s="40"/>
    </row>
    <row r="63604" spans="45:45" x14ac:dyDescent="0.35">
      <c r="AS63604" s="40"/>
    </row>
    <row r="63605" spans="45:45" x14ac:dyDescent="0.35">
      <c r="AS63605" s="40"/>
    </row>
    <row r="63606" spans="45:45" x14ac:dyDescent="0.35">
      <c r="AS63606" s="40"/>
    </row>
    <row r="63607" spans="45:45" x14ac:dyDescent="0.35">
      <c r="AS63607" s="40"/>
    </row>
    <row r="63608" spans="45:45" x14ac:dyDescent="0.35">
      <c r="AS63608" s="40"/>
    </row>
    <row r="63609" spans="45:45" x14ac:dyDescent="0.35">
      <c r="AS63609" s="40"/>
    </row>
    <row r="63610" spans="45:45" x14ac:dyDescent="0.35">
      <c r="AS63610" s="40"/>
    </row>
    <row r="63611" spans="45:45" x14ac:dyDescent="0.35">
      <c r="AS63611" s="40"/>
    </row>
    <row r="63612" spans="45:45" x14ac:dyDescent="0.35">
      <c r="AS63612" s="40"/>
    </row>
    <row r="63613" spans="45:45" x14ac:dyDescent="0.35">
      <c r="AS63613" s="40"/>
    </row>
    <row r="63614" spans="45:45" x14ac:dyDescent="0.35">
      <c r="AS63614" s="40"/>
    </row>
    <row r="63615" spans="45:45" x14ac:dyDescent="0.35">
      <c r="AS63615" s="40"/>
    </row>
    <row r="63616" spans="45:45" x14ac:dyDescent="0.35">
      <c r="AS63616" s="40"/>
    </row>
    <row r="63617" spans="45:45" x14ac:dyDescent="0.35">
      <c r="AS63617" s="40"/>
    </row>
    <row r="63618" spans="45:45" x14ac:dyDescent="0.35">
      <c r="AS63618" s="40"/>
    </row>
    <row r="63619" spans="45:45" x14ac:dyDescent="0.35">
      <c r="AS63619" s="40"/>
    </row>
    <row r="63620" spans="45:45" x14ac:dyDescent="0.35">
      <c r="AS63620" s="40"/>
    </row>
    <row r="63621" spans="45:45" x14ac:dyDescent="0.35">
      <c r="AS63621" s="40"/>
    </row>
    <row r="63622" spans="45:45" x14ac:dyDescent="0.35">
      <c r="AS63622" s="40"/>
    </row>
    <row r="63623" spans="45:45" x14ac:dyDescent="0.35">
      <c r="AS63623" s="40"/>
    </row>
    <row r="63624" spans="45:45" x14ac:dyDescent="0.35">
      <c r="AS63624" s="40"/>
    </row>
    <row r="63625" spans="45:45" x14ac:dyDescent="0.35">
      <c r="AS63625" s="40"/>
    </row>
    <row r="63626" spans="45:45" x14ac:dyDescent="0.35">
      <c r="AS63626" s="40"/>
    </row>
    <row r="63627" spans="45:45" x14ac:dyDescent="0.35">
      <c r="AS63627" s="40"/>
    </row>
    <row r="63628" spans="45:45" x14ac:dyDescent="0.35">
      <c r="AS63628" s="40"/>
    </row>
    <row r="63629" spans="45:45" x14ac:dyDescent="0.35">
      <c r="AS63629" s="40"/>
    </row>
    <row r="63630" spans="45:45" x14ac:dyDescent="0.35">
      <c r="AS63630" s="40"/>
    </row>
    <row r="63631" spans="45:45" x14ac:dyDescent="0.35">
      <c r="AS63631" s="40"/>
    </row>
    <row r="63632" spans="45:45" x14ac:dyDescent="0.35">
      <c r="AS63632" s="40"/>
    </row>
    <row r="63633" spans="45:45" x14ac:dyDescent="0.35">
      <c r="AS63633" s="40"/>
    </row>
    <row r="63634" spans="45:45" x14ac:dyDescent="0.35">
      <c r="AS63634" s="40"/>
    </row>
    <row r="63635" spans="45:45" x14ac:dyDescent="0.35">
      <c r="AS63635" s="40"/>
    </row>
    <row r="63636" spans="45:45" x14ac:dyDescent="0.35">
      <c r="AS63636" s="40"/>
    </row>
    <row r="63637" spans="45:45" x14ac:dyDescent="0.35">
      <c r="AS63637" s="40"/>
    </row>
    <row r="63638" spans="45:45" x14ac:dyDescent="0.35">
      <c r="AS63638" s="40"/>
    </row>
    <row r="63639" spans="45:45" x14ac:dyDescent="0.35">
      <c r="AS63639" s="40"/>
    </row>
    <row r="63640" spans="45:45" x14ac:dyDescent="0.35">
      <c r="AS63640" s="40"/>
    </row>
    <row r="63641" spans="45:45" x14ac:dyDescent="0.35">
      <c r="AS63641" s="40"/>
    </row>
    <row r="63642" spans="45:45" x14ac:dyDescent="0.35">
      <c r="AS63642" s="40"/>
    </row>
    <row r="63643" spans="45:45" x14ac:dyDescent="0.35">
      <c r="AS63643" s="40"/>
    </row>
    <row r="63644" spans="45:45" x14ac:dyDescent="0.35">
      <c r="AS63644" s="40"/>
    </row>
    <row r="63645" spans="45:45" x14ac:dyDescent="0.35">
      <c r="AS63645" s="40"/>
    </row>
    <row r="63646" spans="45:45" x14ac:dyDescent="0.35">
      <c r="AS63646" s="40"/>
    </row>
    <row r="63647" spans="45:45" x14ac:dyDescent="0.35">
      <c r="AS63647" s="40"/>
    </row>
    <row r="63648" spans="45:45" x14ac:dyDescent="0.35">
      <c r="AS63648" s="40"/>
    </row>
    <row r="63649" spans="45:45" x14ac:dyDescent="0.35">
      <c r="AS63649" s="40"/>
    </row>
    <row r="63650" spans="45:45" x14ac:dyDescent="0.35">
      <c r="AS63650" s="40"/>
    </row>
    <row r="63651" spans="45:45" x14ac:dyDescent="0.35">
      <c r="AS63651" s="40"/>
    </row>
    <row r="63652" spans="45:45" x14ac:dyDescent="0.35">
      <c r="AS63652" s="40"/>
    </row>
    <row r="63653" spans="45:45" x14ac:dyDescent="0.35">
      <c r="AS63653" s="40"/>
    </row>
    <row r="63654" spans="45:45" x14ac:dyDescent="0.35">
      <c r="AS63654" s="40"/>
    </row>
    <row r="63655" spans="45:45" x14ac:dyDescent="0.35">
      <c r="AS63655" s="40"/>
    </row>
    <row r="63656" spans="45:45" x14ac:dyDescent="0.35">
      <c r="AS63656" s="40"/>
    </row>
    <row r="63657" spans="45:45" x14ac:dyDescent="0.35">
      <c r="AS63657" s="40"/>
    </row>
    <row r="63658" spans="45:45" x14ac:dyDescent="0.35">
      <c r="AS63658" s="40"/>
    </row>
    <row r="63659" spans="45:45" x14ac:dyDescent="0.35">
      <c r="AS63659" s="40"/>
    </row>
    <row r="63660" spans="45:45" x14ac:dyDescent="0.35">
      <c r="AS63660" s="40"/>
    </row>
    <row r="63661" spans="45:45" x14ac:dyDescent="0.35">
      <c r="AS63661" s="40"/>
    </row>
    <row r="63662" spans="45:45" x14ac:dyDescent="0.35">
      <c r="AS63662" s="40"/>
    </row>
    <row r="63663" spans="45:45" x14ac:dyDescent="0.35">
      <c r="AS63663" s="40"/>
    </row>
    <row r="63664" spans="45:45" x14ac:dyDescent="0.35">
      <c r="AS63664" s="40"/>
    </row>
    <row r="63665" spans="45:45" x14ac:dyDescent="0.35">
      <c r="AS63665" s="40"/>
    </row>
    <row r="63666" spans="45:45" x14ac:dyDescent="0.35">
      <c r="AS63666" s="40"/>
    </row>
    <row r="63667" spans="45:45" x14ac:dyDescent="0.35">
      <c r="AS63667" s="40"/>
    </row>
    <row r="63668" spans="45:45" x14ac:dyDescent="0.35">
      <c r="AS63668" s="40"/>
    </row>
    <row r="63669" spans="45:45" x14ac:dyDescent="0.35">
      <c r="AS63669" s="40"/>
    </row>
    <row r="63670" spans="45:45" x14ac:dyDescent="0.35">
      <c r="AS63670" s="40"/>
    </row>
    <row r="63671" spans="45:45" x14ac:dyDescent="0.35">
      <c r="AS63671" s="40"/>
    </row>
    <row r="63672" spans="45:45" x14ac:dyDescent="0.35">
      <c r="AS63672" s="40"/>
    </row>
    <row r="63673" spans="45:45" x14ac:dyDescent="0.35">
      <c r="AS63673" s="40"/>
    </row>
    <row r="63674" spans="45:45" x14ac:dyDescent="0.35">
      <c r="AS63674" s="40"/>
    </row>
    <row r="63675" spans="45:45" x14ac:dyDescent="0.35">
      <c r="AS63675" s="40"/>
    </row>
    <row r="63676" spans="45:45" x14ac:dyDescent="0.35">
      <c r="AS63676" s="40"/>
    </row>
    <row r="63677" spans="45:45" x14ac:dyDescent="0.35">
      <c r="AS63677" s="40"/>
    </row>
    <row r="63678" spans="45:45" x14ac:dyDescent="0.35">
      <c r="AS63678" s="40"/>
    </row>
    <row r="63679" spans="45:45" x14ac:dyDescent="0.35">
      <c r="AS63679" s="40"/>
    </row>
    <row r="63680" spans="45:45" x14ac:dyDescent="0.35">
      <c r="AS63680" s="40"/>
    </row>
    <row r="63681" spans="45:45" x14ac:dyDescent="0.35">
      <c r="AS63681" s="40"/>
    </row>
    <row r="63682" spans="45:45" x14ac:dyDescent="0.35">
      <c r="AS63682" s="40"/>
    </row>
    <row r="63683" spans="45:45" x14ac:dyDescent="0.35">
      <c r="AS63683" s="40"/>
    </row>
    <row r="63684" spans="45:45" x14ac:dyDescent="0.35">
      <c r="AS63684" s="40"/>
    </row>
    <row r="63685" spans="45:45" x14ac:dyDescent="0.35">
      <c r="AS63685" s="40"/>
    </row>
    <row r="63686" spans="45:45" x14ac:dyDescent="0.35">
      <c r="AS63686" s="40"/>
    </row>
    <row r="63687" spans="45:45" x14ac:dyDescent="0.35">
      <c r="AS63687" s="40"/>
    </row>
    <row r="63688" spans="45:45" x14ac:dyDescent="0.35">
      <c r="AS63688" s="40"/>
    </row>
    <row r="63689" spans="45:45" x14ac:dyDescent="0.35">
      <c r="AS63689" s="40"/>
    </row>
    <row r="63690" spans="45:45" x14ac:dyDescent="0.35">
      <c r="AS63690" s="40"/>
    </row>
    <row r="63691" spans="45:45" x14ac:dyDescent="0.35">
      <c r="AS63691" s="40"/>
    </row>
    <row r="63692" spans="45:45" x14ac:dyDescent="0.35">
      <c r="AS63692" s="40"/>
    </row>
    <row r="63693" spans="45:45" x14ac:dyDescent="0.35">
      <c r="AS63693" s="40"/>
    </row>
    <row r="63694" spans="45:45" x14ac:dyDescent="0.35">
      <c r="AS63694" s="40"/>
    </row>
    <row r="63695" spans="45:45" x14ac:dyDescent="0.35">
      <c r="AS63695" s="40"/>
    </row>
    <row r="63696" spans="45:45" x14ac:dyDescent="0.35">
      <c r="AS63696" s="40"/>
    </row>
    <row r="63697" spans="45:45" x14ac:dyDescent="0.35">
      <c r="AS63697" s="40"/>
    </row>
    <row r="63698" spans="45:45" x14ac:dyDescent="0.35">
      <c r="AS63698" s="40"/>
    </row>
    <row r="63699" spans="45:45" x14ac:dyDescent="0.35">
      <c r="AS63699" s="40"/>
    </row>
    <row r="63700" spans="45:45" x14ac:dyDescent="0.35">
      <c r="AS63700" s="40"/>
    </row>
    <row r="63701" spans="45:45" x14ac:dyDescent="0.35">
      <c r="AS63701" s="40"/>
    </row>
    <row r="63702" spans="45:45" x14ac:dyDescent="0.35">
      <c r="AS63702" s="40"/>
    </row>
    <row r="63703" spans="45:45" x14ac:dyDescent="0.35">
      <c r="AS63703" s="40"/>
    </row>
    <row r="63704" spans="45:45" x14ac:dyDescent="0.35">
      <c r="AS63704" s="40"/>
    </row>
    <row r="63705" spans="45:45" x14ac:dyDescent="0.35">
      <c r="AS63705" s="40"/>
    </row>
    <row r="63706" spans="45:45" x14ac:dyDescent="0.35">
      <c r="AS63706" s="40"/>
    </row>
    <row r="63707" spans="45:45" x14ac:dyDescent="0.35">
      <c r="AS63707" s="40"/>
    </row>
    <row r="63708" spans="45:45" x14ac:dyDescent="0.35">
      <c r="AS63708" s="40"/>
    </row>
    <row r="63709" spans="45:45" x14ac:dyDescent="0.35">
      <c r="AS63709" s="40"/>
    </row>
    <row r="63710" spans="45:45" x14ac:dyDescent="0.35">
      <c r="AS63710" s="40"/>
    </row>
    <row r="63711" spans="45:45" x14ac:dyDescent="0.35">
      <c r="AS63711" s="40"/>
    </row>
    <row r="63712" spans="45:45" x14ac:dyDescent="0.35">
      <c r="AS63712" s="40"/>
    </row>
    <row r="63713" spans="45:45" x14ac:dyDescent="0.35">
      <c r="AS63713" s="40"/>
    </row>
    <row r="63714" spans="45:45" x14ac:dyDescent="0.35">
      <c r="AS63714" s="40"/>
    </row>
    <row r="63715" spans="45:45" x14ac:dyDescent="0.35">
      <c r="AS63715" s="40"/>
    </row>
    <row r="63716" spans="45:45" x14ac:dyDescent="0.35">
      <c r="AS63716" s="40"/>
    </row>
    <row r="63717" spans="45:45" x14ac:dyDescent="0.35">
      <c r="AS63717" s="40"/>
    </row>
    <row r="63718" spans="45:45" x14ac:dyDescent="0.35">
      <c r="AS63718" s="40"/>
    </row>
    <row r="63719" spans="45:45" x14ac:dyDescent="0.35">
      <c r="AS63719" s="40"/>
    </row>
    <row r="63720" spans="45:45" x14ac:dyDescent="0.35">
      <c r="AS63720" s="40"/>
    </row>
    <row r="63721" spans="45:45" x14ac:dyDescent="0.35">
      <c r="AS63721" s="40"/>
    </row>
    <row r="63722" spans="45:45" x14ac:dyDescent="0.35">
      <c r="AS63722" s="40"/>
    </row>
    <row r="63723" spans="45:45" x14ac:dyDescent="0.35">
      <c r="AS63723" s="40"/>
    </row>
    <row r="63724" spans="45:45" x14ac:dyDescent="0.35">
      <c r="AS63724" s="40"/>
    </row>
    <row r="63725" spans="45:45" x14ac:dyDescent="0.35">
      <c r="AS63725" s="40"/>
    </row>
    <row r="63726" spans="45:45" x14ac:dyDescent="0.35">
      <c r="AS63726" s="40"/>
    </row>
    <row r="63727" spans="45:45" x14ac:dyDescent="0.35">
      <c r="AS63727" s="40"/>
    </row>
    <row r="63728" spans="45:45" x14ac:dyDescent="0.35">
      <c r="AS63728" s="40"/>
    </row>
    <row r="63729" spans="45:45" x14ac:dyDescent="0.35">
      <c r="AS63729" s="40"/>
    </row>
    <row r="63730" spans="45:45" x14ac:dyDescent="0.35">
      <c r="AS63730" s="40"/>
    </row>
    <row r="63731" spans="45:45" x14ac:dyDescent="0.35">
      <c r="AS63731" s="40"/>
    </row>
    <row r="63732" spans="45:45" x14ac:dyDescent="0.35">
      <c r="AS63732" s="40"/>
    </row>
    <row r="63733" spans="45:45" x14ac:dyDescent="0.35">
      <c r="AS63733" s="40"/>
    </row>
    <row r="63734" spans="45:45" x14ac:dyDescent="0.35">
      <c r="AS63734" s="40"/>
    </row>
    <row r="63735" spans="45:45" x14ac:dyDescent="0.35">
      <c r="AS63735" s="40"/>
    </row>
    <row r="63736" spans="45:45" x14ac:dyDescent="0.35">
      <c r="AS63736" s="40"/>
    </row>
    <row r="63737" spans="45:45" x14ac:dyDescent="0.35">
      <c r="AS63737" s="40"/>
    </row>
    <row r="63738" spans="45:45" x14ac:dyDescent="0.35">
      <c r="AS63738" s="40"/>
    </row>
    <row r="63739" spans="45:45" x14ac:dyDescent="0.35">
      <c r="AS63739" s="40"/>
    </row>
    <row r="63740" spans="45:45" x14ac:dyDescent="0.35">
      <c r="AS63740" s="40"/>
    </row>
    <row r="63741" spans="45:45" x14ac:dyDescent="0.35">
      <c r="AS63741" s="40"/>
    </row>
    <row r="63742" spans="45:45" x14ac:dyDescent="0.35">
      <c r="AS63742" s="40"/>
    </row>
    <row r="63743" spans="45:45" x14ac:dyDescent="0.35">
      <c r="AS63743" s="40"/>
    </row>
    <row r="63744" spans="45:45" x14ac:dyDescent="0.35">
      <c r="AS63744" s="40"/>
    </row>
    <row r="63745" spans="45:45" x14ac:dyDescent="0.35">
      <c r="AS63745" s="40"/>
    </row>
    <row r="63746" spans="45:45" x14ac:dyDescent="0.35">
      <c r="AS63746" s="40"/>
    </row>
    <row r="63747" spans="45:45" x14ac:dyDescent="0.35">
      <c r="AS63747" s="40"/>
    </row>
    <row r="63748" spans="45:45" x14ac:dyDescent="0.35">
      <c r="AS63748" s="40"/>
    </row>
    <row r="63749" spans="45:45" x14ac:dyDescent="0.35">
      <c r="AS63749" s="40"/>
    </row>
    <row r="63750" spans="45:45" x14ac:dyDescent="0.35">
      <c r="AS63750" s="40"/>
    </row>
    <row r="63751" spans="45:45" x14ac:dyDescent="0.35">
      <c r="AS63751" s="40"/>
    </row>
    <row r="63752" spans="45:45" x14ac:dyDescent="0.35">
      <c r="AS63752" s="40"/>
    </row>
    <row r="63753" spans="45:45" x14ac:dyDescent="0.35">
      <c r="AS63753" s="40"/>
    </row>
    <row r="63754" spans="45:45" x14ac:dyDescent="0.35">
      <c r="AS63754" s="40"/>
    </row>
    <row r="63755" spans="45:45" x14ac:dyDescent="0.35">
      <c r="AS63755" s="40"/>
    </row>
    <row r="63756" spans="45:45" x14ac:dyDescent="0.35">
      <c r="AS63756" s="40"/>
    </row>
    <row r="63757" spans="45:45" x14ac:dyDescent="0.35">
      <c r="AS63757" s="40"/>
    </row>
    <row r="63758" spans="45:45" x14ac:dyDescent="0.35">
      <c r="AS63758" s="40"/>
    </row>
    <row r="63759" spans="45:45" x14ac:dyDescent="0.35">
      <c r="AS63759" s="40"/>
    </row>
    <row r="63760" spans="45:45" x14ac:dyDescent="0.35">
      <c r="AS63760" s="40"/>
    </row>
    <row r="63761" spans="45:45" x14ac:dyDescent="0.35">
      <c r="AS63761" s="40"/>
    </row>
    <row r="63762" spans="45:45" x14ac:dyDescent="0.35">
      <c r="AS63762" s="40"/>
    </row>
    <row r="63763" spans="45:45" x14ac:dyDescent="0.35">
      <c r="AS63763" s="40"/>
    </row>
    <row r="63764" spans="45:45" x14ac:dyDescent="0.35">
      <c r="AS63764" s="40"/>
    </row>
    <row r="63765" spans="45:45" x14ac:dyDescent="0.35">
      <c r="AS63765" s="40"/>
    </row>
    <row r="63766" spans="45:45" x14ac:dyDescent="0.35">
      <c r="AS63766" s="40"/>
    </row>
    <row r="63767" spans="45:45" x14ac:dyDescent="0.35">
      <c r="AS63767" s="40"/>
    </row>
    <row r="63768" spans="45:45" x14ac:dyDescent="0.35">
      <c r="AS63768" s="40"/>
    </row>
    <row r="63769" spans="45:45" x14ac:dyDescent="0.35">
      <c r="AS63769" s="40"/>
    </row>
    <row r="63770" spans="45:45" x14ac:dyDescent="0.35">
      <c r="AS63770" s="40"/>
    </row>
    <row r="63771" spans="45:45" x14ac:dyDescent="0.35">
      <c r="AS63771" s="40"/>
    </row>
    <row r="63772" spans="45:45" x14ac:dyDescent="0.35">
      <c r="AS63772" s="40"/>
    </row>
    <row r="63773" spans="45:45" x14ac:dyDescent="0.35">
      <c r="AS63773" s="40"/>
    </row>
    <row r="63774" spans="45:45" x14ac:dyDescent="0.35">
      <c r="AS63774" s="40"/>
    </row>
    <row r="63775" spans="45:45" x14ac:dyDescent="0.35">
      <c r="AS63775" s="40"/>
    </row>
    <row r="63776" spans="45:45" x14ac:dyDescent="0.35">
      <c r="AS63776" s="40"/>
    </row>
    <row r="63777" spans="45:45" x14ac:dyDescent="0.35">
      <c r="AS63777" s="40"/>
    </row>
    <row r="63778" spans="45:45" x14ac:dyDescent="0.35">
      <c r="AS63778" s="40"/>
    </row>
    <row r="63779" spans="45:45" x14ac:dyDescent="0.35">
      <c r="AS63779" s="40"/>
    </row>
    <row r="63780" spans="45:45" x14ac:dyDescent="0.35">
      <c r="AS63780" s="40"/>
    </row>
    <row r="63781" spans="45:45" x14ac:dyDescent="0.35">
      <c r="AS63781" s="40"/>
    </row>
    <row r="63782" spans="45:45" x14ac:dyDescent="0.35">
      <c r="AS63782" s="40"/>
    </row>
    <row r="63783" spans="45:45" x14ac:dyDescent="0.35">
      <c r="AS63783" s="40"/>
    </row>
    <row r="63784" spans="45:45" x14ac:dyDescent="0.35">
      <c r="AS63784" s="40"/>
    </row>
    <row r="63785" spans="45:45" x14ac:dyDescent="0.35">
      <c r="AS63785" s="40"/>
    </row>
    <row r="63786" spans="45:45" x14ac:dyDescent="0.35">
      <c r="AS63786" s="40"/>
    </row>
    <row r="63787" spans="45:45" x14ac:dyDescent="0.35">
      <c r="AS63787" s="40"/>
    </row>
    <row r="63788" spans="45:45" x14ac:dyDescent="0.35">
      <c r="AS63788" s="40"/>
    </row>
    <row r="63789" spans="45:45" x14ac:dyDescent="0.35">
      <c r="AS63789" s="40"/>
    </row>
    <row r="63790" spans="45:45" x14ac:dyDescent="0.35">
      <c r="AS63790" s="40"/>
    </row>
    <row r="63791" spans="45:45" x14ac:dyDescent="0.35">
      <c r="AS63791" s="40"/>
    </row>
    <row r="63792" spans="45:45" x14ac:dyDescent="0.35">
      <c r="AS63792" s="40"/>
    </row>
    <row r="63793" spans="45:45" x14ac:dyDescent="0.35">
      <c r="AS63793" s="40"/>
    </row>
    <row r="63794" spans="45:45" x14ac:dyDescent="0.35">
      <c r="AS63794" s="40"/>
    </row>
    <row r="63795" spans="45:45" x14ac:dyDescent="0.35">
      <c r="AS63795" s="40"/>
    </row>
    <row r="63796" spans="45:45" x14ac:dyDescent="0.35">
      <c r="AS63796" s="40"/>
    </row>
    <row r="63797" spans="45:45" x14ac:dyDescent="0.35">
      <c r="AS63797" s="40"/>
    </row>
    <row r="63798" spans="45:45" x14ac:dyDescent="0.35">
      <c r="AS63798" s="40"/>
    </row>
    <row r="63799" spans="45:45" x14ac:dyDescent="0.35">
      <c r="AS63799" s="40"/>
    </row>
    <row r="63800" spans="45:45" x14ac:dyDescent="0.35">
      <c r="AS63800" s="40"/>
    </row>
    <row r="63801" spans="45:45" x14ac:dyDescent="0.35">
      <c r="AS63801" s="40"/>
    </row>
    <row r="63802" spans="45:45" x14ac:dyDescent="0.35">
      <c r="AS63802" s="40"/>
    </row>
    <row r="63803" spans="45:45" x14ac:dyDescent="0.35">
      <c r="AS63803" s="40"/>
    </row>
    <row r="63804" spans="45:45" x14ac:dyDescent="0.35">
      <c r="AS63804" s="40"/>
    </row>
    <row r="63805" spans="45:45" x14ac:dyDescent="0.35">
      <c r="AS63805" s="40"/>
    </row>
    <row r="63806" spans="45:45" x14ac:dyDescent="0.35">
      <c r="AS63806" s="40"/>
    </row>
    <row r="63807" spans="45:45" x14ac:dyDescent="0.35">
      <c r="AS63807" s="40"/>
    </row>
    <row r="63808" spans="45:45" x14ac:dyDescent="0.35">
      <c r="AS63808" s="40"/>
    </row>
    <row r="63809" spans="45:45" x14ac:dyDescent="0.35">
      <c r="AS63809" s="40"/>
    </row>
    <row r="63810" spans="45:45" x14ac:dyDescent="0.35">
      <c r="AS63810" s="40"/>
    </row>
    <row r="63811" spans="45:45" x14ac:dyDescent="0.35">
      <c r="AS63811" s="40"/>
    </row>
    <row r="63812" spans="45:45" x14ac:dyDescent="0.35">
      <c r="AS63812" s="40"/>
    </row>
    <row r="63813" spans="45:45" x14ac:dyDescent="0.35">
      <c r="AS63813" s="40"/>
    </row>
    <row r="63814" spans="45:45" x14ac:dyDescent="0.35">
      <c r="AS63814" s="40"/>
    </row>
    <row r="63815" spans="45:45" x14ac:dyDescent="0.35">
      <c r="AS63815" s="40"/>
    </row>
    <row r="63816" spans="45:45" x14ac:dyDescent="0.35">
      <c r="AS63816" s="40"/>
    </row>
    <row r="63817" spans="45:45" x14ac:dyDescent="0.35">
      <c r="AS63817" s="40"/>
    </row>
    <row r="63818" spans="45:45" x14ac:dyDescent="0.35">
      <c r="AS63818" s="40"/>
    </row>
    <row r="63819" spans="45:45" x14ac:dyDescent="0.35">
      <c r="AS63819" s="40"/>
    </row>
    <row r="63820" spans="45:45" x14ac:dyDescent="0.35">
      <c r="AS63820" s="40"/>
    </row>
    <row r="63821" spans="45:45" x14ac:dyDescent="0.35">
      <c r="AS63821" s="40"/>
    </row>
    <row r="63822" spans="45:45" x14ac:dyDescent="0.35">
      <c r="AS63822" s="40"/>
    </row>
    <row r="63823" spans="45:45" x14ac:dyDescent="0.35">
      <c r="AS63823" s="40"/>
    </row>
    <row r="63824" spans="45:45" x14ac:dyDescent="0.35">
      <c r="AS63824" s="40"/>
    </row>
    <row r="63825" spans="45:45" x14ac:dyDescent="0.35">
      <c r="AS63825" s="40"/>
    </row>
    <row r="63826" spans="45:45" x14ac:dyDescent="0.35">
      <c r="AS63826" s="40"/>
    </row>
    <row r="63827" spans="45:45" x14ac:dyDescent="0.35">
      <c r="AS63827" s="40"/>
    </row>
    <row r="63828" spans="45:45" x14ac:dyDescent="0.35">
      <c r="AS63828" s="40"/>
    </row>
    <row r="63829" spans="45:45" x14ac:dyDescent="0.35">
      <c r="AS63829" s="40"/>
    </row>
    <row r="63830" spans="45:45" x14ac:dyDescent="0.35">
      <c r="AS63830" s="40"/>
    </row>
    <row r="63831" spans="45:45" x14ac:dyDescent="0.35">
      <c r="AS63831" s="40"/>
    </row>
    <row r="63832" spans="45:45" x14ac:dyDescent="0.35">
      <c r="AS63832" s="40"/>
    </row>
    <row r="63833" spans="45:45" x14ac:dyDescent="0.35">
      <c r="AS63833" s="40"/>
    </row>
    <row r="63834" spans="45:45" x14ac:dyDescent="0.35">
      <c r="AS63834" s="40"/>
    </row>
    <row r="63835" spans="45:45" x14ac:dyDescent="0.35">
      <c r="AS63835" s="40"/>
    </row>
    <row r="63836" spans="45:45" x14ac:dyDescent="0.35">
      <c r="AS63836" s="40"/>
    </row>
    <row r="63837" spans="45:45" x14ac:dyDescent="0.35">
      <c r="AS63837" s="40"/>
    </row>
    <row r="63838" spans="45:45" x14ac:dyDescent="0.35">
      <c r="AS63838" s="40"/>
    </row>
    <row r="63839" spans="45:45" x14ac:dyDescent="0.35">
      <c r="AS63839" s="40"/>
    </row>
    <row r="63840" spans="45:45" x14ac:dyDescent="0.35">
      <c r="AS63840" s="40"/>
    </row>
    <row r="63841" spans="45:45" x14ac:dyDescent="0.35">
      <c r="AS63841" s="40"/>
    </row>
    <row r="63842" spans="45:45" x14ac:dyDescent="0.35">
      <c r="AS63842" s="40"/>
    </row>
    <row r="63843" spans="45:45" x14ac:dyDescent="0.35">
      <c r="AS63843" s="40"/>
    </row>
    <row r="63844" spans="45:45" x14ac:dyDescent="0.35">
      <c r="AS63844" s="40"/>
    </row>
    <row r="63845" spans="45:45" x14ac:dyDescent="0.35">
      <c r="AS63845" s="40"/>
    </row>
    <row r="63846" spans="45:45" x14ac:dyDescent="0.35">
      <c r="AS63846" s="40"/>
    </row>
    <row r="63847" spans="45:45" x14ac:dyDescent="0.35">
      <c r="AS63847" s="40"/>
    </row>
    <row r="63848" spans="45:45" x14ac:dyDescent="0.35">
      <c r="AS63848" s="40"/>
    </row>
    <row r="63849" spans="45:45" x14ac:dyDescent="0.35">
      <c r="AS63849" s="40"/>
    </row>
    <row r="63850" spans="45:45" x14ac:dyDescent="0.35">
      <c r="AS63850" s="40"/>
    </row>
    <row r="63851" spans="45:45" x14ac:dyDescent="0.35">
      <c r="AS63851" s="40"/>
    </row>
    <row r="63852" spans="45:45" x14ac:dyDescent="0.35">
      <c r="AS63852" s="40"/>
    </row>
    <row r="63853" spans="45:45" x14ac:dyDescent="0.35">
      <c r="AS63853" s="40"/>
    </row>
    <row r="63854" spans="45:45" x14ac:dyDescent="0.35">
      <c r="AS63854" s="40"/>
    </row>
    <row r="63855" spans="45:45" x14ac:dyDescent="0.35">
      <c r="AS63855" s="40"/>
    </row>
    <row r="63856" spans="45:45" x14ac:dyDescent="0.35">
      <c r="AS63856" s="40"/>
    </row>
    <row r="63857" spans="45:45" x14ac:dyDescent="0.35">
      <c r="AS63857" s="40"/>
    </row>
    <row r="63858" spans="45:45" x14ac:dyDescent="0.35">
      <c r="AS63858" s="40"/>
    </row>
    <row r="63859" spans="45:45" x14ac:dyDescent="0.35">
      <c r="AS63859" s="40"/>
    </row>
    <row r="63860" spans="45:45" x14ac:dyDescent="0.35">
      <c r="AS63860" s="40"/>
    </row>
    <row r="63861" spans="45:45" x14ac:dyDescent="0.35">
      <c r="AS63861" s="40"/>
    </row>
    <row r="63862" spans="45:45" x14ac:dyDescent="0.35">
      <c r="AS63862" s="40"/>
    </row>
    <row r="63863" spans="45:45" x14ac:dyDescent="0.35">
      <c r="AS63863" s="40"/>
    </row>
    <row r="63864" spans="45:45" x14ac:dyDescent="0.35">
      <c r="AS63864" s="40"/>
    </row>
    <row r="63865" spans="45:45" x14ac:dyDescent="0.35">
      <c r="AS63865" s="40"/>
    </row>
    <row r="63866" spans="45:45" x14ac:dyDescent="0.35">
      <c r="AS63866" s="40"/>
    </row>
    <row r="63867" spans="45:45" x14ac:dyDescent="0.35">
      <c r="AS63867" s="40"/>
    </row>
    <row r="63868" spans="45:45" x14ac:dyDescent="0.35">
      <c r="AS63868" s="40"/>
    </row>
    <row r="63869" spans="45:45" x14ac:dyDescent="0.35">
      <c r="AS63869" s="40"/>
    </row>
    <row r="63870" spans="45:45" x14ac:dyDescent="0.35">
      <c r="AS63870" s="40"/>
    </row>
    <row r="63871" spans="45:45" x14ac:dyDescent="0.35">
      <c r="AS63871" s="40"/>
    </row>
    <row r="63872" spans="45:45" x14ac:dyDescent="0.35">
      <c r="AS63872" s="40"/>
    </row>
    <row r="63873" spans="45:45" x14ac:dyDescent="0.35">
      <c r="AS63873" s="40"/>
    </row>
    <row r="63874" spans="45:45" x14ac:dyDescent="0.35">
      <c r="AS63874" s="40"/>
    </row>
    <row r="63875" spans="45:45" x14ac:dyDescent="0.35">
      <c r="AS63875" s="40"/>
    </row>
    <row r="63876" spans="45:45" x14ac:dyDescent="0.35">
      <c r="AS63876" s="40"/>
    </row>
    <row r="63877" spans="45:45" x14ac:dyDescent="0.35">
      <c r="AS63877" s="40"/>
    </row>
    <row r="63878" spans="45:45" x14ac:dyDescent="0.35">
      <c r="AS63878" s="40"/>
    </row>
    <row r="63879" spans="45:45" x14ac:dyDescent="0.35">
      <c r="AS63879" s="40"/>
    </row>
    <row r="63880" spans="45:45" x14ac:dyDescent="0.35">
      <c r="AS63880" s="40"/>
    </row>
    <row r="63881" spans="45:45" x14ac:dyDescent="0.35">
      <c r="AS63881" s="40"/>
    </row>
    <row r="63882" spans="45:45" x14ac:dyDescent="0.35">
      <c r="AS63882" s="40"/>
    </row>
    <row r="63883" spans="45:45" x14ac:dyDescent="0.35">
      <c r="AS63883" s="40"/>
    </row>
    <row r="63884" spans="45:45" x14ac:dyDescent="0.35">
      <c r="AS63884" s="40"/>
    </row>
    <row r="63885" spans="45:45" x14ac:dyDescent="0.35">
      <c r="AS63885" s="40"/>
    </row>
    <row r="63886" spans="45:45" x14ac:dyDescent="0.35">
      <c r="AS63886" s="40"/>
    </row>
    <row r="63887" spans="45:45" x14ac:dyDescent="0.35">
      <c r="AS63887" s="40"/>
    </row>
    <row r="63888" spans="45:45" x14ac:dyDescent="0.35">
      <c r="AS63888" s="40"/>
    </row>
    <row r="63889" spans="45:45" x14ac:dyDescent="0.35">
      <c r="AS63889" s="40"/>
    </row>
    <row r="63890" spans="45:45" x14ac:dyDescent="0.35">
      <c r="AS63890" s="40"/>
    </row>
    <row r="63891" spans="45:45" x14ac:dyDescent="0.35">
      <c r="AS63891" s="40"/>
    </row>
    <row r="63892" spans="45:45" x14ac:dyDescent="0.35">
      <c r="AS63892" s="40"/>
    </row>
    <row r="63893" spans="45:45" x14ac:dyDescent="0.35">
      <c r="AS63893" s="40"/>
    </row>
    <row r="63894" spans="45:45" x14ac:dyDescent="0.35">
      <c r="AS63894" s="40"/>
    </row>
    <row r="63895" spans="45:45" x14ac:dyDescent="0.35">
      <c r="AS63895" s="40"/>
    </row>
    <row r="63896" spans="45:45" x14ac:dyDescent="0.35">
      <c r="AS63896" s="40"/>
    </row>
    <row r="63897" spans="45:45" x14ac:dyDescent="0.35">
      <c r="AS63897" s="40"/>
    </row>
    <row r="63898" spans="45:45" x14ac:dyDescent="0.35">
      <c r="AS63898" s="40"/>
    </row>
    <row r="63899" spans="45:45" x14ac:dyDescent="0.35">
      <c r="AS63899" s="40"/>
    </row>
    <row r="63900" spans="45:45" x14ac:dyDescent="0.35">
      <c r="AS63900" s="40"/>
    </row>
    <row r="63901" spans="45:45" x14ac:dyDescent="0.35">
      <c r="AS63901" s="40"/>
    </row>
    <row r="63902" spans="45:45" x14ac:dyDescent="0.35">
      <c r="AS63902" s="40"/>
    </row>
    <row r="63903" spans="45:45" x14ac:dyDescent="0.35">
      <c r="AS63903" s="40"/>
    </row>
    <row r="63904" spans="45:45" x14ac:dyDescent="0.35">
      <c r="AS63904" s="40"/>
    </row>
    <row r="63905" spans="45:45" x14ac:dyDescent="0.35">
      <c r="AS63905" s="40"/>
    </row>
    <row r="63906" spans="45:45" x14ac:dyDescent="0.35">
      <c r="AS63906" s="40"/>
    </row>
    <row r="63907" spans="45:45" x14ac:dyDescent="0.35">
      <c r="AS63907" s="40"/>
    </row>
    <row r="63908" spans="45:45" x14ac:dyDescent="0.35">
      <c r="AS63908" s="40"/>
    </row>
    <row r="63909" spans="45:45" x14ac:dyDescent="0.35">
      <c r="AS63909" s="40"/>
    </row>
    <row r="63910" spans="45:45" x14ac:dyDescent="0.35">
      <c r="AS63910" s="40"/>
    </row>
    <row r="63911" spans="45:45" x14ac:dyDescent="0.35">
      <c r="AS63911" s="40"/>
    </row>
    <row r="63912" spans="45:45" x14ac:dyDescent="0.35">
      <c r="AS63912" s="40"/>
    </row>
    <row r="63913" spans="45:45" x14ac:dyDescent="0.35">
      <c r="AS63913" s="40"/>
    </row>
    <row r="63914" spans="45:45" x14ac:dyDescent="0.35">
      <c r="AS63914" s="40"/>
    </row>
    <row r="63915" spans="45:45" x14ac:dyDescent="0.35">
      <c r="AS63915" s="40"/>
    </row>
    <row r="63916" spans="45:45" x14ac:dyDescent="0.35">
      <c r="AS63916" s="40"/>
    </row>
    <row r="63917" spans="45:45" x14ac:dyDescent="0.35">
      <c r="AS63917" s="40"/>
    </row>
    <row r="63918" spans="45:45" x14ac:dyDescent="0.35">
      <c r="AS63918" s="40"/>
    </row>
    <row r="63919" spans="45:45" x14ac:dyDescent="0.35">
      <c r="AS63919" s="40"/>
    </row>
    <row r="63920" spans="45:45" x14ac:dyDescent="0.35">
      <c r="AS63920" s="40"/>
    </row>
    <row r="63921" spans="45:45" x14ac:dyDescent="0.35">
      <c r="AS63921" s="40"/>
    </row>
    <row r="63922" spans="45:45" x14ac:dyDescent="0.35">
      <c r="AS63922" s="40"/>
    </row>
    <row r="63923" spans="45:45" x14ac:dyDescent="0.35">
      <c r="AS63923" s="40"/>
    </row>
    <row r="63924" spans="45:45" x14ac:dyDescent="0.35">
      <c r="AS63924" s="40"/>
    </row>
    <row r="63925" spans="45:45" x14ac:dyDescent="0.35">
      <c r="AS63925" s="40"/>
    </row>
    <row r="63926" spans="45:45" x14ac:dyDescent="0.35">
      <c r="AS63926" s="40"/>
    </row>
    <row r="63927" spans="45:45" x14ac:dyDescent="0.35">
      <c r="AS63927" s="40"/>
    </row>
    <row r="63928" spans="45:45" x14ac:dyDescent="0.35">
      <c r="AS63928" s="40"/>
    </row>
    <row r="63929" spans="45:45" x14ac:dyDescent="0.35">
      <c r="AS63929" s="40"/>
    </row>
    <row r="63930" spans="45:45" x14ac:dyDescent="0.35">
      <c r="AS63930" s="40"/>
    </row>
    <row r="63931" spans="45:45" x14ac:dyDescent="0.35">
      <c r="AS63931" s="40"/>
    </row>
    <row r="63932" spans="45:45" x14ac:dyDescent="0.35">
      <c r="AS63932" s="40"/>
    </row>
    <row r="63933" spans="45:45" x14ac:dyDescent="0.35">
      <c r="AS63933" s="40"/>
    </row>
    <row r="63934" spans="45:45" x14ac:dyDescent="0.35">
      <c r="AS63934" s="40"/>
    </row>
    <row r="63935" spans="45:45" x14ac:dyDescent="0.35">
      <c r="AS63935" s="40"/>
    </row>
    <row r="63936" spans="45:45" x14ac:dyDescent="0.35">
      <c r="AS63936" s="40"/>
    </row>
    <row r="63937" spans="45:45" x14ac:dyDescent="0.35">
      <c r="AS63937" s="40"/>
    </row>
    <row r="63938" spans="45:45" x14ac:dyDescent="0.35">
      <c r="AS63938" s="40"/>
    </row>
    <row r="63939" spans="45:45" x14ac:dyDescent="0.35">
      <c r="AS63939" s="40"/>
    </row>
    <row r="63940" spans="45:45" x14ac:dyDescent="0.35">
      <c r="AS63940" s="40"/>
    </row>
    <row r="63941" spans="45:45" x14ac:dyDescent="0.35">
      <c r="AS63941" s="40"/>
    </row>
    <row r="63942" spans="45:45" x14ac:dyDescent="0.35">
      <c r="AS63942" s="40"/>
    </row>
    <row r="63943" spans="45:45" x14ac:dyDescent="0.35">
      <c r="AS63943" s="40"/>
    </row>
    <row r="63944" spans="45:45" x14ac:dyDescent="0.35">
      <c r="AS63944" s="40"/>
    </row>
    <row r="63945" spans="45:45" x14ac:dyDescent="0.35">
      <c r="AS63945" s="40"/>
    </row>
    <row r="63946" spans="45:45" x14ac:dyDescent="0.35">
      <c r="AS63946" s="40"/>
    </row>
    <row r="63947" spans="45:45" x14ac:dyDescent="0.35">
      <c r="AS63947" s="40"/>
    </row>
    <row r="63948" spans="45:45" x14ac:dyDescent="0.35">
      <c r="AS63948" s="40"/>
    </row>
    <row r="63949" spans="45:45" x14ac:dyDescent="0.35">
      <c r="AS63949" s="40"/>
    </row>
    <row r="63950" spans="45:45" x14ac:dyDescent="0.35">
      <c r="AS63950" s="40"/>
    </row>
    <row r="63951" spans="45:45" x14ac:dyDescent="0.35">
      <c r="AS63951" s="40"/>
    </row>
    <row r="63952" spans="45:45" x14ac:dyDescent="0.35">
      <c r="AS63952" s="40"/>
    </row>
    <row r="63953" spans="45:45" x14ac:dyDescent="0.35">
      <c r="AS63953" s="40"/>
    </row>
    <row r="63954" spans="45:45" x14ac:dyDescent="0.35">
      <c r="AS63954" s="40"/>
    </row>
    <row r="63955" spans="45:45" x14ac:dyDescent="0.35">
      <c r="AS63955" s="40"/>
    </row>
    <row r="63956" spans="45:45" x14ac:dyDescent="0.35">
      <c r="AS63956" s="40"/>
    </row>
    <row r="63957" spans="45:45" x14ac:dyDescent="0.35">
      <c r="AS63957" s="40"/>
    </row>
    <row r="63958" spans="45:45" x14ac:dyDescent="0.35">
      <c r="AS63958" s="40"/>
    </row>
    <row r="63959" spans="45:45" x14ac:dyDescent="0.35">
      <c r="AS63959" s="40"/>
    </row>
    <row r="63960" spans="45:45" x14ac:dyDescent="0.35">
      <c r="AS63960" s="40"/>
    </row>
    <row r="63961" spans="45:45" x14ac:dyDescent="0.35">
      <c r="AS63961" s="40"/>
    </row>
    <row r="63962" spans="45:45" x14ac:dyDescent="0.35">
      <c r="AS63962" s="40"/>
    </row>
    <row r="63963" spans="45:45" x14ac:dyDescent="0.35">
      <c r="AS63963" s="40"/>
    </row>
    <row r="63964" spans="45:45" x14ac:dyDescent="0.35">
      <c r="AS63964" s="40"/>
    </row>
    <row r="63965" spans="45:45" x14ac:dyDescent="0.35">
      <c r="AS63965" s="40"/>
    </row>
    <row r="63966" spans="45:45" x14ac:dyDescent="0.35">
      <c r="AS63966" s="40"/>
    </row>
    <row r="63967" spans="45:45" x14ac:dyDescent="0.35">
      <c r="AS63967" s="40"/>
    </row>
    <row r="63968" spans="45:45" x14ac:dyDescent="0.35">
      <c r="AS63968" s="40"/>
    </row>
    <row r="63969" spans="45:45" x14ac:dyDescent="0.35">
      <c r="AS63969" s="40"/>
    </row>
    <row r="63970" spans="45:45" x14ac:dyDescent="0.35">
      <c r="AS63970" s="40"/>
    </row>
    <row r="63971" spans="45:45" x14ac:dyDescent="0.35">
      <c r="AS63971" s="40"/>
    </row>
    <row r="63972" spans="45:45" x14ac:dyDescent="0.35">
      <c r="AS63972" s="40"/>
    </row>
    <row r="63973" spans="45:45" x14ac:dyDescent="0.35">
      <c r="AS63973" s="40"/>
    </row>
    <row r="63974" spans="45:45" x14ac:dyDescent="0.35">
      <c r="AS63974" s="40"/>
    </row>
    <row r="63975" spans="45:45" x14ac:dyDescent="0.35">
      <c r="AS63975" s="40"/>
    </row>
    <row r="63976" spans="45:45" x14ac:dyDescent="0.35">
      <c r="AS63976" s="40"/>
    </row>
    <row r="63977" spans="45:45" x14ac:dyDescent="0.35">
      <c r="AS63977" s="40"/>
    </row>
    <row r="63978" spans="45:45" x14ac:dyDescent="0.35">
      <c r="AS63978" s="40"/>
    </row>
    <row r="63979" spans="45:45" x14ac:dyDescent="0.35">
      <c r="AS63979" s="40"/>
    </row>
    <row r="63980" spans="45:45" x14ac:dyDescent="0.35">
      <c r="AS63980" s="40"/>
    </row>
    <row r="63981" spans="45:45" x14ac:dyDescent="0.35">
      <c r="AS63981" s="40"/>
    </row>
    <row r="63982" spans="45:45" x14ac:dyDescent="0.35">
      <c r="AS63982" s="40"/>
    </row>
    <row r="63983" spans="45:45" x14ac:dyDescent="0.35">
      <c r="AS63983" s="40"/>
    </row>
    <row r="63984" spans="45:45" x14ac:dyDescent="0.35">
      <c r="AS63984" s="40"/>
    </row>
    <row r="63985" spans="45:45" x14ac:dyDescent="0.35">
      <c r="AS63985" s="40"/>
    </row>
    <row r="63986" spans="45:45" x14ac:dyDescent="0.35">
      <c r="AS63986" s="40"/>
    </row>
    <row r="63987" spans="45:45" x14ac:dyDescent="0.35">
      <c r="AS63987" s="40"/>
    </row>
    <row r="63988" spans="45:45" x14ac:dyDescent="0.35">
      <c r="AS63988" s="40"/>
    </row>
    <row r="63989" spans="45:45" x14ac:dyDescent="0.35">
      <c r="AS63989" s="40"/>
    </row>
    <row r="63990" spans="45:45" x14ac:dyDescent="0.35">
      <c r="AS63990" s="40"/>
    </row>
    <row r="63991" spans="45:45" x14ac:dyDescent="0.35">
      <c r="AS63991" s="40"/>
    </row>
    <row r="63992" spans="45:45" x14ac:dyDescent="0.35">
      <c r="AS63992" s="40"/>
    </row>
    <row r="63993" spans="45:45" x14ac:dyDescent="0.35">
      <c r="AS63993" s="40"/>
    </row>
    <row r="63994" spans="45:45" x14ac:dyDescent="0.35">
      <c r="AS63994" s="40"/>
    </row>
    <row r="63995" spans="45:45" x14ac:dyDescent="0.35">
      <c r="AS63995" s="40"/>
    </row>
    <row r="63996" spans="45:45" x14ac:dyDescent="0.35">
      <c r="AS63996" s="40"/>
    </row>
    <row r="63997" spans="45:45" x14ac:dyDescent="0.35">
      <c r="AS63997" s="40"/>
    </row>
    <row r="63998" spans="45:45" x14ac:dyDescent="0.35">
      <c r="AS63998" s="40"/>
    </row>
    <row r="63999" spans="45:45" x14ac:dyDescent="0.35">
      <c r="AS63999" s="40"/>
    </row>
    <row r="64000" spans="45:45" x14ac:dyDescent="0.35">
      <c r="AS64000" s="40"/>
    </row>
    <row r="64001" spans="45:45" x14ac:dyDescent="0.35">
      <c r="AS64001" s="40"/>
    </row>
    <row r="64002" spans="45:45" x14ac:dyDescent="0.35">
      <c r="AS64002" s="40"/>
    </row>
    <row r="64003" spans="45:45" x14ac:dyDescent="0.35">
      <c r="AS64003" s="40"/>
    </row>
    <row r="64004" spans="45:45" x14ac:dyDescent="0.35">
      <c r="AS64004" s="40"/>
    </row>
    <row r="64005" spans="45:45" x14ac:dyDescent="0.35">
      <c r="AS64005" s="40"/>
    </row>
    <row r="64006" spans="45:45" x14ac:dyDescent="0.35">
      <c r="AS64006" s="40"/>
    </row>
    <row r="64007" spans="45:45" x14ac:dyDescent="0.35">
      <c r="AS64007" s="40"/>
    </row>
    <row r="64008" spans="45:45" x14ac:dyDescent="0.35">
      <c r="AS64008" s="40"/>
    </row>
    <row r="64009" spans="45:45" x14ac:dyDescent="0.35">
      <c r="AS64009" s="40"/>
    </row>
    <row r="64010" spans="45:45" x14ac:dyDescent="0.35">
      <c r="AS64010" s="40"/>
    </row>
    <row r="64011" spans="45:45" x14ac:dyDescent="0.35">
      <c r="AS64011" s="40"/>
    </row>
    <row r="64012" spans="45:45" x14ac:dyDescent="0.35">
      <c r="AS64012" s="40"/>
    </row>
    <row r="64013" spans="45:45" x14ac:dyDescent="0.35">
      <c r="AS64013" s="40"/>
    </row>
    <row r="64014" spans="45:45" x14ac:dyDescent="0.35">
      <c r="AS64014" s="40"/>
    </row>
    <row r="64015" spans="45:45" x14ac:dyDescent="0.35">
      <c r="AS64015" s="40"/>
    </row>
    <row r="64016" spans="45:45" x14ac:dyDescent="0.35">
      <c r="AS64016" s="40"/>
    </row>
    <row r="64017" spans="45:45" x14ac:dyDescent="0.35">
      <c r="AS64017" s="40"/>
    </row>
    <row r="64018" spans="45:45" x14ac:dyDescent="0.35">
      <c r="AS64018" s="40"/>
    </row>
    <row r="64019" spans="45:45" x14ac:dyDescent="0.35">
      <c r="AS64019" s="40"/>
    </row>
    <row r="64020" spans="45:45" x14ac:dyDescent="0.35">
      <c r="AS64020" s="40"/>
    </row>
    <row r="64021" spans="45:45" x14ac:dyDescent="0.35">
      <c r="AS64021" s="40"/>
    </row>
    <row r="64022" spans="45:45" x14ac:dyDescent="0.35">
      <c r="AS64022" s="40"/>
    </row>
    <row r="64023" spans="45:45" x14ac:dyDescent="0.35">
      <c r="AS64023" s="40"/>
    </row>
    <row r="64024" spans="45:45" x14ac:dyDescent="0.35">
      <c r="AS64024" s="40"/>
    </row>
    <row r="64025" spans="45:45" x14ac:dyDescent="0.35">
      <c r="AS64025" s="40"/>
    </row>
    <row r="64026" spans="45:45" x14ac:dyDescent="0.35">
      <c r="AS64026" s="40"/>
    </row>
    <row r="64027" spans="45:45" x14ac:dyDescent="0.35">
      <c r="AS64027" s="40"/>
    </row>
    <row r="64028" spans="45:45" x14ac:dyDescent="0.35">
      <c r="AS64028" s="40"/>
    </row>
    <row r="64029" spans="45:45" x14ac:dyDescent="0.35">
      <c r="AS64029" s="40"/>
    </row>
    <row r="64030" spans="45:45" x14ac:dyDescent="0.35">
      <c r="AS64030" s="40"/>
    </row>
    <row r="64031" spans="45:45" x14ac:dyDescent="0.35">
      <c r="AS64031" s="40"/>
    </row>
    <row r="64032" spans="45:45" x14ac:dyDescent="0.35">
      <c r="AS64032" s="40"/>
    </row>
    <row r="64033" spans="45:45" x14ac:dyDescent="0.35">
      <c r="AS64033" s="40"/>
    </row>
    <row r="64034" spans="45:45" x14ac:dyDescent="0.35">
      <c r="AS64034" s="40"/>
    </row>
    <row r="64035" spans="45:45" x14ac:dyDescent="0.35">
      <c r="AS64035" s="40"/>
    </row>
    <row r="64036" spans="45:45" x14ac:dyDescent="0.35">
      <c r="AS64036" s="40"/>
    </row>
    <row r="64037" spans="45:45" x14ac:dyDescent="0.35">
      <c r="AS64037" s="40"/>
    </row>
    <row r="64038" spans="45:45" x14ac:dyDescent="0.35">
      <c r="AS64038" s="40"/>
    </row>
    <row r="64039" spans="45:45" x14ac:dyDescent="0.35">
      <c r="AS64039" s="40"/>
    </row>
    <row r="64040" spans="45:45" x14ac:dyDescent="0.35">
      <c r="AS64040" s="40"/>
    </row>
    <row r="64041" spans="45:45" x14ac:dyDescent="0.35">
      <c r="AS64041" s="40"/>
    </row>
    <row r="64042" spans="45:45" x14ac:dyDescent="0.35">
      <c r="AS64042" s="40"/>
    </row>
    <row r="64043" spans="45:45" x14ac:dyDescent="0.35">
      <c r="AS64043" s="40"/>
    </row>
    <row r="64044" spans="45:45" x14ac:dyDescent="0.35">
      <c r="AS64044" s="40"/>
    </row>
    <row r="64045" spans="45:45" x14ac:dyDescent="0.35">
      <c r="AS64045" s="40"/>
    </row>
    <row r="64046" spans="45:45" x14ac:dyDescent="0.35">
      <c r="AS64046" s="40"/>
    </row>
    <row r="64047" spans="45:45" x14ac:dyDescent="0.35">
      <c r="AS64047" s="40"/>
    </row>
    <row r="64048" spans="45:45" x14ac:dyDescent="0.35">
      <c r="AS64048" s="40"/>
    </row>
    <row r="64049" spans="45:45" x14ac:dyDescent="0.35">
      <c r="AS64049" s="40"/>
    </row>
    <row r="64050" spans="45:45" x14ac:dyDescent="0.35">
      <c r="AS64050" s="40"/>
    </row>
    <row r="64051" spans="45:45" x14ac:dyDescent="0.35">
      <c r="AS64051" s="40"/>
    </row>
    <row r="64052" spans="45:45" x14ac:dyDescent="0.35">
      <c r="AS64052" s="40"/>
    </row>
    <row r="64053" spans="45:45" x14ac:dyDescent="0.35">
      <c r="AS64053" s="40"/>
    </row>
    <row r="64054" spans="45:45" x14ac:dyDescent="0.35">
      <c r="AS64054" s="40"/>
    </row>
    <row r="64055" spans="45:45" x14ac:dyDescent="0.35">
      <c r="AS64055" s="40"/>
    </row>
    <row r="64056" spans="45:45" x14ac:dyDescent="0.35">
      <c r="AS64056" s="40"/>
    </row>
    <row r="64057" spans="45:45" x14ac:dyDescent="0.35">
      <c r="AS64057" s="40"/>
    </row>
    <row r="64058" spans="45:45" x14ac:dyDescent="0.35">
      <c r="AS64058" s="40"/>
    </row>
    <row r="64059" spans="45:45" x14ac:dyDescent="0.35">
      <c r="AS64059" s="40"/>
    </row>
    <row r="64060" spans="45:45" x14ac:dyDescent="0.35">
      <c r="AS64060" s="40"/>
    </row>
    <row r="64061" spans="45:45" x14ac:dyDescent="0.35">
      <c r="AS64061" s="40"/>
    </row>
    <row r="64062" spans="45:45" x14ac:dyDescent="0.35">
      <c r="AS64062" s="40"/>
    </row>
    <row r="64063" spans="45:45" x14ac:dyDescent="0.35">
      <c r="AS64063" s="40"/>
    </row>
    <row r="64064" spans="45:45" x14ac:dyDescent="0.35">
      <c r="AS64064" s="40"/>
    </row>
    <row r="64065" spans="45:45" x14ac:dyDescent="0.35">
      <c r="AS64065" s="40"/>
    </row>
    <row r="64066" spans="45:45" x14ac:dyDescent="0.35">
      <c r="AS64066" s="40"/>
    </row>
    <row r="64067" spans="45:45" x14ac:dyDescent="0.35">
      <c r="AS64067" s="40"/>
    </row>
    <row r="64068" spans="45:45" x14ac:dyDescent="0.35">
      <c r="AS64068" s="40"/>
    </row>
    <row r="64069" spans="45:45" x14ac:dyDescent="0.35">
      <c r="AS64069" s="40"/>
    </row>
    <row r="64070" spans="45:45" x14ac:dyDescent="0.35">
      <c r="AS64070" s="40"/>
    </row>
    <row r="64071" spans="45:45" x14ac:dyDescent="0.35">
      <c r="AS64071" s="40"/>
    </row>
    <row r="64072" spans="45:45" x14ac:dyDescent="0.35">
      <c r="AS64072" s="40"/>
    </row>
    <row r="64073" spans="45:45" x14ac:dyDescent="0.35">
      <c r="AS64073" s="40"/>
    </row>
    <row r="64074" spans="45:45" x14ac:dyDescent="0.35">
      <c r="AS64074" s="40"/>
    </row>
    <row r="64075" spans="45:45" x14ac:dyDescent="0.35">
      <c r="AS64075" s="40"/>
    </row>
    <row r="64076" spans="45:45" x14ac:dyDescent="0.35">
      <c r="AS64076" s="40"/>
    </row>
    <row r="64077" spans="45:45" x14ac:dyDescent="0.35">
      <c r="AS64077" s="40"/>
    </row>
    <row r="64078" spans="45:45" x14ac:dyDescent="0.35">
      <c r="AS64078" s="40"/>
    </row>
    <row r="64079" spans="45:45" x14ac:dyDescent="0.35">
      <c r="AS64079" s="40"/>
    </row>
    <row r="64080" spans="45:45" x14ac:dyDescent="0.35">
      <c r="AS64080" s="40"/>
    </row>
    <row r="64081" spans="45:45" x14ac:dyDescent="0.35">
      <c r="AS64081" s="40"/>
    </row>
    <row r="64082" spans="45:45" x14ac:dyDescent="0.35">
      <c r="AS64082" s="40"/>
    </row>
    <row r="64083" spans="45:45" x14ac:dyDescent="0.35">
      <c r="AS64083" s="40"/>
    </row>
    <row r="64084" spans="45:45" x14ac:dyDescent="0.35">
      <c r="AS64084" s="40"/>
    </row>
    <row r="64085" spans="45:45" x14ac:dyDescent="0.35">
      <c r="AS64085" s="40"/>
    </row>
    <row r="64086" spans="45:45" x14ac:dyDescent="0.35">
      <c r="AS64086" s="40"/>
    </row>
    <row r="64087" spans="45:45" x14ac:dyDescent="0.35">
      <c r="AS64087" s="40"/>
    </row>
    <row r="64088" spans="45:45" x14ac:dyDescent="0.35">
      <c r="AS64088" s="40"/>
    </row>
    <row r="64089" spans="45:45" x14ac:dyDescent="0.35">
      <c r="AS64089" s="40"/>
    </row>
    <row r="64090" spans="45:45" x14ac:dyDescent="0.35">
      <c r="AS64090" s="40"/>
    </row>
    <row r="64091" spans="45:45" x14ac:dyDescent="0.35">
      <c r="AS64091" s="40"/>
    </row>
    <row r="64092" spans="45:45" x14ac:dyDescent="0.35">
      <c r="AS64092" s="40"/>
    </row>
    <row r="64093" spans="45:45" x14ac:dyDescent="0.35">
      <c r="AS64093" s="40"/>
    </row>
    <row r="64094" spans="45:45" x14ac:dyDescent="0.35">
      <c r="AS64094" s="40"/>
    </row>
    <row r="64095" spans="45:45" x14ac:dyDescent="0.35">
      <c r="AS64095" s="40"/>
    </row>
    <row r="64096" spans="45:45" x14ac:dyDescent="0.35">
      <c r="AS64096" s="40"/>
    </row>
    <row r="64097" spans="45:45" x14ac:dyDescent="0.35">
      <c r="AS64097" s="40"/>
    </row>
    <row r="64098" spans="45:45" x14ac:dyDescent="0.35">
      <c r="AS64098" s="40"/>
    </row>
    <row r="64099" spans="45:45" x14ac:dyDescent="0.35">
      <c r="AS64099" s="40"/>
    </row>
    <row r="64100" spans="45:45" x14ac:dyDescent="0.35">
      <c r="AS64100" s="40"/>
    </row>
    <row r="64101" spans="45:45" x14ac:dyDescent="0.35">
      <c r="AS64101" s="40"/>
    </row>
    <row r="64102" spans="45:45" x14ac:dyDescent="0.35">
      <c r="AS64102" s="40"/>
    </row>
    <row r="64103" spans="45:45" x14ac:dyDescent="0.35">
      <c r="AS64103" s="40"/>
    </row>
    <row r="64104" spans="45:45" x14ac:dyDescent="0.35">
      <c r="AS64104" s="40"/>
    </row>
    <row r="64105" spans="45:45" x14ac:dyDescent="0.35">
      <c r="AS64105" s="40"/>
    </row>
    <row r="64106" spans="45:45" x14ac:dyDescent="0.35">
      <c r="AS64106" s="40"/>
    </row>
    <row r="64107" spans="45:45" x14ac:dyDescent="0.35">
      <c r="AS64107" s="40"/>
    </row>
    <row r="64108" spans="45:45" x14ac:dyDescent="0.35">
      <c r="AS64108" s="40"/>
    </row>
    <row r="64109" spans="45:45" x14ac:dyDescent="0.35">
      <c r="AS64109" s="40"/>
    </row>
    <row r="64110" spans="45:45" x14ac:dyDescent="0.35">
      <c r="AS64110" s="40"/>
    </row>
    <row r="64111" spans="45:45" x14ac:dyDescent="0.35">
      <c r="AS64111" s="40"/>
    </row>
    <row r="64112" spans="45:45" x14ac:dyDescent="0.35">
      <c r="AS64112" s="40"/>
    </row>
    <row r="64113" spans="45:45" x14ac:dyDescent="0.35">
      <c r="AS64113" s="40"/>
    </row>
    <row r="64114" spans="45:45" x14ac:dyDescent="0.35">
      <c r="AS64114" s="40"/>
    </row>
    <row r="64115" spans="45:45" x14ac:dyDescent="0.35">
      <c r="AS64115" s="40"/>
    </row>
    <row r="64116" spans="45:45" x14ac:dyDescent="0.35">
      <c r="AS64116" s="40"/>
    </row>
    <row r="64117" spans="45:45" x14ac:dyDescent="0.35">
      <c r="AS64117" s="40"/>
    </row>
    <row r="64118" spans="45:45" x14ac:dyDescent="0.35">
      <c r="AS64118" s="40"/>
    </row>
    <row r="64119" spans="45:45" x14ac:dyDescent="0.35">
      <c r="AS64119" s="40"/>
    </row>
    <row r="64120" spans="45:45" x14ac:dyDescent="0.35">
      <c r="AS64120" s="40"/>
    </row>
    <row r="64121" spans="45:45" x14ac:dyDescent="0.35">
      <c r="AS64121" s="40"/>
    </row>
    <row r="64122" spans="45:45" x14ac:dyDescent="0.35">
      <c r="AS64122" s="40"/>
    </row>
    <row r="64123" spans="45:45" x14ac:dyDescent="0.35">
      <c r="AS64123" s="40"/>
    </row>
    <row r="64124" spans="45:45" x14ac:dyDescent="0.35">
      <c r="AS64124" s="40"/>
    </row>
    <row r="64125" spans="45:45" x14ac:dyDescent="0.35">
      <c r="AS64125" s="40"/>
    </row>
    <row r="64126" spans="45:45" x14ac:dyDescent="0.35">
      <c r="AS64126" s="40"/>
    </row>
    <row r="64127" spans="45:45" x14ac:dyDescent="0.35">
      <c r="AS64127" s="40"/>
    </row>
    <row r="64128" spans="45:45" x14ac:dyDescent="0.35">
      <c r="AS64128" s="40"/>
    </row>
    <row r="64129" spans="45:45" x14ac:dyDescent="0.35">
      <c r="AS64129" s="40"/>
    </row>
    <row r="64130" spans="45:45" x14ac:dyDescent="0.35">
      <c r="AS64130" s="40"/>
    </row>
    <row r="64131" spans="45:45" x14ac:dyDescent="0.35">
      <c r="AS64131" s="40"/>
    </row>
    <row r="64132" spans="45:45" x14ac:dyDescent="0.35">
      <c r="AS64132" s="40"/>
    </row>
    <row r="64133" spans="45:45" x14ac:dyDescent="0.35">
      <c r="AS64133" s="40"/>
    </row>
    <row r="64134" spans="45:45" x14ac:dyDescent="0.35">
      <c r="AS64134" s="40"/>
    </row>
    <row r="64135" spans="45:45" x14ac:dyDescent="0.35">
      <c r="AS64135" s="40"/>
    </row>
    <row r="64136" spans="45:45" x14ac:dyDescent="0.35">
      <c r="AS64136" s="40"/>
    </row>
    <row r="64137" spans="45:45" x14ac:dyDescent="0.35">
      <c r="AS64137" s="40"/>
    </row>
    <row r="64138" spans="45:45" x14ac:dyDescent="0.35">
      <c r="AS64138" s="40"/>
    </row>
    <row r="64139" spans="45:45" x14ac:dyDescent="0.35">
      <c r="AS64139" s="40"/>
    </row>
    <row r="64140" spans="45:45" x14ac:dyDescent="0.35">
      <c r="AS64140" s="40"/>
    </row>
    <row r="64141" spans="45:45" x14ac:dyDescent="0.35">
      <c r="AS64141" s="40"/>
    </row>
    <row r="64142" spans="45:45" x14ac:dyDescent="0.35">
      <c r="AS64142" s="40"/>
    </row>
    <row r="64143" spans="45:45" x14ac:dyDescent="0.35">
      <c r="AS64143" s="40"/>
    </row>
    <row r="64144" spans="45:45" x14ac:dyDescent="0.35">
      <c r="AS64144" s="40"/>
    </row>
    <row r="64145" spans="45:45" x14ac:dyDescent="0.35">
      <c r="AS64145" s="40"/>
    </row>
    <row r="64146" spans="45:45" x14ac:dyDescent="0.35">
      <c r="AS64146" s="40"/>
    </row>
    <row r="64147" spans="45:45" x14ac:dyDescent="0.35">
      <c r="AS64147" s="40"/>
    </row>
    <row r="64148" spans="45:45" x14ac:dyDescent="0.35">
      <c r="AS64148" s="40"/>
    </row>
    <row r="64149" spans="45:45" x14ac:dyDescent="0.35">
      <c r="AS64149" s="40"/>
    </row>
    <row r="64150" spans="45:45" x14ac:dyDescent="0.35">
      <c r="AS64150" s="40"/>
    </row>
    <row r="64151" spans="45:45" x14ac:dyDescent="0.35">
      <c r="AS64151" s="40"/>
    </row>
    <row r="64152" spans="45:45" x14ac:dyDescent="0.35">
      <c r="AS64152" s="40"/>
    </row>
    <row r="64153" spans="45:45" x14ac:dyDescent="0.35">
      <c r="AS64153" s="40"/>
    </row>
    <row r="64154" spans="45:45" x14ac:dyDescent="0.35">
      <c r="AS64154" s="40"/>
    </row>
    <row r="64155" spans="45:45" x14ac:dyDescent="0.35">
      <c r="AS64155" s="40"/>
    </row>
    <row r="64156" spans="45:45" x14ac:dyDescent="0.35">
      <c r="AS64156" s="40"/>
    </row>
    <row r="64157" spans="45:45" x14ac:dyDescent="0.35">
      <c r="AS64157" s="40"/>
    </row>
    <row r="64158" spans="45:45" x14ac:dyDescent="0.35">
      <c r="AS64158" s="40"/>
    </row>
    <row r="64159" spans="45:45" x14ac:dyDescent="0.35">
      <c r="AS64159" s="40"/>
    </row>
    <row r="64160" spans="45:45" x14ac:dyDescent="0.35">
      <c r="AS64160" s="40"/>
    </row>
    <row r="64161" spans="45:45" x14ac:dyDescent="0.35">
      <c r="AS64161" s="40"/>
    </row>
    <row r="64162" spans="45:45" x14ac:dyDescent="0.35">
      <c r="AS64162" s="40"/>
    </row>
    <row r="64163" spans="45:45" x14ac:dyDescent="0.35">
      <c r="AS64163" s="40"/>
    </row>
    <row r="64164" spans="45:45" x14ac:dyDescent="0.35">
      <c r="AS64164" s="40"/>
    </row>
    <row r="64165" spans="45:45" x14ac:dyDescent="0.35">
      <c r="AS64165" s="40"/>
    </row>
    <row r="64166" spans="45:45" x14ac:dyDescent="0.35">
      <c r="AS64166" s="40"/>
    </row>
    <row r="64167" spans="45:45" x14ac:dyDescent="0.35">
      <c r="AS64167" s="40"/>
    </row>
    <row r="64168" spans="45:45" x14ac:dyDescent="0.35">
      <c r="AS64168" s="40"/>
    </row>
    <row r="64169" spans="45:45" x14ac:dyDescent="0.35">
      <c r="AS64169" s="40"/>
    </row>
    <row r="64170" spans="45:45" x14ac:dyDescent="0.35">
      <c r="AS64170" s="40"/>
    </row>
    <row r="64171" spans="45:45" x14ac:dyDescent="0.35">
      <c r="AS64171" s="40"/>
    </row>
    <row r="64172" spans="45:45" x14ac:dyDescent="0.35">
      <c r="AS64172" s="40"/>
    </row>
    <row r="64173" spans="45:45" x14ac:dyDescent="0.35">
      <c r="AS64173" s="40"/>
    </row>
    <row r="64174" spans="45:45" x14ac:dyDescent="0.35">
      <c r="AS64174" s="40"/>
    </row>
    <row r="64175" spans="45:45" x14ac:dyDescent="0.35">
      <c r="AS64175" s="40"/>
    </row>
    <row r="64176" spans="45:45" x14ac:dyDescent="0.35">
      <c r="AS64176" s="40"/>
    </row>
    <row r="64177" spans="45:45" x14ac:dyDescent="0.35">
      <c r="AS64177" s="40"/>
    </row>
    <row r="64178" spans="45:45" x14ac:dyDescent="0.35">
      <c r="AS64178" s="40"/>
    </row>
    <row r="64179" spans="45:45" x14ac:dyDescent="0.35">
      <c r="AS64179" s="40"/>
    </row>
    <row r="64180" spans="45:45" x14ac:dyDescent="0.35">
      <c r="AS64180" s="40"/>
    </row>
    <row r="64181" spans="45:45" x14ac:dyDescent="0.35">
      <c r="AS64181" s="40"/>
    </row>
    <row r="64182" spans="45:45" x14ac:dyDescent="0.35">
      <c r="AS64182" s="40"/>
    </row>
    <row r="64183" spans="45:45" x14ac:dyDescent="0.35">
      <c r="AS64183" s="40"/>
    </row>
    <row r="64184" spans="45:45" x14ac:dyDescent="0.35">
      <c r="AS64184" s="40"/>
    </row>
    <row r="64185" spans="45:45" x14ac:dyDescent="0.35">
      <c r="AS64185" s="40"/>
    </row>
    <row r="64186" spans="45:45" x14ac:dyDescent="0.35">
      <c r="AS64186" s="40"/>
    </row>
    <row r="64187" spans="45:45" x14ac:dyDescent="0.35">
      <c r="AS64187" s="40"/>
    </row>
    <row r="64188" spans="45:45" x14ac:dyDescent="0.35">
      <c r="AS64188" s="40"/>
    </row>
    <row r="64189" spans="45:45" x14ac:dyDescent="0.35">
      <c r="AS64189" s="40"/>
    </row>
    <row r="64190" spans="45:45" x14ac:dyDescent="0.35">
      <c r="AS64190" s="40"/>
    </row>
    <row r="64191" spans="45:45" x14ac:dyDescent="0.35">
      <c r="AS64191" s="40"/>
    </row>
    <row r="64192" spans="45:45" x14ac:dyDescent="0.35">
      <c r="AS64192" s="40"/>
    </row>
    <row r="64193" spans="45:45" x14ac:dyDescent="0.35">
      <c r="AS64193" s="40"/>
    </row>
    <row r="64194" spans="45:45" x14ac:dyDescent="0.35">
      <c r="AS64194" s="40"/>
    </row>
    <row r="64195" spans="45:45" x14ac:dyDescent="0.35">
      <c r="AS64195" s="40"/>
    </row>
    <row r="64196" spans="45:45" x14ac:dyDescent="0.35">
      <c r="AS64196" s="40"/>
    </row>
    <row r="64197" spans="45:45" x14ac:dyDescent="0.35">
      <c r="AS64197" s="40"/>
    </row>
    <row r="64198" spans="45:45" x14ac:dyDescent="0.35">
      <c r="AS64198" s="40"/>
    </row>
    <row r="64199" spans="45:45" x14ac:dyDescent="0.35">
      <c r="AS64199" s="40"/>
    </row>
    <row r="64200" spans="45:45" x14ac:dyDescent="0.35">
      <c r="AS64200" s="40"/>
    </row>
    <row r="64201" spans="45:45" x14ac:dyDescent="0.35">
      <c r="AS64201" s="40"/>
    </row>
    <row r="64202" spans="45:45" x14ac:dyDescent="0.35">
      <c r="AS64202" s="40"/>
    </row>
    <row r="64203" spans="45:45" x14ac:dyDescent="0.35">
      <c r="AS64203" s="40"/>
    </row>
    <row r="64204" spans="45:45" x14ac:dyDescent="0.35">
      <c r="AS64204" s="40"/>
    </row>
    <row r="64205" spans="45:45" x14ac:dyDescent="0.35">
      <c r="AS64205" s="40"/>
    </row>
    <row r="64206" spans="45:45" x14ac:dyDescent="0.35">
      <c r="AS64206" s="40"/>
    </row>
    <row r="64207" spans="45:45" x14ac:dyDescent="0.35">
      <c r="AS64207" s="40"/>
    </row>
    <row r="64208" spans="45:45" x14ac:dyDescent="0.35">
      <c r="AS64208" s="40"/>
    </row>
    <row r="64209" spans="45:45" x14ac:dyDescent="0.35">
      <c r="AS64209" s="40"/>
    </row>
    <row r="64210" spans="45:45" x14ac:dyDescent="0.35">
      <c r="AS64210" s="40"/>
    </row>
    <row r="64211" spans="45:45" x14ac:dyDescent="0.35">
      <c r="AS64211" s="40"/>
    </row>
    <row r="64212" spans="45:45" x14ac:dyDescent="0.35">
      <c r="AS64212" s="40"/>
    </row>
    <row r="64213" spans="45:45" x14ac:dyDescent="0.35">
      <c r="AS64213" s="40"/>
    </row>
    <row r="64214" spans="45:45" x14ac:dyDescent="0.35">
      <c r="AS64214" s="40"/>
    </row>
    <row r="64215" spans="45:45" x14ac:dyDescent="0.35">
      <c r="AS64215" s="40"/>
    </row>
    <row r="64216" spans="45:45" x14ac:dyDescent="0.35">
      <c r="AS64216" s="40"/>
    </row>
    <row r="64217" spans="45:45" x14ac:dyDescent="0.35">
      <c r="AS64217" s="40"/>
    </row>
    <row r="64218" spans="45:45" x14ac:dyDescent="0.35">
      <c r="AS64218" s="40"/>
    </row>
    <row r="64219" spans="45:45" x14ac:dyDescent="0.35">
      <c r="AS64219" s="40"/>
    </row>
    <row r="64220" spans="45:45" x14ac:dyDescent="0.35">
      <c r="AS64220" s="40"/>
    </row>
    <row r="64221" spans="45:45" x14ac:dyDescent="0.35">
      <c r="AS64221" s="40"/>
    </row>
    <row r="64222" spans="45:45" x14ac:dyDescent="0.35">
      <c r="AS64222" s="40"/>
    </row>
    <row r="64223" spans="45:45" x14ac:dyDescent="0.35">
      <c r="AS64223" s="40"/>
    </row>
    <row r="64224" spans="45:45" x14ac:dyDescent="0.35">
      <c r="AS64224" s="40"/>
    </row>
    <row r="64225" spans="45:45" x14ac:dyDescent="0.35">
      <c r="AS64225" s="40"/>
    </row>
    <row r="64226" spans="45:45" x14ac:dyDescent="0.35">
      <c r="AS64226" s="40"/>
    </row>
    <row r="64227" spans="45:45" x14ac:dyDescent="0.35">
      <c r="AS64227" s="40"/>
    </row>
    <row r="64228" spans="45:45" x14ac:dyDescent="0.35">
      <c r="AS64228" s="40"/>
    </row>
    <row r="64229" spans="45:45" x14ac:dyDescent="0.35">
      <c r="AS64229" s="40"/>
    </row>
    <row r="64230" spans="45:45" x14ac:dyDescent="0.35">
      <c r="AS64230" s="40"/>
    </row>
    <row r="64231" spans="45:45" x14ac:dyDescent="0.35">
      <c r="AS64231" s="40"/>
    </row>
    <row r="64232" spans="45:45" x14ac:dyDescent="0.35">
      <c r="AS64232" s="40"/>
    </row>
    <row r="64233" spans="45:45" x14ac:dyDescent="0.35">
      <c r="AS64233" s="40"/>
    </row>
    <row r="64234" spans="45:45" x14ac:dyDescent="0.35">
      <c r="AS64234" s="40"/>
    </row>
    <row r="64235" spans="45:45" x14ac:dyDescent="0.35">
      <c r="AS64235" s="40"/>
    </row>
    <row r="64236" spans="45:45" x14ac:dyDescent="0.35">
      <c r="AS64236" s="40"/>
    </row>
    <row r="64237" spans="45:45" x14ac:dyDescent="0.35">
      <c r="AS64237" s="40"/>
    </row>
    <row r="64238" spans="45:45" x14ac:dyDescent="0.35">
      <c r="AS64238" s="40"/>
    </row>
    <row r="64239" spans="45:45" x14ac:dyDescent="0.35">
      <c r="AS64239" s="40"/>
    </row>
    <row r="64240" spans="45:45" x14ac:dyDescent="0.35">
      <c r="AS64240" s="40"/>
    </row>
    <row r="64241" spans="45:45" x14ac:dyDescent="0.35">
      <c r="AS64241" s="40"/>
    </row>
    <row r="64242" spans="45:45" x14ac:dyDescent="0.35">
      <c r="AS64242" s="40"/>
    </row>
    <row r="64243" spans="45:45" x14ac:dyDescent="0.35">
      <c r="AS64243" s="40"/>
    </row>
    <row r="64244" spans="45:45" x14ac:dyDescent="0.35">
      <c r="AS64244" s="40"/>
    </row>
    <row r="64245" spans="45:45" x14ac:dyDescent="0.35">
      <c r="AS64245" s="40"/>
    </row>
    <row r="64246" spans="45:45" x14ac:dyDescent="0.35">
      <c r="AS64246" s="40"/>
    </row>
    <row r="64247" spans="45:45" x14ac:dyDescent="0.35">
      <c r="AS64247" s="40"/>
    </row>
    <row r="64248" spans="45:45" x14ac:dyDescent="0.35">
      <c r="AS64248" s="40"/>
    </row>
    <row r="64249" spans="45:45" x14ac:dyDescent="0.35">
      <c r="AS64249" s="40"/>
    </row>
    <row r="64250" spans="45:45" x14ac:dyDescent="0.35">
      <c r="AS64250" s="40"/>
    </row>
    <row r="64251" spans="45:45" x14ac:dyDescent="0.35">
      <c r="AS64251" s="40"/>
    </row>
    <row r="64252" spans="45:45" x14ac:dyDescent="0.35">
      <c r="AS64252" s="40"/>
    </row>
    <row r="64253" spans="45:45" x14ac:dyDescent="0.35">
      <c r="AS64253" s="40"/>
    </row>
    <row r="64254" spans="45:45" x14ac:dyDescent="0.35">
      <c r="AS64254" s="40"/>
    </row>
    <row r="64255" spans="45:45" x14ac:dyDescent="0.35">
      <c r="AS64255" s="40"/>
    </row>
    <row r="64256" spans="45:45" x14ac:dyDescent="0.35">
      <c r="AS64256" s="40"/>
    </row>
    <row r="64257" spans="45:45" x14ac:dyDescent="0.35">
      <c r="AS64257" s="40"/>
    </row>
    <row r="64258" spans="45:45" x14ac:dyDescent="0.35">
      <c r="AS64258" s="40"/>
    </row>
    <row r="64259" spans="45:45" x14ac:dyDescent="0.35">
      <c r="AS64259" s="40"/>
    </row>
    <row r="64260" spans="45:45" x14ac:dyDescent="0.35">
      <c r="AS64260" s="40"/>
    </row>
    <row r="64261" spans="45:45" x14ac:dyDescent="0.35">
      <c r="AS64261" s="40"/>
    </row>
    <row r="64262" spans="45:45" x14ac:dyDescent="0.35">
      <c r="AS64262" s="40"/>
    </row>
    <row r="64263" spans="45:45" x14ac:dyDescent="0.35">
      <c r="AS64263" s="40"/>
    </row>
    <row r="64264" spans="45:45" x14ac:dyDescent="0.35">
      <c r="AS64264" s="40"/>
    </row>
    <row r="64265" spans="45:45" x14ac:dyDescent="0.35">
      <c r="AS64265" s="40"/>
    </row>
    <row r="64266" spans="45:45" x14ac:dyDescent="0.35">
      <c r="AS64266" s="40"/>
    </row>
    <row r="64267" spans="45:45" x14ac:dyDescent="0.35">
      <c r="AS64267" s="40"/>
    </row>
    <row r="64268" spans="45:45" x14ac:dyDescent="0.35">
      <c r="AS64268" s="40"/>
    </row>
    <row r="64269" spans="45:45" x14ac:dyDescent="0.35">
      <c r="AS64269" s="40"/>
    </row>
    <row r="64270" spans="45:45" x14ac:dyDescent="0.35">
      <c r="AS64270" s="40"/>
    </row>
    <row r="64271" spans="45:45" x14ac:dyDescent="0.35">
      <c r="AS64271" s="40"/>
    </row>
    <row r="64272" spans="45:45" x14ac:dyDescent="0.35">
      <c r="AS64272" s="40"/>
    </row>
    <row r="64273" spans="45:45" x14ac:dyDescent="0.35">
      <c r="AS64273" s="40"/>
    </row>
    <row r="64274" spans="45:45" x14ac:dyDescent="0.35">
      <c r="AS64274" s="40"/>
    </row>
    <row r="64275" spans="45:45" x14ac:dyDescent="0.35">
      <c r="AS64275" s="40"/>
    </row>
    <row r="64276" spans="45:45" x14ac:dyDescent="0.35">
      <c r="AS64276" s="40"/>
    </row>
    <row r="64277" spans="45:45" x14ac:dyDescent="0.35">
      <c r="AS64277" s="40"/>
    </row>
    <row r="64278" spans="45:45" x14ac:dyDescent="0.35">
      <c r="AS64278" s="40"/>
    </row>
    <row r="64279" spans="45:45" x14ac:dyDescent="0.35">
      <c r="AS64279" s="40"/>
    </row>
    <row r="64280" spans="45:45" x14ac:dyDescent="0.35">
      <c r="AS64280" s="40"/>
    </row>
    <row r="64281" spans="45:45" x14ac:dyDescent="0.35">
      <c r="AS64281" s="40"/>
    </row>
    <row r="64282" spans="45:45" x14ac:dyDescent="0.35">
      <c r="AS64282" s="40"/>
    </row>
    <row r="64283" spans="45:45" x14ac:dyDescent="0.35">
      <c r="AS64283" s="40"/>
    </row>
    <row r="64284" spans="45:45" x14ac:dyDescent="0.35">
      <c r="AS64284" s="40"/>
    </row>
    <row r="64285" spans="45:45" x14ac:dyDescent="0.35">
      <c r="AS64285" s="40"/>
    </row>
    <row r="64286" spans="45:45" x14ac:dyDescent="0.35">
      <c r="AS64286" s="40"/>
    </row>
    <row r="64287" spans="45:45" x14ac:dyDescent="0.35">
      <c r="AS64287" s="40"/>
    </row>
    <row r="64288" spans="45:45" x14ac:dyDescent="0.35">
      <c r="AS64288" s="40"/>
    </row>
    <row r="64289" spans="45:45" x14ac:dyDescent="0.35">
      <c r="AS64289" s="40"/>
    </row>
    <row r="64290" spans="45:45" x14ac:dyDescent="0.35">
      <c r="AS64290" s="40"/>
    </row>
    <row r="64291" spans="45:45" x14ac:dyDescent="0.35">
      <c r="AS64291" s="40"/>
    </row>
    <row r="64292" spans="45:45" x14ac:dyDescent="0.35">
      <c r="AS64292" s="40"/>
    </row>
    <row r="64293" spans="45:45" x14ac:dyDescent="0.35">
      <c r="AS64293" s="40"/>
    </row>
    <row r="64294" spans="45:45" x14ac:dyDescent="0.35">
      <c r="AS64294" s="40"/>
    </row>
    <row r="64295" spans="45:45" x14ac:dyDescent="0.35">
      <c r="AS64295" s="40"/>
    </row>
    <row r="64296" spans="45:45" x14ac:dyDescent="0.35">
      <c r="AS64296" s="40"/>
    </row>
    <row r="64297" spans="45:45" x14ac:dyDescent="0.35">
      <c r="AS64297" s="40"/>
    </row>
    <row r="64298" spans="45:45" x14ac:dyDescent="0.35">
      <c r="AS64298" s="40"/>
    </row>
    <row r="64299" spans="45:45" x14ac:dyDescent="0.35">
      <c r="AS64299" s="40"/>
    </row>
    <row r="64300" spans="45:45" x14ac:dyDescent="0.35">
      <c r="AS64300" s="40"/>
    </row>
    <row r="64301" spans="45:45" x14ac:dyDescent="0.35">
      <c r="AS64301" s="40"/>
    </row>
    <row r="64302" spans="45:45" x14ac:dyDescent="0.35">
      <c r="AS64302" s="40"/>
    </row>
    <row r="64303" spans="45:45" x14ac:dyDescent="0.35">
      <c r="AS64303" s="40"/>
    </row>
    <row r="64304" spans="45:45" x14ac:dyDescent="0.35">
      <c r="AS64304" s="40"/>
    </row>
    <row r="64305" spans="45:45" x14ac:dyDescent="0.35">
      <c r="AS64305" s="40"/>
    </row>
    <row r="64306" spans="45:45" x14ac:dyDescent="0.35">
      <c r="AS64306" s="40"/>
    </row>
    <row r="64307" spans="45:45" x14ac:dyDescent="0.35">
      <c r="AS64307" s="40"/>
    </row>
    <row r="64308" spans="45:45" x14ac:dyDescent="0.35">
      <c r="AS64308" s="40"/>
    </row>
    <row r="64309" spans="45:45" x14ac:dyDescent="0.35">
      <c r="AS64309" s="40"/>
    </row>
    <row r="64310" spans="45:45" x14ac:dyDescent="0.35">
      <c r="AS64310" s="40"/>
    </row>
    <row r="64311" spans="45:45" x14ac:dyDescent="0.35">
      <c r="AS64311" s="40"/>
    </row>
    <row r="64312" spans="45:45" x14ac:dyDescent="0.35">
      <c r="AS64312" s="40"/>
    </row>
    <row r="64313" spans="45:45" x14ac:dyDescent="0.35">
      <c r="AS64313" s="40"/>
    </row>
    <row r="64314" spans="45:45" x14ac:dyDescent="0.35">
      <c r="AS64314" s="40"/>
    </row>
    <row r="64315" spans="45:45" x14ac:dyDescent="0.35">
      <c r="AS64315" s="40"/>
    </row>
    <row r="64316" spans="45:45" x14ac:dyDescent="0.35">
      <c r="AS64316" s="40"/>
    </row>
    <row r="64317" spans="45:45" x14ac:dyDescent="0.35">
      <c r="AS64317" s="40"/>
    </row>
    <row r="64318" spans="45:45" x14ac:dyDescent="0.35">
      <c r="AS64318" s="40"/>
    </row>
    <row r="64319" spans="45:45" x14ac:dyDescent="0.35">
      <c r="AS64319" s="40"/>
    </row>
    <row r="64320" spans="45:45" x14ac:dyDescent="0.35">
      <c r="AS64320" s="40"/>
    </row>
    <row r="64321" spans="45:45" x14ac:dyDescent="0.35">
      <c r="AS64321" s="40"/>
    </row>
    <row r="64322" spans="45:45" x14ac:dyDescent="0.35">
      <c r="AS64322" s="40"/>
    </row>
    <row r="64323" spans="45:45" x14ac:dyDescent="0.35">
      <c r="AS64323" s="40"/>
    </row>
    <row r="64324" spans="45:45" x14ac:dyDescent="0.35">
      <c r="AS64324" s="40"/>
    </row>
    <row r="64325" spans="45:45" x14ac:dyDescent="0.35">
      <c r="AS64325" s="40"/>
    </row>
    <row r="64326" spans="45:45" x14ac:dyDescent="0.35">
      <c r="AS64326" s="40"/>
    </row>
    <row r="64327" spans="45:45" x14ac:dyDescent="0.35">
      <c r="AS64327" s="40"/>
    </row>
    <row r="64328" spans="45:45" x14ac:dyDescent="0.35">
      <c r="AS64328" s="40"/>
    </row>
    <row r="64329" spans="45:45" x14ac:dyDescent="0.35">
      <c r="AS64329" s="40"/>
    </row>
    <row r="64330" spans="45:45" x14ac:dyDescent="0.35">
      <c r="AS64330" s="40"/>
    </row>
    <row r="64331" spans="45:45" x14ac:dyDescent="0.35">
      <c r="AS64331" s="40"/>
    </row>
    <row r="64332" spans="45:45" x14ac:dyDescent="0.35">
      <c r="AS64332" s="40"/>
    </row>
    <row r="64333" spans="45:45" x14ac:dyDescent="0.35">
      <c r="AS64333" s="40"/>
    </row>
    <row r="64334" spans="45:45" x14ac:dyDescent="0.35">
      <c r="AS64334" s="40"/>
    </row>
    <row r="64335" spans="45:45" x14ac:dyDescent="0.35">
      <c r="AS64335" s="40"/>
    </row>
    <row r="64336" spans="45:45" x14ac:dyDescent="0.35">
      <c r="AS64336" s="40"/>
    </row>
    <row r="64337" spans="45:45" x14ac:dyDescent="0.35">
      <c r="AS64337" s="40"/>
    </row>
    <row r="64338" spans="45:45" x14ac:dyDescent="0.35">
      <c r="AS64338" s="40"/>
    </row>
    <row r="64339" spans="45:45" x14ac:dyDescent="0.35">
      <c r="AS64339" s="40"/>
    </row>
    <row r="64340" spans="45:45" x14ac:dyDescent="0.35">
      <c r="AS64340" s="40"/>
    </row>
    <row r="64341" spans="45:45" x14ac:dyDescent="0.35">
      <c r="AS64341" s="40"/>
    </row>
    <row r="64342" spans="45:45" x14ac:dyDescent="0.35">
      <c r="AS64342" s="40"/>
    </row>
    <row r="64343" spans="45:45" x14ac:dyDescent="0.35">
      <c r="AS64343" s="40"/>
    </row>
    <row r="64344" spans="45:45" x14ac:dyDescent="0.35">
      <c r="AS64344" s="40"/>
    </row>
    <row r="64345" spans="45:45" x14ac:dyDescent="0.35">
      <c r="AS64345" s="40"/>
    </row>
    <row r="64346" spans="45:45" x14ac:dyDescent="0.35">
      <c r="AS64346" s="40"/>
    </row>
    <row r="64347" spans="45:45" x14ac:dyDescent="0.35">
      <c r="AS64347" s="40"/>
    </row>
    <row r="64348" spans="45:45" x14ac:dyDescent="0.35">
      <c r="AS64348" s="40"/>
    </row>
    <row r="64349" spans="45:45" x14ac:dyDescent="0.35">
      <c r="AS64349" s="40"/>
    </row>
    <row r="64350" spans="45:45" x14ac:dyDescent="0.35">
      <c r="AS64350" s="40"/>
    </row>
    <row r="64351" spans="45:45" x14ac:dyDescent="0.35">
      <c r="AS64351" s="40"/>
    </row>
    <row r="64352" spans="45:45" x14ac:dyDescent="0.35">
      <c r="AS64352" s="40"/>
    </row>
    <row r="64353" spans="45:45" x14ac:dyDescent="0.35">
      <c r="AS64353" s="40"/>
    </row>
    <row r="64354" spans="45:45" x14ac:dyDescent="0.35">
      <c r="AS64354" s="40"/>
    </row>
    <row r="64355" spans="45:45" x14ac:dyDescent="0.35">
      <c r="AS64355" s="40"/>
    </row>
    <row r="64356" spans="45:45" x14ac:dyDescent="0.35">
      <c r="AS64356" s="40"/>
    </row>
    <row r="64357" spans="45:45" x14ac:dyDescent="0.35">
      <c r="AS64357" s="40"/>
    </row>
    <row r="64358" spans="45:45" x14ac:dyDescent="0.35">
      <c r="AS64358" s="40"/>
    </row>
    <row r="64359" spans="45:45" x14ac:dyDescent="0.35">
      <c r="AS64359" s="40"/>
    </row>
    <row r="64360" spans="45:45" x14ac:dyDescent="0.35">
      <c r="AS64360" s="40"/>
    </row>
    <row r="64361" spans="45:45" x14ac:dyDescent="0.35">
      <c r="AS64361" s="40"/>
    </row>
    <row r="64362" spans="45:45" x14ac:dyDescent="0.35">
      <c r="AS64362" s="40"/>
    </row>
    <row r="64363" spans="45:45" x14ac:dyDescent="0.35">
      <c r="AS64363" s="40"/>
    </row>
    <row r="64364" spans="45:45" x14ac:dyDescent="0.35">
      <c r="AS64364" s="40"/>
    </row>
    <row r="64365" spans="45:45" x14ac:dyDescent="0.35">
      <c r="AS64365" s="40"/>
    </row>
    <row r="64366" spans="45:45" x14ac:dyDescent="0.35">
      <c r="AS64366" s="40"/>
    </row>
    <row r="64367" spans="45:45" x14ac:dyDescent="0.35">
      <c r="AS64367" s="40"/>
    </row>
    <row r="64368" spans="45:45" x14ac:dyDescent="0.35">
      <c r="AS64368" s="40"/>
    </row>
    <row r="64369" spans="45:45" x14ac:dyDescent="0.35">
      <c r="AS64369" s="40"/>
    </row>
    <row r="64370" spans="45:45" x14ac:dyDescent="0.35">
      <c r="AS64370" s="40"/>
    </row>
    <row r="64371" spans="45:45" x14ac:dyDescent="0.35">
      <c r="AS64371" s="40"/>
    </row>
    <row r="64372" spans="45:45" x14ac:dyDescent="0.35">
      <c r="AS64372" s="40"/>
    </row>
    <row r="64373" spans="45:45" x14ac:dyDescent="0.35">
      <c r="AS64373" s="40"/>
    </row>
    <row r="64374" spans="45:45" x14ac:dyDescent="0.35">
      <c r="AS64374" s="40"/>
    </row>
    <row r="64375" spans="45:45" x14ac:dyDescent="0.35">
      <c r="AS64375" s="40"/>
    </row>
    <row r="64376" spans="45:45" x14ac:dyDescent="0.35">
      <c r="AS64376" s="40"/>
    </row>
    <row r="64377" spans="45:45" x14ac:dyDescent="0.35">
      <c r="AS64377" s="40"/>
    </row>
    <row r="64378" spans="45:45" x14ac:dyDescent="0.35">
      <c r="AS64378" s="40"/>
    </row>
    <row r="64379" spans="45:45" x14ac:dyDescent="0.35">
      <c r="AS64379" s="40"/>
    </row>
    <row r="64380" spans="45:45" x14ac:dyDescent="0.35">
      <c r="AS64380" s="40"/>
    </row>
    <row r="64381" spans="45:45" x14ac:dyDescent="0.35">
      <c r="AS64381" s="40"/>
    </row>
    <row r="64382" spans="45:45" x14ac:dyDescent="0.35">
      <c r="AS64382" s="40"/>
    </row>
    <row r="64383" spans="45:45" x14ac:dyDescent="0.35">
      <c r="AS64383" s="40"/>
    </row>
    <row r="64384" spans="45:45" x14ac:dyDescent="0.35">
      <c r="AS64384" s="40"/>
    </row>
    <row r="64385" spans="45:45" x14ac:dyDescent="0.35">
      <c r="AS64385" s="40"/>
    </row>
    <row r="64386" spans="45:45" x14ac:dyDescent="0.35">
      <c r="AS64386" s="40"/>
    </row>
    <row r="64387" spans="45:45" x14ac:dyDescent="0.35">
      <c r="AS64387" s="40"/>
    </row>
    <row r="64388" spans="45:45" x14ac:dyDescent="0.35">
      <c r="AS64388" s="40"/>
    </row>
    <row r="64389" spans="45:45" x14ac:dyDescent="0.35">
      <c r="AS64389" s="40"/>
    </row>
    <row r="64390" spans="45:45" x14ac:dyDescent="0.35">
      <c r="AS64390" s="40"/>
    </row>
    <row r="64391" spans="45:45" x14ac:dyDescent="0.35">
      <c r="AS64391" s="40"/>
    </row>
    <row r="64392" spans="45:45" x14ac:dyDescent="0.35">
      <c r="AS64392" s="40"/>
    </row>
    <row r="64393" spans="45:45" x14ac:dyDescent="0.35">
      <c r="AS64393" s="40"/>
    </row>
    <row r="64394" spans="45:45" x14ac:dyDescent="0.35">
      <c r="AS64394" s="40"/>
    </row>
    <row r="64395" spans="45:45" x14ac:dyDescent="0.35">
      <c r="AS64395" s="40"/>
    </row>
    <row r="64396" spans="45:45" x14ac:dyDescent="0.35">
      <c r="AS64396" s="40"/>
    </row>
    <row r="64397" spans="45:45" x14ac:dyDescent="0.35">
      <c r="AS64397" s="40"/>
    </row>
    <row r="64398" spans="45:45" x14ac:dyDescent="0.35">
      <c r="AS64398" s="40"/>
    </row>
    <row r="64399" spans="45:45" x14ac:dyDescent="0.35">
      <c r="AS64399" s="40"/>
    </row>
    <row r="64400" spans="45:45" x14ac:dyDescent="0.35">
      <c r="AS64400" s="40"/>
    </row>
    <row r="64401" spans="45:45" x14ac:dyDescent="0.35">
      <c r="AS64401" s="40"/>
    </row>
    <row r="64402" spans="45:45" x14ac:dyDescent="0.35">
      <c r="AS64402" s="40"/>
    </row>
    <row r="64403" spans="45:45" x14ac:dyDescent="0.35">
      <c r="AS64403" s="40"/>
    </row>
    <row r="64404" spans="45:45" x14ac:dyDescent="0.35">
      <c r="AS64404" s="40"/>
    </row>
    <row r="64405" spans="45:45" x14ac:dyDescent="0.35">
      <c r="AS64405" s="40"/>
    </row>
    <row r="64406" spans="45:45" x14ac:dyDescent="0.35">
      <c r="AS64406" s="40"/>
    </row>
    <row r="64407" spans="45:45" x14ac:dyDescent="0.35">
      <c r="AS64407" s="40"/>
    </row>
    <row r="64408" spans="45:45" x14ac:dyDescent="0.35">
      <c r="AS64408" s="40"/>
    </row>
    <row r="64409" spans="45:45" x14ac:dyDescent="0.35">
      <c r="AS64409" s="40"/>
    </row>
    <row r="64410" spans="45:45" x14ac:dyDescent="0.35">
      <c r="AS64410" s="40"/>
    </row>
    <row r="64411" spans="45:45" x14ac:dyDescent="0.35">
      <c r="AS64411" s="40"/>
    </row>
    <row r="64412" spans="45:45" x14ac:dyDescent="0.35">
      <c r="AS64412" s="40"/>
    </row>
    <row r="64413" spans="45:45" x14ac:dyDescent="0.35">
      <c r="AS64413" s="40"/>
    </row>
    <row r="64414" spans="45:45" x14ac:dyDescent="0.35">
      <c r="AS64414" s="40"/>
    </row>
    <row r="64415" spans="45:45" x14ac:dyDescent="0.35">
      <c r="AS64415" s="40"/>
    </row>
    <row r="64416" spans="45:45" x14ac:dyDescent="0.35">
      <c r="AS64416" s="40"/>
    </row>
    <row r="64417" spans="45:45" x14ac:dyDescent="0.35">
      <c r="AS64417" s="40"/>
    </row>
    <row r="64418" spans="45:45" x14ac:dyDescent="0.35">
      <c r="AS64418" s="40"/>
    </row>
    <row r="64419" spans="45:45" x14ac:dyDescent="0.35">
      <c r="AS64419" s="40"/>
    </row>
    <row r="64420" spans="45:45" x14ac:dyDescent="0.35">
      <c r="AS64420" s="40"/>
    </row>
    <row r="64421" spans="45:45" x14ac:dyDescent="0.35">
      <c r="AS64421" s="40"/>
    </row>
    <row r="64422" spans="45:45" x14ac:dyDescent="0.35">
      <c r="AS64422" s="40"/>
    </row>
    <row r="64423" spans="45:45" x14ac:dyDescent="0.35">
      <c r="AS64423" s="40"/>
    </row>
    <row r="64424" spans="45:45" x14ac:dyDescent="0.35">
      <c r="AS64424" s="40"/>
    </row>
    <row r="64425" spans="45:45" x14ac:dyDescent="0.35">
      <c r="AS64425" s="40"/>
    </row>
    <row r="64426" spans="45:45" x14ac:dyDescent="0.35">
      <c r="AS64426" s="40"/>
    </row>
    <row r="64427" spans="45:45" x14ac:dyDescent="0.35">
      <c r="AS64427" s="40"/>
    </row>
    <row r="64428" spans="45:45" x14ac:dyDescent="0.35">
      <c r="AS64428" s="40"/>
    </row>
    <row r="64429" spans="45:45" x14ac:dyDescent="0.35">
      <c r="AS64429" s="40"/>
    </row>
    <row r="64430" spans="45:45" x14ac:dyDescent="0.35">
      <c r="AS64430" s="40"/>
    </row>
    <row r="64431" spans="45:45" x14ac:dyDescent="0.35">
      <c r="AS64431" s="40"/>
    </row>
    <row r="64432" spans="45:45" x14ac:dyDescent="0.35">
      <c r="AS64432" s="40"/>
    </row>
    <row r="64433" spans="45:45" x14ac:dyDescent="0.35">
      <c r="AS64433" s="40"/>
    </row>
    <row r="64434" spans="45:45" x14ac:dyDescent="0.35">
      <c r="AS64434" s="40"/>
    </row>
    <row r="64435" spans="45:45" x14ac:dyDescent="0.35">
      <c r="AS64435" s="40"/>
    </row>
    <row r="64436" spans="45:45" x14ac:dyDescent="0.35">
      <c r="AS64436" s="40"/>
    </row>
    <row r="64437" spans="45:45" x14ac:dyDescent="0.35">
      <c r="AS64437" s="40"/>
    </row>
    <row r="64438" spans="45:45" x14ac:dyDescent="0.35">
      <c r="AS64438" s="40"/>
    </row>
    <row r="64439" spans="45:45" x14ac:dyDescent="0.35">
      <c r="AS64439" s="40"/>
    </row>
    <row r="64440" spans="45:45" x14ac:dyDescent="0.35">
      <c r="AS64440" s="40"/>
    </row>
    <row r="64441" spans="45:45" x14ac:dyDescent="0.35">
      <c r="AS64441" s="40"/>
    </row>
    <row r="64442" spans="45:45" x14ac:dyDescent="0.35">
      <c r="AS64442" s="40"/>
    </row>
    <row r="64443" spans="45:45" x14ac:dyDescent="0.35">
      <c r="AS64443" s="40"/>
    </row>
    <row r="64444" spans="45:45" x14ac:dyDescent="0.35">
      <c r="AS64444" s="40"/>
    </row>
    <row r="64445" spans="45:45" x14ac:dyDescent="0.35">
      <c r="AS64445" s="40"/>
    </row>
    <row r="64446" spans="45:45" x14ac:dyDescent="0.35">
      <c r="AS64446" s="40"/>
    </row>
    <row r="64447" spans="45:45" x14ac:dyDescent="0.35">
      <c r="AS64447" s="40"/>
    </row>
    <row r="64448" spans="45:45" x14ac:dyDescent="0.35">
      <c r="AS64448" s="40"/>
    </row>
    <row r="64449" spans="45:45" x14ac:dyDescent="0.35">
      <c r="AS64449" s="40"/>
    </row>
    <row r="64450" spans="45:45" x14ac:dyDescent="0.35">
      <c r="AS64450" s="40"/>
    </row>
    <row r="64451" spans="45:45" x14ac:dyDescent="0.35">
      <c r="AS64451" s="40"/>
    </row>
    <row r="64452" spans="45:45" x14ac:dyDescent="0.35">
      <c r="AS64452" s="40"/>
    </row>
    <row r="64453" spans="45:45" x14ac:dyDescent="0.35">
      <c r="AS64453" s="40"/>
    </row>
    <row r="64454" spans="45:45" x14ac:dyDescent="0.35">
      <c r="AS64454" s="40"/>
    </row>
    <row r="64455" spans="45:45" x14ac:dyDescent="0.35">
      <c r="AS64455" s="40"/>
    </row>
    <row r="64456" spans="45:45" x14ac:dyDescent="0.35">
      <c r="AS64456" s="40"/>
    </row>
    <row r="64457" spans="45:45" x14ac:dyDescent="0.35">
      <c r="AS64457" s="40"/>
    </row>
    <row r="64458" spans="45:45" x14ac:dyDescent="0.35">
      <c r="AS64458" s="40"/>
    </row>
    <row r="64459" spans="45:45" x14ac:dyDescent="0.35">
      <c r="AS64459" s="40"/>
    </row>
    <row r="64460" spans="45:45" x14ac:dyDescent="0.35">
      <c r="AS64460" s="40"/>
    </row>
    <row r="64461" spans="45:45" x14ac:dyDescent="0.35">
      <c r="AS64461" s="40"/>
    </row>
    <row r="64462" spans="45:45" x14ac:dyDescent="0.35">
      <c r="AS64462" s="40"/>
    </row>
    <row r="64463" spans="45:45" x14ac:dyDescent="0.35">
      <c r="AS64463" s="40"/>
    </row>
    <row r="64464" spans="45:45" x14ac:dyDescent="0.35">
      <c r="AS64464" s="40"/>
    </row>
    <row r="64465" spans="45:45" x14ac:dyDescent="0.35">
      <c r="AS64465" s="40"/>
    </row>
    <row r="64466" spans="45:45" x14ac:dyDescent="0.35">
      <c r="AS64466" s="40"/>
    </row>
    <row r="64467" spans="45:45" x14ac:dyDescent="0.35">
      <c r="AS64467" s="40"/>
    </row>
    <row r="64468" spans="45:45" x14ac:dyDescent="0.35">
      <c r="AS64468" s="40"/>
    </row>
    <row r="64469" spans="45:45" x14ac:dyDescent="0.35">
      <c r="AS64469" s="40"/>
    </row>
    <row r="64470" spans="45:45" x14ac:dyDescent="0.35">
      <c r="AS64470" s="40"/>
    </row>
    <row r="64471" spans="45:45" x14ac:dyDescent="0.35">
      <c r="AS64471" s="40"/>
    </row>
    <row r="64472" spans="45:45" x14ac:dyDescent="0.35">
      <c r="AS64472" s="40"/>
    </row>
    <row r="64473" spans="45:45" x14ac:dyDescent="0.35">
      <c r="AS64473" s="40"/>
    </row>
    <row r="64474" spans="45:45" x14ac:dyDescent="0.35">
      <c r="AS64474" s="40"/>
    </row>
    <row r="64475" spans="45:45" x14ac:dyDescent="0.35">
      <c r="AS64475" s="40"/>
    </row>
    <row r="64476" spans="45:45" x14ac:dyDescent="0.35">
      <c r="AS64476" s="40"/>
    </row>
    <row r="64477" spans="45:45" x14ac:dyDescent="0.35">
      <c r="AS64477" s="40"/>
    </row>
    <row r="64478" spans="45:45" x14ac:dyDescent="0.35">
      <c r="AS64478" s="40"/>
    </row>
    <row r="64479" spans="45:45" x14ac:dyDescent="0.35">
      <c r="AS64479" s="40"/>
    </row>
    <row r="64480" spans="45:45" x14ac:dyDescent="0.35">
      <c r="AS64480" s="40"/>
    </row>
    <row r="64481" spans="45:45" x14ac:dyDescent="0.35">
      <c r="AS64481" s="40"/>
    </row>
    <row r="64482" spans="45:45" x14ac:dyDescent="0.35">
      <c r="AS64482" s="40"/>
    </row>
    <row r="64483" spans="45:45" x14ac:dyDescent="0.35">
      <c r="AS64483" s="40"/>
    </row>
    <row r="64484" spans="45:45" x14ac:dyDescent="0.35">
      <c r="AS64484" s="40"/>
    </row>
    <row r="64485" spans="45:45" x14ac:dyDescent="0.35">
      <c r="AS64485" s="40"/>
    </row>
    <row r="64486" spans="45:45" x14ac:dyDescent="0.35">
      <c r="AS64486" s="40"/>
    </row>
    <row r="64487" spans="45:45" x14ac:dyDescent="0.35">
      <c r="AS64487" s="40"/>
    </row>
    <row r="64488" spans="45:45" x14ac:dyDescent="0.35">
      <c r="AS64488" s="40"/>
    </row>
    <row r="64489" spans="45:45" x14ac:dyDescent="0.35">
      <c r="AS64489" s="40"/>
    </row>
    <row r="64490" spans="45:45" x14ac:dyDescent="0.35">
      <c r="AS64490" s="40"/>
    </row>
    <row r="64491" spans="45:45" x14ac:dyDescent="0.35">
      <c r="AS64491" s="40"/>
    </row>
    <row r="64492" spans="45:45" x14ac:dyDescent="0.35">
      <c r="AS64492" s="40"/>
    </row>
    <row r="64493" spans="45:45" x14ac:dyDescent="0.35">
      <c r="AS64493" s="40"/>
    </row>
    <row r="64494" spans="45:45" x14ac:dyDescent="0.35">
      <c r="AS64494" s="40"/>
    </row>
    <row r="64495" spans="45:45" x14ac:dyDescent="0.35">
      <c r="AS64495" s="40"/>
    </row>
    <row r="64496" spans="45:45" x14ac:dyDescent="0.35">
      <c r="AS64496" s="40"/>
    </row>
    <row r="64497" spans="45:45" x14ac:dyDescent="0.35">
      <c r="AS64497" s="40"/>
    </row>
    <row r="64498" spans="45:45" x14ac:dyDescent="0.35">
      <c r="AS64498" s="40"/>
    </row>
    <row r="64499" spans="45:45" x14ac:dyDescent="0.35">
      <c r="AS64499" s="40"/>
    </row>
    <row r="64500" spans="45:45" x14ac:dyDescent="0.35">
      <c r="AS64500" s="40"/>
    </row>
    <row r="64501" spans="45:45" x14ac:dyDescent="0.35">
      <c r="AS64501" s="40"/>
    </row>
    <row r="64502" spans="45:45" x14ac:dyDescent="0.35">
      <c r="AS64502" s="40"/>
    </row>
    <row r="64503" spans="45:45" x14ac:dyDescent="0.35">
      <c r="AS64503" s="40"/>
    </row>
    <row r="64504" spans="45:45" x14ac:dyDescent="0.35">
      <c r="AS64504" s="40"/>
    </row>
    <row r="64505" spans="45:45" x14ac:dyDescent="0.35">
      <c r="AS64505" s="40"/>
    </row>
    <row r="64506" spans="45:45" x14ac:dyDescent="0.35">
      <c r="AS64506" s="40"/>
    </row>
    <row r="64507" spans="45:45" x14ac:dyDescent="0.35">
      <c r="AS64507" s="40"/>
    </row>
    <row r="64508" spans="45:45" x14ac:dyDescent="0.35">
      <c r="AS64508" s="40"/>
    </row>
    <row r="64509" spans="45:45" x14ac:dyDescent="0.35">
      <c r="AS64509" s="40"/>
    </row>
    <row r="64510" spans="45:45" x14ac:dyDescent="0.35">
      <c r="AS64510" s="40"/>
    </row>
    <row r="64511" spans="45:45" x14ac:dyDescent="0.35">
      <c r="AS64511" s="40"/>
    </row>
    <row r="64512" spans="45:45" x14ac:dyDescent="0.35">
      <c r="AS64512" s="40"/>
    </row>
    <row r="64513" spans="45:45" x14ac:dyDescent="0.35">
      <c r="AS64513" s="40"/>
    </row>
    <row r="64514" spans="45:45" x14ac:dyDescent="0.35">
      <c r="AS64514" s="40"/>
    </row>
    <row r="64515" spans="45:45" x14ac:dyDescent="0.35">
      <c r="AS64515" s="40"/>
    </row>
    <row r="64516" spans="45:45" x14ac:dyDescent="0.35">
      <c r="AS64516" s="40"/>
    </row>
    <row r="64517" spans="45:45" x14ac:dyDescent="0.35">
      <c r="AS64517" s="40"/>
    </row>
    <row r="64518" spans="45:45" x14ac:dyDescent="0.35">
      <c r="AS64518" s="40"/>
    </row>
    <row r="64519" spans="45:45" x14ac:dyDescent="0.35">
      <c r="AS64519" s="40"/>
    </row>
    <row r="64520" spans="45:45" x14ac:dyDescent="0.35">
      <c r="AS64520" s="40"/>
    </row>
    <row r="64521" spans="45:45" x14ac:dyDescent="0.35">
      <c r="AS64521" s="40"/>
    </row>
    <row r="64522" spans="45:45" x14ac:dyDescent="0.35">
      <c r="AS64522" s="40"/>
    </row>
    <row r="64523" spans="45:45" x14ac:dyDescent="0.35">
      <c r="AS64523" s="40"/>
    </row>
    <row r="64524" spans="45:45" x14ac:dyDescent="0.35">
      <c r="AS64524" s="40"/>
    </row>
    <row r="64525" spans="45:45" x14ac:dyDescent="0.35">
      <c r="AS64525" s="40"/>
    </row>
    <row r="64526" spans="45:45" x14ac:dyDescent="0.35">
      <c r="AS64526" s="40"/>
    </row>
    <row r="64527" spans="45:45" x14ac:dyDescent="0.35">
      <c r="AS64527" s="40"/>
    </row>
    <row r="64528" spans="45:45" x14ac:dyDescent="0.35">
      <c r="AS64528" s="40"/>
    </row>
    <row r="64529" spans="45:45" x14ac:dyDescent="0.35">
      <c r="AS64529" s="40"/>
    </row>
    <row r="64530" spans="45:45" x14ac:dyDescent="0.35">
      <c r="AS64530" s="40"/>
    </row>
    <row r="64531" spans="45:45" x14ac:dyDescent="0.35">
      <c r="AS64531" s="40"/>
    </row>
    <row r="64532" spans="45:45" x14ac:dyDescent="0.35">
      <c r="AS64532" s="40"/>
    </row>
    <row r="64533" spans="45:45" x14ac:dyDescent="0.35">
      <c r="AS64533" s="40"/>
    </row>
    <row r="64534" spans="45:45" x14ac:dyDescent="0.35">
      <c r="AS64534" s="40"/>
    </row>
    <row r="64535" spans="45:45" x14ac:dyDescent="0.35">
      <c r="AS64535" s="40"/>
    </row>
    <row r="64536" spans="45:45" x14ac:dyDescent="0.35">
      <c r="AS64536" s="40"/>
    </row>
    <row r="64537" spans="45:45" x14ac:dyDescent="0.35">
      <c r="AS64537" s="40"/>
    </row>
    <row r="64538" spans="45:45" x14ac:dyDescent="0.35">
      <c r="AS64538" s="40"/>
    </row>
    <row r="64539" spans="45:45" x14ac:dyDescent="0.35">
      <c r="AS64539" s="40"/>
    </row>
    <row r="64540" spans="45:45" x14ac:dyDescent="0.35">
      <c r="AS64540" s="40"/>
    </row>
    <row r="64541" spans="45:45" x14ac:dyDescent="0.35">
      <c r="AS64541" s="40"/>
    </row>
    <row r="64542" spans="45:45" x14ac:dyDescent="0.35">
      <c r="AS64542" s="40"/>
    </row>
    <row r="64543" spans="45:45" x14ac:dyDescent="0.35">
      <c r="AS64543" s="40"/>
    </row>
    <row r="64544" spans="45:45" x14ac:dyDescent="0.35">
      <c r="AS64544" s="40"/>
    </row>
    <row r="64545" spans="45:45" x14ac:dyDescent="0.35">
      <c r="AS64545" s="40"/>
    </row>
    <row r="64546" spans="45:45" x14ac:dyDescent="0.35">
      <c r="AS64546" s="40"/>
    </row>
    <row r="64547" spans="45:45" x14ac:dyDescent="0.35">
      <c r="AS64547" s="40"/>
    </row>
    <row r="64548" spans="45:45" x14ac:dyDescent="0.35">
      <c r="AS64548" s="40"/>
    </row>
    <row r="64549" spans="45:45" x14ac:dyDescent="0.35">
      <c r="AS64549" s="40"/>
    </row>
    <row r="64550" spans="45:45" x14ac:dyDescent="0.35">
      <c r="AS64550" s="40"/>
    </row>
    <row r="64551" spans="45:45" x14ac:dyDescent="0.35">
      <c r="AS64551" s="40"/>
    </row>
    <row r="64552" spans="45:45" x14ac:dyDescent="0.35">
      <c r="AS64552" s="40"/>
    </row>
    <row r="64553" spans="45:45" x14ac:dyDescent="0.35">
      <c r="AS64553" s="40"/>
    </row>
    <row r="64554" spans="45:45" x14ac:dyDescent="0.35">
      <c r="AS64554" s="40"/>
    </row>
    <row r="64555" spans="45:45" x14ac:dyDescent="0.35">
      <c r="AS64555" s="40"/>
    </row>
    <row r="64556" spans="45:45" x14ac:dyDescent="0.35">
      <c r="AS64556" s="40"/>
    </row>
    <row r="64557" spans="45:45" x14ac:dyDescent="0.35">
      <c r="AS64557" s="40"/>
    </row>
    <row r="64558" spans="45:45" x14ac:dyDescent="0.35">
      <c r="AS64558" s="40"/>
    </row>
    <row r="64559" spans="45:45" x14ac:dyDescent="0.35">
      <c r="AS64559" s="40"/>
    </row>
    <row r="64560" spans="45:45" x14ac:dyDescent="0.35">
      <c r="AS64560" s="40"/>
    </row>
    <row r="64561" spans="45:45" x14ac:dyDescent="0.35">
      <c r="AS64561" s="40"/>
    </row>
    <row r="64562" spans="45:45" x14ac:dyDescent="0.35">
      <c r="AS64562" s="40"/>
    </row>
    <row r="64563" spans="45:45" x14ac:dyDescent="0.35">
      <c r="AS64563" s="40"/>
    </row>
    <row r="64564" spans="45:45" x14ac:dyDescent="0.35">
      <c r="AS64564" s="40"/>
    </row>
    <row r="64565" spans="45:45" x14ac:dyDescent="0.35">
      <c r="AS64565" s="40"/>
    </row>
    <row r="64566" spans="45:45" x14ac:dyDescent="0.35">
      <c r="AS64566" s="40"/>
    </row>
    <row r="64567" spans="45:45" x14ac:dyDescent="0.35">
      <c r="AS64567" s="40"/>
    </row>
    <row r="64568" spans="45:45" x14ac:dyDescent="0.35">
      <c r="AS64568" s="40"/>
    </row>
    <row r="64569" spans="45:45" x14ac:dyDescent="0.35">
      <c r="AS64569" s="40"/>
    </row>
    <row r="64570" spans="45:45" x14ac:dyDescent="0.35">
      <c r="AS64570" s="40"/>
    </row>
    <row r="64571" spans="45:45" x14ac:dyDescent="0.35">
      <c r="AS64571" s="40"/>
    </row>
    <row r="64572" spans="45:45" x14ac:dyDescent="0.35">
      <c r="AS64572" s="40"/>
    </row>
    <row r="64573" spans="45:45" x14ac:dyDescent="0.35">
      <c r="AS64573" s="40"/>
    </row>
    <row r="64574" spans="45:45" x14ac:dyDescent="0.35">
      <c r="AS64574" s="40"/>
    </row>
    <row r="64575" spans="45:45" x14ac:dyDescent="0.35">
      <c r="AS64575" s="40"/>
    </row>
    <row r="64576" spans="45:45" x14ac:dyDescent="0.35">
      <c r="AS64576" s="40"/>
    </row>
    <row r="64577" spans="45:45" x14ac:dyDescent="0.35">
      <c r="AS64577" s="40"/>
    </row>
    <row r="64578" spans="45:45" x14ac:dyDescent="0.35">
      <c r="AS64578" s="40"/>
    </row>
    <row r="64579" spans="45:45" x14ac:dyDescent="0.35">
      <c r="AS64579" s="40"/>
    </row>
    <row r="64580" spans="45:45" x14ac:dyDescent="0.35">
      <c r="AS64580" s="40"/>
    </row>
    <row r="64581" spans="45:45" x14ac:dyDescent="0.35">
      <c r="AS64581" s="40"/>
    </row>
    <row r="64582" spans="45:45" x14ac:dyDescent="0.35">
      <c r="AS64582" s="40"/>
    </row>
    <row r="64583" spans="45:45" x14ac:dyDescent="0.35">
      <c r="AS64583" s="40"/>
    </row>
    <row r="64584" spans="45:45" x14ac:dyDescent="0.35">
      <c r="AS64584" s="40"/>
    </row>
    <row r="64585" spans="45:45" x14ac:dyDescent="0.35">
      <c r="AS64585" s="40"/>
    </row>
    <row r="64586" spans="45:45" x14ac:dyDescent="0.35">
      <c r="AS64586" s="40"/>
    </row>
    <row r="64587" spans="45:45" x14ac:dyDescent="0.35">
      <c r="AS64587" s="40"/>
    </row>
    <row r="64588" spans="45:45" x14ac:dyDescent="0.35">
      <c r="AS64588" s="40"/>
    </row>
    <row r="64589" spans="45:45" x14ac:dyDescent="0.35">
      <c r="AS64589" s="40"/>
    </row>
    <row r="64590" spans="45:45" x14ac:dyDescent="0.35">
      <c r="AS64590" s="40"/>
    </row>
    <row r="64591" spans="45:45" x14ac:dyDescent="0.35">
      <c r="AS64591" s="40"/>
    </row>
    <row r="64592" spans="45:45" x14ac:dyDescent="0.35">
      <c r="AS64592" s="40"/>
    </row>
    <row r="64593" spans="45:45" x14ac:dyDescent="0.35">
      <c r="AS64593" s="40"/>
    </row>
    <row r="64594" spans="45:45" x14ac:dyDescent="0.35">
      <c r="AS64594" s="40"/>
    </row>
    <row r="64595" spans="45:45" x14ac:dyDescent="0.35">
      <c r="AS64595" s="40"/>
    </row>
    <row r="64596" spans="45:45" x14ac:dyDescent="0.35">
      <c r="AS64596" s="40"/>
    </row>
    <row r="64597" spans="45:45" x14ac:dyDescent="0.35">
      <c r="AS64597" s="40"/>
    </row>
    <row r="64598" spans="45:45" x14ac:dyDescent="0.35">
      <c r="AS64598" s="40"/>
    </row>
    <row r="64599" spans="45:45" x14ac:dyDescent="0.35">
      <c r="AS64599" s="40"/>
    </row>
    <row r="64600" spans="45:45" x14ac:dyDescent="0.35">
      <c r="AS64600" s="40"/>
    </row>
    <row r="64601" spans="45:45" x14ac:dyDescent="0.35">
      <c r="AS64601" s="40"/>
    </row>
    <row r="64602" spans="45:45" x14ac:dyDescent="0.35">
      <c r="AS64602" s="40"/>
    </row>
    <row r="64603" spans="45:45" x14ac:dyDescent="0.35">
      <c r="AS64603" s="40"/>
    </row>
    <row r="64604" spans="45:45" x14ac:dyDescent="0.35">
      <c r="AS64604" s="40"/>
    </row>
    <row r="64605" spans="45:45" x14ac:dyDescent="0.35">
      <c r="AS64605" s="40"/>
    </row>
    <row r="64606" spans="45:45" x14ac:dyDescent="0.35">
      <c r="AS64606" s="40"/>
    </row>
    <row r="64607" spans="45:45" x14ac:dyDescent="0.35">
      <c r="AS64607" s="40"/>
    </row>
    <row r="64608" spans="45:45" x14ac:dyDescent="0.35">
      <c r="AS64608" s="40"/>
    </row>
    <row r="64609" spans="45:45" x14ac:dyDescent="0.35">
      <c r="AS64609" s="40"/>
    </row>
    <row r="64610" spans="45:45" x14ac:dyDescent="0.35">
      <c r="AS64610" s="40"/>
    </row>
    <row r="64611" spans="45:45" x14ac:dyDescent="0.35">
      <c r="AS64611" s="40"/>
    </row>
    <row r="64612" spans="45:45" x14ac:dyDescent="0.35">
      <c r="AS64612" s="40"/>
    </row>
    <row r="64613" spans="45:45" x14ac:dyDescent="0.35">
      <c r="AS64613" s="40"/>
    </row>
    <row r="64614" spans="45:45" x14ac:dyDescent="0.35">
      <c r="AS64614" s="40"/>
    </row>
    <row r="64615" spans="45:45" x14ac:dyDescent="0.35">
      <c r="AS64615" s="40"/>
    </row>
    <row r="64616" spans="45:45" x14ac:dyDescent="0.35">
      <c r="AS64616" s="40"/>
    </row>
    <row r="64617" spans="45:45" x14ac:dyDescent="0.35">
      <c r="AS64617" s="40"/>
    </row>
    <row r="64618" spans="45:45" x14ac:dyDescent="0.35">
      <c r="AS64618" s="40"/>
    </row>
    <row r="64619" spans="45:45" x14ac:dyDescent="0.35">
      <c r="AS64619" s="40"/>
    </row>
    <row r="64620" spans="45:45" x14ac:dyDescent="0.35">
      <c r="AS64620" s="40"/>
    </row>
    <row r="64621" spans="45:45" x14ac:dyDescent="0.35">
      <c r="AS64621" s="40"/>
    </row>
    <row r="64622" spans="45:45" x14ac:dyDescent="0.35">
      <c r="AS64622" s="40"/>
    </row>
    <row r="64623" spans="45:45" x14ac:dyDescent="0.35">
      <c r="AS64623" s="40"/>
    </row>
    <row r="64624" spans="45:45" x14ac:dyDescent="0.35">
      <c r="AS64624" s="40"/>
    </row>
    <row r="64625" spans="45:45" x14ac:dyDescent="0.35">
      <c r="AS64625" s="40"/>
    </row>
    <row r="64626" spans="45:45" x14ac:dyDescent="0.35">
      <c r="AS64626" s="40"/>
    </row>
    <row r="64627" spans="45:45" x14ac:dyDescent="0.35">
      <c r="AS64627" s="40"/>
    </row>
    <row r="64628" spans="45:45" x14ac:dyDescent="0.35">
      <c r="AS64628" s="40"/>
    </row>
    <row r="64629" spans="45:45" x14ac:dyDescent="0.35">
      <c r="AS64629" s="40"/>
    </row>
    <row r="64630" spans="45:45" x14ac:dyDescent="0.35">
      <c r="AS64630" s="40"/>
    </row>
    <row r="64631" spans="45:45" x14ac:dyDescent="0.35">
      <c r="AS64631" s="40"/>
    </row>
    <row r="64632" spans="45:45" x14ac:dyDescent="0.35">
      <c r="AS64632" s="40"/>
    </row>
    <row r="64633" spans="45:45" x14ac:dyDescent="0.35">
      <c r="AS64633" s="40"/>
    </row>
    <row r="64634" spans="45:45" x14ac:dyDescent="0.35">
      <c r="AS64634" s="40"/>
    </row>
    <row r="64635" spans="45:45" x14ac:dyDescent="0.35">
      <c r="AS64635" s="40"/>
    </row>
    <row r="64636" spans="45:45" x14ac:dyDescent="0.35">
      <c r="AS64636" s="40"/>
    </row>
    <row r="64637" spans="45:45" x14ac:dyDescent="0.35">
      <c r="AS64637" s="40"/>
    </row>
    <row r="64638" spans="45:45" x14ac:dyDescent="0.35">
      <c r="AS64638" s="40"/>
    </row>
    <row r="64639" spans="45:45" x14ac:dyDescent="0.35">
      <c r="AS64639" s="40"/>
    </row>
    <row r="64640" spans="45:45" x14ac:dyDescent="0.35">
      <c r="AS64640" s="40"/>
    </row>
    <row r="64641" spans="45:45" x14ac:dyDescent="0.35">
      <c r="AS64641" s="40"/>
    </row>
    <row r="64642" spans="45:45" x14ac:dyDescent="0.35">
      <c r="AS64642" s="40"/>
    </row>
    <row r="64643" spans="45:45" x14ac:dyDescent="0.35">
      <c r="AS64643" s="40"/>
    </row>
    <row r="64644" spans="45:45" x14ac:dyDescent="0.35">
      <c r="AS64644" s="40"/>
    </row>
    <row r="64645" spans="45:45" x14ac:dyDescent="0.35">
      <c r="AS64645" s="40"/>
    </row>
    <row r="64646" spans="45:45" x14ac:dyDescent="0.35">
      <c r="AS64646" s="40"/>
    </row>
    <row r="64647" spans="45:45" x14ac:dyDescent="0.35">
      <c r="AS64647" s="40"/>
    </row>
    <row r="64648" spans="45:45" x14ac:dyDescent="0.35">
      <c r="AS64648" s="40"/>
    </row>
    <row r="64649" spans="45:45" x14ac:dyDescent="0.35">
      <c r="AS64649" s="40"/>
    </row>
    <row r="64650" spans="45:45" x14ac:dyDescent="0.35">
      <c r="AS64650" s="40"/>
    </row>
    <row r="64651" spans="45:45" x14ac:dyDescent="0.35">
      <c r="AS64651" s="40"/>
    </row>
    <row r="64652" spans="45:45" x14ac:dyDescent="0.35">
      <c r="AS64652" s="40"/>
    </row>
    <row r="64653" spans="45:45" x14ac:dyDescent="0.35">
      <c r="AS64653" s="40"/>
    </row>
    <row r="64654" spans="45:45" x14ac:dyDescent="0.35">
      <c r="AS64654" s="40"/>
    </row>
    <row r="64655" spans="45:45" x14ac:dyDescent="0.35">
      <c r="AS64655" s="40"/>
    </row>
    <row r="64656" spans="45:45" x14ac:dyDescent="0.35">
      <c r="AS64656" s="40"/>
    </row>
    <row r="64657" spans="45:45" x14ac:dyDescent="0.35">
      <c r="AS64657" s="40"/>
    </row>
    <row r="64658" spans="45:45" x14ac:dyDescent="0.35">
      <c r="AS64658" s="40"/>
    </row>
    <row r="64659" spans="45:45" x14ac:dyDescent="0.35">
      <c r="AS64659" s="40"/>
    </row>
    <row r="64660" spans="45:45" x14ac:dyDescent="0.35">
      <c r="AS64660" s="40"/>
    </row>
    <row r="64661" spans="45:45" x14ac:dyDescent="0.35">
      <c r="AS64661" s="40"/>
    </row>
    <row r="64662" spans="45:45" x14ac:dyDescent="0.35">
      <c r="AS64662" s="40"/>
    </row>
    <row r="64663" spans="45:45" x14ac:dyDescent="0.35">
      <c r="AS64663" s="40"/>
    </row>
    <row r="64664" spans="45:45" x14ac:dyDescent="0.35">
      <c r="AS64664" s="40"/>
    </row>
    <row r="64665" spans="45:45" x14ac:dyDescent="0.35">
      <c r="AS64665" s="40"/>
    </row>
    <row r="64666" spans="45:45" x14ac:dyDescent="0.35">
      <c r="AS64666" s="40"/>
    </row>
    <row r="64667" spans="45:45" x14ac:dyDescent="0.35">
      <c r="AS64667" s="40"/>
    </row>
    <row r="64668" spans="45:45" x14ac:dyDescent="0.35">
      <c r="AS64668" s="40"/>
    </row>
    <row r="64669" spans="45:45" x14ac:dyDescent="0.35">
      <c r="AS64669" s="40"/>
    </row>
    <row r="64670" spans="45:45" x14ac:dyDescent="0.35">
      <c r="AS64670" s="40"/>
    </row>
    <row r="64671" spans="45:45" x14ac:dyDescent="0.35">
      <c r="AS64671" s="40"/>
    </row>
    <row r="64672" spans="45:45" x14ac:dyDescent="0.35">
      <c r="AS64672" s="40"/>
    </row>
    <row r="64673" spans="45:45" x14ac:dyDescent="0.35">
      <c r="AS64673" s="40"/>
    </row>
    <row r="64674" spans="45:45" x14ac:dyDescent="0.35">
      <c r="AS64674" s="40"/>
    </row>
    <row r="64675" spans="45:45" x14ac:dyDescent="0.35">
      <c r="AS64675" s="40"/>
    </row>
    <row r="64676" spans="45:45" x14ac:dyDescent="0.35">
      <c r="AS64676" s="40"/>
    </row>
    <row r="64677" spans="45:45" x14ac:dyDescent="0.35">
      <c r="AS64677" s="40"/>
    </row>
    <row r="64678" spans="45:45" x14ac:dyDescent="0.35">
      <c r="AS64678" s="40"/>
    </row>
    <row r="64679" spans="45:45" x14ac:dyDescent="0.35">
      <c r="AS64679" s="40"/>
    </row>
    <row r="64680" spans="45:45" x14ac:dyDescent="0.35">
      <c r="AS64680" s="40"/>
    </row>
    <row r="64681" spans="45:45" x14ac:dyDescent="0.35">
      <c r="AS64681" s="40"/>
    </row>
    <row r="64682" spans="45:45" x14ac:dyDescent="0.35">
      <c r="AS64682" s="40"/>
    </row>
    <row r="64683" spans="45:45" x14ac:dyDescent="0.35">
      <c r="AS64683" s="40"/>
    </row>
    <row r="64684" spans="45:45" x14ac:dyDescent="0.35">
      <c r="AS64684" s="40"/>
    </row>
    <row r="64685" spans="45:45" x14ac:dyDescent="0.35">
      <c r="AS64685" s="40"/>
    </row>
    <row r="64686" spans="45:45" x14ac:dyDescent="0.35">
      <c r="AS64686" s="40"/>
    </row>
    <row r="64687" spans="45:45" x14ac:dyDescent="0.35">
      <c r="AS64687" s="40"/>
    </row>
    <row r="64688" spans="45:45" x14ac:dyDescent="0.35">
      <c r="AS64688" s="40"/>
    </row>
    <row r="64689" spans="45:45" x14ac:dyDescent="0.35">
      <c r="AS64689" s="40"/>
    </row>
    <row r="64690" spans="45:45" x14ac:dyDescent="0.35">
      <c r="AS64690" s="40"/>
    </row>
    <row r="64691" spans="45:45" x14ac:dyDescent="0.35">
      <c r="AS64691" s="40"/>
    </row>
    <row r="64692" spans="45:45" x14ac:dyDescent="0.35">
      <c r="AS64692" s="40"/>
    </row>
    <row r="64693" spans="45:45" x14ac:dyDescent="0.35">
      <c r="AS64693" s="40"/>
    </row>
    <row r="64694" spans="45:45" x14ac:dyDescent="0.35">
      <c r="AS64694" s="40"/>
    </row>
    <row r="64695" spans="45:45" x14ac:dyDescent="0.35">
      <c r="AS64695" s="40"/>
    </row>
    <row r="64696" spans="45:45" x14ac:dyDescent="0.35">
      <c r="AS64696" s="40"/>
    </row>
    <row r="64697" spans="45:45" x14ac:dyDescent="0.35">
      <c r="AS64697" s="40"/>
    </row>
    <row r="64698" spans="45:45" x14ac:dyDescent="0.35">
      <c r="AS64698" s="40"/>
    </row>
    <row r="64699" spans="45:45" x14ac:dyDescent="0.35">
      <c r="AS64699" s="40"/>
    </row>
    <row r="64700" spans="45:45" x14ac:dyDescent="0.35">
      <c r="AS64700" s="40"/>
    </row>
    <row r="64701" spans="45:45" x14ac:dyDescent="0.35">
      <c r="AS64701" s="40"/>
    </row>
    <row r="64702" spans="45:45" x14ac:dyDescent="0.35">
      <c r="AS64702" s="40"/>
    </row>
    <row r="64703" spans="45:45" x14ac:dyDescent="0.35">
      <c r="AS64703" s="40"/>
    </row>
    <row r="64704" spans="45:45" x14ac:dyDescent="0.35">
      <c r="AS64704" s="40"/>
    </row>
    <row r="64705" spans="45:45" x14ac:dyDescent="0.35">
      <c r="AS64705" s="40"/>
    </row>
    <row r="64706" spans="45:45" x14ac:dyDescent="0.35">
      <c r="AS64706" s="40"/>
    </row>
    <row r="64707" spans="45:45" x14ac:dyDescent="0.35">
      <c r="AS64707" s="40"/>
    </row>
    <row r="64708" spans="45:45" x14ac:dyDescent="0.35">
      <c r="AS64708" s="40"/>
    </row>
    <row r="64709" spans="45:45" x14ac:dyDescent="0.35">
      <c r="AS64709" s="40"/>
    </row>
    <row r="64710" spans="45:45" x14ac:dyDescent="0.35">
      <c r="AS64710" s="40"/>
    </row>
    <row r="64711" spans="45:45" x14ac:dyDescent="0.35">
      <c r="AS64711" s="40"/>
    </row>
    <row r="64712" spans="45:45" x14ac:dyDescent="0.35">
      <c r="AS64712" s="40"/>
    </row>
    <row r="64713" spans="45:45" x14ac:dyDescent="0.35">
      <c r="AS64713" s="40"/>
    </row>
    <row r="64714" spans="45:45" x14ac:dyDescent="0.35">
      <c r="AS64714" s="40"/>
    </row>
    <row r="64715" spans="45:45" x14ac:dyDescent="0.35">
      <c r="AS64715" s="40"/>
    </row>
    <row r="64716" spans="45:45" x14ac:dyDescent="0.35">
      <c r="AS64716" s="40"/>
    </row>
    <row r="64717" spans="45:45" x14ac:dyDescent="0.35">
      <c r="AS64717" s="40"/>
    </row>
    <row r="64718" spans="45:45" x14ac:dyDescent="0.35">
      <c r="AS64718" s="40"/>
    </row>
    <row r="64719" spans="45:45" x14ac:dyDescent="0.35">
      <c r="AS64719" s="40"/>
    </row>
    <row r="64720" spans="45:45" x14ac:dyDescent="0.35">
      <c r="AS64720" s="40"/>
    </row>
    <row r="64721" spans="45:45" x14ac:dyDescent="0.35">
      <c r="AS64721" s="40"/>
    </row>
    <row r="64722" spans="45:45" x14ac:dyDescent="0.35">
      <c r="AS64722" s="40"/>
    </row>
    <row r="64723" spans="45:45" x14ac:dyDescent="0.35">
      <c r="AS64723" s="40"/>
    </row>
    <row r="64724" spans="45:45" x14ac:dyDescent="0.35">
      <c r="AS64724" s="40"/>
    </row>
    <row r="64725" spans="45:45" x14ac:dyDescent="0.35">
      <c r="AS64725" s="40"/>
    </row>
    <row r="64726" spans="45:45" x14ac:dyDescent="0.35">
      <c r="AS64726" s="40"/>
    </row>
    <row r="64727" spans="45:45" x14ac:dyDescent="0.35">
      <c r="AS64727" s="40"/>
    </row>
    <row r="64728" spans="45:45" x14ac:dyDescent="0.35">
      <c r="AS64728" s="40"/>
    </row>
    <row r="64729" spans="45:45" x14ac:dyDescent="0.35">
      <c r="AS64729" s="40"/>
    </row>
    <row r="64730" spans="45:45" x14ac:dyDescent="0.35">
      <c r="AS64730" s="40"/>
    </row>
    <row r="64731" spans="45:45" x14ac:dyDescent="0.35">
      <c r="AS64731" s="40"/>
    </row>
    <row r="64732" spans="45:45" x14ac:dyDescent="0.35">
      <c r="AS64732" s="40"/>
    </row>
    <row r="64733" spans="45:45" x14ac:dyDescent="0.35">
      <c r="AS64733" s="40"/>
    </row>
    <row r="64734" spans="45:45" x14ac:dyDescent="0.35">
      <c r="AS64734" s="40"/>
    </row>
    <row r="64735" spans="45:45" x14ac:dyDescent="0.35">
      <c r="AS64735" s="40"/>
    </row>
    <row r="64736" spans="45:45" x14ac:dyDescent="0.35">
      <c r="AS64736" s="40"/>
    </row>
    <row r="64737" spans="45:45" x14ac:dyDescent="0.35">
      <c r="AS64737" s="40"/>
    </row>
    <row r="64738" spans="45:45" x14ac:dyDescent="0.35">
      <c r="AS64738" s="40"/>
    </row>
    <row r="64739" spans="45:45" x14ac:dyDescent="0.35">
      <c r="AS64739" s="40"/>
    </row>
    <row r="64740" spans="45:45" x14ac:dyDescent="0.35">
      <c r="AS64740" s="40"/>
    </row>
    <row r="64741" spans="45:45" x14ac:dyDescent="0.35">
      <c r="AS64741" s="40"/>
    </row>
    <row r="64742" spans="45:45" x14ac:dyDescent="0.35">
      <c r="AS64742" s="40"/>
    </row>
    <row r="64743" spans="45:45" x14ac:dyDescent="0.35">
      <c r="AS64743" s="40"/>
    </row>
    <row r="64744" spans="45:45" x14ac:dyDescent="0.35">
      <c r="AS64744" s="40"/>
    </row>
    <row r="64745" spans="45:45" x14ac:dyDescent="0.35">
      <c r="AS64745" s="40"/>
    </row>
    <row r="64746" spans="45:45" x14ac:dyDescent="0.35">
      <c r="AS64746" s="40"/>
    </row>
    <row r="64747" spans="45:45" x14ac:dyDescent="0.35">
      <c r="AS64747" s="40"/>
    </row>
    <row r="64748" spans="45:45" x14ac:dyDescent="0.35">
      <c r="AS64748" s="40"/>
    </row>
    <row r="64749" spans="45:45" x14ac:dyDescent="0.35">
      <c r="AS64749" s="40"/>
    </row>
    <row r="64750" spans="45:45" x14ac:dyDescent="0.35">
      <c r="AS64750" s="40"/>
    </row>
    <row r="64751" spans="45:45" x14ac:dyDescent="0.35">
      <c r="AS64751" s="40"/>
    </row>
    <row r="64752" spans="45:45" x14ac:dyDescent="0.35">
      <c r="AS64752" s="40"/>
    </row>
    <row r="64753" spans="45:45" x14ac:dyDescent="0.35">
      <c r="AS64753" s="40"/>
    </row>
    <row r="64754" spans="45:45" x14ac:dyDescent="0.35">
      <c r="AS64754" s="40"/>
    </row>
    <row r="64755" spans="45:45" x14ac:dyDescent="0.35">
      <c r="AS64755" s="40"/>
    </row>
    <row r="64756" spans="45:45" x14ac:dyDescent="0.35">
      <c r="AS64756" s="40"/>
    </row>
    <row r="64757" spans="45:45" x14ac:dyDescent="0.35">
      <c r="AS64757" s="40"/>
    </row>
    <row r="64758" spans="45:45" x14ac:dyDescent="0.35">
      <c r="AS64758" s="40"/>
    </row>
    <row r="64759" spans="45:45" x14ac:dyDescent="0.35">
      <c r="AS64759" s="40"/>
    </row>
    <row r="64760" spans="45:45" x14ac:dyDescent="0.35">
      <c r="AS64760" s="40"/>
    </row>
    <row r="64761" spans="45:45" x14ac:dyDescent="0.35">
      <c r="AS64761" s="40"/>
    </row>
    <row r="64762" spans="45:45" x14ac:dyDescent="0.35">
      <c r="AS64762" s="40"/>
    </row>
    <row r="64763" spans="45:45" x14ac:dyDescent="0.35">
      <c r="AS64763" s="40"/>
    </row>
    <row r="64764" spans="45:45" x14ac:dyDescent="0.35">
      <c r="AS64764" s="40"/>
    </row>
    <row r="64765" spans="45:45" x14ac:dyDescent="0.35">
      <c r="AS64765" s="40"/>
    </row>
    <row r="64766" spans="45:45" x14ac:dyDescent="0.35">
      <c r="AS64766" s="40"/>
    </row>
    <row r="64767" spans="45:45" x14ac:dyDescent="0.35">
      <c r="AS64767" s="40"/>
    </row>
    <row r="64768" spans="45:45" x14ac:dyDescent="0.35">
      <c r="AS64768" s="40"/>
    </row>
    <row r="64769" spans="45:45" x14ac:dyDescent="0.35">
      <c r="AS64769" s="40"/>
    </row>
    <row r="64770" spans="45:45" x14ac:dyDescent="0.35">
      <c r="AS64770" s="40"/>
    </row>
    <row r="64771" spans="45:45" x14ac:dyDescent="0.35">
      <c r="AS64771" s="40"/>
    </row>
    <row r="64772" spans="45:45" x14ac:dyDescent="0.35">
      <c r="AS64772" s="40"/>
    </row>
    <row r="64773" spans="45:45" x14ac:dyDescent="0.35">
      <c r="AS64773" s="40"/>
    </row>
    <row r="64774" spans="45:45" x14ac:dyDescent="0.35">
      <c r="AS64774" s="40"/>
    </row>
    <row r="64775" spans="45:45" x14ac:dyDescent="0.35">
      <c r="AS64775" s="40"/>
    </row>
    <row r="64776" spans="45:45" x14ac:dyDescent="0.35">
      <c r="AS64776" s="40"/>
    </row>
    <row r="64777" spans="45:45" x14ac:dyDescent="0.35">
      <c r="AS64777" s="40"/>
    </row>
    <row r="64778" spans="45:45" x14ac:dyDescent="0.35">
      <c r="AS64778" s="40"/>
    </row>
    <row r="64779" spans="45:45" x14ac:dyDescent="0.35">
      <c r="AS64779" s="40"/>
    </row>
    <row r="64780" spans="45:45" x14ac:dyDescent="0.35">
      <c r="AS64780" s="40"/>
    </row>
    <row r="64781" spans="45:45" x14ac:dyDescent="0.35">
      <c r="AS64781" s="40"/>
    </row>
    <row r="64782" spans="45:45" x14ac:dyDescent="0.35">
      <c r="AS64782" s="40"/>
    </row>
    <row r="64783" spans="45:45" x14ac:dyDescent="0.35">
      <c r="AS64783" s="40"/>
    </row>
    <row r="64784" spans="45:45" x14ac:dyDescent="0.35">
      <c r="AS64784" s="40"/>
    </row>
    <row r="64785" spans="45:45" x14ac:dyDescent="0.35">
      <c r="AS64785" s="40"/>
    </row>
    <row r="64786" spans="45:45" x14ac:dyDescent="0.35">
      <c r="AS64786" s="40"/>
    </row>
    <row r="64787" spans="45:45" x14ac:dyDescent="0.35">
      <c r="AS64787" s="40"/>
    </row>
    <row r="64788" spans="45:45" x14ac:dyDescent="0.35">
      <c r="AS64788" s="40"/>
    </row>
    <row r="64789" spans="45:45" x14ac:dyDescent="0.35">
      <c r="AS64789" s="40"/>
    </row>
    <row r="64790" spans="45:45" x14ac:dyDescent="0.35">
      <c r="AS64790" s="40"/>
    </row>
    <row r="64791" spans="45:45" x14ac:dyDescent="0.35">
      <c r="AS64791" s="40"/>
    </row>
    <row r="64792" spans="45:45" x14ac:dyDescent="0.35">
      <c r="AS64792" s="40"/>
    </row>
    <row r="64793" spans="45:45" x14ac:dyDescent="0.35">
      <c r="AS64793" s="40"/>
    </row>
    <row r="64794" spans="45:45" x14ac:dyDescent="0.35">
      <c r="AS64794" s="40"/>
    </row>
    <row r="64795" spans="45:45" x14ac:dyDescent="0.35">
      <c r="AS64795" s="40"/>
    </row>
    <row r="64796" spans="45:45" x14ac:dyDescent="0.35">
      <c r="AS64796" s="40"/>
    </row>
    <row r="64797" spans="45:45" x14ac:dyDescent="0.35">
      <c r="AS64797" s="40"/>
    </row>
    <row r="64798" spans="45:45" x14ac:dyDescent="0.35">
      <c r="AS64798" s="40"/>
    </row>
    <row r="64799" spans="45:45" x14ac:dyDescent="0.35">
      <c r="AS64799" s="40"/>
    </row>
    <row r="64800" spans="45:45" x14ac:dyDescent="0.35">
      <c r="AS64800" s="40"/>
    </row>
    <row r="64801" spans="45:45" x14ac:dyDescent="0.35">
      <c r="AS64801" s="40"/>
    </row>
    <row r="64802" spans="45:45" x14ac:dyDescent="0.35">
      <c r="AS64802" s="40"/>
    </row>
    <row r="64803" spans="45:45" x14ac:dyDescent="0.35">
      <c r="AS64803" s="40"/>
    </row>
    <row r="64804" spans="45:45" x14ac:dyDescent="0.35">
      <c r="AS64804" s="40"/>
    </row>
    <row r="64805" spans="45:45" x14ac:dyDescent="0.35">
      <c r="AS64805" s="40"/>
    </row>
    <row r="64806" spans="45:45" x14ac:dyDescent="0.35">
      <c r="AS64806" s="40"/>
    </row>
    <row r="64807" spans="45:45" x14ac:dyDescent="0.35">
      <c r="AS64807" s="40"/>
    </row>
    <row r="64808" spans="45:45" x14ac:dyDescent="0.35">
      <c r="AS64808" s="40"/>
    </row>
    <row r="64809" spans="45:45" x14ac:dyDescent="0.35">
      <c r="AS64809" s="40"/>
    </row>
    <row r="64810" spans="45:45" x14ac:dyDescent="0.35">
      <c r="AS64810" s="40"/>
    </row>
    <row r="64811" spans="45:45" x14ac:dyDescent="0.35">
      <c r="AS64811" s="40"/>
    </row>
    <row r="64812" spans="45:45" x14ac:dyDescent="0.35">
      <c r="AS64812" s="40"/>
    </row>
    <row r="64813" spans="45:45" x14ac:dyDescent="0.35">
      <c r="AS64813" s="40"/>
    </row>
    <row r="64814" spans="45:45" x14ac:dyDescent="0.35">
      <c r="AS64814" s="40"/>
    </row>
    <row r="64815" spans="45:45" x14ac:dyDescent="0.35">
      <c r="AS64815" s="40"/>
    </row>
    <row r="64816" spans="45:45" x14ac:dyDescent="0.35">
      <c r="AS64816" s="40"/>
    </row>
    <row r="64817" spans="45:45" x14ac:dyDescent="0.35">
      <c r="AS64817" s="40"/>
    </row>
    <row r="64818" spans="45:45" x14ac:dyDescent="0.35">
      <c r="AS64818" s="40"/>
    </row>
    <row r="64819" spans="45:45" x14ac:dyDescent="0.35">
      <c r="AS64819" s="40"/>
    </row>
    <row r="64820" spans="45:45" x14ac:dyDescent="0.35">
      <c r="AS64820" s="40"/>
    </row>
    <row r="64821" spans="45:45" x14ac:dyDescent="0.35">
      <c r="AS64821" s="40"/>
    </row>
    <row r="64822" spans="45:45" x14ac:dyDescent="0.35">
      <c r="AS64822" s="40"/>
    </row>
    <row r="64823" spans="45:45" x14ac:dyDescent="0.35">
      <c r="AS64823" s="40"/>
    </row>
    <row r="64824" spans="45:45" x14ac:dyDescent="0.35">
      <c r="AS64824" s="40"/>
    </row>
    <row r="64825" spans="45:45" x14ac:dyDescent="0.35">
      <c r="AS64825" s="40"/>
    </row>
    <row r="64826" spans="45:45" x14ac:dyDescent="0.35">
      <c r="AS64826" s="40"/>
    </row>
    <row r="64827" spans="45:45" x14ac:dyDescent="0.35">
      <c r="AS64827" s="40"/>
    </row>
    <row r="64828" spans="45:45" x14ac:dyDescent="0.35">
      <c r="AS64828" s="40"/>
    </row>
    <row r="64829" spans="45:45" x14ac:dyDescent="0.35">
      <c r="AS64829" s="40"/>
    </row>
    <row r="64830" spans="45:45" x14ac:dyDescent="0.35">
      <c r="AS64830" s="40"/>
    </row>
    <row r="64831" spans="45:45" x14ac:dyDescent="0.35">
      <c r="AS64831" s="40"/>
    </row>
    <row r="64832" spans="45:45" x14ac:dyDescent="0.35">
      <c r="AS64832" s="40"/>
    </row>
    <row r="64833" spans="45:45" x14ac:dyDescent="0.35">
      <c r="AS64833" s="40"/>
    </row>
    <row r="64834" spans="45:45" x14ac:dyDescent="0.35">
      <c r="AS64834" s="40"/>
    </row>
    <row r="64835" spans="45:45" x14ac:dyDescent="0.35">
      <c r="AS64835" s="40"/>
    </row>
    <row r="64836" spans="45:45" x14ac:dyDescent="0.35">
      <c r="AS64836" s="40"/>
    </row>
    <row r="64837" spans="45:45" x14ac:dyDescent="0.35">
      <c r="AS64837" s="40"/>
    </row>
    <row r="64838" spans="45:45" x14ac:dyDescent="0.35">
      <c r="AS64838" s="40"/>
    </row>
    <row r="64839" spans="45:45" x14ac:dyDescent="0.35">
      <c r="AS64839" s="40"/>
    </row>
    <row r="64840" spans="45:45" x14ac:dyDescent="0.35">
      <c r="AS64840" s="40"/>
    </row>
    <row r="64841" spans="45:45" x14ac:dyDescent="0.35">
      <c r="AS64841" s="40"/>
    </row>
    <row r="64842" spans="45:45" x14ac:dyDescent="0.35">
      <c r="AS64842" s="40"/>
    </row>
    <row r="64843" spans="45:45" x14ac:dyDescent="0.35">
      <c r="AS64843" s="40"/>
    </row>
    <row r="64844" spans="45:45" x14ac:dyDescent="0.35">
      <c r="AS64844" s="40"/>
    </row>
    <row r="64845" spans="45:45" x14ac:dyDescent="0.35">
      <c r="AS64845" s="40"/>
    </row>
    <row r="64846" spans="45:45" x14ac:dyDescent="0.35">
      <c r="AS64846" s="40"/>
    </row>
    <row r="64847" spans="45:45" x14ac:dyDescent="0.35">
      <c r="AS64847" s="40"/>
    </row>
    <row r="64848" spans="45:45" x14ac:dyDescent="0.35">
      <c r="AS64848" s="40"/>
    </row>
    <row r="64849" spans="45:45" x14ac:dyDescent="0.35">
      <c r="AS64849" s="40"/>
    </row>
    <row r="64850" spans="45:45" x14ac:dyDescent="0.35">
      <c r="AS64850" s="40"/>
    </row>
    <row r="64851" spans="45:45" x14ac:dyDescent="0.35">
      <c r="AS64851" s="40"/>
    </row>
    <row r="64852" spans="45:45" x14ac:dyDescent="0.35">
      <c r="AS64852" s="40"/>
    </row>
    <row r="64853" spans="45:45" x14ac:dyDescent="0.35">
      <c r="AS64853" s="40"/>
    </row>
    <row r="64854" spans="45:45" x14ac:dyDescent="0.35">
      <c r="AS64854" s="40"/>
    </row>
    <row r="64855" spans="45:45" x14ac:dyDescent="0.35">
      <c r="AS64855" s="40"/>
    </row>
    <row r="64856" spans="45:45" x14ac:dyDescent="0.35">
      <c r="AS64856" s="40"/>
    </row>
    <row r="64857" spans="45:45" x14ac:dyDescent="0.35">
      <c r="AS64857" s="40"/>
    </row>
    <row r="64858" spans="45:45" x14ac:dyDescent="0.35">
      <c r="AS64858" s="40"/>
    </row>
    <row r="64859" spans="45:45" x14ac:dyDescent="0.35">
      <c r="AS64859" s="40"/>
    </row>
    <row r="64860" spans="45:45" x14ac:dyDescent="0.35">
      <c r="AS64860" s="40"/>
    </row>
    <row r="64861" spans="45:45" x14ac:dyDescent="0.35">
      <c r="AS64861" s="40"/>
    </row>
    <row r="64862" spans="45:45" x14ac:dyDescent="0.35">
      <c r="AS64862" s="40"/>
    </row>
    <row r="64863" spans="45:45" x14ac:dyDescent="0.35">
      <c r="AS64863" s="40"/>
    </row>
    <row r="64864" spans="45:45" x14ac:dyDescent="0.35">
      <c r="AS64864" s="40"/>
    </row>
    <row r="64865" spans="45:45" x14ac:dyDescent="0.35">
      <c r="AS64865" s="40"/>
    </row>
    <row r="64866" spans="45:45" x14ac:dyDescent="0.35">
      <c r="AS64866" s="40"/>
    </row>
    <row r="64867" spans="45:45" x14ac:dyDescent="0.35">
      <c r="AS64867" s="40"/>
    </row>
    <row r="64868" spans="45:45" x14ac:dyDescent="0.35">
      <c r="AS64868" s="40"/>
    </row>
    <row r="64869" spans="45:45" x14ac:dyDescent="0.35">
      <c r="AS64869" s="40"/>
    </row>
    <row r="64870" spans="45:45" x14ac:dyDescent="0.35">
      <c r="AS64870" s="40"/>
    </row>
    <row r="64871" spans="45:45" x14ac:dyDescent="0.35">
      <c r="AS64871" s="40"/>
    </row>
    <row r="64872" spans="45:45" x14ac:dyDescent="0.35">
      <c r="AS64872" s="40"/>
    </row>
    <row r="64873" spans="45:45" x14ac:dyDescent="0.35">
      <c r="AS64873" s="40"/>
    </row>
    <row r="64874" spans="45:45" x14ac:dyDescent="0.35">
      <c r="AS64874" s="40"/>
    </row>
    <row r="64875" spans="45:45" x14ac:dyDescent="0.35">
      <c r="AS64875" s="40"/>
    </row>
    <row r="64876" spans="45:45" x14ac:dyDescent="0.35">
      <c r="AS64876" s="40"/>
    </row>
    <row r="64877" spans="45:45" x14ac:dyDescent="0.35">
      <c r="AS64877" s="40"/>
    </row>
    <row r="64878" spans="45:45" x14ac:dyDescent="0.35">
      <c r="AS64878" s="40"/>
    </row>
    <row r="64879" spans="45:45" x14ac:dyDescent="0.35">
      <c r="AS64879" s="40"/>
    </row>
    <row r="64880" spans="45:45" x14ac:dyDescent="0.35">
      <c r="AS64880" s="40"/>
    </row>
    <row r="64881" spans="45:45" x14ac:dyDescent="0.35">
      <c r="AS64881" s="40"/>
    </row>
    <row r="64882" spans="45:45" x14ac:dyDescent="0.35">
      <c r="AS64882" s="40"/>
    </row>
    <row r="64883" spans="45:45" x14ac:dyDescent="0.35">
      <c r="AS64883" s="40"/>
    </row>
    <row r="64884" spans="45:45" x14ac:dyDescent="0.35">
      <c r="AS64884" s="40"/>
    </row>
    <row r="64885" spans="45:45" x14ac:dyDescent="0.35">
      <c r="AS64885" s="40"/>
    </row>
    <row r="64886" spans="45:45" x14ac:dyDescent="0.35">
      <c r="AS64886" s="40"/>
    </row>
    <row r="64887" spans="45:45" x14ac:dyDescent="0.35">
      <c r="AS64887" s="40"/>
    </row>
    <row r="64888" spans="45:45" x14ac:dyDescent="0.35">
      <c r="AS64888" s="40"/>
    </row>
    <row r="64889" spans="45:45" x14ac:dyDescent="0.35">
      <c r="AS64889" s="40"/>
    </row>
    <row r="64890" spans="45:45" x14ac:dyDescent="0.35">
      <c r="AS64890" s="40"/>
    </row>
    <row r="64891" spans="45:45" x14ac:dyDescent="0.35">
      <c r="AS64891" s="40"/>
    </row>
    <row r="64892" spans="45:45" x14ac:dyDescent="0.35">
      <c r="AS64892" s="40"/>
    </row>
    <row r="64893" spans="45:45" x14ac:dyDescent="0.35">
      <c r="AS64893" s="40"/>
    </row>
    <row r="64894" spans="45:45" x14ac:dyDescent="0.35">
      <c r="AS64894" s="40"/>
    </row>
    <row r="64895" spans="45:45" x14ac:dyDescent="0.35">
      <c r="AS64895" s="40"/>
    </row>
    <row r="64896" spans="45:45" x14ac:dyDescent="0.35">
      <c r="AS64896" s="40"/>
    </row>
    <row r="64897" spans="45:45" x14ac:dyDescent="0.35">
      <c r="AS64897" s="40"/>
    </row>
    <row r="64898" spans="45:45" x14ac:dyDescent="0.35">
      <c r="AS64898" s="40"/>
    </row>
    <row r="64899" spans="45:45" x14ac:dyDescent="0.35">
      <c r="AS64899" s="40"/>
    </row>
    <row r="64900" spans="45:45" x14ac:dyDescent="0.35">
      <c r="AS64900" s="40"/>
    </row>
    <row r="64901" spans="45:45" x14ac:dyDescent="0.35">
      <c r="AS64901" s="40"/>
    </row>
    <row r="64902" spans="45:45" x14ac:dyDescent="0.35">
      <c r="AS64902" s="40"/>
    </row>
    <row r="64903" spans="45:45" x14ac:dyDescent="0.35">
      <c r="AS64903" s="40"/>
    </row>
    <row r="64904" spans="45:45" x14ac:dyDescent="0.35">
      <c r="AS64904" s="40"/>
    </row>
    <row r="64905" spans="45:45" x14ac:dyDescent="0.35">
      <c r="AS64905" s="40"/>
    </row>
    <row r="64906" spans="45:45" x14ac:dyDescent="0.35">
      <c r="AS64906" s="40"/>
    </row>
    <row r="64907" spans="45:45" x14ac:dyDescent="0.35">
      <c r="AS64907" s="40"/>
    </row>
    <row r="64908" spans="45:45" x14ac:dyDescent="0.35">
      <c r="AS64908" s="40"/>
    </row>
    <row r="64909" spans="45:45" x14ac:dyDescent="0.35">
      <c r="AS64909" s="40"/>
    </row>
    <row r="64910" spans="45:45" x14ac:dyDescent="0.35">
      <c r="AS64910" s="40"/>
    </row>
    <row r="64911" spans="45:45" x14ac:dyDescent="0.35">
      <c r="AS64911" s="40"/>
    </row>
    <row r="64912" spans="45:45" x14ac:dyDescent="0.35">
      <c r="AS64912" s="40"/>
    </row>
    <row r="64913" spans="45:45" x14ac:dyDescent="0.35">
      <c r="AS64913" s="40"/>
    </row>
    <row r="64914" spans="45:45" x14ac:dyDescent="0.35">
      <c r="AS64914" s="40"/>
    </row>
    <row r="64915" spans="45:45" x14ac:dyDescent="0.35">
      <c r="AS64915" s="40"/>
    </row>
    <row r="64916" spans="45:45" x14ac:dyDescent="0.35">
      <c r="AS64916" s="40"/>
    </row>
    <row r="64917" spans="45:45" x14ac:dyDescent="0.35">
      <c r="AS64917" s="40"/>
    </row>
    <row r="64918" spans="45:45" x14ac:dyDescent="0.35">
      <c r="AS64918" s="40"/>
    </row>
    <row r="64919" spans="45:45" x14ac:dyDescent="0.35">
      <c r="AS64919" s="40"/>
    </row>
    <row r="64920" spans="45:45" x14ac:dyDescent="0.35">
      <c r="AS64920" s="40"/>
    </row>
    <row r="64921" spans="45:45" x14ac:dyDescent="0.35">
      <c r="AS64921" s="40"/>
    </row>
    <row r="64922" spans="45:45" x14ac:dyDescent="0.35">
      <c r="AS64922" s="40"/>
    </row>
    <row r="64923" spans="45:45" x14ac:dyDescent="0.35">
      <c r="AS64923" s="40"/>
    </row>
    <row r="64924" spans="45:45" x14ac:dyDescent="0.35">
      <c r="AS64924" s="40"/>
    </row>
    <row r="64925" spans="45:45" x14ac:dyDescent="0.35">
      <c r="AS64925" s="40"/>
    </row>
    <row r="64926" spans="45:45" x14ac:dyDescent="0.35">
      <c r="AS64926" s="40"/>
    </row>
    <row r="64927" spans="45:45" x14ac:dyDescent="0.35">
      <c r="AS64927" s="40"/>
    </row>
    <row r="64928" spans="45:45" x14ac:dyDescent="0.35">
      <c r="AS64928" s="40"/>
    </row>
    <row r="64929" spans="45:45" x14ac:dyDescent="0.35">
      <c r="AS64929" s="40"/>
    </row>
    <row r="64930" spans="45:45" x14ac:dyDescent="0.35">
      <c r="AS64930" s="40"/>
    </row>
    <row r="64931" spans="45:45" x14ac:dyDescent="0.35">
      <c r="AS64931" s="40"/>
    </row>
    <row r="64932" spans="45:45" x14ac:dyDescent="0.35">
      <c r="AS64932" s="40"/>
    </row>
    <row r="64933" spans="45:45" x14ac:dyDescent="0.35">
      <c r="AS64933" s="40"/>
    </row>
    <row r="64934" spans="45:45" x14ac:dyDescent="0.35">
      <c r="AS64934" s="40"/>
    </row>
    <row r="64935" spans="45:45" x14ac:dyDescent="0.35">
      <c r="AS64935" s="40"/>
    </row>
    <row r="64936" spans="45:45" x14ac:dyDescent="0.35">
      <c r="AS64936" s="40"/>
    </row>
    <row r="64937" spans="45:45" x14ac:dyDescent="0.35">
      <c r="AS64937" s="40"/>
    </row>
    <row r="64938" spans="45:45" x14ac:dyDescent="0.35">
      <c r="AS64938" s="40"/>
    </row>
    <row r="64939" spans="45:45" x14ac:dyDescent="0.35">
      <c r="AS64939" s="40"/>
    </row>
    <row r="64940" spans="45:45" x14ac:dyDescent="0.35">
      <c r="AS64940" s="40"/>
    </row>
    <row r="64941" spans="45:45" x14ac:dyDescent="0.35">
      <c r="AS64941" s="40"/>
    </row>
    <row r="64942" spans="45:45" x14ac:dyDescent="0.35">
      <c r="AS64942" s="40"/>
    </row>
    <row r="64943" spans="45:45" x14ac:dyDescent="0.35">
      <c r="AS64943" s="40"/>
    </row>
    <row r="64944" spans="45:45" x14ac:dyDescent="0.35">
      <c r="AS64944" s="40"/>
    </row>
    <row r="64945" spans="45:45" x14ac:dyDescent="0.35">
      <c r="AS64945" s="40"/>
    </row>
    <row r="64946" spans="45:45" x14ac:dyDescent="0.35">
      <c r="AS64946" s="40"/>
    </row>
    <row r="64947" spans="45:45" x14ac:dyDescent="0.35">
      <c r="AS64947" s="40"/>
    </row>
    <row r="64948" spans="45:45" x14ac:dyDescent="0.35">
      <c r="AS64948" s="40"/>
    </row>
    <row r="64949" spans="45:45" x14ac:dyDescent="0.35">
      <c r="AS64949" s="40"/>
    </row>
    <row r="64950" spans="45:45" x14ac:dyDescent="0.35">
      <c r="AS64950" s="40"/>
    </row>
    <row r="64951" spans="45:45" x14ac:dyDescent="0.35">
      <c r="AS64951" s="40"/>
    </row>
    <row r="64952" spans="45:45" x14ac:dyDescent="0.35">
      <c r="AS64952" s="40"/>
    </row>
    <row r="64953" spans="45:45" x14ac:dyDescent="0.35">
      <c r="AS64953" s="40"/>
    </row>
    <row r="64954" spans="45:45" x14ac:dyDescent="0.35">
      <c r="AS64954" s="40"/>
    </row>
    <row r="64955" spans="45:45" x14ac:dyDescent="0.35">
      <c r="AS64955" s="40"/>
    </row>
    <row r="64956" spans="45:45" x14ac:dyDescent="0.35">
      <c r="AS64956" s="40"/>
    </row>
    <row r="64957" spans="45:45" x14ac:dyDescent="0.35">
      <c r="AS64957" s="40"/>
    </row>
    <row r="64958" spans="45:45" x14ac:dyDescent="0.35">
      <c r="AS64958" s="40"/>
    </row>
    <row r="64959" spans="45:45" x14ac:dyDescent="0.35">
      <c r="AS64959" s="40"/>
    </row>
    <row r="64960" spans="45:45" x14ac:dyDescent="0.35">
      <c r="AS64960" s="40"/>
    </row>
    <row r="64961" spans="45:45" x14ac:dyDescent="0.35">
      <c r="AS64961" s="40"/>
    </row>
    <row r="64962" spans="45:45" x14ac:dyDescent="0.35">
      <c r="AS64962" s="40"/>
    </row>
    <row r="64963" spans="45:45" x14ac:dyDescent="0.35">
      <c r="AS64963" s="40"/>
    </row>
    <row r="64964" spans="45:45" x14ac:dyDescent="0.35">
      <c r="AS64964" s="40"/>
    </row>
    <row r="64965" spans="45:45" x14ac:dyDescent="0.35">
      <c r="AS64965" s="40"/>
    </row>
    <row r="64966" spans="45:45" x14ac:dyDescent="0.35">
      <c r="AS64966" s="40"/>
    </row>
    <row r="64967" spans="45:45" x14ac:dyDescent="0.35">
      <c r="AS64967" s="40"/>
    </row>
    <row r="64968" spans="45:45" x14ac:dyDescent="0.35">
      <c r="AS64968" s="40"/>
    </row>
    <row r="64969" spans="45:45" x14ac:dyDescent="0.35">
      <c r="AS64969" s="40"/>
    </row>
    <row r="64970" spans="45:45" x14ac:dyDescent="0.35">
      <c r="AS64970" s="40"/>
    </row>
    <row r="64971" spans="45:45" x14ac:dyDescent="0.35">
      <c r="AS64971" s="40"/>
    </row>
    <row r="64972" spans="45:45" x14ac:dyDescent="0.35">
      <c r="AS64972" s="40"/>
    </row>
    <row r="64973" spans="45:45" x14ac:dyDescent="0.35">
      <c r="AS64973" s="40"/>
    </row>
    <row r="64974" spans="45:45" x14ac:dyDescent="0.35">
      <c r="AS64974" s="40"/>
    </row>
    <row r="64975" spans="45:45" x14ac:dyDescent="0.35">
      <c r="AS64975" s="40"/>
    </row>
    <row r="64976" spans="45:45" x14ac:dyDescent="0.35">
      <c r="AS64976" s="40"/>
    </row>
    <row r="64977" spans="45:45" x14ac:dyDescent="0.35">
      <c r="AS64977" s="40"/>
    </row>
    <row r="64978" spans="45:45" x14ac:dyDescent="0.35">
      <c r="AS64978" s="40"/>
    </row>
    <row r="64979" spans="45:45" x14ac:dyDescent="0.35">
      <c r="AS64979" s="40"/>
    </row>
    <row r="64980" spans="45:45" x14ac:dyDescent="0.35">
      <c r="AS64980" s="40"/>
    </row>
    <row r="64981" spans="45:45" x14ac:dyDescent="0.35">
      <c r="AS64981" s="40"/>
    </row>
    <row r="64982" spans="45:45" x14ac:dyDescent="0.35">
      <c r="AS64982" s="40"/>
    </row>
    <row r="64983" spans="45:45" x14ac:dyDescent="0.35">
      <c r="AS64983" s="40"/>
    </row>
    <row r="64984" spans="45:45" x14ac:dyDescent="0.35">
      <c r="AS64984" s="40"/>
    </row>
    <row r="64985" spans="45:45" x14ac:dyDescent="0.35">
      <c r="AS64985" s="40"/>
    </row>
    <row r="64986" spans="45:45" x14ac:dyDescent="0.35">
      <c r="AS64986" s="40"/>
    </row>
    <row r="64987" spans="45:45" x14ac:dyDescent="0.35">
      <c r="AS64987" s="40"/>
    </row>
    <row r="64988" spans="45:45" x14ac:dyDescent="0.35">
      <c r="AS64988" s="40"/>
    </row>
    <row r="64989" spans="45:45" x14ac:dyDescent="0.35">
      <c r="AS64989" s="40"/>
    </row>
    <row r="64990" spans="45:45" x14ac:dyDescent="0.35">
      <c r="AS64990" s="40"/>
    </row>
    <row r="64991" spans="45:45" x14ac:dyDescent="0.35">
      <c r="AS64991" s="40"/>
    </row>
    <row r="64992" spans="45:45" x14ac:dyDescent="0.35">
      <c r="AS64992" s="40"/>
    </row>
    <row r="64993" spans="45:45" x14ac:dyDescent="0.35">
      <c r="AS64993" s="40"/>
    </row>
    <row r="64994" spans="45:45" x14ac:dyDescent="0.35">
      <c r="AS64994" s="40"/>
    </row>
    <row r="64995" spans="45:45" x14ac:dyDescent="0.35">
      <c r="AS64995" s="40"/>
    </row>
    <row r="64996" spans="45:45" x14ac:dyDescent="0.35">
      <c r="AS64996" s="40"/>
    </row>
    <row r="64997" spans="45:45" x14ac:dyDescent="0.35">
      <c r="AS64997" s="40"/>
    </row>
    <row r="64998" spans="45:45" x14ac:dyDescent="0.35">
      <c r="AS64998" s="40"/>
    </row>
    <row r="64999" spans="45:45" x14ac:dyDescent="0.35">
      <c r="AS64999" s="40"/>
    </row>
    <row r="65000" spans="45:45" x14ac:dyDescent="0.35">
      <c r="AS65000" s="40"/>
    </row>
    <row r="65001" spans="45:45" x14ac:dyDescent="0.35">
      <c r="AS65001" s="40"/>
    </row>
    <row r="65002" spans="45:45" x14ac:dyDescent="0.35">
      <c r="AS65002" s="40"/>
    </row>
    <row r="65003" spans="45:45" x14ac:dyDescent="0.35">
      <c r="AS65003" s="40"/>
    </row>
    <row r="65004" spans="45:45" x14ac:dyDescent="0.35">
      <c r="AS65004" s="40"/>
    </row>
    <row r="65005" spans="45:45" x14ac:dyDescent="0.35">
      <c r="AS65005" s="40"/>
    </row>
    <row r="65006" spans="45:45" x14ac:dyDescent="0.35">
      <c r="AS65006" s="40"/>
    </row>
    <row r="65007" spans="45:45" x14ac:dyDescent="0.35">
      <c r="AS65007" s="40"/>
    </row>
    <row r="65008" spans="45:45" x14ac:dyDescent="0.35">
      <c r="AS65008" s="40"/>
    </row>
    <row r="65009" spans="45:45" x14ac:dyDescent="0.35">
      <c r="AS65009" s="40"/>
    </row>
    <row r="65010" spans="45:45" x14ac:dyDescent="0.35">
      <c r="AS65010" s="40"/>
    </row>
    <row r="65011" spans="45:45" x14ac:dyDescent="0.35">
      <c r="AS65011" s="40"/>
    </row>
    <row r="65012" spans="45:45" x14ac:dyDescent="0.35">
      <c r="AS65012" s="40"/>
    </row>
    <row r="65013" spans="45:45" x14ac:dyDescent="0.35">
      <c r="AS65013" s="40"/>
    </row>
    <row r="65014" spans="45:45" x14ac:dyDescent="0.35">
      <c r="AS65014" s="40"/>
    </row>
    <row r="65015" spans="45:45" x14ac:dyDescent="0.35">
      <c r="AS65015" s="40"/>
    </row>
    <row r="65016" spans="45:45" x14ac:dyDescent="0.35">
      <c r="AS65016" s="40"/>
    </row>
    <row r="65017" spans="45:45" x14ac:dyDescent="0.35">
      <c r="AS65017" s="40"/>
    </row>
    <row r="65018" spans="45:45" x14ac:dyDescent="0.35">
      <c r="AS65018" s="40"/>
    </row>
    <row r="65019" spans="45:45" x14ac:dyDescent="0.35">
      <c r="AS65019" s="40"/>
    </row>
    <row r="65020" spans="45:45" x14ac:dyDescent="0.35">
      <c r="AS65020" s="40"/>
    </row>
    <row r="65021" spans="45:45" x14ac:dyDescent="0.35">
      <c r="AS65021" s="40"/>
    </row>
    <row r="65022" spans="45:45" x14ac:dyDescent="0.35">
      <c r="AS65022" s="40"/>
    </row>
    <row r="65023" spans="45:45" x14ac:dyDescent="0.35">
      <c r="AS65023" s="40"/>
    </row>
    <row r="65024" spans="45:45" x14ac:dyDescent="0.35">
      <c r="AS65024" s="40"/>
    </row>
    <row r="65025" spans="45:45" x14ac:dyDescent="0.35">
      <c r="AS65025" s="40"/>
    </row>
    <row r="65026" spans="45:45" x14ac:dyDescent="0.35">
      <c r="AS65026" s="40"/>
    </row>
    <row r="65027" spans="45:45" x14ac:dyDescent="0.35">
      <c r="AS65027" s="40"/>
    </row>
    <row r="65028" spans="45:45" x14ac:dyDescent="0.35">
      <c r="AS65028" s="40"/>
    </row>
    <row r="65029" spans="45:45" x14ac:dyDescent="0.35">
      <c r="AS65029" s="40"/>
    </row>
    <row r="65030" spans="45:45" x14ac:dyDescent="0.35">
      <c r="AS65030" s="40"/>
    </row>
    <row r="65031" spans="45:45" x14ac:dyDescent="0.35">
      <c r="AS65031" s="40"/>
    </row>
    <row r="65032" spans="45:45" x14ac:dyDescent="0.35">
      <c r="AS65032" s="40"/>
    </row>
    <row r="65033" spans="45:45" x14ac:dyDescent="0.35">
      <c r="AS65033" s="40"/>
    </row>
    <row r="65034" spans="45:45" x14ac:dyDescent="0.35">
      <c r="AS65034" s="40"/>
    </row>
    <row r="65035" spans="45:45" x14ac:dyDescent="0.35">
      <c r="AS65035" s="40"/>
    </row>
    <row r="65036" spans="45:45" x14ac:dyDescent="0.35">
      <c r="AS65036" s="40"/>
    </row>
    <row r="65037" spans="45:45" x14ac:dyDescent="0.35">
      <c r="AS65037" s="40"/>
    </row>
    <row r="65038" spans="45:45" x14ac:dyDescent="0.35">
      <c r="AS65038" s="40"/>
    </row>
    <row r="65039" spans="45:45" x14ac:dyDescent="0.35">
      <c r="AS65039" s="40"/>
    </row>
    <row r="65040" spans="45:45" x14ac:dyDescent="0.35">
      <c r="AS65040" s="40"/>
    </row>
    <row r="65041" spans="45:45" x14ac:dyDescent="0.35">
      <c r="AS65041" s="40"/>
    </row>
    <row r="65042" spans="45:45" x14ac:dyDescent="0.35">
      <c r="AS65042" s="40"/>
    </row>
    <row r="65043" spans="45:45" x14ac:dyDescent="0.35">
      <c r="AS65043" s="40"/>
    </row>
    <row r="65044" spans="45:45" x14ac:dyDescent="0.35">
      <c r="AS65044" s="40"/>
    </row>
    <row r="65045" spans="45:45" x14ac:dyDescent="0.35">
      <c r="AS65045" s="40"/>
    </row>
    <row r="65046" spans="45:45" x14ac:dyDescent="0.35">
      <c r="AS65046" s="40"/>
    </row>
    <row r="65047" spans="45:45" x14ac:dyDescent="0.35">
      <c r="AS65047" s="40"/>
    </row>
    <row r="65048" spans="45:45" x14ac:dyDescent="0.35">
      <c r="AS65048" s="40"/>
    </row>
    <row r="65049" spans="45:45" x14ac:dyDescent="0.35">
      <c r="AS65049" s="40"/>
    </row>
    <row r="65050" spans="45:45" x14ac:dyDescent="0.35">
      <c r="AS65050" s="40"/>
    </row>
    <row r="65051" spans="45:45" x14ac:dyDescent="0.35">
      <c r="AS65051" s="40"/>
    </row>
    <row r="65052" spans="45:45" x14ac:dyDescent="0.35">
      <c r="AS65052" s="40"/>
    </row>
    <row r="65053" spans="45:45" x14ac:dyDescent="0.35">
      <c r="AS65053" s="40"/>
    </row>
    <row r="65054" spans="45:45" x14ac:dyDescent="0.35">
      <c r="AS65054" s="40"/>
    </row>
    <row r="65055" spans="45:45" x14ac:dyDescent="0.35">
      <c r="AS65055" s="40"/>
    </row>
    <row r="65056" spans="45:45" x14ac:dyDescent="0.35">
      <c r="AS65056" s="40"/>
    </row>
    <row r="65057" spans="45:45" x14ac:dyDescent="0.35">
      <c r="AS65057" s="40"/>
    </row>
    <row r="65058" spans="45:45" x14ac:dyDescent="0.35">
      <c r="AS65058" s="40"/>
    </row>
    <row r="65059" spans="45:45" x14ac:dyDescent="0.35">
      <c r="AS65059" s="40"/>
    </row>
    <row r="65060" spans="45:45" x14ac:dyDescent="0.35">
      <c r="AS65060" s="40"/>
    </row>
    <row r="65061" spans="45:45" x14ac:dyDescent="0.35">
      <c r="AS65061" s="40"/>
    </row>
    <row r="65062" spans="45:45" x14ac:dyDescent="0.35">
      <c r="AS65062" s="40"/>
    </row>
    <row r="65063" spans="45:45" x14ac:dyDescent="0.35">
      <c r="AS65063" s="40"/>
    </row>
    <row r="65064" spans="45:45" x14ac:dyDescent="0.35">
      <c r="AS65064" s="40"/>
    </row>
    <row r="65065" spans="45:45" x14ac:dyDescent="0.35">
      <c r="AS65065" s="40"/>
    </row>
    <row r="65066" spans="45:45" x14ac:dyDescent="0.35">
      <c r="AS65066" s="40"/>
    </row>
    <row r="65067" spans="45:45" x14ac:dyDescent="0.35">
      <c r="AS65067" s="40"/>
    </row>
    <row r="65068" spans="45:45" x14ac:dyDescent="0.35">
      <c r="AS65068" s="40"/>
    </row>
    <row r="65069" spans="45:45" x14ac:dyDescent="0.35">
      <c r="AS65069" s="40"/>
    </row>
    <row r="65070" spans="45:45" x14ac:dyDescent="0.35">
      <c r="AS65070" s="40"/>
    </row>
    <row r="65071" spans="45:45" x14ac:dyDescent="0.35">
      <c r="AS65071" s="40"/>
    </row>
    <row r="65072" spans="45:45" x14ac:dyDescent="0.35">
      <c r="AS65072" s="40"/>
    </row>
    <row r="65073" spans="45:45" x14ac:dyDescent="0.35">
      <c r="AS65073" s="40"/>
    </row>
    <row r="65074" spans="45:45" x14ac:dyDescent="0.35">
      <c r="AS65074" s="40"/>
    </row>
    <row r="65075" spans="45:45" x14ac:dyDescent="0.35">
      <c r="AS65075" s="40"/>
    </row>
    <row r="65076" spans="45:45" x14ac:dyDescent="0.35">
      <c r="AS65076" s="40"/>
    </row>
    <row r="65077" spans="45:45" x14ac:dyDescent="0.35">
      <c r="AS65077" s="40"/>
    </row>
    <row r="65078" spans="45:45" x14ac:dyDescent="0.35">
      <c r="AS65078" s="40"/>
    </row>
    <row r="65079" spans="45:45" x14ac:dyDescent="0.35">
      <c r="AS65079" s="40"/>
    </row>
    <row r="65080" spans="45:45" x14ac:dyDescent="0.35">
      <c r="AS65080" s="40"/>
    </row>
    <row r="65081" spans="45:45" x14ac:dyDescent="0.35">
      <c r="AS65081" s="40"/>
    </row>
    <row r="65082" spans="45:45" x14ac:dyDescent="0.35">
      <c r="AS65082" s="40"/>
    </row>
    <row r="65083" spans="45:45" x14ac:dyDescent="0.35">
      <c r="AS65083" s="40"/>
    </row>
    <row r="65084" spans="45:45" x14ac:dyDescent="0.35">
      <c r="AS65084" s="40"/>
    </row>
    <row r="65085" spans="45:45" x14ac:dyDescent="0.35">
      <c r="AS65085" s="40"/>
    </row>
    <row r="65086" spans="45:45" x14ac:dyDescent="0.35">
      <c r="AS65086" s="40"/>
    </row>
    <row r="65087" spans="45:45" x14ac:dyDescent="0.35">
      <c r="AS65087" s="40"/>
    </row>
    <row r="65088" spans="45:45" x14ac:dyDescent="0.35">
      <c r="AS65088" s="40"/>
    </row>
    <row r="65089" spans="45:45" x14ac:dyDescent="0.35">
      <c r="AS65089" s="40"/>
    </row>
    <row r="65090" spans="45:45" x14ac:dyDescent="0.35">
      <c r="AS65090" s="40"/>
    </row>
    <row r="65091" spans="45:45" x14ac:dyDescent="0.35">
      <c r="AS65091" s="40"/>
    </row>
    <row r="65092" spans="45:45" x14ac:dyDescent="0.35">
      <c r="AS65092" s="40"/>
    </row>
    <row r="65093" spans="45:45" x14ac:dyDescent="0.35">
      <c r="AS65093" s="40"/>
    </row>
    <row r="65094" spans="45:45" x14ac:dyDescent="0.35">
      <c r="AS65094" s="40"/>
    </row>
    <row r="65095" spans="45:45" x14ac:dyDescent="0.35">
      <c r="AS65095" s="40"/>
    </row>
    <row r="65096" spans="45:45" x14ac:dyDescent="0.35">
      <c r="AS65096" s="40"/>
    </row>
    <row r="65097" spans="45:45" x14ac:dyDescent="0.35">
      <c r="AS65097" s="40"/>
    </row>
    <row r="65098" spans="45:45" x14ac:dyDescent="0.35">
      <c r="AS65098" s="40"/>
    </row>
    <row r="65099" spans="45:45" x14ac:dyDescent="0.35">
      <c r="AS65099" s="40"/>
    </row>
    <row r="65100" spans="45:45" x14ac:dyDescent="0.35">
      <c r="AS65100" s="40"/>
    </row>
    <row r="65101" spans="45:45" x14ac:dyDescent="0.35">
      <c r="AS65101" s="40"/>
    </row>
    <row r="65102" spans="45:45" x14ac:dyDescent="0.35">
      <c r="AS65102" s="40"/>
    </row>
    <row r="65103" spans="45:45" x14ac:dyDescent="0.35">
      <c r="AS65103" s="40"/>
    </row>
    <row r="65104" spans="45:45" x14ac:dyDescent="0.35">
      <c r="AS65104" s="40"/>
    </row>
    <row r="65105" spans="45:45" x14ac:dyDescent="0.35">
      <c r="AS65105" s="40"/>
    </row>
    <row r="65106" spans="45:45" x14ac:dyDescent="0.35">
      <c r="AS65106" s="40"/>
    </row>
    <row r="65107" spans="45:45" x14ac:dyDescent="0.35">
      <c r="AS65107" s="40"/>
    </row>
    <row r="65108" spans="45:45" x14ac:dyDescent="0.35">
      <c r="AS65108" s="40"/>
    </row>
    <row r="65109" spans="45:45" x14ac:dyDescent="0.35">
      <c r="AS65109" s="40"/>
    </row>
    <row r="65110" spans="45:45" x14ac:dyDescent="0.35">
      <c r="AS65110" s="40"/>
    </row>
    <row r="65111" spans="45:45" x14ac:dyDescent="0.35">
      <c r="AS65111" s="40"/>
    </row>
    <row r="65112" spans="45:45" x14ac:dyDescent="0.35">
      <c r="AS65112" s="40"/>
    </row>
    <row r="65113" spans="45:45" x14ac:dyDescent="0.35">
      <c r="AS65113" s="40"/>
    </row>
    <row r="65114" spans="45:45" x14ac:dyDescent="0.35">
      <c r="AS65114" s="40"/>
    </row>
    <row r="65115" spans="45:45" x14ac:dyDescent="0.35">
      <c r="AS65115" s="40"/>
    </row>
    <row r="65116" spans="45:45" x14ac:dyDescent="0.35">
      <c r="AS65116" s="40"/>
    </row>
    <row r="65117" spans="45:45" x14ac:dyDescent="0.35">
      <c r="AS65117" s="40"/>
    </row>
    <row r="65118" spans="45:45" x14ac:dyDescent="0.35">
      <c r="AS65118" s="40"/>
    </row>
    <row r="65119" spans="45:45" x14ac:dyDescent="0.35">
      <c r="AS65119" s="40"/>
    </row>
    <row r="65120" spans="45:45" x14ac:dyDescent="0.35">
      <c r="AS65120" s="40"/>
    </row>
    <row r="65121" spans="45:45" x14ac:dyDescent="0.35">
      <c r="AS65121" s="40"/>
    </row>
    <row r="65122" spans="45:45" x14ac:dyDescent="0.35">
      <c r="AS65122" s="40"/>
    </row>
    <row r="65123" spans="45:45" x14ac:dyDescent="0.35">
      <c r="AS65123" s="40"/>
    </row>
    <row r="65124" spans="45:45" x14ac:dyDescent="0.35">
      <c r="AS65124" s="40"/>
    </row>
    <row r="65125" spans="45:45" x14ac:dyDescent="0.35">
      <c r="AS65125" s="40"/>
    </row>
    <row r="65126" spans="45:45" x14ac:dyDescent="0.35">
      <c r="AS65126" s="40"/>
    </row>
    <row r="65127" spans="45:45" x14ac:dyDescent="0.35">
      <c r="AS65127" s="40"/>
    </row>
    <row r="65128" spans="45:45" x14ac:dyDescent="0.35">
      <c r="AS65128" s="40"/>
    </row>
    <row r="65129" spans="45:45" x14ac:dyDescent="0.35">
      <c r="AS65129" s="40"/>
    </row>
    <row r="65130" spans="45:45" x14ac:dyDescent="0.35">
      <c r="AS65130" s="40"/>
    </row>
    <row r="65131" spans="45:45" x14ac:dyDescent="0.35">
      <c r="AS65131" s="40"/>
    </row>
    <row r="65132" spans="45:45" x14ac:dyDescent="0.35">
      <c r="AS65132" s="40"/>
    </row>
    <row r="65133" spans="45:45" x14ac:dyDescent="0.35">
      <c r="AS65133" s="40"/>
    </row>
    <row r="65134" spans="45:45" x14ac:dyDescent="0.35">
      <c r="AS65134" s="40"/>
    </row>
    <row r="65135" spans="45:45" x14ac:dyDescent="0.35">
      <c r="AS65135" s="40"/>
    </row>
    <row r="65136" spans="45:45" x14ac:dyDescent="0.35">
      <c r="AS65136" s="40"/>
    </row>
    <row r="65137" spans="45:45" x14ac:dyDescent="0.35">
      <c r="AS65137" s="40"/>
    </row>
    <row r="65138" spans="45:45" x14ac:dyDescent="0.35">
      <c r="AS65138" s="40"/>
    </row>
    <row r="65139" spans="45:45" x14ac:dyDescent="0.35">
      <c r="AS65139" s="40"/>
    </row>
    <row r="65140" spans="45:45" x14ac:dyDescent="0.35">
      <c r="AS65140" s="40"/>
    </row>
    <row r="65141" spans="45:45" x14ac:dyDescent="0.35">
      <c r="AS65141" s="40"/>
    </row>
    <row r="65142" spans="45:45" x14ac:dyDescent="0.35">
      <c r="AS65142" s="40"/>
    </row>
    <row r="65143" spans="45:45" x14ac:dyDescent="0.35">
      <c r="AS65143" s="40"/>
    </row>
    <row r="65144" spans="45:45" x14ac:dyDescent="0.35">
      <c r="AS65144" s="40"/>
    </row>
    <row r="65145" spans="45:45" x14ac:dyDescent="0.35">
      <c r="AS65145" s="40"/>
    </row>
    <row r="65146" spans="45:45" x14ac:dyDescent="0.35">
      <c r="AS65146" s="40"/>
    </row>
    <row r="65147" spans="45:45" x14ac:dyDescent="0.35">
      <c r="AS65147" s="40"/>
    </row>
    <row r="65148" spans="45:45" x14ac:dyDescent="0.35">
      <c r="AS65148" s="40"/>
    </row>
    <row r="65149" spans="45:45" x14ac:dyDescent="0.35">
      <c r="AS65149" s="40"/>
    </row>
    <row r="65150" spans="45:45" x14ac:dyDescent="0.35">
      <c r="AS65150" s="40"/>
    </row>
    <row r="65151" spans="45:45" x14ac:dyDescent="0.35">
      <c r="AS65151" s="40"/>
    </row>
    <row r="65152" spans="45:45" x14ac:dyDescent="0.35">
      <c r="AS65152" s="40"/>
    </row>
    <row r="65153" spans="45:45" x14ac:dyDescent="0.35">
      <c r="AS65153" s="40"/>
    </row>
    <row r="65154" spans="45:45" x14ac:dyDescent="0.35">
      <c r="AS65154" s="40"/>
    </row>
    <row r="65155" spans="45:45" x14ac:dyDescent="0.35">
      <c r="AS65155" s="40"/>
    </row>
    <row r="65156" spans="45:45" x14ac:dyDescent="0.35">
      <c r="AS65156" s="40"/>
    </row>
    <row r="65157" spans="45:45" x14ac:dyDescent="0.35">
      <c r="AS65157" s="40"/>
    </row>
    <row r="65158" spans="45:45" x14ac:dyDescent="0.35">
      <c r="AS65158" s="40"/>
    </row>
    <row r="65159" spans="45:45" x14ac:dyDescent="0.35">
      <c r="AS65159" s="40"/>
    </row>
    <row r="65160" spans="45:45" x14ac:dyDescent="0.35">
      <c r="AS65160" s="40"/>
    </row>
    <row r="65161" spans="45:45" x14ac:dyDescent="0.35">
      <c r="AS65161" s="40"/>
    </row>
    <row r="65162" spans="45:45" x14ac:dyDescent="0.35">
      <c r="AS65162" s="40"/>
    </row>
    <row r="65163" spans="45:45" x14ac:dyDescent="0.35">
      <c r="AS65163" s="40"/>
    </row>
    <row r="65164" spans="45:45" x14ac:dyDescent="0.35">
      <c r="AS65164" s="40"/>
    </row>
    <row r="65165" spans="45:45" x14ac:dyDescent="0.35">
      <c r="AS65165" s="40"/>
    </row>
    <row r="65166" spans="45:45" x14ac:dyDescent="0.35">
      <c r="AS65166" s="40"/>
    </row>
    <row r="65167" spans="45:45" x14ac:dyDescent="0.35">
      <c r="AS65167" s="40"/>
    </row>
    <row r="65168" spans="45:45" x14ac:dyDescent="0.35">
      <c r="AS65168" s="40"/>
    </row>
    <row r="65169" spans="45:45" x14ac:dyDescent="0.35">
      <c r="AS65169" s="40"/>
    </row>
    <row r="65170" spans="45:45" x14ac:dyDescent="0.35">
      <c r="AS65170" s="40"/>
    </row>
    <row r="65171" spans="45:45" x14ac:dyDescent="0.35">
      <c r="AS65171" s="40"/>
    </row>
    <row r="65172" spans="45:45" x14ac:dyDescent="0.35">
      <c r="AS65172" s="40"/>
    </row>
    <row r="65173" spans="45:45" x14ac:dyDescent="0.35">
      <c r="AS65173" s="40"/>
    </row>
    <row r="65174" spans="45:45" x14ac:dyDescent="0.35">
      <c r="AS65174" s="40"/>
    </row>
    <row r="65175" spans="45:45" x14ac:dyDescent="0.35">
      <c r="AS65175" s="40"/>
    </row>
    <row r="65176" spans="45:45" x14ac:dyDescent="0.35">
      <c r="AS65176" s="40"/>
    </row>
    <row r="65177" spans="45:45" x14ac:dyDescent="0.35">
      <c r="AS65177" s="40"/>
    </row>
    <row r="65178" spans="45:45" x14ac:dyDescent="0.35">
      <c r="AS65178" s="40"/>
    </row>
    <row r="65179" spans="45:45" x14ac:dyDescent="0.35">
      <c r="AS65179" s="40"/>
    </row>
    <row r="65180" spans="45:45" x14ac:dyDescent="0.35">
      <c r="AS65180" s="40"/>
    </row>
    <row r="65181" spans="45:45" x14ac:dyDescent="0.35">
      <c r="AS65181" s="40"/>
    </row>
    <row r="65182" spans="45:45" x14ac:dyDescent="0.35">
      <c r="AS65182" s="40"/>
    </row>
    <row r="65183" spans="45:45" x14ac:dyDescent="0.35">
      <c r="AS65183" s="40"/>
    </row>
    <row r="65184" spans="45:45" x14ac:dyDescent="0.35">
      <c r="AS65184" s="40"/>
    </row>
    <row r="65185" spans="45:45" x14ac:dyDescent="0.35">
      <c r="AS65185" s="40"/>
    </row>
    <row r="65186" spans="45:45" x14ac:dyDescent="0.35">
      <c r="AS65186" s="40"/>
    </row>
    <row r="65187" spans="45:45" x14ac:dyDescent="0.35">
      <c r="AS65187" s="40"/>
    </row>
    <row r="65188" spans="45:45" x14ac:dyDescent="0.35">
      <c r="AS65188" s="40"/>
    </row>
    <row r="65189" spans="45:45" x14ac:dyDescent="0.35">
      <c r="AS65189" s="40"/>
    </row>
    <row r="65190" spans="45:45" x14ac:dyDescent="0.35">
      <c r="AS65190" s="40"/>
    </row>
    <row r="65191" spans="45:45" x14ac:dyDescent="0.35">
      <c r="AS65191" s="40"/>
    </row>
    <row r="65192" spans="45:45" x14ac:dyDescent="0.35">
      <c r="AS65192" s="40"/>
    </row>
    <row r="65193" spans="45:45" x14ac:dyDescent="0.35">
      <c r="AS65193" s="40"/>
    </row>
    <row r="65194" spans="45:45" x14ac:dyDescent="0.35">
      <c r="AS65194" s="40"/>
    </row>
    <row r="65195" spans="45:45" x14ac:dyDescent="0.35">
      <c r="AS65195" s="40"/>
    </row>
    <row r="65196" spans="45:45" x14ac:dyDescent="0.35">
      <c r="AS65196" s="40"/>
    </row>
    <row r="65197" spans="45:45" x14ac:dyDescent="0.35">
      <c r="AS65197" s="40"/>
    </row>
    <row r="65198" spans="45:45" x14ac:dyDescent="0.35">
      <c r="AS65198" s="40"/>
    </row>
    <row r="65199" spans="45:45" x14ac:dyDescent="0.35">
      <c r="AS65199" s="40"/>
    </row>
    <row r="65200" spans="45:45" x14ac:dyDescent="0.35">
      <c r="AS65200" s="40"/>
    </row>
    <row r="65201" spans="45:45" x14ac:dyDescent="0.35">
      <c r="AS65201" s="40"/>
    </row>
    <row r="65202" spans="45:45" x14ac:dyDescent="0.35">
      <c r="AS65202" s="40"/>
    </row>
    <row r="65203" spans="45:45" x14ac:dyDescent="0.35">
      <c r="AS65203" s="40"/>
    </row>
    <row r="65204" spans="45:45" x14ac:dyDescent="0.35">
      <c r="AS65204" s="40"/>
    </row>
    <row r="65205" spans="45:45" x14ac:dyDescent="0.35">
      <c r="AS65205" s="40"/>
    </row>
    <row r="65206" spans="45:45" x14ac:dyDescent="0.35">
      <c r="AS65206" s="40"/>
    </row>
    <row r="65207" spans="45:45" x14ac:dyDescent="0.35">
      <c r="AS65207" s="40"/>
    </row>
    <row r="65208" spans="45:45" x14ac:dyDescent="0.35">
      <c r="AS65208" s="40"/>
    </row>
    <row r="65209" spans="45:45" x14ac:dyDescent="0.35">
      <c r="AS65209" s="40"/>
    </row>
    <row r="65210" spans="45:45" x14ac:dyDescent="0.35">
      <c r="AS65210" s="40"/>
    </row>
    <row r="65211" spans="45:45" x14ac:dyDescent="0.35">
      <c r="AS65211" s="40"/>
    </row>
    <row r="65212" spans="45:45" x14ac:dyDescent="0.35">
      <c r="AS65212" s="40"/>
    </row>
    <row r="65213" spans="45:45" x14ac:dyDescent="0.35">
      <c r="AS65213" s="40"/>
    </row>
    <row r="65214" spans="45:45" x14ac:dyDescent="0.35">
      <c r="AS65214" s="40"/>
    </row>
    <row r="65215" spans="45:45" x14ac:dyDescent="0.35">
      <c r="AS65215" s="40"/>
    </row>
    <row r="65216" spans="45:45" x14ac:dyDescent="0.35">
      <c r="AS65216" s="40"/>
    </row>
    <row r="65217" spans="45:45" x14ac:dyDescent="0.35">
      <c r="AS65217" s="40"/>
    </row>
    <row r="65218" spans="45:45" x14ac:dyDescent="0.35">
      <c r="AS65218" s="40"/>
    </row>
    <row r="65219" spans="45:45" x14ac:dyDescent="0.35">
      <c r="AS65219" s="40"/>
    </row>
    <row r="65220" spans="45:45" x14ac:dyDescent="0.35">
      <c r="AS65220" s="40"/>
    </row>
    <row r="65221" spans="45:45" x14ac:dyDescent="0.35">
      <c r="AS65221" s="40"/>
    </row>
    <row r="65222" spans="45:45" x14ac:dyDescent="0.35">
      <c r="AS65222" s="40"/>
    </row>
    <row r="65223" spans="45:45" x14ac:dyDescent="0.35">
      <c r="AS65223" s="40"/>
    </row>
    <row r="65224" spans="45:45" x14ac:dyDescent="0.35">
      <c r="AS65224" s="40"/>
    </row>
    <row r="65225" spans="45:45" x14ac:dyDescent="0.35">
      <c r="AS65225" s="40"/>
    </row>
    <row r="65226" spans="45:45" x14ac:dyDescent="0.35">
      <c r="AS65226" s="40"/>
    </row>
    <row r="65227" spans="45:45" x14ac:dyDescent="0.35">
      <c r="AS65227" s="40"/>
    </row>
    <row r="65228" spans="45:45" x14ac:dyDescent="0.35">
      <c r="AS65228" s="40"/>
    </row>
    <row r="65229" spans="45:45" x14ac:dyDescent="0.35">
      <c r="AS65229" s="40"/>
    </row>
    <row r="65230" spans="45:45" x14ac:dyDescent="0.35">
      <c r="AS65230" s="40"/>
    </row>
    <row r="65231" spans="45:45" x14ac:dyDescent="0.35">
      <c r="AS65231" s="40"/>
    </row>
    <row r="65232" spans="45:45" x14ac:dyDescent="0.35">
      <c r="AS65232" s="40"/>
    </row>
    <row r="65233" spans="45:45" x14ac:dyDescent="0.35">
      <c r="AS65233" s="40"/>
    </row>
    <row r="65234" spans="45:45" x14ac:dyDescent="0.35">
      <c r="AS65234" s="40"/>
    </row>
    <row r="65235" spans="45:45" x14ac:dyDescent="0.35">
      <c r="AS65235" s="40"/>
    </row>
    <row r="65236" spans="45:45" x14ac:dyDescent="0.35">
      <c r="AS65236" s="40"/>
    </row>
    <row r="65237" spans="45:45" x14ac:dyDescent="0.35">
      <c r="AS65237" s="40"/>
    </row>
    <row r="65238" spans="45:45" x14ac:dyDescent="0.35">
      <c r="AS65238" s="40"/>
    </row>
    <row r="65239" spans="45:45" x14ac:dyDescent="0.35">
      <c r="AS65239" s="40"/>
    </row>
    <row r="65240" spans="45:45" x14ac:dyDescent="0.35">
      <c r="AS65240" s="40"/>
    </row>
    <row r="65241" spans="45:45" x14ac:dyDescent="0.35">
      <c r="AS65241" s="40"/>
    </row>
    <row r="65242" spans="45:45" x14ac:dyDescent="0.35">
      <c r="AS65242" s="40"/>
    </row>
    <row r="65243" spans="45:45" x14ac:dyDescent="0.35">
      <c r="AS65243" s="40"/>
    </row>
    <row r="65244" spans="45:45" x14ac:dyDescent="0.35">
      <c r="AS65244" s="40"/>
    </row>
    <row r="65245" spans="45:45" x14ac:dyDescent="0.35">
      <c r="AS65245" s="40"/>
    </row>
    <row r="65246" spans="45:45" x14ac:dyDescent="0.35">
      <c r="AS65246" s="40"/>
    </row>
    <row r="65247" spans="45:45" x14ac:dyDescent="0.35">
      <c r="AS65247" s="40"/>
    </row>
    <row r="65248" spans="45:45" x14ac:dyDescent="0.35">
      <c r="AS65248" s="40"/>
    </row>
    <row r="65249" spans="45:45" x14ac:dyDescent="0.35">
      <c r="AS65249" s="40"/>
    </row>
    <row r="65250" spans="45:45" x14ac:dyDescent="0.35">
      <c r="AS65250" s="40"/>
    </row>
    <row r="65251" spans="45:45" x14ac:dyDescent="0.35">
      <c r="AS65251" s="40"/>
    </row>
    <row r="65252" spans="45:45" x14ac:dyDescent="0.35">
      <c r="AS65252" s="40"/>
    </row>
    <row r="65253" spans="45:45" x14ac:dyDescent="0.35">
      <c r="AS65253" s="40"/>
    </row>
    <row r="65254" spans="45:45" x14ac:dyDescent="0.35">
      <c r="AS65254" s="40"/>
    </row>
    <row r="65255" spans="45:45" x14ac:dyDescent="0.35">
      <c r="AS65255" s="40"/>
    </row>
    <row r="65256" spans="45:45" x14ac:dyDescent="0.35">
      <c r="AS65256" s="40"/>
    </row>
    <row r="65257" spans="45:45" x14ac:dyDescent="0.35">
      <c r="AS65257" s="40"/>
    </row>
    <row r="65258" spans="45:45" x14ac:dyDescent="0.35">
      <c r="AS65258" s="40"/>
    </row>
    <row r="65259" spans="45:45" x14ac:dyDescent="0.35">
      <c r="AS65259" s="40"/>
    </row>
    <row r="65260" spans="45:45" x14ac:dyDescent="0.35">
      <c r="AS65260" s="40"/>
    </row>
    <row r="65261" spans="45:45" x14ac:dyDescent="0.35">
      <c r="AS65261" s="40"/>
    </row>
    <row r="65262" spans="45:45" x14ac:dyDescent="0.35">
      <c r="AS65262" s="40"/>
    </row>
    <row r="65263" spans="45:45" x14ac:dyDescent="0.35">
      <c r="AS65263" s="40"/>
    </row>
    <row r="65264" spans="45:45" x14ac:dyDescent="0.35">
      <c r="AS65264" s="40"/>
    </row>
    <row r="65265" spans="45:45" x14ac:dyDescent="0.35">
      <c r="AS65265" s="40"/>
    </row>
    <row r="65266" spans="45:45" x14ac:dyDescent="0.35">
      <c r="AS65266" s="40"/>
    </row>
    <row r="65267" spans="45:45" x14ac:dyDescent="0.35">
      <c r="AS65267" s="40"/>
    </row>
    <row r="65268" spans="45:45" x14ac:dyDescent="0.35">
      <c r="AS65268" s="40"/>
    </row>
    <row r="65269" spans="45:45" x14ac:dyDescent="0.35">
      <c r="AS65269" s="40"/>
    </row>
    <row r="65270" spans="45:45" x14ac:dyDescent="0.35">
      <c r="AS65270" s="40"/>
    </row>
    <row r="65271" spans="45:45" x14ac:dyDescent="0.35">
      <c r="AS65271" s="40"/>
    </row>
    <row r="65272" spans="45:45" x14ac:dyDescent="0.35">
      <c r="AS65272" s="40"/>
    </row>
    <row r="65273" spans="45:45" x14ac:dyDescent="0.35">
      <c r="AS65273" s="40"/>
    </row>
    <row r="65274" spans="45:45" x14ac:dyDescent="0.35">
      <c r="AS65274" s="40"/>
    </row>
    <row r="65275" spans="45:45" x14ac:dyDescent="0.35">
      <c r="AS65275" s="40"/>
    </row>
    <row r="65276" spans="45:45" x14ac:dyDescent="0.35">
      <c r="AS65276" s="40"/>
    </row>
    <row r="65277" spans="45:45" x14ac:dyDescent="0.35">
      <c r="AS65277" s="40"/>
    </row>
    <row r="65278" spans="45:45" x14ac:dyDescent="0.35">
      <c r="AS65278" s="40"/>
    </row>
    <row r="65279" spans="45:45" x14ac:dyDescent="0.35">
      <c r="AS65279" s="40"/>
    </row>
    <row r="65280" spans="45:45" x14ac:dyDescent="0.35">
      <c r="AS65280" s="40"/>
    </row>
    <row r="65281" spans="45:45" x14ac:dyDescent="0.35">
      <c r="AS65281" s="40"/>
    </row>
    <row r="65282" spans="45:45" x14ac:dyDescent="0.35">
      <c r="AS65282" s="40"/>
    </row>
    <row r="65283" spans="45:45" x14ac:dyDescent="0.35">
      <c r="AS65283" s="40"/>
    </row>
    <row r="65284" spans="45:45" x14ac:dyDescent="0.35">
      <c r="AS65284" s="40"/>
    </row>
    <row r="65285" spans="45:45" x14ac:dyDescent="0.35">
      <c r="AS65285" s="40"/>
    </row>
    <row r="65286" spans="45:45" x14ac:dyDescent="0.35">
      <c r="AS65286" s="40"/>
    </row>
    <row r="65287" spans="45:45" x14ac:dyDescent="0.35">
      <c r="AS65287" s="40"/>
    </row>
    <row r="65288" spans="45:45" x14ac:dyDescent="0.35">
      <c r="AS65288" s="40"/>
    </row>
    <row r="65289" spans="45:45" x14ac:dyDescent="0.35">
      <c r="AS65289" s="40"/>
    </row>
    <row r="65290" spans="45:45" x14ac:dyDescent="0.35">
      <c r="AS65290" s="40"/>
    </row>
    <row r="65291" spans="45:45" x14ac:dyDescent="0.35">
      <c r="AS65291" s="40"/>
    </row>
    <row r="65292" spans="45:45" x14ac:dyDescent="0.35">
      <c r="AS65292" s="40"/>
    </row>
    <row r="65293" spans="45:45" x14ac:dyDescent="0.35">
      <c r="AS65293" s="40"/>
    </row>
    <row r="65294" spans="45:45" x14ac:dyDescent="0.35">
      <c r="AS65294" s="40"/>
    </row>
    <row r="65295" spans="45:45" x14ac:dyDescent="0.35">
      <c r="AS65295" s="40"/>
    </row>
    <row r="65296" spans="45:45" x14ac:dyDescent="0.35">
      <c r="AS65296" s="40"/>
    </row>
    <row r="65297" spans="45:45" x14ac:dyDescent="0.35">
      <c r="AS65297" s="40"/>
    </row>
    <row r="65298" spans="45:45" x14ac:dyDescent="0.35">
      <c r="AS65298" s="40"/>
    </row>
    <row r="65299" spans="45:45" x14ac:dyDescent="0.35">
      <c r="AS65299" s="40"/>
    </row>
    <row r="65300" spans="45:45" x14ac:dyDescent="0.35">
      <c r="AS65300" s="40"/>
    </row>
    <row r="65301" spans="45:45" x14ac:dyDescent="0.35">
      <c r="AS65301" s="40"/>
    </row>
    <row r="65302" spans="45:45" x14ac:dyDescent="0.35">
      <c r="AS65302" s="40"/>
    </row>
    <row r="65303" spans="45:45" x14ac:dyDescent="0.35">
      <c r="AS65303" s="40"/>
    </row>
    <row r="65304" spans="45:45" x14ac:dyDescent="0.35">
      <c r="AS65304" s="40"/>
    </row>
    <row r="65305" spans="45:45" x14ac:dyDescent="0.35">
      <c r="AS65305" s="40"/>
    </row>
    <row r="65306" spans="45:45" x14ac:dyDescent="0.35">
      <c r="AS65306" s="40"/>
    </row>
    <row r="65307" spans="45:45" x14ac:dyDescent="0.35">
      <c r="AS65307" s="40"/>
    </row>
    <row r="65308" spans="45:45" x14ac:dyDescent="0.35">
      <c r="AS65308" s="40"/>
    </row>
    <row r="65309" spans="45:45" x14ac:dyDescent="0.35">
      <c r="AS65309" s="40"/>
    </row>
    <row r="65310" spans="45:45" x14ac:dyDescent="0.35">
      <c r="AS65310" s="40"/>
    </row>
    <row r="65311" spans="45:45" x14ac:dyDescent="0.35">
      <c r="AS65311" s="40"/>
    </row>
    <row r="65312" spans="45:45" x14ac:dyDescent="0.35">
      <c r="AS65312" s="40"/>
    </row>
    <row r="65313" spans="45:45" x14ac:dyDescent="0.35">
      <c r="AS65313" s="40"/>
    </row>
    <row r="65314" spans="45:45" x14ac:dyDescent="0.35">
      <c r="AS65314" s="40"/>
    </row>
    <row r="65315" spans="45:45" x14ac:dyDescent="0.35">
      <c r="AS65315" s="40"/>
    </row>
    <row r="65316" spans="45:45" x14ac:dyDescent="0.35">
      <c r="AS65316" s="40"/>
    </row>
    <row r="65317" spans="45:45" x14ac:dyDescent="0.35">
      <c r="AS65317" s="40"/>
    </row>
    <row r="65318" spans="45:45" x14ac:dyDescent="0.35">
      <c r="AS65318" s="40"/>
    </row>
    <row r="65319" spans="45:45" x14ac:dyDescent="0.35">
      <c r="AS65319" s="40"/>
    </row>
    <row r="65320" spans="45:45" x14ac:dyDescent="0.35">
      <c r="AS65320" s="40"/>
    </row>
    <row r="65321" spans="45:45" x14ac:dyDescent="0.35">
      <c r="AS65321" s="40"/>
    </row>
    <row r="65322" spans="45:45" x14ac:dyDescent="0.35">
      <c r="AS65322" s="40"/>
    </row>
    <row r="65323" spans="45:45" x14ac:dyDescent="0.35">
      <c r="AS65323" s="40"/>
    </row>
    <row r="65324" spans="45:45" x14ac:dyDescent="0.35">
      <c r="AS65324" s="40"/>
    </row>
    <row r="65325" spans="45:45" x14ac:dyDescent="0.35">
      <c r="AS65325" s="40"/>
    </row>
    <row r="65326" spans="45:45" x14ac:dyDescent="0.35">
      <c r="AS65326" s="40"/>
    </row>
    <row r="65327" spans="45:45" x14ac:dyDescent="0.35">
      <c r="AS65327" s="40"/>
    </row>
    <row r="65328" spans="45:45" x14ac:dyDescent="0.35">
      <c r="AS65328" s="40"/>
    </row>
    <row r="65329" spans="45:45" x14ac:dyDescent="0.35">
      <c r="AS65329" s="40"/>
    </row>
    <row r="65330" spans="45:45" x14ac:dyDescent="0.35">
      <c r="AS65330" s="40"/>
    </row>
    <row r="65331" spans="45:45" x14ac:dyDescent="0.35">
      <c r="AS65331" s="40"/>
    </row>
    <row r="65332" spans="45:45" x14ac:dyDescent="0.35">
      <c r="AS65332" s="40"/>
    </row>
    <row r="65333" spans="45:45" x14ac:dyDescent="0.35">
      <c r="AS65333" s="40"/>
    </row>
    <row r="65334" spans="45:45" x14ac:dyDescent="0.35">
      <c r="AS65334" s="40"/>
    </row>
    <row r="65335" spans="45:45" x14ac:dyDescent="0.35">
      <c r="AS65335" s="40"/>
    </row>
    <row r="65336" spans="45:45" x14ac:dyDescent="0.35">
      <c r="AS65336" s="40"/>
    </row>
    <row r="65337" spans="45:45" x14ac:dyDescent="0.35">
      <c r="AS65337" s="40"/>
    </row>
    <row r="65338" spans="45:45" x14ac:dyDescent="0.35">
      <c r="AS65338" s="40"/>
    </row>
    <row r="65339" spans="45:45" x14ac:dyDescent="0.35">
      <c r="AS65339" s="40"/>
    </row>
    <row r="65340" spans="45:45" x14ac:dyDescent="0.35">
      <c r="AS65340" s="40"/>
    </row>
    <row r="65341" spans="45:45" x14ac:dyDescent="0.35">
      <c r="AS65341" s="40"/>
    </row>
    <row r="65342" spans="45:45" x14ac:dyDescent="0.35">
      <c r="AS65342" s="40"/>
    </row>
    <row r="65343" spans="45:45" x14ac:dyDescent="0.35">
      <c r="AS65343" s="40"/>
    </row>
    <row r="65344" spans="45:45" x14ac:dyDescent="0.35">
      <c r="AS65344" s="40"/>
    </row>
    <row r="65345" spans="45:45" x14ac:dyDescent="0.35">
      <c r="AS65345" s="40"/>
    </row>
    <row r="65346" spans="45:45" x14ac:dyDescent="0.35">
      <c r="AS65346" s="40"/>
    </row>
    <row r="65347" spans="45:45" x14ac:dyDescent="0.35">
      <c r="AS65347" s="40"/>
    </row>
    <row r="65348" spans="45:45" x14ac:dyDescent="0.35">
      <c r="AS65348" s="40"/>
    </row>
    <row r="65349" spans="45:45" x14ac:dyDescent="0.35">
      <c r="AS65349" s="40"/>
    </row>
    <row r="65350" spans="45:45" x14ac:dyDescent="0.35">
      <c r="AS65350" s="40"/>
    </row>
    <row r="65351" spans="45:45" x14ac:dyDescent="0.35">
      <c r="AS65351" s="40"/>
    </row>
    <row r="65352" spans="45:45" x14ac:dyDescent="0.35">
      <c r="AS65352" s="40"/>
    </row>
    <row r="65353" spans="45:45" x14ac:dyDescent="0.35">
      <c r="AS65353" s="40"/>
    </row>
    <row r="65354" spans="45:45" x14ac:dyDescent="0.35">
      <c r="AS65354" s="40"/>
    </row>
    <row r="65355" spans="45:45" x14ac:dyDescent="0.35">
      <c r="AS65355" s="40"/>
    </row>
    <row r="65356" spans="45:45" x14ac:dyDescent="0.35">
      <c r="AS65356" s="40"/>
    </row>
    <row r="65357" spans="45:45" x14ac:dyDescent="0.35">
      <c r="AS65357" s="40"/>
    </row>
    <row r="65358" spans="45:45" x14ac:dyDescent="0.35">
      <c r="AS65358" s="40"/>
    </row>
    <row r="65359" spans="45:45" x14ac:dyDescent="0.35">
      <c r="AS65359" s="40"/>
    </row>
    <row r="65360" spans="45:45" x14ac:dyDescent="0.35">
      <c r="AS65360" s="40"/>
    </row>
    <row r="65361" spans="45:45" x14ac:dyDescent="0.35">
      <c r="AS65361" s="40"/>
    </row>
    <row r="65362" spans="45:45" x14ac:dyDescent="0.35">
      <c r="AS65362" s="40"/>
    </row>
    <row r="65363" spans="45:45" x14ac:dyDescent="0.35">
      <c r="AS65363" s="40"/>
    </row>
    <row r="65364" spans="45:45" x14ac:dyDescent="0.35">
      <c r="AS65364" s="40"/>
    </row>
    <row r="65365" spans="45:45" x14ac:dyDescent="0.35">
      <c r="AS65365" s="40"/>
    </row>
    <row r="65366" spans="45:45" x14ac:dyDescent="0.35">
      <c r="AS65366" s="40"/>
    </row>
    <row r="65367" spans="45:45" x14ac:dyDescent="0.35">
      <c r="AS65367" s="40"/>
    </row>
    <row r="65368" spans="45:45" x14ac:dyDescent="0.35">
      <c r="AS65368" s="40"/>
    </row>
    <row r="65369" spans="45:45" x14ac:dyDescent="0.35">
      <c r="AS65369" s="40"/>
    </row>
    <row r="65370" spans="45:45" x14ac:dyDescent="0.35">
      <c r="AS65370" s="40"/>
    </row>
    <row r="65371" spans="45:45" x14ac:dyDescent="0.35">
      <c r="AS65371" s="40"/>
    </row>
    <row r="65372" spans="45:45" x14ac:dyDescent="0.35">
      <c r="AS65372" s="40"/>
    </row>
    <row r="65373" spans="45:45" x14ac:dyDescent="0.35">
      <c r="AS65373" s="40"/>
    </row>
    <row r="65374" spans="45:45" x14ac:dyDescent="0.35">
      <c r="AS65374" s="40"/>
    </row>
    <row r="65375" spans="45:45" x14ac:dyDescent="0.35">
      <c r="AS65375" s="40"/>
    </row>
    <row r="65376" spans="45:45" x14ac:dyDescent="0.35">
      <c r="AS65376" s="40"/>
    </row>
    <row r="65377" spans="45:45" x14ac:dyDescent="0.35">
      <c r="AS65377" s="40"/>
    </row>
    <row r="65378" spans="45:45" x14ac:dyDescent="0.35">
      <c r="AS65378" s="40"/>
    </row>
    <row r="65379" spans="45:45" x14ac:dyDescent="0.35">
      <c r="AS65379" s="40"/>
    </row>
    <row r="65380" spans="45:45" x14ac:dyDescent="0.35">
      <c r="AS65380" s="40"/>
    </row>
    <row r="65381" spans="45:45" x14ac:dyDescent="0.35">
      <c r="AS65381" s="40"/>
    </row>
    <row r="65382" spans="45:45" x14ac:dyDescent="0.35">
      <c r="AS65382" s="40"/>
    </row>
    <row r="65383" spans="45:45" x14ac:dyDescent="0.35">
      <c r="AS65383" s="40"/>
    </row>
    <row r="65384" spans="45:45" x14ac:dyDescent="0.35">
      <c r="AS65384" s="40"/>
    </row>
    <row r="65385" spans="45:45" x14ac:dyDescent="0.35">
      <c r="AS65385" s="40"/>
    </row>
    <row r="65386" spans="45:45" x14ac:dyDescent="0.35">
      <c r="AS65386" s="40"/>
    </row>
    <row r="65387" spans="45:45" x14ac:dyDescent="0.35">
      <c r="AS65387" s="40"/>
    </row>
    <row r="65388" spans="45:45" x14ac:dyDescent="0.35">
      <c r="AS65388" s="40"/>
    </row>
    <row r="65389" spans="45:45" x14ac:dyDescent="0.35">
      <c r="AS65389" s="40"/>
    </row>
    <row r="65390" spans="45:45" x14ac:dyDescent="0.35">
      <c r="AS65390" s="40"/>
    </row>
    <row r="65391" spans="45:45" x14ac:dyDescent="0.35">
      <c r="AS65391" s="40"/>
    </row>
    <row r="65392" spans="45:45" x14ac:dyDescent="0.35">
      <c r="AS65392" s="40"/>
    </row>
    <row r="65393" spans="45:45" x14ac:dyDescent="0.35">
      <c r="AS65393" s="40"/>
    </row>
    <row r="65394" spans="45:45" x14ac:dyDescent="0.35">
      <c r="AS65394" s="40"/>
    </row>
    <row r="65395" spans="45:45" x14ac:dyDescent="0.35">
      <c r="AS65395" s="40"/>
    </row>
    <row r="65396" spans="45:45" x14ac:dyDescent="0.35">
      <c r="AS65396" s="40"/>
    </row>
    <row r="65397" spans="45:45" x14ac:dyDescent="0.35">
      <c r="AS65397" s="40"/>
    </row>
    <row r="65398" spans="45:45" x14ac:dyDescent="0.35">
      <c r="AS65398" s="40"/>
    </row>
    <row r="65399" spans="45:45" x14ac:dyDescent="0.35">
      <c r="AS65399" s="40"/>
    </row>
    <row r="65400" spans="45:45" x14ac:dyDescent="0.35">
      <c r="AS65400" s="40"/>
    </row>
    <row r="65401" spans="45:45" x14ac:dyDescent="0.35">
      <c r="AS65401" s="40"/>
    </row>
    <row r="65402" spans="45:45" x14ac:dyDescent="0.35">
      <c r="AS65402" s="40"/>
    </row>
    <row r="65403" spans="45:45" x14ac:dyDescent="0.35">
      <c r="AS65403" s="40"/>
    </row>
    <row r="65404" spans="45:45" x14ac:dyDescent="0.35">
      <c r="AS65404" s="40"/>
    </row>
    <row r="65405" spans="45:45" x14ac:dyDescent="0.35">
      <c r="AS65405" s="40"/>
    </row>
    <row r="65406" spans="45:45" x14ac:dyDescent="0.35">
      <c r="AS65406" s="40"/>
    </row>
    <row r="65407" spans="45:45" x14ac:dyDescent="0.35">
      <c r="AS65407" s="40"/>
    </row>
    <row r="65408" spans="45:45" x14ac:dyDescent="0.35">
      <c r="AS65408" s="40"/>
    </row>
    <row r="65409" spans="45:45" x14ac:dyDescent="0.35">
      <c r="AS65409" s="40"/>
    </row>
    <row r="65410" spans="45:45" x14ac:dyDescent="0.35">
      <c r="AS65410" s="40"/>
    </row>
    <row r="65411" spans="45:45" x14ac:dyDescent="0.35">
      <c r="AS65411" s="40"/>
    </row>
    <row r="65412" spans="45:45" x14ac:dyDescent="0.35">
      <c r="AS65412" s="40"/>
    </row>
    <row r="65413" spans="45:45" x14ac:dyDescent="0.35">
      <c r="AS65413" s="40"/>
    </row>
    <row r="65414" spans="45:45" x14ac:dyDescent="0.35">
      <c r="AS65414" s="40"/>
    </row>
    <row r="65415" spans="45:45" x14ac:dyDescent="0.35">
      <c r="AS65415" s="40"/>
    </row>
    <row r="65416" spans="45:45" x14ac:dyDescent="0.35">
      <c r="AS65416" s="40"/>
    </row>
    <row r="65417" spans="45:45" x14ac:dyDescent="0.35">
      <c r="AS65417" s="40"/>
    </row>
    <row r="65418" spans="45:45" x14ac:dyDescent="0.35">
      <c r="AS65418" s="40"/>
    </row>
    <row r="65419" spans="45:45" x14ac:dyDescent="0.35">
      <c r="AS65419" s="40"/>
    </row>
    <row r="65420" spans="45:45" x14ac:dyDescent="0.35">
      <c r="AS65420" s="40"/>
    </row>
    <row r="65421" spans="45:45" x14ac:dyDescent="0.35">
      <c r="AS65421" s="40"/>
    </row>
    <row r="65422" spans="45:45" x14ac:dyDescent="0.35">
      <c r="AS65422" s="40"/>
    </row>
    <row r="65423" spans="45:45" x14ac:dyDescent="0.35">
      <c r="AS65423" s="40"/>
    </row>
    <row r="65424" spans="45:45" x14ac:dyDescent="0.35">
      <c r="AS65424" s="40"/>
    </row>
    <row r="65425" spans="45:45" x14ac:dyDescent="0.35">
      <c r="AS65425" s="40"/>
    </row>
    <row r="65426" spans="45:45" x14ac:dyDescent="0.35">
      <c r="AS65426" s="40"/>
    </row>
    <row r="65427" spans="45:45" x14ac:dyDescent="0.35">
      <c r="AS65427" s="40"/>
    </row>
    <row r="65428" spans="45:45" x14ac:dyDescent="0.35">
      <c r="AS65428" s="40"/>
    </row>
    <row r="65429" spans="45:45" x14ac:dyDescent="0.35">
      <c r="AS65429" s="40"/>
    </row>
    <row r="65430" spans="45:45" x14ac:dyDescent="0.35">
      <c r="AS65430" s="40"/>
    </row>
    <row r="65431" spans="45:45" x14ac:dyDescent="0.35">
      <c r="AS65431" s="40"/>
    </row>
    <row r="65432" spans="45:45" x14ac:dyDescent="0.35">
      <c r="AS65432" s="40"/>
    </row>
    <row r="65433" spans="45:45" x14ac:dyDescent="0.35">
      <c r="AS65433" s="40"/>
    </row>
    <row r="65434" spans="45:45" x14ac:dyDescent="0.35">
      <c r="AS65434" s="40"/>
    </row>
    <row r="65435" spans="45:45" x14ac:dyDescent="0.35">
      <c r="AS65435" s="40"/>
    </row>
    <row r="65436" spans="45:45" x14ac:dyDescent="0.35">
      <c r="AS65436" s="40"/>
    </row>
    <row r="65437" spans="45:45" x14ac:dyDescent="0.35">
      <c r="AS65437" s="40"/>
    </row>
    <row r="65438" spans="45:45" x14ac:dyDescent="0.35">
      <c r="AS65438" s="40"/>
    </row>
    <row r="65439" spans="45:45" x14ac:dyDescent="0.35">
      <c r="AS65439" s="40"/>
    </row>
    <row r="65440" spans="45:45" x14ac:dyDescent="0.35">
      <c r="AS65440" s="40"/>
    </row>
    <row r="65441" spans="45:45" x14ac:dyDescent="0.35">
      <c r="AS65441" s="40"/>
    </row>
    <row r="65442" spans="45:45" x14ac:dyDescent="0.35">
      <c r="AS65442" s="40"/>
    </row>
    <row r="65443" spans="45:45" x14ac:dyDescent="0.35">
      <c r="AS65443" s="40"/>
    </row>
    <row r="65444" spans="45:45" x14ac:dyDescent="0.35">
      <c r="AS65444" s="40"/>
    </row>
    <row r="65445" spans="45:45" x14ac:dyDescent="0.35">
      <c r="AS65445" s="40"/>
    </row>
    <row r="65446" spans="45:45" x14ac:dyDescent="0.35">
      <c r="AS65446" s="40"/>
    </row>
    <row r="65447" spans="45:45" x14ac:dyDescent="0.35">
      <c r="AS65447" s="40"/>
    </row>
    <row r="65448" spans="45:45" x14ac:dyDescent="0.35">
      <c r="AS65448" s="40"/>
    </row>
    <row r="65449" spans="45:45" x14ac:dyDescent="0.35">
      <c r="AS65449" s="40"/>
    </row>
    <row r="65450" spans="45:45" x14ac:dyDescent="0.35">
      <c r="AS65450" s="40"/>
    </row>
    <row r="65451" spans="45:45" x14ac:dyDescent="0.35">
      <c r="AS65451" s="40"/>
    </row>
    <row r="65452" spans="45:45" x14ac:dyDescent="0.35">
      <c r="AS65452" s="40"/>
    </row>
    <row r="65453" spans="45:45" x14ac:dyDescent="0.35">
      <c r="AS65453" s="40"/>
    </row>
    <row r="65454" spans="45:45" x14ac:dyDescent="0.35">
      <c r="AS65454" s="40"/>
    </row>
    <row r="65455" spans="45:45" x14ac:dyDescent="0.35">
      <c r="AS65455" s="40"/>
    </row>
    <row r="65456" spans="45:45" x14ac:dyDescent="0.35">
      <c r="AS65456" s="40"/>
    </row>
    <row r="65457" spans="45:45" x14ac:dyDescent="0.35">
      <c r="AS65457" s="40"/>
    </row>
    <row r="65458" spans="45:45" x14ac:dyDescent="0.35">
      <c r="AS65458" s="40"/>
    </row>
    <row r="65459" spans="45:45" x14ac:dyDescent="0.35">
      <c r="AS65459" s="40"/>
    </row>
    <row r="65460" spans="45:45" x14ac:dyDescent="0.35">
      <c r="AS65460" s="40"/>
    </row>
    <row r="65461" spans="45:45" x14ac:dyDescent="0.35">
      <c r="AS65461" s="40"/>
    </row>
    <row r="65462" spans="45:45" x14ac:dyDescent="0.35">
      <c r="AS65462" s="40"/>
    </row>
    <row r="65463" spans="45:45" x14ac:dyDescent="0.35">
      <c r="AS65463" s="40"/>
    </row>
    <row r="65464" spans="45:45" x14ac:dyDescent="0.35">
      <c r="AS65464" s="40"/>
    </row>
    <row r="65465" spans="45:45" x14ac:dyDescent="0.35">
      <c r="AS65465" s="40"/>
    </row>
    <row r="65466" spans="45:45" x14ac:dyDescent="0.35">
      <c r="AS65466" s="40"/>
    </row>
    <row r="65467" spans="45:45" x14ac:dyDescent="0.35">
      <c r="AS65467" s="40"/>
    </row>
    <row r="65468" spans="45:45" x14ac:dyDescent="0.35">
      <c r="AS65468" s="40"/>
    </row>
    <row r="65469" spans="45:45" x14ac:dyDescent="0.35">
      <c r="AS65469" s="40"/>
    </row>
    <row r="65470" spans="45:45" x14ac:dyDescent="0.35">
      <c r="AS65470" s="40"/>
    </row>
    <row r="65471" spans="45:45" x14ac:dyDescent="0.35">
      <c r="AS65471" s="40"/>
    </row>
    <row r="65472" spans="45:45" x14ac:dyDescent="0.35">
      <c r="AS65472" s="40"/>
    </row>
    <row r="65473" spans="45:45" x14ac:dyDescent="0.35">
      <c r="AS65473" s="40"/>
    </row>
    <row r="65474" spans="45:45" x14ac:dyDescent="0.35">
      <c r="AS65474" s="40"/>
    </row>
    <row r="65475" spans="45:45" x14ac:dyDescent="0.35">
      <c r="AS65475" s="40"/>
    </row>
    <row r="65476" spans="45:45" x14ac:dyDescent="0.35">
      <c r="AS65476" s="40"/>
    </row>
    <row r="65477" spans="45:45" x14ac:dyDescent="0.35">
      <c r="AS65477" s="40"/>
    </row>
    <row r="65478" spans="45:45" x14ac:dyDescent="0.35">
      <c r="AS65478" s="40"/>
    </row>
    <row r="65479" spans="45:45" x14ac:dyDescent="0.35">
      <c r="AS65479" s="40"/>
    </row>
    <row r="65480" spans="45:45" x14ac:dyDescent="0.35">
      <c r="AS65480" s="40"/>
    </row>
    <row r="65481" spans="45:45" x14ac:dyDescent="0.35">
      <c r="AS65481" s="40"/>
    </row>
    <row r="65482" spans="45:45" x14ac:dyDescent="0.35">
      <c r="AS65482" s="40"/>
    </row>
    <row r="65483" spans="45:45" x14ac:dyDescent="0.35">
      <c r="AS65483" s="40"/>
    </row>
    <row r="65484" spans="45:45" x14ac:dyDescent="0.35">
      <c r="AS65484" s="40"/>
    </row>
    <row r="65485" spans="45:45" x14ac:dyDescent="0.35">
      <c r="AS65485" s="40"/>
    </row>
    <row r="65486" spans="45:45" x14ac:dyDescent="0.35">
      <c r="AS65486" s="40"/>
    </row>
    <row r="65487" spans="45:45" x14ac:dyDescent="0.35">
      <c r="AS65487" s="40"/>
    </row>
    <row r="65488" spans="45:45" x14ac:dyDescent="0.35">
      <c r="AS65488" s="40"/>
    </row>
    <row r="65489" spans="45:45" x14ac:dyDescent="0.35">
      <c r="AS65489" s="40"/>
    </row>
    <row r="65490" spans="45:45" x14ac:dyDescent="0.35">
      <c r="AS65490" s="40"/>
    </row>
    <row r="65491" spans="45:45" x14ac:dyDescent="0.35">
      <c r="AS65491" s="40"/>
    </row>
    <row r="65492" spans="45:45" x14ac:dyDescent="0.35">
      <c r="AS65492" s="40"/>
    </row>
    <row r="65493" spans="45:45" x14ac:dyDescent="0.35">
      <c r="AS65493" s="40"/>
    </row>
    <row r="65494" spans="45:45" x14ac:dyDescent="0.35">
      <c r="AS65494" s="40"/>
    </row>
    <row r="65495" spans="45:45" x14ac:dyDescent="0.35">
      <c r="AS65495" s="40"/>
    </row>
    <row r="65496" spans="45:45" x14ac:dyDescent="0.35">
      <c r="AS65496" s="40"/>
    </row>
    <row r="65497" spans="45:45" x14ac:dyDescent="0.35">
      <c r="AS65497" s="40"/>
    </row>
    <row r="65498" spans="45:45" x14ac:dyDescent="0.35">
      <c r="AS65498" s="40"/>
    </row>
    <row r="65499" spans="45:45" x14ac:dyDescent="0.35">
      <c r="AS65499" s="40"/>
    </row>
    <row r="65500" spans="45:45" x14ac:dyDescent="0.35">
      <c r="AS65500" s="40"/>
    </row>
    <row r="65501" spans="45:45" x14ac:dyDescent="0.35">
      <c r="AS65501" s="40"/>
    </row>
    <row r="65502" spans="45:45" x14ac:dyDescent="0.35">
      <c r="AS65502" s="40"/>
    </row>
    <row r="65503" spans="45:45" x14ac:dyDescent="0.35">
      <c r="AS65503" s="40"/>
    </row>
    <row r="65504" spans="45:45" x14ac:dyDescent="0.35">
      <c r="AS65504" s="40"/>
    </row>
    <row r="65505" spans="45:45" x14ac:dyDescent="0.35">
      <c r="AS65505" s="40"/>
    </row>
    <row r="65506" spans="45:45" x14ac:dyDescent="0.35">
      <c r="AS65506" s="40"/>
    </row>
    <row r="65507" spans="45:45" x14ac:dyDescent="0.35">
      <c r="AS65507" s="40"/>
    </row>
    <row r="65508" spans="45:45" x14ac:dyDescent="0.35">
      <c r="AS65508" s="40"/>
    </row>
    <row r="65509" spans="45:45" x14ac:dyDescent="0.35">
      <c r="AS65509" s="40"/>
    </row>
    <row r="65510" spans="45:45" x14ac:dyDescent="0.35">
      <c r="AS65510" s="40"/>
    </row>
    <row r="65511" spans="45:45" x14ac:dyDescent="0.35">
      <c r="AS65511" s="40"/>
    </row>
    <row r="65512" spans="45:45" x14ac:dyDescent="0.35">
      <c r="AS65512" s="40"/>
    </row>
    <row r="65513" spans="45:45" x14ac:dyDescent="0.35">
      <c r="AS65513" s="40"/>
    </row>
    <row r="65514" spans="45:45" x14ac:dyDescent="0.35">
      <c r="AS65514" s="40"/>
    </row>
    <row r="65515" spans="45:45" x14ac:dyDescent="0.35">
      <c r="AS65515" s="40"/>
    </row>
    <row r="65516" spans="45:45" x14ac:dyDescent="0.35">
      <c r="AS65516" s="40"/>
    </row>
    <row r="65517" spans="45:45" x14ac:dyDescent="0.35">
      <c r="AS65517" s="40"/>
    </row>
    <row r="65518" spans="45:45" x14ac:dyDescent="0.35">
      <c r="AS65518" s="40"/>
    </row>
    <row r="65519" spans="45:45" x14ac:dyDescent="0.35">
      <c r="AS65519" s="40"/>
    </row>
    <row r="65520" spans="45:45" x14ac:dyDescent="0.35">
      <c r="AS65520" s="40"/>
    </row>
    <row r="65521" spans="45:45" x14ac:dyDescent="0.35">
      <c r="AS65521" s="40"/>
    </row>
    <row r="65522" spans="45:45" x14ac:dyDescent="0.35">
      <c r="AS65522" s="40"/>
    </row>
    <row r="65523" spans="45:45" x14ac:dyDescent="0.35">
      <c r="AS65523" s="40"/>
    </row>
    <row r="65524" spans="45:45" x14ac:dyDescent="0.35">
      <c r="AS65524" s="40"/>
    </row>
    <row r="65525" spans="45:45" x14ac:dyDescent="0.35">
      <c r="AS65525" s="40"/>
    </row>
    <row r="65526" spans="45:45" x14ac:dyDescent="0.35">
      <c r="AS65526" s="40"/>
    </row>
    <row r="65527" spans="45:45" x14ac:dyDescent="0.35">
      <c r="AS65527" s="40"/>
    </row>
    <row r="65528" spans="45:45" x14ac:dyDescent="0.35">
      <c r="AS65528" s="40"/>
    </row>
    <row r="65529" spans="45:45" x14ac:dyDescent="0.35">
      <c r="AS65529" s="40"/>
    </row>
    <row r="65530" spans="45:45" x14ac:dyDescent="0.35">
      <c r="AS65530" s="40"/>
    </row>
    <row r="65531" spans="45:45" x14ac:dyDescent="0.35">
      <c r="AS65531" s="40"/>
    </row>
    <row r="65532" spans="45:45" x14ac:dyDescent="0.35">
      <c r="AS65532" s="40"/>
    </row>
    <row r="65533" spans="45:45" x14ac:dyDescent="0.35">
      <c r="AS65533" s="40"/>
    </row>
    <row r="65534" spans="45:45" x14ac:dyDescent="0.35">
      <c r="AS65534" s="40"/>
    </row>
    <row r="65535" spans="45:45" x14ac:dyDescent="0.35">
      <c r="AS65535" s="40"/>
    </row>
    <row r="65536" spans="45:45" x14ac:dyDescent="0.35">
      <c r="AS65536" s="40"/>
    </row>
  </sheetData>
  <sheetProtection algorithmName="SHA-512" hashValue="5ocFD/zD2ffCAFZoCQwZk4QMhDswaDZUBJvGL0bVBWuUj+SodPPSMx2bySUf4dfuTuqtKkxgo+jcRkymGGunWw==" saltValue="0cxb26tS65WJTsv1zCeTZw=="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09375" defaultRowHeight="15" outlineLevelCol="1" x14ac:dyDescent="0.35"/>
  <cols>
    <col min="1" max="1" width="39" style="41" bestFit="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7.4414062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3" width="7.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11.44140625" style="41" hidden="1" customWidth="1" outlineLevel="1"/>
    <col min="63" max="64" width="8.10937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71" t="str">
        <f>'Occupancy Raw Data'!B2</f>
        <v>November 06, 2022 - December 03, 2022
Rolling-28 Day Period</v>
      </c>
      <c r="B1" s="166" t="s">
        <v>67</v>
      </c>
      <c r="C1" s="167"/>
      <c r="D1" s="167"/>
      <c r="E1" s="167"/>
      <c r="F1" s="167"/>
      <c r="G1" s="167"/>
      <c r="H1" s="167"/>
      <c r="I1" s="167"/>
      <c r="J1" s="167"/>
      <c r="K1" s="168"/>
      <c r="L1" s="40"/>
      <c r="M1" s="166" t="s">
        <v>74</v>
      </c>
      <c r="N1" s="167"/>
      <c r="O1" s="167"/>
      <c r="P1" s="167"/>
      <c r="Q1" s="167"/>
      <c r="R1" s="167"/>
      <c r="S1" s="167"/>
      <c r="T1" s="167"/>
      <c r="U1" s="167"/>
      <c r="V1" s="168"/>
      <c r="X1" s="166" t="s">
        <v>68</v>
      </c>
      <c r="Y1" s="167"/>
      <c r="Z1" s="167"/>
      <c r="AA1" s="167"/>
      <c r="AB1" s="167"/>
      <c r="AC1" s="167"/>
      <c r="AD1" s="167"/>
      <c r="AE1" s="167"/>
      <c r="AF1" s="167"/>
      <c r="AG1" s="168"/>
      <c r="AI1" s="166" t="s">
        <v>75</v>
      </c>
      <c r="AJ1" s="167"/>
      <c r="AK1" s="167"/>
      <c r="AL1" s="167"/>
      <c r="AM1" s="167"/>
      <c r="AN1" s="167"/>
      <c r="AO1" s="167"/>
      <c r="AP1" s="167"/>
      <c r="AQ1" s="167"/>
      <c r="AR1" s="168"/>
      <c r="AS1" s="40"/>
      <c r="AT1" s="166" t="s">
        <v>69</v>
      </c>
      <c r="AU1" s="167"/>
      <c r="AV1" s="167"/>
      <c r="AW1" s="167"/>
      <c r="AX1" s="167"/>
      <c r="AY1" s="167"/>
      <c r="AZ1" s="167"/>
      <c r="BA1" s="167"/>
      <c r="BB1" s="167"/>
      <c r="BC1" s="168"/>
      <c r="BE1" s="166" t="s">
        <v>76</v>
      </c>
      <c r="BF1" s="167"/>
      <c r="BG1" s="167"/>
      <c r="BH1" s="167"/>
      <c r="BI1" s="167"/>
      <c r="BJ1" s="167"/>
      <c r="BK1" s="167"/>
      <c r="BL1" s="167"/>
      <c r="BM1" s="167"/>
      <c r="BN1" s="168"/>
    </row>
    <row r="2" spans="1:66" x14ac:dyDescent="0.35">
      <c r="A2" s="171"/>
      <c r="B2" s="42"/>
      <c r="C2" s="43"/>
      <c r="D2" s="43"/>
      <c r="E2" s="43"/>
      <c r="F2" s="43"/>
      <c r="G2" s="164" t="s">
        <v>65</v>
      </c>
      <c r="H2" s="43"/>
      <c r="I2" s="43"/>
      <c r="J2" s="164" t="s">
        <v>66</v>
      </c>
      <c r="K2" s="165" t="s">
        <v>57</v>
      </c>
      <c r="L2" s="44"/>
      <c r="M2" s="42"/>
      <c r="N2" s="43"/>
      <c r="O2" s="43"/>
      <c r="P2" s="43"/>
      <c r="Q2" s="43"/>
      <c r="R2" s="164" t="s">
        <v>65</v>
      </c>
      <c r="S2" s="43"/>
      <c r="T2" s="43"/>
      <c r="U2" s="164" t="s">
        <v>66</v>
      </c>
      <c r="V2" s="165" t="s">
        <v>57</v>
      </c>
      <c r="X2" s="42"/>
      <c r="Y2" s="43"/>
      <c r="Z2" s="43"/>
      <c r="AA2" s="43"/>
      <c r="AB2" s="43"/>
      <c r="AC2" s="164" t="s">
        <v>65</v>
      </c>
      <c r="AD2" s="43"/>
      <c r="AE2" s="43"/>
      <c r="AF2" s="164" t="s">
        <v>66</v>
      </c>
      <c r="AG2" s="165" t="s">
        <v>57</v>
      </c>
      <c r="AI2" s="42"/>
      <c r="AJ2" s="43"/>
      <c r="AK2" s="43"/>
      <c r="AL2" s="43"/>
      <c r="AM2" s="43"/>
      <c r="AN2" s="164" t="s">
        <v>65</v>
      </c>
      <c r="AO2" s="43"/>
      <c r="AP2" s="43"/>
      <c r="AQ2" s="164" t="s">
        <v>66</v>
      </c>
      <c r="AR2" s="165" t="s">
        <v>57</v>
      </c>
      <c r="AS2" s="44"/>
      <c r="AT2" s="42"/>
      <c r="AU2" s="43"/>
      <c r="AV2" s="43"/>
      <c r="AW2" s="43"/>
      <c r="AX2" s="43"/>
      <c r="AY2" s="164" t="s">
        <v>65</v>
      </c>
      <c r="AZ2" s="43"/>
      <c r="BA2" s="43"/>
      <c r="BB2" s="164" t="s">
        <v>66</v>
      </c>
      <c r="BC2" s="165" t="s">
        <v>57</v>
      </c>
      <c r="BE2" s="42"/>
      <c r="BF2" s="43"/>
      <c r="BG2" s="43"/>
      <c r="BH2" s="43"/>
      <c r="BI2" s="43"/>
      <c r="BJ2" s="164" t="s">
        <v>65</v>
      </c>
      <c r="BK2" s="43"/>
      <c r="BL2" s="43"/>
      <c r="BM2" s="164" t="s">
        <v>66</v>
      </c>
      <c r="BN2" s="165" t="s">
        <v>57</v>
      </c>
    </row>
    <row r="3" spans="1:66" x14ac:dyDescent="0.35">
      <c r="A3" s="171"/>
      <c r="B3" s="45" t="s">
        <v>58</v>
      </c>
      <c r="C3" s="44" t="s">
        <v>59</v>
      </c>
      <c r="D3" s="44" t="s">
        <v>60</v>
      </c>
      <c r="E3" s="44" t="s">
        <v>61</v>
      </c>
      <c r="F3" s="44" t="s">
        <v>62</v>
      </c>
      <c r="G3" s="164"/>
      <c r="H3" s="44" t="s">
        <v>63</v>
      </c>
      <c r="I3" s="44" t="s">
        <v>64</v>
      </c>
      <c r="J3" s="164"/>
      <c r="K3" s="165"/>
      <c r="L3" s="44"/>
      <c r="M3" s="45" t="s">
        <v>58</v>
      </c>
      <c r="N3" s="44" t="s">
        <v>59</v>
      </c>
      <c r="O3" s="44" t="s">
        <v>60</v>
      </c>
      <c r="P3" s="44" t="s">
        <v>61</v>
      </c>
      <c r="Q3" s="44" t="s">
        <v>62</v>
      </c>
      <c r="R3" s="164"/>
      <c r="S3" s="44" t="s">
        <v>63</v>
      </c>
      <c r="T3" s="44" t="s">
        <v>64</v>
      </c>
      <c r="U3" s="164"/>
      <c r="V3" s="165"/>
      <c r="X3" s="45" t="s">
        <v>58</v>
      </c>
      <c r="Y3" s="44" t="s">
        <v>59</v>
      </c>
      <c r="Z3" s="44" t="s">
        <v>60</v>
      </c>
      <c r="AA3" s="44" t="s">
        <v>61</v>
      </c>
      <c r="AB3" s="44" t="s">
        <v>62</v>
      </c>
      <c r="AC3" s="164"/>
      <c r="AD3" s="44" t="s">
        <v>63</v>
      </c>
      <c r="AE3" s="44" t="s">
        <v>64</v>
      </c>
      <c r="AF3" s="164"/>
      <c r="AG3" s="165"/>
      <c r="AI3" s="45" t="s">
        <v>58</v>
      </c>
      <c r="AJ3" s="44" t="s">
        <v>59</v>
      </c>
      <c r="AK3" s="44" t="s">
        <v>60</v>
      </c>
      <c r="AL3" s="44" t="s">
        <v>61</v>
      </c>
      <c r="AM3" s="44" t="s">
        <v>62</v>
      </c>
      <c r="AN3" s="164"/>
      <c r="AO3" s="44" t="s">
        <v>63</v>
      </c>
      <c r="AP3" s="44" t="s">
        <v>64</v>
      </c>
      <c r="AQ3" s="164"/>
      <c r="AR3" s="165"/>
      <c r="AS3" s="44"/>
      <c r="AT3" s="45" t="s">
        <v>58</v>
      </c>
      <c r="AU3" s="44" t="s">
        <v>59</v>
      </c>
      <c r="AV3" s="44" t="s">
        <v>60</v>
      </c>
      <c r="AW3" s="44" t="s">
        <v>61</v>
      </c>
      <c r="AX3" s="44" t="s">
        <v>62</v>
      </c>
      <c r="AY3" s="164"/>
      <c r="AZ3" s="44" t="s">
        <v>63</v>
      </c>
      <c r="BA3" s="44" t="s">
        <v>64</v>
      </c>
      <c r="BB3" s="164"/>
      <c r="BC3" s="165"/>
      <c r="BE3" s="45" t="s">
        <v>58</v>
      </c>
      <c r="BF3" s="44" t="s">
        <v>59</v>
      </c>
      <c r="BG3" s="44" t="s">
        <v>60</v>
      </c>
      <c r="BH3" s="44" t="s">
        <v>61</v>
      </c>
      <c r="BI3" s="44" t="s">
        <v>62</v>
      </c>
      <c r="BJ3" s="164"/>
      <c r="BK3" s="44" t="s">
        <v>63</v>
      </c>
      <c r="BL3" s="44" t="s">
        <v>64</v>
      </c>
      <c r="BM3" s="164"/>
      <c r="BN3" s="165"/>
    </row>
    <row r="4" spans="1:66" x14ac:dyDescent="0.35">
      <c r="A4" s="46" t="s">
        <v>15</v>
      </c>
      <c r="B4" s="47">
        <f>VLOOKUP($A4,'Occupancy Raw Data'!$B$8:$BE$45,'Occupancy Raw Data'!AG$3,FALSE)</f>
        <v>46.418486080137001</v>
      </c>
      <c r="C4" s="48">
        <f>VLOOKUP($A4,'Occupancy Raw Data'!$B$8:$BE$45,'Occupancy Raw Data'!AH$3,FALSE)</f>
        <v>54.076504982372697</v>
      </c>
      <c r="D4" s="48">
        <f>VLOOKUP($A4,'Occupancy Raw Data'!$B$8:$BE$45,'Occupancy Raw Data'!AI$3,FALSE)</f>
        <v>57.742008093152997</v>
      </c>
      <c r="E4" s="48">
        <f>VLOOKUP($A4,'Occupancy Raw Data'!$B$8:$BE$45,'Occupancy Raw Data'!AJ$3,FALSE)</f>
        <v>59.011450352833002</v>
      </c>
      <c r="F4" s="48">
        <f>VLOOKUP($A4,'Occupancy Raw Data'!$B$8:$BE$45,'Occupancy Raw Data'!AK$3,FALSE)</f>
        <v>59.602255655542301</v>
      </c>
      <c r="G4" s="49">
        <f>VLOOKUP($A4,'Occupancy Raw Data'!$B$8:$BE$45,'Occupancy Raw Data'!AL$3,FALSE)</f>
        <v>55.3699500442127</v>
      </c>
      <c r="H4" s="48">
        <f>VLOOKUP($A4,'Occupancy Raw Data'!$B$8:$BE$45,'Occupancy Raw Data'!AN$3,FALSE)</f>
        <v>65.902279800458004</v>
      </c>
      <c r="I4" s="48">
        <f>VLOOKUP($A4,'Occupancy Raw Data'!$B$8:$BE$45,'Occupancy Raw Data'!AO$3,FALSE)</f>
        <v>65.3939276683858</v>
      </c>
      <c r="J4" s="49">
        <f>VLOOKUP($A4,'Occupancy Raw Data'!$B$8:$BE$45,'Occupancy Raw Data'!AP$3,FALSE)</f>
        <v>65.648103257680503</v>
      </c>
      <c r="K4" s="50">
        <f>VLOOKUP($A4,'Occupancy Raw Data'!$B$8:$BE$45,'Occupancy Raw Data'!AR$3,FALSE)</f>
        <v>58.306217942787001</v>
      </c>
      <c r="M4" s="47">
        <f>VLOOKUP($A4,'Occupancy Raw Data'!$B$8:$BE$45,'Occupancy Raw Data'!AT$3,FALSE)</f>
        <v>0.89316848843438001</v>
      </c>
      <c r="N4" s="48">
        <f>VLOOKUP($A4,'Occupancy Raw Data'!$B$8:$BE$45,'Occupancy Raw Data'!AU$3,FALSE)</f>
        <v>4.9383253109390202</v>
      </c>
      <c r="O4" s="48">
        <f>VLOOKUP($A4,'Occupancy Raw Data'!$B$8:$BE$45,'Occupancy Raw Data'!AV$3,FALSE)</f>
        <v>6.4651082831081998</v>
      </c>
      <c r="P4" s="48">
        <f>VLOOKUP($A4,'Occupancy Raw Data'!$B$8:$BE$45,'Occupancy Raw Data'!AW$3,FALSE)</f>
        <v>5.5778584749146098</v>
      </c>
      <c r="Q4" s="48">
        <f>VLOOKUP($A4,'Occupancy Raw Data'!$B$8:$BE$45,'Occupancy Raw Data'!AX$3,FALSE)</f>
        <v>1.9482545803406901</v>
      </c>
      <c r="R4" s="49">
        <f>VLOOKUP($A4,'Occupancy Raw Data'!$B$8:$BE$45,'Occupancy Raw Data'!AY$3,FALSE)</f>
        <v>4.0267856236317803</v>
      </c>
      <c r="S4" s="48">
        <f>VLOOKUP($A4,'Occupancy Raw Data'!$B$8:$BE$45,'Occupancy Raw Data'!BA$3,FALSE)</f>
        <v>-1.48934342232081</v>
      </c>
      <c r="T4" s="48">
        <f>VLOOKUP($A4,'Occupancy Raw Data'!$B$8:$BE$45,'Occupancy Raw Data'!BB$3,FALSE)</f>
        <v>-3.2744970965514</v>
      </c>
      <c r="U4" s="49">
        <f>VLOOKUP($A4,'Occupancy Raw Data'!$B$8:$BE$45,'Occupancy Raw Data'!BC$3,FALSE)</f>
        <v>-2.3866304490368302</v>
      </c>
      <c r="V4" s="50">
        <f>VLOOKUP($A4,'Occupancy Raw Data'!$B$8:$BE$45,'Occupancy Raw Data'!BE$3,FALSE)</f>
        <v>1.8725060418086199</v>
      </c>
      <c r="X4" s="51">
        <f>VLOOKUP($A4,'ADR Raw Data'!$B$6:$BE$43,'ADR Raw Data'!AG$1,FALSE)</f>
        <v>130.99393167647199</v>
      </c>
      <c r="Y4" s="52">
        <f>VLOOKUP($A4,'ADR Raw Data'!$B$6:$BE$43,'ADR Raw Data'!AH$1,FALSE)</f>
        <v>133.46094988260899</v>
      </c>
      <c r="Z4" s="52">
        <f>VLOOKUP($A4,'ADR Raw Data'!$B$6:$BE$43,'ADR Raw Data'!AI$1,FALSE)</f>
        <v>138.42787257511199</v>
      </c>
      <c r="AA4" s="52">
        <f>VLOOKUP($A4,'ADR Raw Data'!$B$6:$BE$43,'ADR Raw Data'!AJ$1,FALSE)</f>
        <v>141.43977403189501</v>
      </c>
      <c r="AB4" s="52">
        <f>VLOOKUP($A4,'ADR Raw Data'!$B$6:$BE$43,'ADR Raw Data'!AK$1,FALSE)</f>
        <v>142.283430898365</v>
      </c>
      <c r="AC4" s="53">
        <f>VLOOKUP($A4,'ADR Raw Data'!$B$6:$BE$43,'ADR Raw Data'!AL$1,FALSE)</f>
        <v>137.683099878321</v>
      </c>
      <c r="AD4" s="52">
        <f>VLOOKUP($A4,'ADR Raw Data'!$B$6:$BE$43,'ADR Raw Data'!AN$1,FALSE)</f>
        <v>153.99184371458301</v>
      </c>
      <c r="AE4" s="52">
        <f>VLOOKUP($A4,'ADR Raw Data'!$B$6:$BE$43,'ADR Raw Data'!AO$1,FALSE)</f>
        <v>155.24982201265101</v>
      </c>
      <c r="AF4" s="53">
        <f>VLOOKUP($A4,'ADR Raw Data'!$B$6:$BE$43,'ADR Raw Data'!AP$1,FALSE)</f>
        <v>154.618398725676</v>
      </c>
      <c r="AG4" s="54">
        <f>VLOOKUP($A4,'ADR Raw Data'!$B$6:$BE$43,'ADR Raw Data'!AR$1,FALSE)</f>
        <v>143.13039325306099</v>
      </c>
      <c r="AI4" s="47">
        <f>VLOOKUP($A4,'ADR Raw Data'!$B$6:$BE$43,'ADR Raw Data'!AT$1,FALSE)</f>
        <v>10.9692650246496</v>
      </c>
      <c r="AJ4" s="48">
        <f>VLOOKUP($A4,'ADR Raw Data'!$B$6:$BE$43,'ADR Raw Data'!AU$1,FALSE)</f>
        <v>13.811591958629601</v>
      </c>
      <c r="AK4" s="48">
        <f>VLOOKUP($A4,'ADR Raw Data'!$B$6:$BE$43,'ADR Raw Data'!AV$1,FALSE)</f>
        <v>15.2211017140223</v>
      </c>
      <c r="AL4" s="48">
        <f>VLOOKUP($A4,'ADR Raw Data'!$B$6:$BE$43,'ADR Raw Data'!AW$1,FALSE)</f>
        <v>14.091549808216699</v>
      </c>
      <c r="AM4" s="48">
        <f>VLOOKUP($A4,'ADR Raw Data'!$B$6:$BE$43,'ADR Raw Data'!AX$1,FALSE)</f>
        <v>11.153949852922</v>
      </c>
      <c r="AN4" s="49">
        <f>VLOOKUP($A4,'ADR Raw Data'!$B$6:$BE$43,'ADR Raw Data'!AY$1,FALSE)</f>
        <v>13.0829733963068</v>
      </c>
      <c r="AO4" s="48">
        <f>VLOOKUP($A4,'ADR Raw Data'!$B$6:$BE$43,'ADR Raw Data'!BA$1,FALSE)</f>
        <v>9.01629685924485</v>
      </c>
      <c r="AP4" s="48">
        <f>VLOOKUP($A4,'ADR Raw Data'!$B$6:$BE$43,'ADR Raw Data'!BB$1,FALSE)</f>
        <v>8.2397403165439194</v>
      </c>
      <c r="AQ4" s="49">
        <f>VLOOKUP($A4,'ADR Raw Data'!$B$6:$BE$43,'ADR Raw Data'!BC$1,FALSE)</f>
        <v>8.6189588189351998</v>
      </c>
      <c r="AR4" s="50">
        <f>VLOOKUP($A4,'ADR Raw Data'!$B$6:$BE$43,'ADR Raw Data'!BE$1,FALSE)</f>
        <v>11.239263562842201</v>
      </c>
      <c r="AT4" s="51">
        <f>VLOOKUP($A4,'RevPAR Raw Data'!$B$6:$BE$43,'RevPAR Raw Data'!AG$1,FALSE)</f>
        <v>60.805399941067598</v>
      </c>
      <c r="AU4" s="52">
        <f>VLOOKUP($A4,'RevPAR Raw Data'!$B$6:$BE$43,'RevPAR Raw Data'!AH$1,FALSE)</f>
        <v>72.171017212791199</v>
      </c>
      <c r="AV4" s="52">
        <f>VLOOKUP($A4,'RevPAR Raw Data'!$B$6:$BE$43,'RevPAR Raw Data'!AI$1,FALSE)</f>
        <v>79.931033385501195</v>
      </c>
      <c r="AW4" s="52">
        <f>VLOOKUP($A4,'RevPAR Raw Data'!$B$6:$BE$43,'RevPAR Raw Data'!AJ$1,FALSE)</f>
        <v>83.465662031991201</v>
      </c>
      <c r="AX4" s="52">
        <f>VLOOKUP($A4,'RevPAR Raw Data'!$B$6:$BE$43,'RevPAR Raw Data'!AK$1,FALSE)</f>
        <v>84.804134239520593</v>
      </c>
      <c r="AY4" s="53">
        <f>VLOOKUP($A4,'RevPAR Raw Data'!$B$6:$BE$43,'RevPAR Raw Data'!AL$1,FALSE)</f>
        <v>76.235063621950005</v>
      </c>
      <c r="AZ4" s="52">
        <f>VLOOKUP($A4,'RevPAR Raw Data'!$B$6:$BE$43,'RevPAR Raw Data'!AN$1,FALSE)</f>
        <v>101.484135714668</v>
      </c>
      <c r="BA4" s="52">
        <f>VLOOKUP($A4,'RevPAR Raw Data'!$B$6:$BE$43,'RevPAR Raw Data'!AO$1,FALSE)</f>
        <v>101.523956312251</v>
      </c>
      <c r="BB4" s="53">
        <f>VLOOKUP($A4,'RevPAR Raw Data'!$B$6:$BE$43,'RevPAR Raw Data'!AP$1,FALSE)</f>
        <v>101.50404605080401</v>
      </c>
      <c r="BC4" s="54">
        <f>VLOOKUP($A4,'RevPAR Raw Data'!$B$6:$BE$43,'RevPAR Raw Data'!AR$1,FALSE)</f>
        <v>83.453919032498206</v>
      </c>
      <c r="BE4" s="47">
        <f>VLOOKUP($A4,'RevPAR Raw Data'!$B$6:$BE$43,'RevPAR Raw Data'!AT$1,FALSE)</f>
        <v>11.960407531696999</v>
      </c>
      <c r="BF4" s="48">
        <f>VLOOKUP($A4,'RevPAR Raw Data'!$B$6:$BE$43,'RevPAR Raw Data'!AU$1,FALSE)</f>
        <v>19.431978611105201</v>
      </c>
      <c r="BG4" s="48">
        <f>VLOOKUP($A4,'RevPAR Raw Data'!$B$6:$BE$43,'RevPAR Raw Data'!AV$1,FALSE)</f>
        <v>22.670270704824102</v>
      </c>
      <c r="BH4" s="48">
        <f>VLOOKUP($A4,'RevPAR Raw Data'!$B$6:$BE$43,'RevPAR Raw Data'!AW$1,FALSE)</f>
        <v>20.455414988355699</v>
      </c>
      <c r="BI4" s="48">
        <f>VLOOKUP($A4,'RevPAR Raw Data'!$B$6:$BE$43,'RevPAR Raw Data'!AX$1,FALSE)</f>
        <v>13.319511772161199</v>
      </c>
      <c r="BJ4" s="49">
        <f>VLOOKUP($A4,'RevPAR Raw Data'!$B$6:$BE$43,'RevPAR Raw Data'!AY$1,FALSE)</f>
        <v>17.636582311804698</v>
      </c>
      <c r="BK4" s="48">
        <f>VLOOKUP($A4,'RevPAR Raw Data'!$B$6:$BE$43,'RevPAR Raw Data'!BA$1,FALSE)</f>
        <v>7.3926698127139501</v>
      </c>
      <c r="BL4" s="48">
        <f>VLOOKUP($A4,'RevPAR Raw Data'!$B$6:$BE$43,'RevPAR Raw Data'!BB$1,FALSE)</f>
        <v>4.6954331625639103</v>
      </c>
      <c r="BM4" s="49">
        <f>VLOOKUP($A4,'RevPAR Raw Data'!$B$6:$BE$43,'RevPAR Raw Data'!BC$1,FALSE)</f>
        <v>6.0266256743357101</v>
      </c>
      <c r="BN4" s="50">
        <f>VLOOKUP($A4,'RevPAR Raw Data'!$B$6:$BE$43,'RevPAR Raw Data'!BE$1,FALSE)</f>
        <v>13.3222254939199</v>
      </c>
    </row>
    <row r="5" spans="1:66" x14ac:dyDescent="0.35">
      <c r="A5" s="46" t="s">
        <v>70</v>
      </c>
      <c r="B5" s="47">
        <f>VLOOKUP($A5,'Occupancy Raw Data'!$B$8:$BE$45,'Occupancy Raw Data'!AG$3,FALSE)</f>
        <v>43.909564718445601</v>
      </c>
      <c r="C5" s="48">
        <f>VLOOKUP($A5,'Occupancy Raw Data'!$B$8:$BE$45,'Occupancy Raw Data'!AH$3,FALSE)</f>
        <v>52.833114712815501</v>
      </c>
      <c r="D5" s="48">
        <f>VLOOKUP($A5,'Occupancy Raw Data'!$B$8:$BE$45,'Occupancy Raw Data'!AI$3,FALSE)</f>
        <v>57.162096901442503</v>
      </c>
      <c r="E5" s="48">
        <f>VLOOKUP($A5,'Occupancy Raw Data'!$B$8:$BE$45,'Occupancy Raw Data'!AJ$3,FALSE)</f>
        <v>58.374042309709097</v>
      </c>
      <c r="F5" s="48">
        <f>VLOOKUP($A5,'Occupancy Raw Data'!$B$8:$BE$45,'Occupancy Raw Data'!AK$3,FALSE)</f>
        <v>57.998156687906203</v>
      </c>
      <c r="G5" s="49">
        <f>VLOOKUP($A5,'Occupancy Raw Data'!$B$8:$BE$45,'Occupancy Raw Data'!AL$3,FALSE)</f>
        <v>54.055068169725601</v>
      </c>
      <c r="H5" s="48">
        <f>VLOOKUP($A5,'Occupancy Raw Data'!$B$8:$BE$45,'Occupancy Raw Data'!AN$3,FALSE)</f>
        <v>63.047790975083799</v>
      </c>
      <c r="I5" s="48">
        <f>VLOOKUP($A5,'Occupancy Raw Data'!$B$8:$BE$45,'Occupancy Raw Data'!AO$3,FALSE)</f>
        <v>62.285029917201399</v>
      </c>
      <c r="J5" s="49">
        <f>VLOOKUP($A5,'Occupancy Raw Data'!$B$8:$BE$45,'Occupancy Raw Data'!AP$3,FALSE)</f>
        <v>62.666410446142599</v>
      </c>
      <c r="K5" s="50">
        <f>VLOOKUP($A5,'Occupancy Raw Data'!$B$8:$BE$45,'Occupancy Raw Data'!AR$3,FALSE)</f>
        <v>56.514620703445303</v>
      </c>
      <c r="M5" s="47">
        <f>VLOOKUP($A5,'Occupancy Raw Data'!$B$8:$BE$45,'Occupancy Raw Data'!AT$3,FALSE)</f>
        <v>0.55068890871201404</v>
      </c>
      <c r="N5" s="48">
        <f>VLOOKUP($A5,'Occupancy Raw Data'!$B$8:$BE$45,'Occupancy Raw Data'!AU$3,FALSE)</f>
        <v>3.7603048693160801</v>
      </c>
      <c r="O5" s="48">
        <f>VLOOKUP($A5,'Occupancy Raw Data'!$B$8:$BE$45,'Occupancy Raw Data'!AV$3,FALSE)</f>
        <v>5.9697204026856099</v>
      </c>
      <c r="P5" s="48">
        <f>VLOOKUP($A5,'Occupancy Raw Data'!$B$8:$BE$45,'Occupancy Raw Data'!AW$3,FALSE)</f>
        <v>6.2099701215599703</v>
      </c>
      <c r="Q5" s="48">
        <f>VLOOKUP($A5,'Occupancy Raw Data'!$B$8:$BE$45,'Occupancy Raw Data'!AX$3,FALSE)</f>
        <v>2.7493077283767899</v>
      </c>
      <c r="R5" s="49">
        <f>VLOOKUP($A5,'Occupancy Raw Data'!$B$8:$BE$45,'Occupancy Raw Data'!AY$3,FALSE)</f>
        <v>3.9772801902585799</v>
      </c>
      <c r="S5" s="48">
        <f>VLOOKUP($A5,'Occupancy Raw Data'!$B$8:$BE$45,'Occupancy Raw Data'!BA$3,FALSE)</f>
        <v>-2.3702643097737699</v>
      </c>
      <c r="T5" s="48">
        <f>VLOOKUP($A5,'Occupancy Raw Data'!$B$8:$BE$45,'Occupancy Raw Data'!BB$3,FALSE)</f>
        <v>-4.7994510183749997</v>
      </c>
      <c r="U5" s="49">
        <f>VLOOKUP($A5,'Occupancy Raw Data'!$B$8:$BE$45,'Occupancy Raw Data'!BC$3,FALSE)</f>
        <v>-3.5927682885311398</v>
      </c>
      <c r="V5" s="50">
        <f>VLOOKUP($A5,'Occupancy Raw Data'!$B$8:$BE$45,'Occupancy Raw Data'!BE$3,FALSE)</f>
        <v>1.4518839505731</v>
      </c>
      <c r="X5" s="51">
        <f>VLOOKUP($A5,'ADR Raw Data'!$B$6:$BE$43,'ADR Raw Data'!AG$1,FALSE)</f>
        <v>102.08207707890899</v>
      </c>
      <c r="Y5" s="52">
        <f>VLOOKUP($A5,'ADR Raw Data'!$B$6:$BE$43,'ADR Raw Data'!AH$1,FALSE)</f>
        <v>108.885150447833</v>
      </c>
      <c r="Z5" s="52">
        <f>VLOOKUP($A5,'ADR Raw Data'!$B$6:$BE$43,'ADR Raw Data'!AI$1,FALSE)</f>
        <v>113.974449137731</v>
      </c>
      <c r="AA5" s="52">
        <f>VLOOKUP($A5,'ADR Raw Data'!$B$6:$BE$43,'ADR Raw Data'!AJ$1,FALSE)</f>
        <v>115.879962773343</v>
      </c>
      <c r="AB5" s="52">
        <f>VLOOKUP($A5,'ADR Raw Data'!$B$6:$BE$43,'ADR Raw Data'!AK$1,FALSE)</f>
        <v>113.284372583132</v>
      </c>
      <c r="AC5" s="53">
        <f>VLOOKUP($A5,'ADR Raw Data'!$B$6:$BE$43,'ADR Raw Data'!AL$1,FALSE)</f>
        <v>111.31085478264001</v>
      </c>
      <c r="AD5" s="52">
        <f>VLOOKUP($A5,'ADR Raw Data'!$B$6:$BE$43,'ADR Raw Data'!AN$1,FALSE)</f>
        <v>122.382027579865</v>
      </c>
      <c r="AE5" s="52">
        <f>VLOOKUP($A5,'ADR Raw Data'!$B$6:$BE$43,'ADR Raw Data'!AO$1,FALSE)</f>
        <v>121.42469022626</v>
      </c>
      <c r="AF5" s="53">
        <f>VLOOKUP($A5,'ADR Raw Data'!$B$6:$BE$43,'ADR Raw Data'!AP$1,FALSE)</f>
        <v>121.90627202528999</v>
      </c>
      <c r="AG5" s="54">
        <f>VLOOKUP($A5,'ADR Raw Data'!$B$6:$BE$43,'ADR Raw Data'!AR$1,FALSE)</f>
        <v>114.66650988290201</v>
      </c>
      <c r="AI5" s="47">
        <f>VLOOKUP($A5,'ADR Raw Data'!$B$6:$BE$43,'ADR Raw Data'!AT$1,FALSE)</f>
        <v>10.0052714830358</v>
      </c>
      <c r="AJ5" s="48">
        <f>VLOOKUP($A5,'ADR Raw Data'!$B$6:$BE$43,'ADR Raw Data'!AU$1,FALSE)</f>
        <v>13.4110361701239</v>
      </c>
      <c r="AK5" s="48">
        <f>VLOOKUP($A5,'ADR Raw Data'!$B$6:$BE$43,'ADR Raw Data'!AV$1,FALSE)</f>
        <v>14.9687452328894</v>
      </c>
      <c r="AL5" s="48">
        <f>VLOOKUP($A5,'ADR Raw Data'!$B$6:$BE$43,'ADR Raw Data'!AW$1,FALSE)</f>
        <v>14.6189681039383</v>
      </c>
      <c r="AM5" s="48">
        <f>VLOOKUP($A5,'ADR Raw Data'!$B$6:$BE$43,'ADR Raw Data'!AX$1,FALSE)</f>
        <v>11.1225585155251</v>
      </c>
      <c r="AN5" s="49">
        <f>VLOOKUP($A5,'ADR Raw Data'!$B$6:$BE$43,'ADR Raw Data'!AY$1,FALSE)</f>
        <v>13.0244214265123</v>
      </c>
      <c r="AO5" s="48">
        <f>VLOOKUP($A5,'ADR Raw Data'!$B$6:$BE$43,'ADR Raw Data'!BA$1,FALSE)</f>
        <v>8.0808002587315002</v>
      </c>
      <c r="AP5" s="48">
        <f>VLOOKUP($A5,'ADR Raw Data'!$B$6:$BE$43,'ADR Raw Data'!BB$1,FALSE)</f>
        <v>6.35656397105822</v>
      </c>
      <c r="AQ5" s="49">
        <f>VLOOKUP($A5,'ADR Raw Data'!$B$6:$BE$43,'ADR Raw Data'!BC$1,FALSE)</f>
        <v>7.2148239870927604</v>
      </c>
      <c r="AR5" s="50">
        <f>VLOOKUP($A5,'ADR Raw Data'!$B$6:$BE$43,'ADR Raw Data'!BE$1,FALSE)</f>
        <v>10.7270059247476</v>
      </c>
      <c r="AT5" s="51">
        <f>VLOOKUP($A5,'RevPAR Raw Data'!$B$6:$BE$43,'RevPAR Raw Data'!AG$1,FALSE)</f>
        <v>44.8237957008973</v>
      </c>
      <c r="AU5" s="52">
        <f>VLOOKUP($A5,'RevPAR Raw Data'!$B$6:$BE$43,'RevPAR Raw Data'!AH$1,FALSE)</f>
        <v>57.5274164413254</v>
      </c>
      <c r="AV5" s="52">
        <f>VLOOKUP($A5,'RevPAR Raw Data'!$B$6:$BE$43,'RevPAR Raw Data'!AI$1,FALSE)</f>
        <v>65.150185058995405</v>
      </c>
      <c r="AW5" s="52">
        <f>VLOOKUP($A5,'RevPAR Raw Data'!$B$6:$BE$43,'RevPAR Raw Data'!AJ$1,FALSE)</f>
        <v>67.643818497786896</v>
      </c>
      <c r="AX5" s="52">
        <f>VLOOKUP($A5,'RevPAR Raw Data'!$B$6:$BE$43,'RevPAR Raw Data'!AK$1,FALSE)</f>
        <v>65.702847913676806</v>
      </c>
      <c r="AY5" s="53">
        <f>VLOOKUP($A5,'RevPAR Raw Data'!$B$6:$BE$43,'RevPAR Raw Data'!AL$1,FALSE)</f>
        <v>60.169158433060602</v>
      </c>
      <c r="AZ5" s="52">
        <f>VLOOKUP($A5,'RevPAR Raw Data'!$B$6:$BE$43,'RevPAR Raw Data'!AN$1,FALSE)</f>
        <v>77.159164939623295</v>
      </c>
      <c r="BA5" s="52">
        <f>VLOOKUP($A5,'RevPAR Raw Data'!$B$6:$BE$43,'RevPAR Raw Data'!AO$1,FALSE)</f>
        <v>75.629404634295696</v>
      </c>
      <c r="BB5" s="53">
        <f>VLOOKUP($A5,'RevPAR Raw Data'!$B$6:$BE$43,'RevPAR Raw Data'!AP$1,FALSE)</f>
        <v>76.394284786959503</v>
      </c>
      <c r="BC5" s="54">
        <f>VLOOKUP($A5,'RevPAR Raw Data'!$B$6:$BE$43,'RevPAR Raw Data'!AR$1,FALSE)</f>
        <v>64.803343134200901</v>
      </c>
      <c r="BE5" s="47">
        <f>VLOOKUP($A5,'RevPAR Raw Data'!$B$6:$BE$43,'RevPAR Raw Data'!AT$1,FALSE)</f>
        <v>10.6110583120914</v>
      </c>
      <c r="BF5" s="48">
        <f>VLOOKUP($A5,'RevPAR Raw Data'!$B$6:$BE$43,'RevPAR Raw Data'!AU$1,FALSE)</f>
        <v>17.675636885570899</v>
      </c>
      <c r="BG5" s="48">
        <f>VLOOKUP($A5,'RevPAR Raw Data'!$B$6:$BE$43,'RevPAR Raw Data'!AV$1,FALSE)</f>
        <v>21.8320578737688</v>
      </c>
      <c r="BH5" s="48">
        <f>VLOOKUP($A5,'RevPAR Raw Data'!$B$6:$BE$43,'RevPAR Raw Data'!AW$1,FALSE)</f>
        <v>21.736771776833201</v>
      </c>
      <c r="BI5" s="48">
        <f>VLOOKUP($A5,'RevPAR Raw Data'!$B$6:$BE$43,'RevPAR Raw Data'!AX$1,FALSE)</f>
        <v>14.1776596047625</v>
      </c>
      <c r="BJ5" s="49">
        <f>VLOOKUP($A5,'RevPAR Raw Data'!$B$6:$BE$43,'RevPAR Raw Data'!AY$1,FALSE)</f>
        <v>17.519719350063301</v>
      </c>
      <c r="BK5" s="48">
        <f>VLOOKUP($A5,'RevPAR Raw Data'!$B$6:$BE$43,'RevPAR Raw Data'!BA$1,FALSE)</f>
        <v>5.5189996244809096</v>
      </c>
      <c r="BL5" s="48">
        <f>VLOOKUP($A5,'RevPAR Raw Data'!$B$6:$BE$43,'RevPAR Raw Data'!BB$1,FALSE)</f>
        <v>1.2520327784406</v>
      </c>
      <c r="BM5" s="49">
        <f>VLOOKUP($A5,'RevPAR Raw Data'!$B$6:$BE$43,'RevPAR Raw Data'!BC$1,FALSE)</f>
        <v>3.3628437902800101</v>
      </c>
      <c r="BN5" s="50">
        <f>VLOOKUP($A5,'RevPAR Raw Data'!$B$6:$BE$43,'RevPAR Raw Data'!BE$1,FALSE)</f>
        <v>12.334633552719101</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Data'!AG$3,FALSE)</f>
        <v>44.904545739994703</v>
      </c>
      <c r="C7" s="48">
        <f>VLOOKUP($A7,'Occupancy Raw Data'!$B$8:$BE$45,'Occupancy Raw Data'!AH$3,FALSE)</f>
        <v>53.845981321826102</v>
      </c>
      <c r="D7" s="48">
        <f>VLOOKUP($A7,'Occupancy Raw Data'!$B$8:$BE$45,'Occupancy Raw Data'!AI$3,FALSE)</f>
        <v>60.798038881462602</v>
      </c>
      <c r="E7" s="48">
        <f>VLOOKUP($A7,'Occupancy Raw Data'!$B$8:$BE$45,'Occupancy Raw Data'!AJ$3,FALSE)</f>
        <v>63.3510366296751</v>
      </c>
      <c r="F7" s="48">
        <f>VLOOKUP($A7,'Occupancy Raw Data'!$B$8:$BE$45,'Occupancy Raw Data'!AK$3,FALSE)</f>
        <v>62.150008522701697</v>
      </c>
      <c r="G7" s="49">
        <f>VLOOKUP($A7,'Occupancy Raw Data'!$B$8:$BE$45,'Occupancy Raw Data'!AL$3,FALSE)</f>
        <v>57.0099222191321</v>
      </c>
      <c r="H7" s="48">
        <f>VLOOKUP($A7,'Occupancy Raw Data'!$B$8:$BE$45,'Occupancy Raw Data'!AN$3,FALSE)</f>
        <v>64.152170597575903</v>
      </c>
      <c r="I7" s="48">
        <f>VLOOKUP($A7,'Occupancy Raw Data'!$B$8:$BE$45,'Occupancy Raw Data'!AO$3,FALSE)</f>
        <v>62.637596777521502</v>
      </c>
      <c r="J7" s="49">
        <f>VLOOKUP($A7,'Occupancy Raw Data'!$B$8:$BE$45,'Occupancy Raw Data'!AP$3,FALSE)</f>
        <v>63.394883687548699</v>
      </c>
      <c r="K7" s="50">
        <f>VLOOKUP($A7,'Occupancy Raw Data'!$B$8:$BE$45,'Occupancy Raw Data'!AR$3,FALSE)</f>
        <v>58.834196924394</v>
      </c>
      <c r="M7" s="47">
        <f>VLOOKUP($A7,'Occupancy Raw Data'!$B$8:$BE$45,'Occupancy Raw Data'!AT$3,FALSE)</f>
        <v>11.3723851862391</v>
      </c>
      <c r="N7" s="48">
        <f>VLOOKUP($A7,'Occupancy Raw Data'!$B$8:$BE$45,'Occupancy Raw Data'!AU$3,FALSE)</f>
        <v>20.6516678611498</v>
      </c>
      <c r="O7" s="48">
        <f>VLOOKUP($A7,'Occupancy Raw Data'!$B$8:$BE$45,'Occupancy Raw Data'!AV$3,FALSE)</f>
        <v>27.002494896390299</v>
      </c>
      <c r="P7" s="48">
        <f>VLOOKUP($A7,'Occupancy Raw Data'!$B$8:$BE$45,'Occupancy Raw Data'!AW$3,FALSE)</f>
        <v>27.024465242235301</v>
      </c>
      <c r="Q7" s="48">
        <f>VLOOKUP($A7,'Occupancy Raw Data'!$B$8:$BE$45,'Occupancy Raw Data'!AX$3,FALSE)</f>
        <v>18.827354125417301</v>
      </c>
      <c r="R7" s="49">
        <f>VLOOKUP($A7,'Occupancy Raw Data'!$B$8:$BE$45,'Occupancy Raw Data'!AY$3,FALSE)</f>
        <v>21.297196750529501</v>
      </c>
      <c r="S7" s="48">
        <f>VLOOKUP($A7,'Occupancy Raw Data'!$B$8:$BE$45,'Occupancy Raw Data'!BA$3,FALSE)</f>
        <v>7.96069385334334</v>
      </c>
      <c r="T7" s="48">
        <f>VLOOKUP($A7,'Occupancy Raw Data'!$B$8:$BE$45,'Occupancy Raw Data'!BB$3,FALSE)</f>
        <v>1.82259929070073</v>
      </c>
      <c r="U7" s="49">
        <f>VLOOKUP($A7,'Occupancy Raw Data'!$B$8:$BE$45,'Occupancy Raw Data'!BC$3,FALSE)</f>
        <v>4.8384915432762003</v>
      </c>
      <c r="V7" s="50">
        <f>VLOOKUP($A7,'Occupancy Raw Data'!$B$8:$BE$45,'Occupancy Raw Data'!BE$3,FALSE)</f>
        <v>15.7026901909651</v>
      </c>
      <c r="X7" s="51">
        <f>VLOOKUP($A7,'ADR Raw Data'!$B$6:$BE$43,'ADR Raw Data'!AG$1,FALSE)</f>
        <v>145.879376420348</v>
      </c>
      <c r="Y7" s="52">
        <f>VLOOKUP($A7,'ADR Raw Data'!$B$6:$BE$43,'ADR Raw Data'!AH$1,FALSE)</f>
        <v>163.12422918003</v>
      </c>
      <c r="Z7" s="52">
        <f>VLOOKUP($A7,'ADR Raw Data'!$B$6:$BE$43,'ADR Raw Data'!AI$1,FALSE)</f>
        <v>172.466323949844</v>
      </c>
      <c r="AA7" s="52">
        <f>VLOOKUP($A7,'ADR Raw Data'!$B$6:$BE$43,'ADR Raw Data'!AJ$1,FALSE)</f>
        <v>172.285821420226</v>
      </c>
      <c r="AB7" s="52">
        <f>VLOOKUP($A7,'ADR Raw Data'!$B$6:$BE$43,'ADR Raw Data'!AK$1,FALSE)</f>
        <v>160.568017913657</v>
      </c>
      <c r="AC7" s="53">
        <f>VLOOKUP($A7,'ADR Raw Data'!$B$6:$BE$43,'ADR Raw Data'!AL$1,FALSE)</f>
        <v>163.87896297636701</v>
      </c>
      <c r="AD7" s="52">
        <f>VLOOKUP($A7,'ADR Raw Data'!$B$6:$BE$43,'ADR Raw Data'!AN$1,FALSE)</f>
        <v>149.80640042792101</v>
      </c>
      <c r="AE7" s="52">
        <f>VLOOKUP($A7,'ADR Raw Data'!$B$6:$BE$43,'ADR Raw Data'!AO$1,FALSE)</f>
        <v>148.23799037528499</v>
      </c>
      <c r="AF7" s="53">
        <f>VLOOKUP($A7,'ADR Raw Data'!$B$6:$BE$43,'ADR Raw Data'!AP$1,FALSE)</f>
        <v>149.03156316389899</v>
      </c>
      <c r="AG7" s="54">
        <f>VLOOKUP($A7,'ADR Raw Data'!$B$6:$BE$43,'ADR Raw Data'!AR$1,FALSE)</f>
        <v>159.30801015651301</v>
      </c>
      <c r="AI7" s="47">
        <f>VLOOKUP($A7,'ADR Raw Data'!$B$6:$BE$43,'ADR Raw Data'!AT$1,FALSE)</f>
        <v>18.992586626990398</v>
      </c>
      <c r="AJ7" s="48">
        <f>VLOOKUP($A7,'ADR Raw Data'!$B$6:$BE$43,'ADR Raw Data'!AU$1,FALSE)</f>
        <v>24.809222601773801</v>
      </c>
      <c r="AK7" s="48">
        <f>VLOOKUP($A7,'ADR Raw Data'!$B$6:$BE$43,'ADR Raw Data'!AV$1,FALSE)</f>
        <v>27.786389415644599</v>
      </c>
      <c r="AL7" s="48">
        <f>VLOOKUP($A7,'ADR Raw Data'!$B$6:$BE$43,'ADR Raw Data'!AW$1,FALSE)</f>
        <v>28.656524534569801</v>
      </c>
      <c r="AM7" s="48">
        <f>VLOOKUP($A7,'ADR Raw Data'!$B$6:$BE$43,'ADR Raw Data'!AX$1,FALSE)</f>
        <v>22.845734429164199</v>
      </c>
      <c r="AN7" s="49">
        <f>VLOOKUP($A7,'ADR Raw Data'!$B$6:$BE$43,'ADR Raw Data'!AY$1,FALSE)</f>
        <v>25.2308646725869</v>
      </c>
      <c r="AO7" s="48">
        <f>VLOOKUP($A7,'ADR Raw Data'!$B$6:$BE$43,'ADR Raw Data'!BA$1,FALSE)</f>
        <v>16.207043226735799</v>
      </c>
      <c r="AP7" s="48">
        <f>VLOOKUP($A7,'ADR Raw Data'!$B$6:$BE$43,'ADR Raw Data'!BB$1,FALSE)</f>
        <v>14.4330711582394</v>
      </c>
      <c r="AQ7" s="49">
        <f>VLOOKUP($A7,'ADR Raw Data'!$B$6:$BE$43,'ADR Raw Data'!BC$1,FALSE)</f>
        <v>15.3202994857646</v>
      </c>
      <c r="AR7" s="50">
        <f>VLOOKUP($A7,'ADR Raw Data'!$B$6:$BE$43,'ADR Raw Data'!BE$1,FALSE)</f>
        <v>22.2550295858175</v>
      </c>
      <c r="AT7" s="51">
        <f>VLOOKUP($A7,'RevPAR Raw Data'!$B$6:$BE$43,'RevPAR Raw Data'!AG$1,FALSE)</f>
        <v>65.506471309894394</v>
      </c>
      <c r="AU7" s="52">
        <f>VLOOKUP($A7,'RevPAR Raw Data'!$B$6:$BE$43,'RevPAR Raw Data'!AH$1,FALSE)</f>
        <v>87.835841975651903</v>
      </c>
      <c r="AV7" s="52">
        <f>VLOOKUP($A7,'RevPAR Raw Data'!$B$6:$BE$43,'RevPAR Raw Data'!AI$1,FALSE)</f>
        <v>104.856142692456</v>
      </c>
      <c r="AW7" s="52">
        <f>VLOOKUP($A7,'RevPAR Raw Data'!$B$6:$BE$43,'RevPAR Raw Data'!AJ$1,FALSE)</f>
        <v>109.14485383566399</v>
      </c>
      <c r="AX7" s="52">
        <f>VLOOKUP($A7,'RevPAR Raw Data'!$B$6:$BE$43,'RevPAR Raw Data'!AK$1,FALSE)</f>
        <v>99.793036818071698</v>
      </c>
      <c r="AY7" s="53">
        <f>VLOOKUP($A7,'RevPAR Raw Data'!$B$6:$BE$43,'RevPAR Raw Data'!AL$1,FALSE)</f>
        <v>93.427269326347698</v>
      </c>
      <c r="AZ7" s="52">
        <f>VLOOKUP($A7,'RevPAR Raw Data'!$B$6:$BE$43,'RevPAR Raw Data'!AN$1,FALSE)</f>
        <v>96.104057568607701</v>
      </c>
      <c r="BA7" s="52">
        <f>VLOOKUP($A7,'RevPAR Raw Data'!$B$6:$BE$43,'RevPAR Raw Data'!AO$1,FALSE)</f>
        <v>92.852714682372294</v>
      </c>
      <c r="BB7" s="53">
        <f>VLOOKUP($A7,'RevPAR Raw Data'!$B$6:$BE$43,'RevPAR Raw Data'!AP$1,FALSE)</f>
        <v>94.478386125490005</v>
      </c>
      <c r="BC7" s="54">
        <f>VLOOKUP($A7,'RevPAR Raw Data'!$B$6:$BE$43,'RevPAR Raw Data'!AR$1,FALSE)</f>
        <v>93.727588411816896</v>
      </c>
      <c r="BE7" s="47">
        <f>VLOOKUP($A7,'RevPAR Raw Data'!$B$6:$BE$43,'RevPAR Raw Data'!AT$1,FALSE)</f>
        <v>32.524881921281001</v>
      </c>
      <c r="BF7" s="48">
        <f>VLOOKUP($A7,'RevPAR Raw Data'!$B$6:$BE$43,'RevPAR Raw Data'!AU$1,FALSE)</f>
        <v>50.5844087135753</v>
      </c>
      <c r="BG7" s="48">
        <f>VLOOKUP($A7,'RevPAR Raw Data'!$B$6:$BE$43,'RevPAR Raw Data'!AV$1,FALSE)</f>
        <v>62.291902695885597</v>
      </c>
      <c r="BH7" s="48">
        <f>VLOOKUP($A7,'RevPAR Raw Data'!$B$6:$BE$43,'RevPAR Raw Data'!AW$1,FALSE)</f>
        <v>63.4252622892825</v>
      </c>
      <c r="BI7" s="48">
        <f>VLOOKUP($A7,'RevPAR Raw Data'!$B$6:$BE$43,'RevPAR Raw Data'!AX$1,FALSE)</f>
        <v>45.974335878112797</v>
      </c>
      <c r="BJ7" s="49">
        <f>VLOOKUP($A7,'RevPAR Raw Data'!$B$6:$BE$43,'RevPAR Raw Data'!AY$1,FALSE)</f>
        <v>51.901528314297103</v>
      </c>
      <c r="BK7" s="48">
        <f>VLOOKUP($A7,'RevPAR Raw Data'!$B$6:$BE$43,'RevPAR Raw Data'!BA$1,FALSE)</f>
        <v>25.457930174038601</v>
      </c>
      <c r="BL7" s="48">
        <f>VLOOKUP($A7,'RevPAR Raw Data'!$B$6:$BE$43,'RevPAR Raw Data'!BB$1,FALSE)</f>
        <v>16.5187275014965</v>
      </c>
      <c r="BM7" s="49">
        <f>VLOOKUP($A7,'RevPAR Raw Data'!$B$6:$BE$43,'RevPAR Raw Data'!BC$1,FALSE)</f>
        <v>20.9000624240641</v>
      </c>
      <c r="BN7" s="50">
        <f>VLOOKUP($A7,'RevPAR Raw Data'!$B$6:$BE$43,'RevPAR Raw Data'!BE$1,FALSE)</f>
        <v>41.452358124551203</v>
      </c>
    </row>
    <row r="8" spans="1:66" x14ac:dyDescent="0.35">
      <c r="A8" s="63" t="s">
        <v>89</v>
      </c>
      <c r="B8" s="47">
        <f>VLOOKUP($A8,'Occupancy Raw Data'!$B$8:$BE$45,'Occupancy Raw Data'!AG$3,FALSE)</f>
        <v>48.713389121338899</v>
      </c>
      <c r="C8" s="48">
        <f>VLOOKUP($A8,'Occupancy Raw Data'!$B$8:$BE$45,'Occupancy Raw Data'!AH$3,FALSE)</f>
        <v>61.137552301255198</v>
      </c>
      <c r="D8" s="48">
        <f>VLOOKUP($A8,'Occupancy Raw Data'!$B$8:$BE$45,'Occupancy Raw Data'!AI$3,FALSE)</f>
        <v>68.640167364016705</v>
      </c>
      <c r="E8" s="48">
        <f>VLOOKUP($A8,'Occupancy Raw Data'!$B$8:$BE$45,'Occupancy Raw Data'!AJ$3,FALSE)</f>
        <v>70.774058577405796</v>
      </c>
      <c r="F8" s="48">
        <f>VLOOKUP($A8,'Occupancy Raw Data'!$B$8:$BE$45,'Occupancy Raw Data'!AK$3,FALSE)</f>
        <v>65.379184100418399</v>
      </c>
      <c r="G8" s="49">
        <f>VLOOKUP($A8,'Occupancy Raw Data'!$B$8:$BE$45,'Occupancy Raw Data'!AL$3,FALSE)</f>
        <v>62.928870292886998</v>
      </c>
      <c r="H8" s="48">
        <f>VLOOKUP($A8,'Occupancy Raw Data'!$B$8:$BE$45,'Occupancy Raw Data'!AN$3,FALSE)</f>
        <v>60.904811715481102</v>
      </c>
      <c r="I8" s="48">
        <f>VLOOKUP($A8,'Occupancy Raw Data'!$B$8:$BE$45,'Occupancy Raw Data'!AO$3,FALSE)</f>
        <v>56.563807531380697</v>
      </c>
      <c r="J8" s="49">
        <f>VLOOKUP($A8,'Occupancy Raw Data'!$B$8:$BE$45,'Occupancy Raw Data'!AP$3,FALSE)</f>
        <v>58.734309623430903</v>
      </c>
      <c r="K8" s="50">
        <f>VLOOKUP($A8,'Occupancy Raw Data'!$B$8:$BE$45,'Occupancy Raw Data'!AR$3,FALSE)</f>
        <v>61.7304243873281</v>
      </c>
      <c r="M8" s="47">
        <f>VLOOKUP($A8,'Occupancy Raw Data'!$B$8:$BE$45,'Occupancy Raw Data'!AT$3,FALSE)</f>
        <v>23.9119134159344</v>
      </c>
      <c r="N8" s="48">
        <f>VLOOKUP($A8,'Occupancy Raw Data'!$B$8:$BE$45,'Occupancy Raw Data'!AU$3,FALSE)</f>
        <v>41.341262563315901</v>
      </c>
      <c r="O8" s="48">
        <f>VLOOKUP($A8,'Occupancy Raw Data'!$B$8:$BE$45,'Occupancy Raw Data'!AV$3,FALSE)</f>
        <v>44.368743438281498</v>
      </c>
      <c r="P8" s="48">
        <f>VLOOKUP($A8,'Occupancy Raw Data'!$B$8:$BE$45,'Occupancy Raw Data'!AW$3,FALSE)</f>
        <v>43.094688674193101</v>
      </c>
      <c r="Q8" s="48">
        <f>VLOOKUP($A8,'Occupancy Raw Data'!$B$8:$BE$45,'Occupancy Raw Data'!AX$3,FALSE)</f>
        <v>33.457745135381501</v>
      </c>
      <c r="R8" s="49">
        <f>VLOOKUP($A8,'Occupancy Raw Data'!$B$8:$BE$45,'Occupancy Raw Data'!AY$3,FALSE)</f>
        <v>37.662881792273602</v>
      </c>
      <c r="S8" s="48">
        <f>VLOOKUP($A8,'Occupancy Raw Data'!$B$8:$BE$45,'Occupancy Raw Data'!BA$3,FALSE)</f>
        <v>11.1051067159702</v>
      </c>
      <c r="T8" s="48">
        <f>VLOOKUP($A8,'Occupancy Raw Data'!$B$8:$BE$45,'Occupancy Raw Data'!BB$3,FALSE)</f>
        <v>2.6032563445575301</v>
      </c>
      <c r="U8" s="49">
        <f>VLOOKUP($A8,'Occupancy Raw Data'!$B$8:$BE$45,'Occupancy Raw Data'!BC$3,FALSE)</f>
        <v>6.8421426315518801</v>
      </c>
      <c r="V8" s="50">
        <f>VLOOKUP($A8,'Occupancy Raw Data'!$B$8:$BE$45,'Occupancy Raw Data'!BE$3,FALSE)</f>
        <v>27.6524208009563</v>
      </c>
      <c r="X8" s="51">
        <f>VLOOKUP($A8,'ADR Raw Data'!$B$6:$BE$43,'ADR Raw Data'!AG$1,FALSE)</f>
        <v>145.23281189606999</v>
      </c>
      <c r="Y8" s="52">
        <f>VLOOKUP($A8,'ADR Raw Data'!$B$6:$BE$43,'ADR Raw Data'!AH$1,FALSE)</f>
        <v>172.51425852260499</v>
      </c>
      <c r="Z8" s="52">
        <f>VLOOKUP($A8,'ADR Raw Data'!$B$6:$BE$43,'ADR Raw Data'!AI$1,FALSE)</f>
        <v>182.14932794879601</v>
      </c>
      <c r="AA8" s="52">
        <f>VLOOKUP($A8,'ADR Raw Data'!$B$6:$BE$43,'ADR Raw Data'!AJ$1,FALSE)</f>
        <v>178.185901936151</v>
      </c>
      <c r="AB8" s="52">
        <f>VLOOKUP($A8,'ADR Raw Data'!$B$6:$BE$43,'ADR Raw Data'!AK$1,FALSE)</f>
        <v>157.67671813127399</v>
      </c>
      <c r="AC8" s="53">
        <f>VLOOKUP($A8,'ADR Raw Data'!$B$6:$BE$43,'ADR Raw Data'!AL$1,FALSE)</f>
        <v>168.58512391954699</v>
      </c>
      <c r="AD8" s="52">
        <f>VLOOKUP($A8,'ADR Raw Data'!$B$6:$BE$43,'ADR Raw Data'!AN$1,FALSE)</f>
        <v>132.16357406612201</v>
      </c>
      <c r="AE8" s="52">
        <f>VLOOKUP($A8,'ADR Raw Data'!$B$6:$BE$43,'ADR Raw Data'!AO$1,FALSE)</f>
        <v>128.57403837263001</v>
      </c>
      <c r="AF8" s="53">
        <f>VLOOKUP($A8,'ADR Raw Data'!$B$6:$BE$43,'ADR Raw Data'!AP$1,FALSE)</f>
        <v>130.435131121994</v>
      </c>
      <c r="AG8" s="54">
        <f>VLOOKUP($A8,'ADR Raw Data'!$B$6:$BE$43,'ADR Raw Data'!AR$1,FALSE)</f>
        <v>158.214162430404</v>
      </c>
      <c r="AI8" s="47">
        <f>VLOOKUP($A8,'ADR Raw Data'!$B$6:$BE$43,'ADR Raw Data'!AT$1,FALSE)</f>
        <v>20.195538377616799</v>
      </c>
      <c r="AJ8" s="48">
        <f>VLOOKUP($A8,'ADR Raw Data'!$B$6:$BE$43,'ADR Raw Data'!AU$1,FALSE)</f>
        <v>25.198501188235301</v>
      </c>
      <c r="AK8" s="48">
        <f>VLOOKUP($A8,'ADR Raw Data'!$B$6:$BE$43,'ADR Raw Data'!AV$1,FALSE)</f>
        <v>28.890912828960701</v>
      </c>
      <c r="AL8" s="48">
        <f>VLOOKUP($A8,'ADR Raw Data'!$B$6:$BE$43,'ADR Raw Data'!AW$1,FALSE)</f>
        <v>28.999211390374999</v>
      </c>
      <c r="AM8" s="48">
        <f>VLOOKUP($A8,'ADR Raw Data'!$B$6:$BE$43,'ADR Raw Data'!AX$1,FALSE)</f>
        <v>25.1382799361241</v>
      </c>
      <c r="AN8" s="49">
        <f>VLOOKUP($A8,'ADR Raw Data'!$B$6:$BE$43,'ADR Raw Data'!AY$1,FALSE)</f>
        <v>26.608453457774502</v>
      </c>
      <c r="AO8" s="48">
        <f>VLOOKUP($A8,'ADR Raw Data'!$B$6:$BE$43,'ADR Raw Data'!BA$1,FALSE)</f>
        <v>21.055931425127699</v>
      </c>
      <c r="AP8" s="48">
        <f>VLOOKUP($A8,'ADR Raw Data'!$B$6:$BE$43,'ADR Raw Data'!BB$1,FALSE)</f>
        <v>18.8240453930011</v>
      </c>
      <c r="AQ8" s="49">
        <f>VLOOKUP($A8,'ADR Raw Data'!$B$6:$BE$43,'ADR Raw Data'!BC$1,FALSE)</f>
        <v>20.0075078474718</v>
      </c>
      <c r="AR8" s="50">
        <f>VLOOKUP($A8,'ADR Raw Data'!$B$6:$BE$43,'ADR Raw Data'!BE$1,FALSE)</f>
        <v>26.360673951812199</v>
      </c>
      <c r="AT8" s="51">
        <f>VLOOKUP($A8,'RevPAR Raw Data'!$B$6:$BE$43,'RevPAR Raw Data'!AG$1,FALSE)</f>
        <v>70.747824790794894</v>
      </c>
      <c r="AU8" s="52">
        <f>VLOOKUP($A8,'RevPAR Raw Data'!$B$6:$BE$43,'RevPAR Raw Data'!AH$1,FALSE)</f>
        <v>105.47099503138</v>
      </c>
      <c r="AV8" s="52">
        <f>VLOOKUP($A8,'RevPAR Raw Data'!$B$6:$BE$43,'RevPAR Raw Data'!AI$1,FALSE)</f>
        <v>125.027603556485</v>
      </c>
      <c r="AW8" s="52">
        <f>VLOOKUP($A8,'RevPAR Raw Data'!$B$6:$BE$43,'RevPAR Raw Data'!AJ$1,FALSE)</f>
        <v>126.10939461296999</v>
      </c>
      <c r="AX8" s="52">
        <f>VLOOKUP($A8,'RevPAR Raw Data'!$B$6:$BE$43,'RevPAR Raw Data'!AK$1,FALSE)</f>
        <v>103.087751830543</v>
      </c>
      <c r="AY8" s="53">
        <f>VLOOKUP($A8,'RevPAR Raw Data'!$B$6:$BE$43,'RevPAR Raw Data'!AL$1,FALSE)</f>
        <v>106.088713964435</v>
      </c>
      <c r="AZ8" s="52">
        <f>VLOOKUP($A8,'RevPAR Raw Data'!$B$6:$BE$43,'RevPAR Raw Data'!AN$1,FALSE)</f>
        <v>80.493975941422505</v>
      </c>
      <c r="BA8" s="52">
        <f>VLOOKUP($A8,'RevPAR Raw Data'!$B$6:$BE$43,'RevPAR Raw Data'!AO$1,FALSE)</f>
        <v>72.726371600418403</v>
      </c>
      <c r="BB8" s="53">
        <f>VLOOKUP($A8,'RevPAR Raw Data'!$B$6:$BE$43,'RevPAR Raw Data'!AP$1,FALSE)</f>
        <v>76.610173770920497</v>
      </c>
      <c r="BC8" s="54">
        <f>VLOOKUP($A8,'RevPAR Raw Data'!$B$6:$BE$43,'RevPAR Raw Data'!AR$1,FALSE)</f>
        <v>97.666273909145204</v>
      </c>
      <c r="BE8" s="47">
        <f>VLOOKUP($A8,'RevPAR Raw Data'!$B$6:$BE$43,'RevPAR Raw Data'!AT$1,FALSE)</f>
        <v>48.936591444288702</v>
      </c>
      <c r="BF8" s="48">
        <f>VLOOKUP($A8,'RevPAR Raw Data'!$B$6:$BE$43,'RevPAR Raw Data'!AU$1,FALSE)</f>
        <v>76.957142289799904</v>
      </c>
      <c r="BG8" s="48">
        <f>VLOOKUP($A8,'RevPAR Raw Data'!$B$6:$BE$43,'RevPAR Raw Data'!AV$1,FALSE)</f>
        <v>86.078191257301398</v>
      </c>
      <c r="BH8" s="48">
        <f>VLOOKUP($A8,'RevPAR Raw Data'!$B$6:$BE$43,'RevPAR Raw Data'!AW$1,FALSE)</f>
        <v>84.591019931221396</v>
      </c>
      <c r="BI8" s="48">
        <f>VLOOKUP($A8,'RevPAR Raw Data'!$B$6:$BE$43,'RevPAR Raw Data'!AX$1,FALSE)</f>
        <v>67.006726703952793</v>
      </c>
      <c r="BJ8" s="49">
        <f>VLOOKUP($A8,'RevPAR Raw Data'!$B$6:$BE$43,'RevPAR Raw Data'!AY$1,FALSE)</f>
        <v>74.292845622601902</v>
      </c>
      <c r="BK8" s="48">
        <f>VLOOKUP($A8,'RevPAR Raw Data'!$B$6:$BE$43,'RevPAR Raw Data'!BA$1,FALSE)</f>
        <v>34.499321795899903</v>
      </c>
      <c r="BL8" s="48">
        <f>VLOOKUP($A8,'RevPAR Raw Data'!$B$6:$BE$43,'RevPAR Raw Data'!BB$1,FALSE)</f>
        <v>21.917339893554399</v>
      </c>
      <c r="BM8" s="49">
        <f>VLOOKUP($A8,'RevPAR Raw Data'!$B$6:$BE$43,'RevPAR Raw Data'!BC$1,FALSE)</f>
        <v>28.2185927029666</v>
      </c>
      <c r="BN8" s="50">
        <f>VLOOKUP($A8,'RevPAR Raw Data'!$B$6:$BE$43,'RevPAR Raw Data'!BE$1,FALSE)</f>
        <v>61.302459239891697</v>
      </c>
    </row>
    <row r="9" spans="1:66" x14ac:dyDescent="0.35">
      <c r="A9" s="63" t="s">
        <v>90</v>
      </c>
      <c r="B9" s="47">
        <f>VLOOKUP($A9,'Occupancy Raw Data'!$B$8:$BE$45,'Occupancy Raw Data'!AG$3,FALSE)</f>
        <v>42.3065440649629</v>
      </c>
      <c r="C9" s="48">
        <f>VLOOKUP($A9,'Occupancy Raw Data'!$B$8:$BE$45,'Occupancy Raw Data'!AH$3,FALSE)</f>
        <v>50.143300692620002</v>
      </c>
      <c r="D9" s="48">
        <f>VLOOKUP($A9,'Occupancy Raw Data'!$B$8:$BE$45,'Occupancy Raw Data'!AI$3,FALSE)</f>
        <v>56.965010747551901</v>
      </c>
      <c r="E9" s="48">
        <f>VLOOKUP($A9,'Occupancy Raw Data'!$B$8:$BE$45,'Occupancy Raw Data'!AJ$3,FALSE)</f>
        <v>61.586458084547402</v>
      </c>
      <c r="F9" s="48">
        <f>VLOOKUP($A9,'Occupancy Raw Data'!$B$8:$BE$45,'Occupancy Raw Data'!AK$3,FALSE)</f>
        <v>58.517434917602102</v>
      </c>
      <c r="G9" s="49">
        <f>VLOOKUP($A9,'Occupancy Raw Data'!$B$8:$BE$45,'Occupancy Raw Data'!AL$3,FALSE)</f>
        <v>53.903749701456803</v>
      </c>
      <c r="H9" s="48">
        <f>VLOOKUP($A9,'Occupancy Raw Data'!$B$8:$BE$45,'Occupancy Raw Data'!AN$3,FALSE)</f>
        <v>61.478982565082298</v>
      </c>
      <c r="I9" s="48">
        <f>VLOOKUP($A9,'Occupancy Raw Data'!$B$8:$BE$45,'Occupancy Raw Data'!AO$3,FALSE)</f>
        <v>61.893957487461101</v>
      </c>
      <c r="J9" s="49">
        <f>VLOOKUP($A9,'Occupancy Raw Data'!$B$8:$BE$45,'Occupancy Raw Data'!AP$3,FALSE)</f>
        <v>61.686470026271699</v>
      </c>
      <c r="K9" s="50">
        <f>VLOOKUP($A9,'Occupancy Raw Data'!$B$8:$BE$45,'Occupancy Raw Data'!AR$3,FALSE)</f>
        <v>56.1273840799754</v>
      </c>
      <c r="M9" s="47">
        <f>VLOOKUP($A9,'Occupancy Raw Data'!$B$8:$BE$45,'Occupancy Raw Data'!AT$3,FALSE)</f>
        <v>3.8819130885575799</v>
      </c>
      <c r="N9" s="48">
        <f>VLOOKUP($A9,'Occupancy Raw Data'!$B$8:$BE$45,'Occupancy Raw Data'!AU$3,FALSE)</f>
        <v>15.810734592893001</v>
      </c>
      <c r="O9" s="48">
        <f>VLOOKUP($A9,'Occupancy Raw Data'!$B$8:$BE$45,'Occupancy Raw Data'!AV$3,FALSE)</f>
        <v>23.028341078623399</v>
      </c>
      <c r="P9" s="48">
        <f>VLOOKUP($A9,'Occupancy Raw Data'!$B$8:$BE$45,'Occupancy Raw Data'!AW$3,FALSE)</f>
        <v>25.682923723485398</v>
      </c>
      <c r="Q9" s="48">
        <f>VLOOKUP($A9,'Occupancy Raw Data'!$B$8:$BE$45,'Occupancy Raw Data'!AX$3,FALSE)</f>
        <v>11.985881588795699</v>
      </c>
      <c r="R9" s="49">
        <f>VLOOKUP($A9,'Occupancy Raw Data'!$B$8:$BE$45,'Occupancy Raw Data'!AY$3,FALSE)</f>
        <v>16.381895400268299</v>
      </c>
      <c r="S9" s="48">
        <f>VLOOKUP($A9,'Occupancy Raw Data'!$B$8:$BE$45,'Occupancy Raw Data'!BA$3,FALSE)</f>
        <v>0.58205028766549904</v>
      </c>
      <c r="T9" s="48">
        <f>VLOOKUP($A9,'Occupancy Raw Data'!$B$8:$BE$45,'Occupancy Raw Data'!BB$3,FALSE)</f>
        <v>-1.3897938077608101</v>
      </c>
      <c r="U9" s="49">
        <f>VLOOKUP($A9,'Occupancy Raw Data'!$B$8:$BE$45,'Occupancy Raw Data'!BC$3,FALSE)</f>
        <v>-0.41694739378012102</v>
      </c>
      <c r="V9" s="50">
        <f>VLOOKUP($A9,'Occupancy Raw Data'!$B$8:$BE$45,'Occupancy Raw Data'!BE$3,FALSE)</f>
        <v>10.5271248895535</v>
      </c>
      <c r="X9" s="51">
        <f>VLOOKUP($A9,'ADR Raw Data'!$B$6:$BE$43,'ADR Raw Data'!AG$1,FALSE)</f>
        <v>120.50272316703099</v>
      </c>
      <c r="Y9" s="52">
        <f>VLOOKUP($A9,'ADR Raw Data'!$B$6:$BE$43,'ADR Raw Data'!AH$1,FALSE)</f>
        <v>131.191787330316</v>
      </c>
      <c r="Z9" s="52">
        <f>VLOOKUP($A9,'ADR Raw Data'!$B$6:$BE$43,'ADR Raw Data'!AI$1,FALSE)</f>
        <v>137.511078035742</v>
      </c>
      <c r="AA9" s="52">
        <f>VLOOKUP($A9,'ADR Raw Data'!$B$6:$BE$43,'ADR Raw Data'!AJ$1,FALSE)</f>
        <v>138.164400601095</v>
      </c>
      <c r="AB9" s="52">
        <f>VLOOKUP($A9,'ADR Raw Data'!$B$6:$BE$43,'ADR Raw Data'!AK$1,FALSE)</f>
        <v>132.551415233916</v>
      </c>
      <c r="AC9" s="53">
        <f>VLOOKUP($A9,'ADR Raw Data'!$B$6:$BE$43,'ADR Raw Data'!AL$1,FALSE)</f>
        <v>132.73803074946201</v>
      </c>
      <c r="AD9" s="52">
        <f>VLOOKUP($A9,'ADR Raw Data'!$B$6:$BE$43,'ADR Raw Data'!AN$1,FALSE)</f>
        <v>124.80171271791301</v>
      </c>
      <c r="AE9" s="52">
        <f>VLOOKUP($A9,'ADR Raw Data'!$B$6:$BE$43,'ADR Raw Data'!AO$1,FALSE)</f>
        <v>127.38311595601</v>
      </c>
      <c r="AF9" s="53">
        <f>VLOOKUP($A9,'ADR Raw Data'!$B$6:$BE$43,'ADR Raw Data'!AP$1,FALSE)</f>
        <v>126.09675571687799</v>
      </c>
      <c r="AG9" s="54">
        <f>VLOOKUP($A9,'ADR Raw Data'!$B$6:$BE$43,'ADR Raw Data'!AR$1,FALSE)</f>
        <v>130.652586719147</v>
      </c>
      <c r="AI9" s="47">
        <f>VLOOKUP($A9,'ADR Raw Data'!$B$6:$BE$43,'ADR Raw Data'!AT$1,FALSE)</f>
        <v>16.478239456521699</v>
      </c>
      <c r="AJ9" s="48">
        <f>VLOOKUP($A9,'ADR Raw Data'!$B$6:$BE$43,'ADR Raw Data'!AU$1,FALSE)</f>
        <v>19.781670362845599</v>
      </c>
      <c r="AK9" s="48">
        <f>VLOOKUP($A9,'ADR Raw Data'!$B$6:$BE$43,'ADR Raw Data'!AV$1,FALSE)</f>
        <v>22.524754400197502</v>
      </c>
      <c r="AL9" s="48">
        <f>VLOOKUP($A9,'ADR Raw Data'!$B$6:$BE$43,'ADR Raw Data'!AW$1,FALSE)</f>
        <v>23.070248774885101</v>
      </c>
      <c r="AM9" s="48">
        <f>VLOOKUP($A9,'ADR Raw Data'!$B$6:$BE$43,'ADR Raw Data'!AX$1,FALSE)</f>
        <v>21.538432146820099</v>
      </c>
      <c r="AN9" s="49">
        <f>VLOOKUP($A9,'ADR Raw Data'!$B$6:$BE$43,'ADR Raw Data'!AY$1,FALSE)</f>
        <v>21.2508835165014</v>
      </c>
      <c r="AO9" s="48">
        <f>VLOOKUP($A9,'ADR Raw Data'!$B$6:$BE$43,'ADR Raw Data'!BA$1,FALSE)</f>
        <v>16.313560757753301</v>
      </c>
      <c r="AP9" s="48">
        <f>VLOOKUP($A9,'ADR Raw Data'!$B$6:$BE$43,'ADR Raw Data'!BB$1,FALSE)</f>
        <v>17.158478170787902</v>
      </c>
      <c r="AQ9" s="49">
        <f>VLOOKUP($A9,'ADR Raw Data'!$B$6:$BE$43,'ADR Raw Data'!BC$1,FALSE)</f>
        <v>16.732589578999399</v>
      </c>
      <c r="AR9" s="50">
        <f>VLOOKUP($A9,'ADR Raw Data'!$B$6:$BE$43,'ADR Raw Data'!BE$1,FALSE)</f>
        <v>19.900153809614601</v>
      </c>
      <c r="AT9" s="51">
        <f>VLOOKUP($A9,'RevPAR Raw Data'!$B$6:$BE$43,'RevPAR Raw Data'!AG$1,FALSE)</f>
        <v>50.980537676140401</v>
      </c>
      <c r="AU9" s="52">
        <f>VLOOKUP($A9,'RevPAR Raw Data'!$B$6:$BE$43,'RevPAR Raw Data'!AH$1,FALSE)</f>
        <v>65.783892405063199</v>
      </c>
      <c r="AV9" s="52">
        <f>VLOOKUP($A9,'RevPAR Raw Data'!$B$6:$BE$43,'RevPAR Raw Data'!AI$1,FALSE)</f>
        <v>78.333200382135104</v>
      </c>
      <c r="AW9" s="52">
        <f>VLOOKUP($A9,'RevPAR Raw Data'!$B$6:$BE$43,'RevPAR Raw Data'!AJ$1,FALSE)</f>
        <v>85.090560663959806</v>
      </c>
      <c r="AX9" s="52">
        <f>VLOOKUP($A9,'RevPAR Raw Data'!$B$6:$BE$43,'RevPAR Raw Data'!AK$1,FALSE)</f>
        <v>77.565688141867597</v>
      </c>
      <c r="AY9" s="53">
        <f>VLOOKUP($A9,'RevPAR Raw Data'!$B$6:$BE$43,'RevPAR Raw Data'!AL$1,FALSE)</f>
        <v>71.550775853833201</v>
      </c>
      <c r="AZ9" s="52">
        <f>VLOOKUP($A9,'RevPAR Raw Data'!$B$6:$BE$43,'RevPAR Raw Data'!AN$1,FALSE)</f>
        <v>76.726823202770404</v>
      </c>
      <c r="BA9" s="52">
        <f>VLOOKUP($A9,'RevPAR Raw Data'!$B$6:$BE$43,'RevPAR Raw Data'!AO$1,FALSE)</f>
        <v>78.842451636016193</v>
      </c>
      <c r="BB9" s="53">
        <f>VLOOKUP($A9,'RevPAR Raw Data'!$B$6:$BE$43,'RevPAR Raw Data'!AP$1,FALSE)</f>
        <v>77.784637419393306</v>
      </c>
      <c r="BC9" s="54">
        <f>VLOOKUP($A9,'RevPAR Raw Data'!$B$6:$BE$43,'RevPAR Raw Data'!AR$1,FALSE)</f>
        <v>73.331879158278994</v>
      </c>
      <c r="BE9" s="47">
        <f>VLOOKUP($A9,'RevPAR Raw Data'!$B$6:$BE$43,'RevPAR Raw Data'!AT$1,FALSE)</f>
        <v>20.9998234793058</v>
      </c>
      <c r="BF9" s="48">
        <f>VLOOKUP($A9,'RevPAR Raw Data'!$B$6:$BE$43,'RevPAR Raw Data'!AU$1,FALSE)</f>
        <v>38.720032354849103</v>
      </c>
      <c r="BG9" s="48">
        <f>VLOOKUP($A9,'RevPAR Raw Data'!$B$6:$BE$43,'RevPAR Raw Data'!AV$1,FALSE)</f>
        <v>50.740172749220697</v>
      </c>
      <c r="BH9" s="48">
        <f>VLOOKUP($A9,'RevPAR Raw Data'!$B$6:$BE$43,'RevPAR Raw Data'!AW$1,FALSE)</f>
        <v>54.6782868940426</v>
      </c>
      <c r="BI9" s="48">
        <f>VLOOKUP($A9,'RevPAR Raw Data'!$B$6:$BE$43,'RevPAR Raw Data'!AX$1,FALSE)</f>
        <v>36.105884708816902</v>
      </c>
      <c r="BJ9" s="49">
        <f>VLOOKUP($A9,'RevPAR Raw Data'!$B$6:$BE$43,'RevPAR Raw Data'!AY$1,FALSE)</f>
        <v>41.114076426075897</v>
      </c>
      <c r="BK9" s="48">
        <f>VLOOKUP($A9,'RevPAR Raw Data'!$B$6:$BE$43,'RevPAR Raw Data'!BA$1,FALSE)</f>
        <v>16.990564172737798</v>
      </c>
      <c r="BL9" s="48">
        <f>VLOOKUP($A9,'RevPAR Raw Data'!$B$6:$BE$43,'RevPAR Raw Data'!BB$1,FALSE)</f>
        <v>15.5302168959035</v>
      </c>
      <c r="BM9" s="49">
        <f>VLOOKUP($A9,'RevPAR Raw Data'!$B$6:$BE$43,'RevPAR Raw Data'!BC$1,FALSE)</f>
        <v>16.245876089057699</v>
      </c>
      <c r="BN9" s="50">
        <f>VLOOKUP($A9,'RevPAR Raw Data'!$B$6:$BE$43,'RevPAR Raw Data'!BE$1,FALSE)</f>
        <v>32.522192743919597</v>
      </c>
    </row>
    <row r="10" spans="1:66" x14ac:dyDescent="0.35">
      <c r="A10" s="63" t="s">
        <v>26</v>
      </c>
      <c r="B10" s="47">
        <f>VLOOKUP($A10,'Occupancy Raw Data'!$B$8:$BE$45,'Occupancy Raw Data'!AG$3,FALSE)</f>
        <v>41.771749190189702</v>
      </c>
      <c r="C10" s="48">
        <f>VLOOKUP($A10,'Occupancy Raw Data'!$B$8:$BE$45,'Occupancy Raw Data'!AH$3,FALSE)</f>
        <v>53.5400277649236</v>
      </c>
      <c r="D10" s="48">
        <f>VLOOKUP($A10,'Occupancy Raw Data'!$B$8:$BE$45,'Occupancy Raw Data'!AI$3,FALSE)</f>
        <v>62.9396112910689</v>
      </c>
      <c r="E10" s="48">
        <f>VLOOKUP($A10,'Occupancy Raw Data'!$B$8:$BE$45,'Occupancy Raw Data'!AJ$3,FALSE)</f>
        <v>65.088500694122999</v>
      </c>
      <c r="F10" s="48">
        <f>VLOOKUP($A10,'Occupancy Raw Data'!$B$8:$BE$45,'Occupancy Raw Data'!AK$3,FALSE)</f>
        <v>62.537598334104501</v>
      </c>
      <c r="G10" s="49">
        <f>VLOOKUP($A10,'Occupancy Raw Data'!$B$8:$BE$45,'Occupancy Raw Data'!AL$3,FALSE)</f>
        <v>57.175497454881899</v>
      </c>
      <c r="H10" s="48">
        <f>VLOOKUP($A10,'Occupancy Raw Data'!$B$8:$BE$45,'Occupancy Raw Data'!AN$3,FALSE)</f>
        <v>60.186256362795</v>
      </c>
      <c r="I10" s="48">
        <f>VLOOKUP($A10,'Occupancy Raw Data'!$B$8:$BE$45,'Occupancy Raw Data'!AO$3,FALSE)</f>
        <v>60.030078667283597</v>
      </c>
      <c r="J10" s="49">
        <f>VLOOKUP($A10,'Occupancy Raw Data'!$B$8:$BE$45,'Occupancy Raw Data'!AP$3,FALSE)</f>
        <v>60.108167515039298</v>
      </c>
      <c r="K10" s="50">
        <f>VLOOKUP($A10,'Occupancy Raw Data'!$B$8:$BE$45,'Occupancy Raw Data'!AR$3,FALSE)</f>
        <v>58.013403186355497</v>
      </c>
      <c r="M10" s="47">
        <f>VLOOKUP($A10,'Occupancy Raw Data'!$B$8:$BE$45,'Occupancy Raw Data'!AT$3,FALSE)</f>
        <v>7.8853317966495</v>
      </c>
      <c r="N10" s="48">
        <f>VLOOKUP($A10,'Occupancy Raw Data'!$B$8:$BE$45,'Occupancy Raw Data'!AU$3,FALSE)</f>
        <v>14.3133842746706</v>
      </c>
      <c r="O10" s="48">
        <f>VLOOKUP($A10,'Occupancy Raw Data'!$B$8:$BE$45,'Occupancy Raw Data'!AV$3,FALSE)</f>
        <v>21.2954649710342</v>
      </c>
      <c r="P10" s="48">
        <f>VLOOKUP($A10,'Occupancy Raw Data'!$B$8:$BE$45,'Occupancy Raw Data'!AW$3,FALSE)</f>
        <v>23.967028940165399</v>
      </c>
      <c r="Q10" s="48">
        <f>VLOOKUP($A10,'Occupancy Raw Data'!$B$8:$BE$45,'Occupancy Raw Data'!AX$3,FALSE)</f>
        <v>17.1927677170066</v>
      </c>
      <c r="R10" s="49">
        <f>VLOOKUP($A10,'Occupancy Raw Data'!$B$8:$BE$45,'Occupancy Raw Data'!AY$3,FALSE)</f>
        <v>17.494177559979999</v>
      </c>
      <c r="S10" s="48">
        <f>VLOOKUP($A10,'Occupancy Raw Data'!$B$8:$BE$45,'Occupancy Raw Data'!BA$3,FALSE)</f>
        <v>4.6941524256201603</v>
      </c>
      <c r="T10" s="48">
        <f>VLOOKUP($A10,'Occupancy Raw Data'!$B$8:$BE$45,'Occupancy Raw Data'!BB$3,FALSE)</f>
        <v>5.1889926280167904</v>
      </c>
      <c r="U10" s="49">
        <f>VLOOKUP($A10,'Occupancy Raw Data'!$B$8:$BE$45,'Occupancy Raw Data'!BC$3,FALSE)</f>
        <v>4.9406677557029797</v>
      </c>
      <c r="V10" s="50">
        <f>VLOOKUP($A10,'Occupancy Raw Data'!$B$8:$BE$45,'Occupancy Raw Data'!BE$3,FALSE)</f>
        <v>13.475702085640499</v>
      </c>
      <c r="X10" s="51">
        <f>VLOOKUP($A10,'ADR Raw Data'!$B$6:$BE$43,'ADR Raw Data'!AG$1,FALSE)</f>
        <v>130.11664820328099</v>
      </c>
      <c r="Y10" s="52">
        <f>VLOOKUP($A10,'ADR Raw Data'!$B$6:$BE$43,'ADR Raw Data'!AH$1,FALSE)</f>
        <v>154.40080434312799</v>
      </c>
      <c r="Z10" s="52">
        <f>VLOOKUP($A10,'ADR Raw Data'!$B$6:$BE$43,'ADR Raw Data'!AI$1,FALSE)</f>
        <v>169.87818399044201</v>
      </c>
      <c r="AA10" s="52">
        <f>VLOOKUP($A10,'ADR Raw Data'!$B$6:$BE$43,'ADR Raw Data'!AJ$1,FALSE)</f>
        <v>167.136850922017</v>
      </c>
      <c r="AB10" s="52">
        <f>VLOOKUP($A10,'ADR Raw Data'!$B$6:$BE$43,'ADR Raw Data'!AK$1,FALSE)</f>
        <v>144.622476529621</v>
      </c>
      <c r="AC10" s="53">
        <f>VLOOKUP($A10,'ADR Raw Data'!$B$6:$BE$43,'ADR Raw Data'!AL$1,FALSE)</f>
        <v>155.02066993778101</v>
      </c>
      <c r="AD10" s="52">
        <f>VLOOKUP($A10,'ADR Raw Data'!$B$6:$BE$43,'ADR Raw Data'!AN$1,FALSE)</f>
        <v>125.82501297453101</v>
      </c>
      <c r="AE10" s="52">
        <f>VLOOKUP($A10,'ADR Raw Data'!$B$6:$BE$43,'ADR Raw Data'!AO$1,FALSE)</f>
        <v>124.793495856619</v>
      </c>
      <c r="AF10" s="53">
        <f>VLOOKUP($A10,'ADR Raw Data'!$B$6:$BE$43,'ADR Raw Data'!AP$1,FALSE)</f>
        <v>125.309924457489</v>
      </c>
      <c r="AG10" s="54">
        <f>VLOOKUP($A10,'ADR Raw Data'!$B$6:$BE$43,'ADR Raw Data'!AR$1,FALSE)</f>
        <v>146.225370092086</v>
      </c>
      <c r="AI10" s="47">
        <f>VLOOKUP($A10,'ADR Raw Data'!$B$6:$BE$43,'ADR Raw Data'!AT$1,FALSE)</f>
        <v>16.400984644241699</v>
      </c>
      <c r="AJ10" s="48">
        <f>VLOOKUP($A10,'ADR Raw Data'!$B$6:$BE$43,'ADR Raw Data'!AU$1,FALSE)</f>
        <v>22.656796543776199</v>
      </c>
      <c r="AK10" s="48">
        <f>VLOOKUP($A10,'ADR Raw Data'!$B$6:$BE$43,'ADR Raw Data'!AV$1,FALSE)</f>
        <v>30.713724896545902</v>
      </c>
      <c r="AL10" s="48">
        <f>VLOOKUP($A10,'ADR Raw Data'!$B$6:$BE$43,'ADR Raw Data'!AW$1,FALSE)</f>
        <v>30.724783109273702</v>
      </c>
      <c r="AM10" s="48">
        <f>VLOOKUP($A10,'ADR Raw Data'!$B$6:$BE$43,'ADR Raw Data'!AX$1,FALSE)</f>
        <v>22.6130788590458</v>
      </c>
      <c r="AN10" s="49">
        <f>VLOOKUP($A10,'ADR Raw Data'!$B$6:$BE$43,'ADR Raw Data'!AY$1,FALSE)</f>
        <v>25.834410164438001</v>
      </c>
      <c r="AO10" s="48">
        <f>VLOOKUP($A10,'ADR Raw Data'!$B$6:$BE$43,'ADR Raw Data'!BA$1,FALSE)</f>
        <v>12.551260765274</v>
      </c>
      <c r="AP10" s="48">
        <f>VLOOKUP($A10,'ADR Raw Data'!$B$6:$BE$43,'ADR Raw Data'!BB$1,FALSE)</f>
        <v>11.324839492570201</v>
      </c>
      <c r="AQ10" s="49">
        <f>VLOOKUP($A10,'ADR Raw Data'!$B$6:$BE$43,'ADR Raw Data'!BC$1,FALSE)</f>
        <v>11.9383709403679</v>
      </c>
      <c r="AR10" s="50">
        <f>VLOOKUP($A10,'ADR Raw Data'!$B$6:$BE$43,'ADR Raw Data'!BE$1,FALSE)</f>
        <v>22.268784919241099</v>
      </c>
      <c r="AT10" s="51">
        <f>VLOOKUP($A10,'RevPAR Raw Data'!$B$6:$BE$43,'RevPAR Raw Data'!AG$1,FALSE)</f>
        <v>54.351999942156397</v>
      </c>
      <c r="AU10" s="52">
        <f>VLOOKUP($A10,'RevPAR Raw Data'!$B$6:$BE$43,'RevPAR Raw Data'!AH$1,FALSE)</f>
        <v>82.666233514576504</v>
      </c>
      <c r="AV10" s="52">
        <f>VLOOKUP($A10,'RevPAR Raw Data'!$B$6:$BE$43,'RevPAR Raw Data'!AI$1,FALSE)</f>
        <v>106.920668671911</v>
      </c>
      <c r="AW10" s="52">
        <f>VLOOKUP($A10,'RevPAR Raw Data'!$B$6:$BE$43,'RevPAR Raw Data'!AJ$1,FALSE)</f>
        <v>108.786870372512</v>
      </c>
      <c r="AX10" s="52">
        <f>VLOOKUP($A10,'RevPAR Raw Data'!$B$6:$BE$43,'RevPAR Raw Data'!AK$1,FALSE)</f>
        <v>90.443423472929098</v>
      </c>
      <c r="AY10" s="53">
        <f>VLOOKUP($A10,'RevPAR Raw Data'!$B$6:$BE$43,'RevPAR Raw Data'!AL$1,FALSE)</f>
        <v>88.633839194817199</v>
      </c>
      <c r="AZ10" s="52">
        <f>VLOOKUP($A10,'RevPAR Raw Data'!$B$6:$BE$43,'RevPAR Raw Data'!AN$1,FALSE)</f>
        <v>75.729364877371495</v>
      </c>
      <c r="BA10" s="52">
        <f>VLOOKUP($A10,'RevPAR Raw Data'!$B$6:$BE$43,'RevPAR Raw Data'!AO$1,FALSE)</f>
        <v>74.913633734382202</v>
      </c>
      <c r="BB10" s="53">
        <f>VLOOKUP($A10,'RevPAR Raw Data'!$B$6:$BE$43,'RevPAR Raw Data'!AP$1,FALSE)</f>
        <v>75.321499305876898</v>
      </c>
      <c r="BC10" s="54">
        <f>VLOOKUP($A10,'RevPAR Raw Data'!$B$6:$BE$43,'RevPAR Raw Data'!AR$1,FALSE)</f>
        <v>84.830313512262805</v>
      </c>
      <c r="BE10" s="47">
        <f>VLOOKUP($A10,'RevPAR Raw Data'!$B$6:$BE$43,'RevPAR Raw Data'!AT$1,FALSE)</f>
        <v>25.579588498007201</v>
      </c>
      <c r="BF10" s="48">
        <f>VLOOKUP($A10,'RevPAR Raw Data'!$B$6:$BE$43,'RevPAR Raw Data'!AU$1,FALSE)</f>
        <v>40.213135172087703</v>
      </c>
      <c r="BG10" s="48">
        <f>VLOOKUP($A10,'RevPAR Raw Data'!$B$6:$BE$43,'RevPAR Raw Data'!AV$1,FALSE)</f>
        <v>58.5498203942239</v>
      </c>
      <c r="BH10" s="48">
        <f>VLOOKUP($A10,'RevPAR Raw Data'!$B$6:$BE$43,'RevPAR Raw Data'!AW$1,FALSE)</f>
        <v>62.055629709041803</v>
      </c>
      <c r="BI10" s="48">
        <f>VLOOKUP($A10,'RevPAR Raw Data'!$B$6:$BE$43,'RevPAR Raw Data'!AX$1,FALSE)</f>
        <v>43.693660697951799</v>
      </c>
      <c r="BJ10" s="49">
        <f>VLOOKUP($A10,'RevPAR Raw Data'!$B$6:$BE$43,'RevPAR Raw Data'!AY$1,FALSE)</f>
        <v>47.848105310158303</v>
      </c>
      <c r="BK10" s="48">
        <f>VLOOKUP($A10,'RevPAR Raw Data'!$B$6:$BE$43,'RevPAR Raw Data'!BA$1,FALSE)</f>
        <v>17.834588502553199</v>
      </c>
      <c r="BL10" s="48">
        <f>VLOOKUP($A10,'RevPAR Raw Data'!$B$6:$BE$43,'RevPAR Raw Data'!BB$1,FALSE)</f>
        <v>17.101477206991198</v>
      </c>
      <c r="BM10" s="49">
        <f>VLOOKUP($A10,'RevPAR Raw Data'!$B$6:$BE$43,'RevPAR Raw Data'!BC$1,FALSE)</f>
        <v>17.468873939677898</v>
      </c>
      <c r="BN10" s="50">
        <f>VLOOKUP($A10,'RevPAR Raw Data'!$B$6:$BE$43,'RevPAR Raw Data'!BE$1,FALSE)</f>
        <v>38.7453621186907</v>
      </c>
    </row>
    <row r="11" spans="1:66" x14ac:dyDescent="0.35">
      <c r="A11" s="63" t="s">
        <v>24</v>
      </c>
      <c r="B11" s="47">
        <f>VLOOKUP($A11,'Occupancy Raw Data'!$B$8:$BE$45,'Occupancy Raw Data'!AG$3,FALSE)</f>
        <v>45.823148813803002</v>
      </c>
      <c r="C11" s="48">
        <f>VLOOKUP($A11,'Occupancy Raw Data'!$B$8:$BE$45,'Occupancy Raw Data'!AH$3,FALSE)</f>
        <v>55.280373831775698</v>
      </c>
      <c r="D11" s="48">
        <f>VLOOKUP($A11,'Occupancy Raw Data'!$B$8:$BE$45,'Occupancy Raw Data'!AI$3,FALSE)</f>
        <v>57.850467289719603</v>
      </c>
      <c r="E11" s="48">
        <f>VLOOKUP($A11,'Occupancy Raw Data'!$B$8:$BE$45,'Occupancy Raw Data'!AJ$3,FALSE)</f>
        <v>59.281092739036602</v>
      </c>
      <c r="F11" s="48">
        <f>VLOOKUP($A11,'Occupancy Raw Data'!$B$8:$BE$45,'Occupancy Raw Data'!AK$3,FALSE)</f>
        <v>58.540618260244401</v>
      </c>
      <c r="G11" s="49">
        <f>VLOOKUP($A11,'Occupancy Raw Data'!$B$8:$BE$45,'Occupancy Raw Data'!AL$3,FALSE)</f>
        <v>55.355140186915797</v>
      </c>
      <c r="H11" s="48">
        <f>VLOOKUP($A11,'Occupancy Raw Data'!$B$8:$BE$45,'Occupancy Raw Data'!AN$3,FALSE)</f>
        <v>63.9324227174694</v>
      </c>
      <c r="I11" s="48">
        <f>VLOOKUP($A11,'Occupancy Raw Data'!$B$8:$BE$45,'Occupancy Raw Data'!AO$3,FALSE)</f>
        <v>64.478792235801507</v>
      </c>
      <c r="J11" s="49">
        <f>VLOOKUP($A11,'Occupancy Raw Data'!$B$8:$BE$45,'Occupancy Raw Data'!AP$3,FALSE)</f>
        <v>64.205607476635507</v>
      </c>
      <c r="K11" s="50">
        <f>VLOOKUP($A11,'Occupancy Raw Data'!$B$8:$BE$45,'Occupancy Raw Data'!AR$3,FALSE)</f>
        <v>57.883845126835702</v>
      </c>
      <c r="M11" s="47">
        <f>VLOOKUP($A11,'Occupancy Raw Data'!$B$8:$BE$45,'Occupancy Raw Data'!AT$3,FALSE)</f>
        <v>1.9634015739706601</v>
      </c>
      <c r="N11" s="48">
        <f>VLOOKUP($A11,'Occupancy Raw Data'!$B$8:$BE$45,'Occupancy Raw Data'!AU$3,FALSE)</f>
        <v>8.2110845468376397</v>
      </c>
      <c r="O11" s="48">
        <f>VLOOKUP($A11,'Occupancy Raw Data'!$B$8:$BE$45,'Occupancy Raw Data'!AV$3,FALSE)</f>
        <v>7.56915328830683</v>
      </c>
      <c r="P11" s="48">
        <f>VLOOKUP($A11,'Occupancy Raw Data'!$B$8:$BE$45,'Occupancy Raw Data'!AW$3,FALSE)</f>
        <v>6.4592380338138904</v>
      </c>
      <c r="Q11" s="48">
        <f>VLOOKUP($A11,'Occupancy Raw Data'!$B$8:$BE$45,'Occupancy Raw Data'!AX$3,FALSE)</f>
        <v>0.903355373148924</v>
      </c>
      <c r="R11" s="49">
        <f>VLOOKUP($A11,'Occupancy Raw Data'!$B$8:$BE$45,'Occupancy Raw Data'!AY$3,FALSE)</f>
        <v>5.0353898143352298</v>
      </c>
      <c r="S11" s="48">
        <f>VLOOKUP($A11,'Occupancy Raw Data'!$B$8:$BE$45,'Occupancy Raw Data'!BA$3,FALSE)</f>
        <v>-1.71759731053137</v>
      </c>
      <c r="T11" s="48">
        <f>VLOOKUP($A11,'Occupancy Raw Data'!$B$8:$BE$45,'Occupancy Raw Data'!BB$3,FALSE)</f>
        <v>-3.5972104496590598</v>
      </c>
      <c r="U11" s="49">
        <f>VLOOKUP($A11,'Occupancy Raw Data'!$B$8:$BE$45,'Occupancy Raw Data'!BC$3,FALSE)</f>
        <v>-2.6704755552010901</v>
      </c>
      <c r="V11" s="50">
        <f>VLOOKUP($A11,'Occupancy Raw Data'!$B$8:$BE$45,'Occupancy Raw Data'!BE$3,FALSE)</f>
        <v>2.4644173070803999</v>
      </c>
      <c r="X11" s="51">
        <f>VLOOKUP($A11,'ADR Raw Data'!$B$6:$BE$43,'ADR Raw Data'!AG$1,FALSE)</f>
        <v>112.775844053969</v>
      </c>
      <c r="Y11" s="52">
        <f>VLOOKUP($A11,'ADR Raw Data'!$B$6:$BE$43,'ADR Raw Data'!AH$1,FALSE)</f>
        <v>117.060233435203</v>
      </c>
      <c r="Z11" s="52">
        <f>VLOOKUP($A11,'ADR Raw Data'!$B$6:$BE$43,'ADR Raw Data'!AI$1,FALSE)</f>
        <v>114.68933391325901</v>
      </c>
      <c r="AA11" s="52">
        <f>VLOOKUP($A11,'ADR Raw Data'!$B$6:$BE$43,'ADR Raw Data'!AJ$1,FALSE)</f>
        <v>125.37780742178001</v>
      </c>
      <c r="AB11" s="52">
        <f>VLOOKUP($A11,'ADR Raw Data'!$B$6:$BE$43,'ADR Raw Data'!AK$1,FALSE)</f>
        <v>125.05329117033</v>
      </c>
      <c r="AC11" s="53">
        <f>VLOOKUP($A11,'ADR Raw Data'!$B$6:$BE$43,'ADR Raw Data'!AL$1,FALSE)</f>
        <v>119.327453992908</v>
      </c>
      <c r="AD11" s="52">
        <f>VLOOKUP($A11,'ADR Raw Data'!$B$6:$BE$43,'ADR Raw Data'!AN$1,FALSE)</f>
        <v>151.543933430788</v>
      </c>
      <c r="AE11" s="52">
        <f>VLOOKUP($A11,'ADR Raw Data'!$B$6:$BE$43,'ADR Raw Data'!AO$1,FALSE)</f>
        <v>151.34991805106401</v>
      </c>
      <c r="AF11" s="53">
        <f>VLOOKUP($A11,'ADR Raw Data'!$B$6:$BE$43,'ADR Raw Data'!AP$1,FALSE)</f>
        <v>151.44651298846699</v>
      </c>
      <c r="AG11" s="54">
        <f>VLOOKUP($A11,'ADR Raw Data'!$B$6:$BE$43,'ADR Raw Data'!AR$1,FALSE)</f>
        <v>129.50657682992801</v>
      </c>
      <c r="AI11" s="47">
        <f>VLOOKUP($A11,'ADR Raw Data'!$B$6:$BE$43,'ADR Raw Data'!AT$1,FALSE)</f>
        <v>7.6538141083304101</v>
      </c>
      <c r="AJ11" s="48">
        <f>VLOOKUP($A11,'ADR Raw Data'!$B$6:$BE$43,'ADR Raw Data'!AU$1,FALSE)</f>
        <v>11.203438379771899</v>
      </c>
      <c r="AK11" s="48">
        <f>VLOOKUP($A11,'ADR Raw Data'!$B$6:$BE$43,'ADR Raw Data'!AV$1,FALSE)</f>
        <v>6.9702563834267099</v>
      </c>
      <c r="AL11" s="48">
        <f>VLOOKUP($A11,'ADR Raw Data'!$B$6:$BE$43,'ADR Raw Data'!AW$1,FALSE)</f>
        <v>10.566126537464401</v>
      </c>
      <c r="AM11" s="48">
        <f>VLOOKUP($A11,'ADR Raw Data'!$B$6:$BE$43,'ADR Raw Data'!AX$1,FALSE)</f>
        <v>4.2093332436348598</v>
      </c>
      <c r="AN11" s="49">
        <f>VLOOKUP($A11,'ADR Raw Data'!$B$6:$BE$43,'ADR Raw Data'!AY$1,FALSE)</f>
        <v>7.9495730380356404</v>
      </c>
      <c r="AO11" s="48">
        <f>VLOOKUP($A11,'ADR Raw Data'!$B$6:$BE$43,'ADR Raw Data'!BA$1,FALSE)</f>
        <v>8.5821362466029498</v>
      </c>
      <c r="AP11" s="48">
        <f>VLOOKUP($A11,'ADR Raw Data'!$B$6:$BE$43,'ADR Raw Data'!BB$1,FALSE)</f>
        <v>8.1075097329504899</v>
      </c>
      <c r="AQ11" s="49">
        <f>VLOOKUP($A11,'ADR Raw Data'!$B$6:$BE$43,'ADR Raw Data'!BC$1,FALSE)</f>
        <v>8.3418244772491992</v>
      </c>
      <c r="AR11" s="50">
        <f>VLOOKUP($A11,'ADR Raw Data'!$B$6:$BE$43,'ADR Raw Data'!BE$1,FALSE)</f>
        <v>7.6552275382440396</v>
      </c>
      <c r="AT11" s="51">
        <f>VLOOKUP($A11,'RevPAR Raw Data'!$B$6:$BE$43,'RevPAR Raw Data'!AG$1,FALSE)</f>
        <v>51.677442846872701</v>
      </c>
      <c r="AU11" s="52">
        <f>VLOOKUP($A11,'RevPAR Raw Data'!$B$6:$BE$43,'RevPAR Raw Data'!AH$1,FALSE)</f>
        <v>64.711334651329906</v>
      </c>
      <c r="AV11" s="52">
        <f>VLOOKUP($A11,'RevPAR Raw Data'!$B$6:$BE$43,'RevPAR Raw Data'!AI$1,FALSE)</f>
        <v>66.348315600287506</v>
      </c>
      <c r="AW11" s="52">
        <f>VLOOKUP($A11,'RevPAR Raw Data'!$B$6:$BE$43,'RevPAR Raw Data'!AJ$1,FALSE)</f>
        <v>74.325334291876302</v>
      </c>
      <c r="AX11" s="52">
        <f>VLOOKUP($A11,'RevPAR Raw Data'!$B$6:$BE$43,'RevPAR Raw Data'!AK$1,FALSE)</f>
        <v>73.206969805895</v>
      </c>
      <c r="AY11" s="53">
        <f>VLOOKUP($A11,'RevPAR Raw Data'!$B$6:$BE$43,'RevPAR Raw Data'!AL$1,FALSE)</f>
        <v>66.053879439252299</v>
      </c>
      <c r="AZ11" s="52">
        <f>VLOOKUP($A11,'RevPAR Raw Data'!$B$6:$BE$43,'RevPAR Raw Data'!AN$1,FALSE)</f>
        <v>96.885708123651995</v>
      </c>
      <c r="BA11" s="52">
        <f>VLOOKUP($A11,'RevPAR Raw Data'!$B$6:$BE$43,'RevPAR Raw Data'!AO$1,FALSE)</f>
        <v>97.588599209202002</v>
      </c>
      <c r="BB11" s="53">
        <f>VLOOKUP($A11,'RevPAR Raw Data'!$B$6:$BE$43,'RevPAR Raw Data'!AP$1,FALSE)</f>
        <v>97.237153666427005</v>
      </c>
      <c r="BC11" s="54">
        <f>VLOOKUP($A11,'RevPAR Raw Data'!$B$6:$BE$43,'RevPAR Raw Data'!AR$1,FALSE)</f>
        <v>74.963386361302199</v>
      </c>
      <c r="BE11" s="47">
        <f>VLOOKUP($A11,'RevPAR Raw Data'!$B$6:$BE$43,'RevPAR Raw Data'!AT$1,FALSE)</f>
        <v>9.7674907889728306</v>
      </c>
      <c r="BF11" s="48">
        <f>VLOOKUP($A11,'RevPAR Raw Data'!$B$6:$BE$43,'RevPAR Raw Data'!AU$1,FALSE)</f>
        <v>20.334446724125499</v>
      </c>
      <c r="BG11" s="48">
        <f>VLOOKUP($A11,'RevPAR Raw Data'!$B$6:$BE$43,'RevPAR Raw Data'!AV$1,FALSE)</f>
        <v>15.0669990619831</v>
      </c>
      <c r="BH11" s="48">
        <f>VLOOKUP($A11,'RevPAR Raw Data'!$B$6:$BE$43,'RevPAR Raw Data'!AW$1,FALSE)</f>
        <v>17.707855835287099</v>
      </c>
      <c r="BI11" s="48">
        <f>VLOOKUP($A11,'RevPAR Raw Data'!$B$6:$BE$43,'RevPAR Raw Data'!AX$1,FALSE)</f>
        <v>5.15071385481391</v>
      </c>
      <c r="BJ11" s="49">
        <f>VLOOKUP($A11,'RevPAR Raw Data'!$B$6:$BE$43,'RevPAR Raw Data'!AY$1,FALSE)</f>
        <v>13.3852548434112</v>
      </c>
      <c r="BK11" s="48">
        <f>VLOOKUP($A11,'RevPAR Raw Data'!$B$6:$BE$43,'RevPAR Raw Data'!BA$1,FALSE)</f>
        <v>6.71713239471379</v>
      </c>
      <c r="BL11" s="48">
        <f>VLOOKUP($A11,'RevPAR Raw Data'!$B$6:$BE$43,'RevPAR Raw Data'!BB$1,FALSE)</f>
        <v>4.2186550959706004</v>
      </c>
      <c r="BM11" s="49">
        <f>VLOOKUP($A11,'RevPAR Raw Data'!$B$6:$BE$43,'RevPAR Raw Data'!BC$1,FALSE)</f>
        <v>5.4485825385253897</v>
      </c>
      <c r="BN11" s="50">
        <f>VLOOKUP($A11,'RevPAR Raw Data'!$B$6:$BE$43,'RevPAR Raw Data'!BE$1,FALSE)</f>
        <v>10.308301597673299</v>
      </c>
    </row>
    <row r="12" spans="1:66" x14ac:dyDescent="0.35">
      <c r="A12" s="63" t="s">
        <v>27</v>
      </c>
      <c r="B12" s="47">
        <f>VLOOKUP($A12,'Occupancy Raw Data'!$B$8:$BE$45,'Occupancy Raw Data'!AG$3,FALSE)</f>
        <v>46.953352769679299</v>
      </c>
      <c r="C12" s="48">
        <f>VLOOKUP($A12,'Occupancy Raw Data'!$B$8:$BE$45,'Occupancy Raw Data'!AH$3,FALSE)</f>
        <v>52.151603498542201</v>
      </c>
      <c r="D12" s="48">
        <f>VLOOKUP($A12,'Occupancy Raw Data'!$B$8:$BE$45,'Occupancy Raw Data'!AI$3,FALSE)</f>
        <v>56.4606413994169</v>
      </c>
      <c r="E12" s="48">
        <f>VLOOKUP($A12,'Occupancy Raw Data'!$B$8:$BE$45,'Occupancy Raw Data'!AJ$3,FALSE)</f>
        <v>57.448979591836697</v>
      </c>
      <c r="F12" s="48">
        <f>VLOOKUP($A12,'Occupancy Raw Data'!$B$8:$BE$45,'Occupancy Raw Data'!AK$3,FALSE)</f>
        <v>59.682215743440203</v>
      </c>
      <c r="G12" s="49">
        <f>VLOOKUP($A12,'Occupancy Raw Data'!$B$8:$BE$45,'Occupancy Raw Data'!AL$3,FALSE)</f>
        <v>54.539358600583</v>
      </c>
      <c r="H12" s="48">
        <f>VLOOKUP($A12,'Occupancy Raw Data'!$B$8:$BE$45,'Occupancy Raw Data'!AN$3,FALSE)</f>
        <v>63.801749271136998</v>
      </c>
      <c r="I12" s="48">
        <f>VLOOKUP($A12,'Occupancy Raw Data'!$B$8:$BE$45,'Occupancy Raw Data'!AO$3,FALSE)</f>
        <v>65.142857142857096</v>
      </c>
      <c r="J12" s="49">
        <f>VLOOKUP($A12,'Occupancy Raw Data'!$B$8:$BE$45,'Occupancy Raw Data'!AP$3,FALSE)</f>
        <v>64.472303206996997</v>
      </c>
      <c r="K12" s="50">
        <f>VLOOKUP($A12,'Occupancy Raw Data'!$B$8:$BE$45,'Occupancy Raw Data'!AR$3,FALSE)</f>
        <v>57.377342773844198</v>
      </c>
      <c r="M12" s="47">
        <f>VLOOKUP($A12,'Occupancy Raw Data'!$B$8:$BE$45,'Occupancy Raw Data'!AT$3,FALSE)</f>
        <v>-7.8758900638717497</v>
      </c>
      <c r="N12" s="48">
        <f>VLOOKUP($A12,'Occupancy Raw Data'!$B$8:$BE$45,'Occupancy Raw Data'!AU$3,FALSE)</f>
        <v>-6.0051280743794999</v>
      </c>
      <c r="O12" s="48">
        <f>VLOOKUP($A12,'Occupancy Raw Data'!$B$8:$BE$45,'Occupancy Raw Data'!AV$3,FALSE)</f>
        <v>-1.2710726523459499</v>
      </c>
      <c r="P12" s="48">
        <f>VLOOKUP($A12,'Occupancy Raw Data'!$B$8:$BE$45,'Occupancy Raw Data'!AW$3,FALSE)</f>
        <v>-3.2610872768657502</v>
      </c>
      <c r="Q12" s="48">
        <f>VLOOKUP($A12,'Occupancy Raw Data'!$B$8:$BE$45,'Occupancy Raw Data'!AX$3,FALSE)</f>
        <v>-1.64982587473737</v>
      </c>
      <c r="R12" s="49">
        <f>VLOOKUP($A12,'Occupancy Raw Data'!$B$8:$BE$45,'Occupancy Raw Data'!AY$3,FALSE)</f>
        <v>-3.8809968657585499</v>
      </c>
      <c r="S12" s="48">
        <f>VLOOKUP($A12,'Occupancy Raw Data'!$B$8:$BE$45,'Occupancy Raw Data'!BA$3,FALSE)</f>
        <v>-5.9103648405474303</v>
      </c>
      <c r="T12" s="48">
        <f>VLOOKUP($A12,'Occupancy Raw Data'!$B$8:$BE$45,'Occupancy Raw Data'!BB$3,FALSE)</f>
        <v>-9.1415292685625698</v>
      </c>
      <c r="U12" s="49">
        <f>VLOOKUP($A12,'Occupancy Raw Data'!$B$8:$BE$45,'Occupancy Raw Data'!BC$3,FALSE)</f>
        <v>-7.5709672595631803</v>
      </c>
      <c r="V12" s="50">
        <f>VLOOKUP($A12,'Occupancy Raw Data'!$B$8:$BE$45,'Occupancy Raw Data'!BE$3,FALSE)</f>
        <v>-5.09734403721726</v>
      </c>
      <c r="X12" s="51">
        <f>VLOOKUP($A12,'ADR Raw Data'!$B$6:$BE$43,'ADR Raw Data'!AG$1,FALSE)</f>
        <v>84.606967401428093</v>
      </c>
      <c r="Y12" s="52">
        <f>VLOOKUP($A12,'ADR Raw Data'!$B$6:$BE$43,'ADR Raw Data'!AH$1,FALSE)</f>
        <v>86.229004919499104</v>
      </c>
      <c r="Z12" s="52">
        <f>VLOOKUP($A12,'ADR Raw Data'!$B$6:$BE$43,'ADR Raw Data'!AI$1,FALSE)</f>
        <v>88.192786842920498</v>
      </c>
      <c r="AA12" s="52">
        <f>VLOOKUP($A12,'ADR Raw Data'!$B$6:$BE$43,'ADR Raw Data'!AJ$1,FALSE)</f>
        <v>89.848215173813699</v>
      </c>
      <c r="AB12" s="52">
        <f>VLOOKUP($A12,'ADR Raw Data'!$B$6:$BE$43,'ADR Raw Data'!AK$1,FALSE)</f>
        <v>92.196177519417702</v>
      </c>
      <c r="AC12" s="53">
        <f>VLOOKUP($A12,'ADR Raw Data'!$B$6:$BE$43,'ADR Raw Data'!AL$1,FALSE)</f>
        <v>88.424741433687899</v>
      </c>
      <c r="AD12" s="52">
        <f>VLOOKUP($A12,'ADR Raw Data'!$B$6:$BE$43,'ADR Raw Data'!AN$1,FALSE)</f>
        <v>97.528408426247395</v>
      </c>
      <c r="AE12" s="52">
        <f>VLOOKUP($A12,'ADR Raw Data'!$B$6:$BE$43,'ADR Raw Data'!AO$1,FALSE)</f>
        <v>96.894943161475098</v>
      </c>
      <c r="AF12" s="53">
        <f>VLOOKUP($A12,'ADR Raw Data'!$B$6:$BE$43,'ADR Raw Data'!AP$1,FALSE)</f>
        <v>97.2083815682373</v>
      </c>
      <c r="AG12" s="54">
        <f>VLOOKUP($A12,'ADR Raw Data'!$B$6:$BE$43,'ADR Raw Data'!AR$1,FALSE)</f>
        <v>91.244677380718997</v>
      </c>
      <c r="AI12" s="47">
        <f>VLOOKUP($A12,'ADR Raw Data'!$B$6:$BE$43,'ADR Raw Data'!AT$1,FALSE)</f>
        <v>5.07215413613471</v>
      </c>
      <c r="AJ12" s="48">
        <f>VLOOKUP($A12,'ADR Raw Data'!$B$6:$BE$43,'ADR Raw Data'!AU$1,FALSE)</f>
        <v>6.2500757948797903</v>
      </c>
      <c r="AK12" s="48">
        <f>VLOOKUP($A12,'ADR Raw Data'!$B$6:$BE$43,'ADR Raw Data'!AV$1,FALSE)</f>
        <v>6.3940580067292396</v>
      </c>
      <c r="AL12" s="48">
        <f>VLOOKUP($A12,'ADR Raw Data'!$B$6:$BE$43,'ADR Raw Data'!AW$1,FALSE)</f>
        <v>7.0824236912215897</v>
      </c>
      <c r="AM12" s="48">
        <f>VLOOKUP($A12,'ADR Raw Data'!$B$6:$BE$43,'ADR Raw Data'!AX$1,FALSE)</f>
        <v>8.1984536390731098</v>
      </c>
      <c r="AN12" s="49">
        <f>VLOOKUP($A12,'ADR Raw Data'!$B$6:$BE$43,'ADR Raw Data'!AY$1,FALSE)</f>
        <v>6.7478502373757099</v>
      </c>
      <c r="AO12" s="48">
        <f>VLOOKUP($A12,'ADR Raw Data'!$B$6:$BE$43,'ADR Raw Data'!BA$1,FALSE)</f>
        <v>7.85194921331545</v>
      </c>
      <c r="AP12" s="48">
        <f>VLOOKUP($A12,'ADR Raw Data'!$B$6:$BE$43,'ADR Raw Data'!BB$1,FALSE)</f>
        <v>5.5152345583934999</v>
      </c>
      <c r="AQ12" s="49">
        <f>VLOOKUP($A12,'ADR Raw Data'!$B$6:$BE$43,'ADR Raw Data'!BC$1,FALSE)</f>
        <v>6.6481231767787703</v>
      </c>
      <c r="AR12" s="50">
        <f>VLOOKUP($A12,'ADR Raw Data'!$B$6:$BE$43,'ADR Raw Data'!BE$1,FALSE)</f>
        <v>6.6246467052067102</v>
      </c>
      <c r="AT12" s="51">
        <f>VLOOKUP($A12,'RevPAR Raw Data'!$B$6:$BE$43,'RevPAR Raw Data'!AG$1,FALSE)</f>
        <v>39.7258078717201</v>
      </c>
      <c r="AU12" s="52">
        <f>VLOOKUP($A12,'RevPAR Raw Data'!$B$6:$BE$43,'RevPAR Raw Data'!AH$1,FALSE)</f>
        <v>44.969808746355604</v>
      </c>
      <c r="AV12" s="52">
        <f>VLOOKUP($A12,'RevPAR Raw Data'!$B$6:$BE$43,'RevPAR Raw Data'!AI$1,FALSE)</f>
        <v>49.794213119533502</v>
      </c>
      <c r="AW12" s="52">
        <f>VLOOKUP($A12,'RevPAR Raw Data'!$B$6:$BE$43,'RevPAR Raw Data'!AJ$1,FALSE)</f>
        <v>51.616882798833799</v>
      </c>
      <c r="AX12" s="52">
        <f>VLOOKUP($A12,'RevPAR Raw Data'!$B$6:$BE$43,'RevPAR Raw Data'!AK$1,FALSE)</f>
        <v>55.024721574343999</v>
      </c>
      <c r="AY12" s="53">
        <f>VLOOKUP($A12,'RevPAR Raw Data'!$B$6:$BE$43,'RevPAR Raw Data'!AL$1,FALSE)</f>
        <v>48.226286822157398</v>
      </c>
      <c r="AZ12" s="52">
        <f>VLOOKUP($A12,'RevPAR Raw Data'!$B$6:$BE$43,'RevPAR Raw Data'!AN$1,FALSE)</f>
        <v>62.224830612244801</v>
      </c>
      <c r="BA12" s="52">
        <f>VLOOKUP($A12,'RevPAR Raw Data'!$B$6:$BE$43,'RevPAR Raw Data'!AO$1,FALSE)</f>
        <v>63.120134402332297</v>
      </c>
      <c r="BB12" s="53">
        <f>VLOOKUP($A12,'RevPAR Raw Data'!$B$6:$BE$43,'RevPAR Raw Data'!AP$1,FALSE)</f>
        <v>62.672482507288599</v>
      </c>
      <c r="BC12" s="54">
        <f>VLOOKUP($A12,'RevPAR Raw Data'!$B$6:$BE$43,'RevPAR Raw Data'!AR$1,FALSE)</f>
        <v>52.353771303623397</v>
      </c>
      <c r="BE12" s="47">
        <f>VLOOKUP($A12,'RevPAR Raw Data'!$B$6:$BE$43,'RevPAR Raw Data'!AT$1,FALSE)</f>
        <v>-3.2032132113691301</v>
      </c>
      <c r="BF12" s="48">
        <f>VLOOKUP($A12,'RevPAR Raw Data'!$B$6:$BE$43,'RevPAR Raw Data'!AU$1,FALSE)</f>
        <v>-0.130377335728035</v>
      </c>
      <c r="BG12" s="48">
        <f>VLOOKUP($A12,'RevPAR Raw Data'!$B$6:$BE$43,'RevPAR Raw Data'!AV$1,FALSE)</f>
        <v>5.0417122316845999</v>
      </c>
      <c r="BH12" s="48">
        <f>VLOOKUP($A12,'RevPAR Raw Data'!$B$6:$BE$43,'RevPAR Raw Data'!AW$1,FALSE)</f>
        <v>3.5903723964676799</v>
      </c>
      <c r="BI12" s="48">
        <f>VLOOKUP($A12,'RevPAR Raw Data'!$B$6:$BE$43,'RevPAR Raw Data'!AX$1,FALSE)</f>
        <v>6.41336755486995</v>
      </c>
      <c r="BJ12" s="49">
        <f>VLOOKUP($A12,'RevPAR Raw Data'!$B$6:$BE$43,'RevPAR Raw Data'!AY$1,FALSE)</f>
        <v>2.60496951539852</v>
      </c>
      <c r="BK12" s="48">
        <f>VLOOKUP($A12,'RevPAR Raw Data'!$B$6:$BE$43,'RevPAR Raw Data'!BA$1,FALSE)</f>
        <v>1.47750552716658</v>
      </c>
      <c r="BL12" s="48">
        <f>VLOOKUP($A12,'RevPAR Raw Data'!$B$6:$BE$43,'RevPAR Raw Data'!BB$1,FALSE)</f>
        <v>-4.1304714915544798</v>
      </c>
      <c r="BM12" s="49">
        <f>VLOOKUP($A12,'RevPAR Raw Data'!$B$6:$BE$43,'RevPAR Raw Data'!BC$1,FALSE)</f>
        <v>-1.42617131187376</v>
      </c>
      <c r="BN12" s="50">
        <f>VLOOKUP($A12,'RevPAR Raw Data'!$B$6:$BE$43,'RevPAR Raw Data'!BE$1,FALSE)</f>
        <v>1.18962163417488</v>
      </c>
    </row>
    <row r="13" spans="1:66" x14ac:dyDescent="0.35">
      <c r="A13" s="63" t="s">
        <v>91</v>
      </c>
      <c r="B13" s="47">
        <f>VLOOKUP($A13,'Occupancy Raw Data'!$B$8:$BE$45,'Occupancy Raw Data'!AG$3,FALSE)</f>
        <v>48.067254790362298</v>
      </c>
      <c r="C13" s="48">
        <f>VLOOKUP($A13,'Occupancy Raw Data'!$B$8:$BE$45,'Occupancy Raw Data'!AH$3,FALSE)</f>
        <v>60.937203566685604</v>
      </c>
      <c r="D13" s="48">
        <f>VLOOKUP($A13,'Occupancy Raw Data'!$B$8:$BE$45,'Occupancy Raw Data'!AI$3,FALSE)</f>
        <v>68.203376968317201</v>
      </c>
      <c r="E13" s="48">
        <f>VLOOKUP($A13,'Occupancy Raw Data'!$B$8:$BE$45,'Occupancy Raw Data'!AJ$3,FALSE)</f>
        <v>67.570195408840803</v>
      </c>
      <c r="F13" s="48">
        <f>VLOOKUP($A13,'Occupancy Raw Data'!$B$8:$BE$45,'Occupancy Raw Data'!AK$3,FALSE)</f>
        <v>63.351356478846498</v>
      </c>
      <c r="G13" s="49">
        <f>VLOOKUP($A13,'Occupancy Raw Data'!$B$8:$BE$45,'Occupancy Raw Data'!AL$3,FALSE)</f>
        <v>61.625877442610502</v>
      </c>
      <c r="H13" s="48">
        <f>VLOOKUP($A13,'Occupancy Raw Data'!$B$8:$BE$45,'Occupancy Raw Data'!AN$3,FALSE)</f>
        <v>61.333238474672697</v>
      </c>
      <c r="I13" s="48">
        <f>VLOOKUP($A13,'Occupancy Raw Data'!$B$8:$BE$45,'Occupancy Raw Data'!AO$3,FALSE)</f>
        <v>59.488237526086102</v>
      </c>
      <c r="J13" s="49">
        <f>VLOOKUP($A13,'Occupancy Raw Data'!$B$8:$BE$45,'Occupancy Raw Data'!AP$3,FALSE)</f>
        <v>60.410738000379403</v>
      </c>
      <c r="K13" s="50">
        <f>VLOOKUP($A13,'Occupancy Raw Data'!$B$8:$BE$45,'Occupancy Raw Data'!AR$3,FALSE)</f>
        <v>61.278694744830197</v>
      </c>
      <c r="M13" s="47">
        <f>VLOOKUP($A13,'Occupancy Raw Data'!$B$8:$BE$45,'Occupancy Raw Data'!AT$3,FALSE)</f>
        <v>11.3573849761404</v>
      </c>
      <c r="N13" s="48">
        <f>VLOOKUP($A13,'Occupancy Raw Data'!$B$8:$BE$45,'Occupancy Raw Data'!AU$3,FALSE)</f>
        <v>16.735191340759599</v>
      </c>
      <c r="O13" s="48">
        <f>VLOOKUP($A13,'Occupancy Raw Data'!$B$8:$BE$45,'Occupancy Raw Data'!AV$3,FALSE)</f>
        <v>22.465266362958001</v>
      </c>
      <c r="P13" s="48">
        <f>VLOOKUP($A13,'Occupancy Raw Data'!$B$8:$BE$45,'Occupancy Raw Data'!AW$3,FALSE)</f>
        <v>21.0806122050985</v>
      </c>
      <c r="Q13" s="48">
        <f>VLOOKUP($A13,'Occupancy Raw Data'!$B$8:$BE$45,'Occupancy Raw Data'!AX$3,FALSE)</f>
        <v>17.718258122531701</v>
      </c>
      <c r="R13" s="49">
        <f>VLOOKUP($A13,'Occupancy Raw Data'!$B$8:$BE$45,'Occupancy Raw Data'!AY$3,FALSE)</f>
        <v>18.194940900390801</v>
      </c>
      <c r="S13" s="48">
        <f>VLOOKUP($A13,'Occupancy Raw Data'!$B$8:$BE$45,'Occupancy Raw Data'!BA$3,FALSE)</f>
        <v>10.0251762346644</v>
      </c>
      <c r="T13" s="48">
        <f>VLOOKUP($A13,'Occupancy Raw Data'!$B$8:$BE$45,'Occupancy Raw Data'!BB$3,FALSE)</f>
        <v>5.1781166852047402</v>
      </c>
      <c r="U13" s="49">
        <f>VLOOKUP($A13,'Occupancy Raw Data'!$B$8:$BE$45,'Occupancy Raw Data'!BC$3,FALSE)</f>
        <v>7.5840632915123702</v>
      </c>
      <c r="V13" s="50">
        <f>VLOOKUP($A13,'Occupancy Raw Data'!$B$8:$BE$45,'Occupancy Raw Data'!BE$3,FALSE)</f>
        <v>14.9970536845693</v>
      </c>
      <c r="X13" s="51">
        <f>VLOOKUP($A13,'ADR Raw Data'!$B$6:$BE$43,'ADR Raw Data'!AG$1,FALSE)</f>
        <v>109.170526913019</v>
      </c>
      <c r="Y13" s="52">
        <f>VLOOKUP($A13,'ADR Raw Data'!$B$6:$BE$43,'ADR Raw Data'!AH$1,FALSE)</f>
        <v>123.091253891656</v>
      </c>
      <c r="Z13" s="52">
        <f>VLOOKUP($A13,'ADR Raw Data'!$B$6:$BE$43,'ADR Raw Data'!AI$1,FALSE)</f>
        <v>130.76216376912299</v>
      </c>
      <c r="AA13" s="52">
        <f>VLOOKUP($A13,'ADR Raw Data'!$B$6:$BE$43,'ADR Raw Data'!AJ$1,FALSE)</f>
        <v>127.28491418945001</v>
      </c>
      <c r="AB13" s="52">
        <f>VLOOKUP($A13,'ADR Raw Data'!$B$6:$BE$43,'ADR Raw Data'!AK$1,FALSE)</f>
        <v>117.265215242943</v>
      </c>
      <c r="AC13" s="53">
        <f>VLOOKUP($A13,'ADR Raw Data'!$B$6:$BE$43,'ADR Raw Data'!AL$1,FALSE)</f>
        <v>122.339393836776</v>
      </c>
      <c r="AD13" s="52">
        <f>VLOOKUP($A13,'ADR Raw Data'!$B$6:$BE$43,'ADR Raw Data'!AN$1,FALSE)</f>
        <v>105.03086262227799</v>
      </c>
      <c r="AE13" s="52">
        <f>VLOOKUP($A13,'ADR Raw Data'!$B$6:$BE$43,'ADR Raw Data'!AO$1,FALSE)</f>
        <v>102.651651185967</v>
      </c>
      <c r="AF13" s="53">
        <f>VLOOKUP($A13,'ADR Raw Data'!$B$6:$BE$43,'ADR Raw Data'!AP$1,FALSE)</f>
        <v>103.859422744759</v>
      </c>
      <c r="AG13" s="54">
        <f>VLOOKUP($A13,'ADR Raw Data'!$B$6:$BE$43,'ADR Raw Data'!AR$1,FALSE)</f>
        <v>117.134188356921</v>
      </c>
      <c r="AI13" s="47">
        <f>VLOOKUP($A13,'ADR Raw Data'!$B$6:$BE$43,'ADR Raw Data'!AT$1,FALSE)</f>
        <v>18.3296525061611</v>
      </c>
      <c r="AJ13" s="48">
        <f>VLOOKUP($A13,'ADR Raw Data'!$B$6:$BE$43,'ADR Raw Data'!AU$1,FALSE)</f>
        <v>22.306295605903902</v>
      </c>
      <c r="AK13" s="48">
        <f>VLOOKUP($A13,'ADR Raw Data'!$B$6:$BE$43,'ADR Raw Data'!AV$1,FALSE)</f>
        <v>23.906159064642701</v>
      </c>
      <c r="AL13" s="48">
        <f>VLOOKUP($A13,'ADR Raw Data'!$B$6:$BE$43,'ADR Raw Data'!AW$1,FALSE)</f>
        <v>22.882482042655798</v>
      </c>
      <c r="AM13" s="48">
        <f>VLOOKUP($A13,'ADR Raw Data'!$B$6:$BE$43,'ADR Raw Data'!AX$1,FALSE)</f>
        <v>20.281715182221799</v>
      </c>
      <c r="AN13" s="49">
        <f>VLOOKUP($A13,'ADR Raw Data'!$B$6:$BE$43,'ADR Raw Data'!AY$1,FALSE)</f>
        <v>21.999534568146501</v>
      </c>
      <c r="AO13" s="48">
        <f>VLOOKUP($A13,'ADR Raw Data'!$B$6:$BE$43,'ADR Raw Data'!BA$1,FALSE)</f>
        <v>14.975024941697299</v>
      </c>
      <c r="AP13" s="48">
        <f>VLOOKUP($A13,'ADR Raw Data'!$B$6:$BE$43,'ADR Raw Data'!BB$1,FALSE)</f>
        <v>12.772149141567001</v>
      </c>
      <c r="AQ13" s="49">
        <f>VLOOKUP($A13,'ADR Raw Data'!$B$6:$BE$43,'ADR Raw Data'!BC$1,FALSE)</f>
        <v>13.896946926575399</v>
      </c>
      <c r="AR13" s="50">
        <f>VLOOKUP($A13,'ADR Raw Data'!$B$6:$BE$43,'ADR Raw Data'!BE$1,FALSE)</f>
        <v>20.090918797392298</v>
      </c>
      <c r="AT13" s="51">
        <f>VLOOKUP($A13,'RevPAR Raw Data'!$B$6:$BE$43,'RevPAR Raw Data'!AG$1,FALSE)</f>
        <v>52.475275327262302</v>
      </c>
      <c r="AU13" s="52">
        <f>VLOOKUP($A13,'RevPAR Raw Data'!$B$6:$BE$43,'RevPAR Raw Data'!AH$1,FALSE)</f>
        <v>75.008367956744394</v>
      </c>
      <c r="AV13" s="52">
        <f>VLOOKUP($A13,'RevPAR Raw Data'!$B$6:$BE$43,'RevPAR Raw Data'!AI$1,FALSE)</f>
        <v>89.184211487383706</v>
      </c>
      <c r="AW13" s="52">
        <f>VLOOKUP($A13,'RevPAR Raw Data'!$B$6:$BE$43,'RevPAR Raw Data'!AJ$1,FALSE)</f>
        <v>86.006665243786699</v>
      </c>
      <c r="AX13" s="52">
        <f>VLOOKUP($A13,'RevPAR Raw Data'!$B$6:$BE$43,'RevPAR Raw Data'!AK$1,FALSE)</f>
        <v>74.289104534243904</v>
      </c>
      <c r="AY13" s="53">
        <f>VLOOKUP($A13,'RevPAR Raw Data'!$B$6:$BE$43,'RevPAR Raw Data'!AL$1,FALSE)</f>
        <v>75.392724909884194</v>
      </c>
      <c r="AZ13" s="52">
        <f>VLOOKUP($A13,'RevPAR Raw Data'!$B$6:$BE$43,'RevPAR Raw Data'!AN$1,FALSE)</f>
        <v>64.418829444128207</v>
      </c>
      <c r="BA13" s="52">
        <f>VLOOKUP($A13,'RevPAR Raw Data'!$B$6:$BE$43,'RevPAR Raw Data'!AO$1,FALSE)</f>
        <v>61.0656580819578</v>
      </c>
      <c r="BB13" s="53">
        <f>VLOOKUP($A13,'RevPAR Raw Data'!$B$6:$BE$43,'RevPAR Raw Data'!AP$1,FALSE)</f>
        <v>62.742243763043</v>
      </c>
      <c r="BC13" s="54">
        <f>VLOOKUP($A13,'RevPAR Raw Data'!$B$6:$BE$43,'RevPAR Raw Data'!AR$1,FALSE)</f>
        <v>71.778301725072396</v>
      </c>
      <c r="BE13" s="47">
        <f>VLOOKUP($A13,'RevPAR Raw Data'!$B$6:$BE$43,'RevPAR Raw Data'!AT$1,FALSE)</f>
        <v>31.768806682215001</v>
      </c>
      <c r="BF13" s="48">
        <f>VLOOKUP($A13,'RevPAR Raw Data'!$B$6:$BE$43,'RevPAR Raw Data'!AU$1,FALSE)</f>
        <v>42.774488197347097</v>
      </c>
      <c r="BG13" s="48">
        <f>VLOOKUP($A13,'RevPAR Raw Data'!$B$6:$BE$43,'RevPAR Raw Data'!AV$1,FALSE)</f>
        <v>51.742007738625098</v>
      </c>
      <c r="BH13" s="48">
        <f>VLOOKUP($A13,'RevPAR Raw Data'!$B$6:$BE$43,'RevPAR Raw Data'!AW$1,FALSE)</f>
        <v>48.786861550067897</v>
      </c>
      <c r="BI13" s="48">
        <f>VLOOKUP($A13,'RevPAR Raw Data'!$B$6:$BE$43,'RevPAR Raw Data'!AX$1,FALSE)</f>
        <v>41.5935399524163</v>
      </c>
      <c r="BJ13" s="49">
        <f>VLOOKUP($A13,'RevPAR Raw Data'!$B$6:$BE$43,'RevPAR Raw Data'!AY$1,FALSE)</f>
        <v>44.197277781572701</v>
      </c>
      <c r="BK13" s="48">
        <f>VLOOKUP($A13,'RevPAR Raw Data'!$B$6:$BE$43,'RevPAR Raw Data'!BA$1,FALSE)</f>
        <v>26.501473817951901</v>
      </c>
      <c r="BL13" s="48">
        <f>VLOOKUP($A13,'RevPAR Raw Data'!$B$6:$BE$43,'RevPAR Raw Data'!BB$1,FALSE)</f>
        <v>18.6116226125305</v>
      </c>
      <c r="BM13" s="49">
        <f>VLOOKUP($A13,'RevPAR Raw Data'!$B$6:$BE$43,'RevPAR Raw Data'!BC$1,FALSE)</f>
        <v>22.534963468587101</v>
      </c>
      <c r="BN13" s="50">
        <f>VLOOKUP($A13,'RevPAR Raw Data'!$B$6:$BE$43,'RevPAR Raw Data'!BE$1,FALSE)</f>
        <v>38.101018359729899</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Data'!AG$3,FALSE)</f>
        <v>44.3241750292636</v>
      </c>
      <c r="C15" s="48">
        <f>VLOOKUP($A15,'Occupancy Raw Data'!$B$8:$BE$45,'Occupancy Raw Data'!AH$3,FALSE)</f>
        <v>49.472299852046604</v>
      </c>
      <c r="D15" s="48">
        <f>VLOOKUP($A15,'Occupancy Raw Data'!$B$8:$BE$45,'Occupancy Raw Data'!AI$3,FALSE)</f>
        <v>52.249219135295</v>
      </c>
      <c r="E15" s="48">
        <f>VLOOKUP($A15,'Occupancy Raw Data'!$B$8:$BE$45,'Occupancy Raw Data'!AJ$3,FALSE)</f>
        <v>56.287358211408801</v>
      </c>
      <c r="F15" s="48">
        <f>VLOOKUP($A15,'Occupancy Raw Data'!$B$8:$BE$45,'Occupancy Raw Data'!AK$3,FALSE)</f>
        <v>58.3758181758379</v>
      </c>
      <c r="G15" s="49">
        <f>VLOOKUP($A15,'Occupancy Raw Data'!$B$8:$BE$45,'Occupancy Raw Data'!AL$3,FALSE)</f>
        <v>52.141374657045901</v>
      </c>
      <c r="H15" s="48">
        <f>VLOOKUP($A15,'Occupancy Raw Data'!$B$8:$BE$45,'Occupancy Raw Data'!AN$3,FALSE)</f>
        <v>66.891087023764797</v>
      </c>
      <c r="I15" s="48">
        <f>VLOOKUP($A15,'Occupancy Raw Data'!$B$8:$BE$45,'Occupancy Raw Data'!AO$3,FALSE)</f>
        <v>66.632444207519697</v>
      </c>
      <c r="J15" s="49">
        <f>VLOOKUP($A15,'Occupancy Raw Data'!$B$8:$BE$45,'Occupancy Raw Data'!AP$3,FALSE)</f>
        <v>66.761765615642204</v>
      </c>
      <c r="K15" s="50">
        <f>VLOOKUP($A15,'Occupancy Raw Data'!$B$8:$BE$45,'Occupancy Raw Data'!AR$3,FALSE)</f>
        <v>56.316387897011801</v>
      </c>
      <c r="M15" s="47">
        <f>VLOOKUP($A15,'Occupancy Raw Data'!$B$8:$BE$45,'Occupancy Raw Data'!AT$3,FALSE)</f>
        <v>2.7796512167885501</v>
      </c>
      <c r="N15" s="48">
        <f>VLOOKUP($A15,'Occupancy Raw Data'!$B$8:$BE$45,'Occupancy Raw Data'!AU$3,FALSE)</f>
        <v>4.2986999070399996</v>
      </c>
      <c r="O15" s="48">
        <f>VLOOKUP($A15,'Occupancy Raw Data'!$B$8:$BE$45,'Occupancy Raw Data'!AV$3,FALSE)</f>
        <v>4.1113764078616502</v>
      </c>
      <c r="P15" s="48">
        <f>VLOOKUP($A15,'Occupancy Raw Data'!$B$8:$BE$45,'Occupancy Raw Data'!AW$3,FALSE)</f>
        <v>3.6018860098227998</v>
      </c>
      <c r="Q15" s="48">
        <f>VLOOKUP($A15,'Occupancy Raw Data'!$B$8:$BE$45,'Occupancy Raw Data'!AX$3,FALSE)</f>
        <v>0.78083074168581001</v>
      </c>
      <c r="R15" s="49">
        <f>VLOOKUP($A15,'Occupancy Raw Data'!$B$8:$BE$45,'Occupancy Raw Data'!AY$3,FALSE)</f>
        <v>3.0472188860091101</v>
      </c>
      <c r="S15" s="48">
        <f>VLOOKUP($A15,'Occupancy Raw Data'!$B$8:$BE$45,'Occupancy Raw Data'!BA$3,FALSE)</f>
        <v>-1.8049366801429301</v>
      </c>
      <c r="T15" s="48">
        <f>VLOOKUP($A15,'Occupancy Raw Data'!$B$8:$BE$45,'Occupancy Raw Data'!BB$3,FALSE)</f>
        <v>-3.7720934476737198</v>
      </c>
      <c r="U15" s="49">
        <f>VLOOKUP($A15,'Occupancy Raw Data'!$B$8:$BE$45,'Occupancy Raw Data'!BC$3,FALSE)</f>
        <v>-2.7965670053887699</v>
      </c>
      <c r="V15" s="50">
        <f>VLOOKUP($A15,'Occupancy Raw Data'!$B$8:$BE$45,'Occupancy Raw Data'!BE$3,FALSE)</f>
        <v>0.98717810426348396</v>
      </c>
      <c r="X15" s="51">
        <f>VLOOKUP($A15,'ADR Raw Data'!$B$6:$BE$43,'ADR Raw Data'!AG$1,FALSE)</f>
        <v>92.300101979169696</v>
      </c>
      <c r="Y15" s="52">
        <f>VLOOKUP($A15,'ADR Raw Data'!$B$6:$BE$43,'ADR Raw Data'!AH$1,FALSE)</f>
        <v>93.238453992157901</v>
      </c>
      <c r="Z15" s="52">
        <f>VLOOKUP($A15,'ADR Raw Data'!$B$6:$BE$43,'ADR Raw Data'!AI$1,FALSE)</f>
        <v>95.699385938483204</v>
      </c>
      <c r="AA15" s="52">
        <f>VLOOKUP($A15,'ADR Raw Data'!$B$6:$BE$43,'ADR Raw Data'!AJ$1,FALSE)</f>
        <v>100.912119617051</v>
      </c>
      <c r="AB15" s="52">
        <f>VLOOKUP($A15,'ADR Raw Data'!$B$6:$BE$43,'ADR Raw Data'!AK$1,FALSE)</f>
        <v>104.011750664863</v>
      </c>
      <c r="AC15" s="53">
        <f>VLOOKUP($A15,'ADR Raw Data'!$B$6:$BE$43,'ADR Raw Data'!AL$1,FALSE)</f>
        <v>97.640635386218094</v>
      </c>
      <c r="AD15" s="52">
        <f>VLOOKUP($A15,'ADR Raw Data'!$B$6:$BE$43,'ADR Raw Data'!AN$1,FALSE)</f>
        <v>120.407489828707</v>
      </c>
      <c r="AE15" s="52">
        <f>VLOOKUP($A15,'ADR Raw Data'!$B$6:$BE$43,'ADR Raw Data'!AO$1,FALSE)</f>
        <v>121.717942767121</v>
      </c>
      <c r="AF15" s="53">
        <f>VLOOKUP($A15,'ADR Raw Data'!$B$6:$BE$43,'ADR Raw Data'!AP$1,FALSE)</f>
        <v>121.06144708628</v>
      </c>
      <c r="AG15" s="54">
        <f>VLOOKUP($A15,'ADR Raw Data'!$B$6:$BE$43,'ADR Raw Data'!AR$1,FALSE)</f>
        <v>105.56918659478499</v>
      </c>
      <c r="AI15" s="47">
        <f>VLOOKUP($A15,'ADR Raw Data'!$B$6:$BE$43,'ADR Raw Data'!AT$1,FALSE)</f>
        <v>8.1157687355886807</v>
      </c>
      <c r="AJ15" s="48">
        <f>VLOOKUP($A15,'ADR Raw Data'!$B$6:$BE$43,'ADR Raw Data'!AU$1,FALSE)</f>
        <v>8.2250638574603094</v>
      </c>
      <c r="AK15" s="48">
        <f>VLOOKUP($A15,'ADR Raw Data'!$B$6:$BE$43,'ADR Raw Data'!AV$1,FALSE)</f>
        <v>7.6811818288191702</v>
      </c>
      <c r="AL15" s="48">
        <f>VLOOKUP($A15,'ADR Raw Data'!$B$6:$BE$43,'ADR Raw Data'!AW$1,FALSE)</f>
        <v>7.6418997794396999</v>
      </c>
      <c r="AM15" s="48">
        <f>VLOOKUP($A15,'ADR Raw Data'!$B$6:$BE$43,'ADR Raw Data'!AX$1,FALSE)</f>
        <v>6.22720264672681</v>
      </c>
      <c r="AN15" s="49">
        <f>VLOOKUP($A15,'ADR Raw Data'!$B$6:$BE$43,'ADR Raw Data'!AY$1,FALSE)</f>
        <v>7.4358460796432002</v>
      </c>
      <c r="AO15" s="48">
        <f>VLOOKUP($A15,'ADR Raw Data'!$B$6:$BE$43,'ADR Raw Data'!BA$1,FALSE)</f>
        <v>6.67117884620649</v>
      </c>
      <c r="AP15" s="48">
        <f>VLOOKUP($A15,'ADR Raw Data'!$B$6:$BE$43,'ADR Raw Data'!BB$1,FALSE)</f>
        <v>6.9085612533133904</v>
      </c>
      <c r="AQ15" s="49">
        <f>VLOOKUP($A15,'ADR Raw Data'!$B$6:$BE$43,'ADR Raw Data'!BC$1,FALSE)</f>
        <v>6.7855006015905204</v>
      </c>
      <c r="AR15" s="50">
        <f>VLOOKUP($A15,'ADR Raw Data'!$B$6:$BE$43,'ADR Raw Data'!BE$1,FALSE)</f>
        <v>6.8566939050545299</v>
      </c>
      <c r="AT15" s="51">
        <f>VLOOKUP($A15,'RevPAR Raw Data'!$B$6:$BE$43,'RevPAR Raw Data'!AG$1,FALSE)</f>
        <v>40.911258753436002</v>
      </c>
      <c r="AU15" s="52">
        <f>VLOOKUP($A15,'RevPAR Raw Data'!$B$6:$BE$43,'RevPAR Raw Data'!AH$1,FALSE)</f>
        <v>46.127207536412897</v>
      </c>
      <c r="AV15" s="52">
        <f>VLOOKUP($A15,'RevPAR Raw Data'!$B$6:$BE$43,'RevPAR Raw Data'!AI$1,FALSE)</f>
        <v>50.002181870129803</v>
      </c>
      <c r="AW15" s="52">
        <f>VLOOKUP($A15,'RevPAR Raw Data'!$B$6:$BE$43,'RevPAR Raw Data'!AJ$1,FALSE)</f>
        <v>56.800766247575197</v>
      </c>
      <c r="AX15" s="52">
        <f>VLOOKUP($A15,'RevPAR Raw Data'!$B$6:$BE$43,'RevPAR Raw Data'!AK$1,FALSE)</f>
        <v>60.717710449626601</v>
      </c>
      <c r="AY15" s="53">
        <f>VLOOKUP($A15,'RevPAR Raw Data'!$B$6:$BE$43,'RevPAR Raw Data'!AL$1,FALSE)</f>
        <v>50.911169514248201</v>
      </c>
      <c r="AZ15" s="52">
        <f>VLOOKUP($A15,'RevPAR Raw Data'!$B$6:$BE$43,'RevPAR Raw Data'!AN$1,FALSE)</f>
        <v>80.5418788044515</v>
      </c>
      <c r="BA15" s="52">
        <f>VLOOKUP($A15,'RevPAR Raw Data'!$B$6:$BE$43,'RevPAR Raw Data'!AO$1,FALSE)</f>
        <v>81.103640304843097</v>
      </c>
      <c r="BB15" s="53">
        <f>VLOOKUP($A15,'RevPAR Raw Data'!$B$6:$BE$43,'RevPAR Raw Data'!AP$1,FALSE)</f>
        <v>80.822759554647305</v>
      </c>
      <c r="BC15" s="54">
        <f>VLOOKUP($A15,'RevPAR Raw Data'!$B$6:$BE$43,'RevPAR Raw Data'!AR$1,FALSE)</f>
        <v>59.452752622439299</v>
      </c>
      <c r="BE15" s="47">
        <f>VLOOKUP($A15,'RevPAR Raw Data'!$B$6:$BE$43,'RevPAR Raw Data'!AT$1,FALSE)</f>
        <v>11.1210100167877</v>
      </c>
      <c r="BF15" s="48">
        <f>VLOOKUP($A15,'RevPAR Raw Data'!$B$6:$BE$43,'RevPAR Raw Data'!AU$1,FALSE)</f>
        <v>12.877334576894899</v>
      </c>
      <c r="BG15" s="48">
        <f>VLOOKUP($A15,'RevPAR Raw Data'!$B$6:$BE$43,'RevPAR Raw Data'!AV$1,FALSE)</f>
        <v>12.1083605342358</v>
      </c>
      <c r="BH15" s="48">
        <f>VLOOKUP($A15,'RevPAR Raw Data'!$B$6:$BE$43,'RevPAR Raw Data'!AW$1,FALSE)</f>
        <v>11.5190383083028</v>
      </c>
      <c r="BI15" s="48">
        <f>VLOOKUP($A15,'RevPAR Raw Data'!$B$6:$BE$43,'RevPAR Raw Data'!AX$1,FALSE)</f>
        <v>7.0566573010253402</v>
      </c>
      <c r="BJ15" s="49">
        <f>VLOOKUP($A15,'RevPAR Raw Data'!$B$6:$BE$43,'RevPAR Raw Data'!AY$1,FALSE)</f>
        <v>10.709651471725699</v>
      </c>
      <c r="BK15" s="48">
        <f>VLOOKUP($A15,'RevPAR Raw Data'!$B$6:$BE$43,'RevPAR Raw Data'!BA$1,FALSE)</f>
        <v>4.7458316120704396</v>
      </c>
      <c r="BL15" s="48">
        <f>VLOOKUP($A15,'RevPAR Raw Data'!$B$6:$BE$43,'RevPAR Raw Data'!BB$1,FALSE)</f>
        <v>2.8758704192749098</v>
      </c>
      <c r="BM15" s="49">
        <f>VLOOKUP($A15,'RevPAR Raw Data'!$B$6:$BE$43,'RevPAR Raw Data'!BC$1,FALSE)</f>
        <v>3.7991725252272102</v>
      </c>
      <c r="BN15" s="50">
        <f>VLOOKUP($A15,'RevPAR Raw Data'!$B$6:$BE$43,'RevPAR Raw Data'!BE$1,FALSE)</f>
        <v>7.9115597902250796</v>
      </c>
    </row>
    <row r="16" spans="1:66" x14ac:dyDescent="0.35">
      <c r="A16" s="63" t="s">
        <v>92</v>
      </c>
      <c r="B16" s="47">
        <f>VLOOKUP($A16,'Occupancy Raw Data'!$B$8:$BE$45,'Occupancy Raw Data'!AG$3,FALSE)</f>
        <v>58.746724890829597</v>
      </c>
      <c r="C16" s="48">
        <f>VLOOKUP($A16,'Occupancy Raw Data'!$B$8:$BE$45,'Occupancy Raw Data'!AH$3,FALSE)</f>
        <v>71.165938864628799</v>
      </c>
      <c r="D16" s="48">
        <f>VLOOKUP($A16,'Occupancy Raw Data'!$B$8:$BE$45,'Occupancy Raw Data'!AI$3,FALSE)</f>
        <v>74.034934497816494</v>
      </c>
      <c r="E16" s="48">
        <f>VLOOKUP($A16,'Occupancy Raw Data'!$B$8:$BE$45,'Occupancy Raw Data'!AJ$3,FALSE)</f>
        <v>74.358078602619997</v>
      </c>
      <c r="F16" s="48">
        <f>VLOOKUP($A16,'Occupancy Raw Data'!$B$8:$BE$45,'Occupancy Raw Data'!AK$3,FALSE)</f>
        <v>72.995633187772896</v>
      </c>
      <c r="G16" s="49">
        <f>VLOOKUP($A16,'Occupancy Raw Data'!$B$8:$BE$45,'Occupancy Raw Data'!AL$3,FALSE)</f>
        <v>70.260262008733605</v>
      </c>
      <c r="H16" s="48">
        <f>VLOOKUP($A16,'Occupancy Raw Data'!$B$8:$BE$45,'Occupancy Raw Data'!AN$3,FALSE)</f>
        <v>70.751091703056701</v>
      </c>
      <c r="I16" s="48">
        <f>VLOOKUP($A16,'Occupancy Raw Data'!$B$8:$BE$45,'Occupancy Raw Data'!AO$3,FALSE)</f>
        <v>68.620087336244495</v>
      </c>
      <c r="J16" s="49">
        <f>VLOOKUP($A16,'Occupancy Raw Data'!$B$8:$BE$45,'Occupancy Raw Data'!AP$3,FALSE)</f>
        <v>69.685589519650605</v>
      </c>
      <c r="K16" s="50">
        <f>VLOOKUP($A16,'Occupancy Raw Data'!$B$8:$BE$45,'Occupancy Raw Data'!AR$3,FALSE)</f>
        <v>70.096069868995599</v>
      </c>
      <c r="M16" s="47">
        <f>VLOOKUP($A16,'Occupancy Raw Data'!$B$8:$BE$45,'Occupancy Raw Data'!AT$3,FALSE)</f>
        <v>-2.1315291721227898</v>
      </c>
      <c r="N16" s="48">
        <f>VLOOKUP($A16,'Occupancy Raw Data'!$B$8:$BE$45,'Occupancy Raw Data'!AU$3,FALSE)</f>
        <v>0.39425860900634502</v>
      </c>
      <c r="O16" s="48">
        <f>VLOOKUP($A16,'Occupancy Raw Data'!$B$8:$BE$45,'Occupancy Raw Data'!AV$3,FALSE)</f>
        <v>-5.8979652020053003E-3</v>
      </c>
      <c r="P16" s="48">
        <f>VLOOKUP($A16,'Occupancy Raw Data'!$B$8:$BE$45,'Occupancy Raw Data'!AW$3,FALSE)</f>
        <v>-0.87320991966468697</v>
      </c>
      <c r="Q16" s="48">
        <f>VLOOKUP($A16,'Occupancy Raw Data'!$B$8:$BE$45,'Occupancy Raw Data'!AX$3,FALSE)</f>
        <v>-1.2465292136822801</v>
      </c>
      <c r="R16" s="49">
        <f>VLOOKUP($A16,'Occupancy Raw Data'!$B$8:$BE$45,'Occupancy Raw Data'!AY$3,FALSE)</f>
        <v>-0.729278495539184</v>
      </c>
      <c r="S16" s="48">
        <f>VLOOKUP($A16,'Occupancy Raw Data'!$B$8:$BE$45,'Occupancy Raw Data'!BA$3,FALSE)</f>
        <v>-3.95399845871124</v>
      </c>
      <c r="T16" s="48">
        <f>VLOOKUP($A16,'Occupancy Raw Data'!$B$8:$BE$45,'Occupancy Raw Data'!BB$3,FALSE)</f>
        <v>-3.5299895635091101</v>
      </c>
      <c r="U16" s="49">
        <f>VLOOKUP($A16,'Occupancy Raw Data'!$B$8:$BE$45,'Occupancy Raw Data'!BC$3,FALSE)</f>
        <v>-3.7457023945955701</v>
      </c>
      <c r="V16" s="50">
        <f>VLOOKUP($A16,'Occupancy Raw Data'!$B$8:$BE$45,'Occupancy Raw Data'!BE$3,FALSE)</f>
        <v>-1.60512097515696</v>
      </c>
      <c r="X16" s="51">
        <f>VLOOKUP($A16,'ADR Raw Data'!$B$6:$BE$43,'ADR Raw Data'!AG$1,FALSE)</f>
        <v>83.489083743402901</v>
      </c>
      <c r="Y16" s="52">
        <f>VLOOKUP($A16,'ADR Raw Data'!$B$6:$BE$43,'ADR Raw Data'!AH$1,FALSE)</f>
        <v>87.761701761060294</v>
      </c>
      <c r="Z16" s="52">
        <f>VLOOKUP($A16,'ADR Raw Data'!$B$6:$BE$43,'ADR Raw Data'!AI$1,FALSE)</f>
        <v>89.636081945263598</v>
      </c>
      <c r="AA16" s="52">
        <f>VLOOKUP($A16,'ADR Raw Data'!$B$6:$BE$43,'ADR Raw Data'!AJ$1,FALSE)</f>
        <v>90.159152478270997</v>
      </c>
      <c r="AB16" s="52">
        <f>VLOOKUP($A16,'ADR Raw Data'!$B$6:$BE$43,'ADR Raw Data'!AK$1,FALSE)</f>
        <v>89.514381664273699</v>
      </c>
      <c r="AC16" s="53">
        <f>VLOOKUP($A16,'ADR Raw Data'!$B$6:$BE$43,'ADR Raw Data'!AL$1,FALSE)</f>
        <v>88.313863399960198</v>
      </c>
      <c r="AD16" s="52">
        <f>VLOOKUP($A16,'ADR Raw Data'!$B$6:$BE$43,'ADR Raw Data'!AN$1,FALSE)</f>
        <v>93.311149691396096</v>
      </c>
      <c r="AE16" s="52">
        <f>VLOOKUP($A16,'ADR Raw Data'!$B$6:$BE$43,'ADR Raw Data'!AO$1,FALSE)</f>
        <v>91.571980336006106</v>
      </c>
      <c r="AF16" s="53">
        <f>VLOOKUP($A16,'ADR Raw Data'!$B$6:$BE$43,'ADR Raw Data'!AP$1,FALSE)</f>
        <v>92.4548610822158</v>
      </c>
      <c r="AG16" s="54">
        <f>VLOOKUP($A16,'ADR Raw Data'!$B$6:$BE$43,'ADR Raw Data'!AR$1,FALSE)</f>
        <v>89.490077151934699</v>
      </c>
      <c r="AI16" s="47">
        <f>VLOOKUP($A16,'ADR Raw Data'!$B$6:$BE$43,'ADR Raw Data'!AT$1,FALSE)</f>
        <v>9.3001823440397402</v>
      </c>
      <c r="AJ16" s="48">
        <f>VLOOKUP($A16,'ADR Raw Data'!$B$6:$BE$43,'ADR Raw Data'!AU$1,FALSE)</f>
        <v>10.217111793059701</v>
      </c>
      <c r="AK16" s="48">
        <f>VLOOKUP($A16,'ADR Raw Data'!$B$6:$BE$43,'ADR Raw Data'!AV$1,FALSE)</f>
        <v>10.954261523589899</v>
      </c>
      <c r="AL16" s="48">
        <f>VLOOKUP($A16,'ADR Raw Data'!$B$6:$BE$43,'ADR Raw Data'!AW$1,FALSE)</f>
        <v>10.620877474733</v>
      </c>
      <c r="AM16" s="48">
        <f>VLOOKUP($A16,'ADR Raw Data'!$B$6:$BE$43,'ADR Raw Data'!AX$1,FALSE)</f>
        <v>9.3282346513117407</v>
      </c>
      <c r="AN16" s="49">
        <f>VLOOKUP($A16,'ADR Raw Data'!$B$6:$BE$43,'ADR Raw Data'!AY$1,FALSE)</f>
        <v>10.134782067589599</v>
      </c>
      <c r="AO16" s="48">
        <f>VLOOKUP($A16,'ADR Raw Data'!$B$6:$BE$43,'ADR Raw Data'!BA$1,FALSE)</f>
        <v>11.064658822647299</v>
      </c>
      <c r="AP16" s="48">
        <f>VLOOKUP($A16,'ADR Raw Data'!$B$6:$BE$43,'ADR Raw Data'!BB$1,FALSE)</f>
        <v>10.5030923339379</v>
      </c>
      <c r="AQ16" s="49">
        <f>VLOOKUP($A16,'ADR Raw Data'!$B$6:$BE$43,'ADR Raw Data'!BC$1,FALSE)</f>
        <v>10.7884215075378</v>
      </c>
      <c r="AR16" s="50">
        <f>VLOOKUP($A16,'ADR Raw Data'!$B$6:$BE$43,'ADR Raw Data'!BE$1,FALSE)</f>
        <v>10.297751105613401</v>
      </c>
      <c r="AT16" s="51">
        <f>VLOOKUP($A16,'RevPAR Raw Data'!$B$6:$BE$43,'RevPAR Raw Data'!AG$1,FALSE)</f>
        <v>49.047102340611303</v>
      </c>
      <c r="AU16" s="52">
        <f>VLOOKUP($A16,'RevPAR Raw Data'!$B$6:$BE$43,'RevPAR Raw Data'!AH$1,FALSE)</f>
        <v>62.456439021834001</v>
      </c>
      <c r="AV16" s="52">
        <f>VLOOKUP($A16,'RevPAR Raw Data'!$B$6:$BE$43,'RevPAR Raw Data'!AI$1,FALSE)</f>
        <v>66.362014554585102</v>
      </c>
      <c r="AW16" s="52">
        <f>VLOOKUP($A16,'RevPAR Raw Data'!$B$6:$BE$43,'RevPAR Raw Data'!AJ$1,FALSE)</f>
        <v>67.040613467248903</v>
      </c>
      <c r="AX16" s="52">
        <f>VLOOKUP($A16,'RevPAR Raw Data'!$B$6:$BE$43,'RevPAR Raw Data'!AK$1,FALSE)</f>
        <v>65.341589689956294</v>
      </c>
      <c r="AY16" s="53">
        <f>VLOOKUP($A16,'RevPAR Raw Data'!$B$6:$BE$43,'RevPAR Raw Data'!AL$1,FALSE)</f>
        <v>62.049551814847099</v>
      </c>
      <c r="AZ16" s="52">
        <f>VLOOKUP($A16,'RevPAR Raw Data'!$B$6:$BE$43,'RevPAR Raw Data'!AN$1,FALSE)</f>
        <v>66.018657087336194</v>
      </c>
      <c r="BA16" s="52">
        <f>VLOOKUP($A16,'RevPAR Raw Data'!$B$6:$BE$43,'RevPAR Raw Data'!AO$1,FALSE)</f>
        <v>62.836772882096</v>
      </c>
      <c r="BB16" s="53">
        <f>VLOOKUP($A16,'RevPAR Raw Data'!$B$6:$BE$43,'RevPAR Raw Data'!AP$1,FALSE)</f>
        <v>64.427714984716104</v>
      </c>
      <c r="BC16" s="54">
        <f>VLOOKUP($A16,'RevPAR Raw Data'!$B$6:$BE$43,'RevPAR Raw Data'!AR$1,FALSE)</f>
        <v>62.729027006238297</v>
      </c>
      <c r="BE16" s="47">
        <f>VLOOKUP($A16,'RevPAR Raw Data'!$B$6:$BE$43,'RevPAR Raw Data'!AT$1,FALSE)</f>
        <v>6.9704170721931202</v>
      </c>
      <c r="BF16" s="48">
        <f>VLOOKUP($A16,'RevPAR Raw Data'!$B$6:$BE$43,'RevPAR Raw Data'!AU$1,FALSE)</f>
        <v>10.651652244901999</v>
      </c>
      <c r="BG16" s="48">
        <f>VLOOKUP($A16,'RevPAR Raw Data'!$B$6:$BE$43,'RevPAR Raw Data'!AV$1,FALSE)</f>
        <v>10.9477174798551</v>
      </c>
      <c r="BH16" s="48">
        <f>VLOOKUP($A16,'RevPAR Raw Data'!$B$6:$BE$43,'RevPAR Raw Data'!AW$1,FALSE)</f>
        <v>9.65492499940353</v>
      </c>
      <c r="BI16" s="48">
        <f>VLOOKUP($A16,'RevPAR Raw Data'!$B$6:$BE$43,'RevPAR Raw Data'!AX$1,FALSE)</f>
        <v>7.96542626758003</v>
      </c>
      <c r="BJ16" s="49">
        <f>VLOOKUP($A16,'RevPAR Raw Data'!$B$6:$BE$43,'RevPAR Raw Data'!AY$1,FALSE)</f>
        <v>9.33159278586173</v>
      </c>
      <c r="BK16" s="48">
        <f>VLOOKUP($A16,'RevPAR Raw Data'!$B$6:$BE$43,'RevPAR Raw Data'!BA$1,FALSE)</f>
        <v>6.6731639246269401</v>
      </c>
      <c r="BL16" s="48">
        <f>VLOOKUP($A16,'RevPAR Raw Data'!$B$6:$BE$43,'RevPAR Raw Data'!BB$1,FALSE)</f>
        <v>6.6023447071951198</v>
      </c>
      <c r="BM16" s="49">
        <f>VLOOKUP($A16,'RevPAR Raw Data'!$B$6:$BE$43,'RevPAR Raw Data'!BC$1,FALSE)</f>
        <v>6.63861695019534</v>
      </c>
      <c r="BN16" s="50">
        <f>VLOOKUP($A16,'RevPAR Raw Data'!$B$6:$BE$43,'RevPAR Raw Data'!BE$1,FALSE)</f>
        <v>8.5273387674908108</v>
      </c>
    </row>
    <row r="17" spans="1:66" x14ac:dyDescent="0.35">
      <c r="A17" s="63" t="s">
        <v>32</v>
      </c>
      <c r="B17" s="47">
        <f>VLOOKUP($A17,'Occupancy Raw Data'!$B$8:$BE$45,'Occupancy Raw Data'!AG$3,FALSE)</f>
        <v>54.166065502813403</v>
      </c>
      <c r="C17" s="48">
        <f>VLOOKUP($A17,'Occupancy Raw Data'!$B$8:$BE$45,'Occupancy Raw Data'!AH$3,FALSE)</f>
        <v>61.600057711729903</v>
      </c>
      <c r="D17" s="48">
        <f>VLOOKUP($A17,'Occupancy Raw Data'!$B$8:$BE$45,'Occupancy Raw Data'!AI$3,FALSE)</f>
        <v>64.088876064060003</v>
      </c>
      <c r="E17" s="48">
        <f>VLOOKUP($A17,'Occupancy Raw Data'!$B$8:$BE$45,'Occupancy Raw Data'!AJ$3,FALSE)</f>
        <v>65.906795556196698</v>
      </c>
      <c r="F17" s="48">
        <f>VLOOKUP($A17,'Occupancy Raw Data'!$B$8:$BE$45,'Occupancy Raw Data'!AK$3,FALSE)</f>
        <v>67.584042706680094</v>
      </c>
      <c r="G17" s="49">
        <f>VLOOKUP($A17,'Occupancy Raw Data'!$B$8:$BE$45,'Occupancy Raw Data'!AL$3,FALSE)</f>
        <v>62.669167508295999</v>
      </c>
      <c r="H17" s="48">
        <f>VLOOKUP($A17,'Occupancy Raw Data'!$B$8:$BE$45,'Occupancy Raw Data'!AN$3,FALSE)</f>
        <v>74.574375991920306</v>
      </c>
      <c r="I17" s="48">
        <f>VLOOKUP($A17,'Occupancy Raw Data'!$B$8:$BE$45,'Occupancy Raw Data'!AO$3,FALSE)</f>
        <v>73.279469052084806</v>
      </c>
      <c r="J17" s="49">
        <f>VLOOKUP($A17,'Occupancy Raw Data'!$B$8:$BE$45,'Occupancy Raw Data'!AP$3,FALSE)</f>
        <v>73.926922522002499</v>
      </c>
      <c r="K17" s="50">
        <f>VLOOKUP($A17,'Occupancy Raw Data'!$B$8:$BE$45,'Occupancy Raw Data'!AR$3,FALSE)</f>
        <v>65.885668940783603</v>
      </c>
      <c r="M17" s="47">
        <f>VLOOKUP($A17,'Occupancy Raw Data'!$B$8:$BE$45,'Occupancy Raw Data'!AT$3,FALSE)</f>
        <v>1.1362947540610799</v>
      </c>
      <c r="N17" s="48">
        <f>VLOOKUP($A17,'Occupancy Raw Data'!$B$8:$BE$45,'Occupancy Raw Data'!AU$3,FALSE)</f>
        <v>9.2709215505544798</v>
      </c>
      <c r="O17" s="48">
        <f>VLOOKUP($A17,'Occupancy Raw Data'!$B$8:$BE$45,'Occupancy Raw Data'!AV$3,FALSE)</f>
        <v>10.447541060520001</v>
      </c>
      <c r="P17" s="48">
        <f>VLOOKUP($A17,'Occupancy Raw Data'!$B$8:$BE$45,'Occupancy Raw Data'!AW$3,FALSE)</f>
        <v>7.9205595255786001</v>
      </c>
      <c r="Q17" s="48">
        <f>VLOOKUP($A17,'Occupancy Raw Data'!$B$8:$BE$45,'Occupancy Raw Data'!AX$3,FALSE)</f>
        <v>7.5743521747947602</v>
      </c>
      <c r="R17" s="49">
        <f>VLOOKUP($A17,'Occupancy Raw Data'!$B$8:$BE$45,'Occupancy Raw Data'!AY$3,FALSE)</f>
        <v>7.3643135886795301</v>
      </c>
      <c r="S17" s="48">
        <f>VLOOKUP($A17,'Occupancy Raw Data'!$B$8:$BE$45,'Occupancy Raw Data'!BA$3,FALSE)</f>
        <v>4.56285840044771</v>
      </c>
      <c r="T17" s="48">
        <f>VLOOKUP($A17,'Occupancy Raw Data'!$B$8:$BE$45,'Occupancy Raw Data'!BB$3,FALSE)</f>
        <v>-3.4220851924565698</v>
      </c>
      <c r="U17" s="49">
        <f>VLOOKUP($A17,'Occupancy Raw Data'!$B$8:$BE$45,'Occupancy Raw Data'!BC$3,FALSE)</f>
        <v>0.446705243499745</v>
      </c>
      <c r="V17" s="50">
        <f>VLOOKUP($A17,'Occupancy Raw Data'!$B$8:$BE$45,'Occupancy Raw Data'!BE$3,FALSE)</f>
        <v>5.0449208895365398</v>
      </c>
      <c r="X17" s="51">
        <f>VLOOKUP($A17,'ADR Raw Data'!$B$6:$BE$43,'ADR Raw Data'!AG$1,FALSE)</f>
        <v>74.477485709529205</v>
      </c>
      <c r="Y17" s="52">
        <f>VLOOKUP($A17,'ADR Raw Data'!$B$6:$BE$43,'ADR Raw Data'!AH$1,FALSE)</f>
        <v>76.879949724792098</v>
      </c>
      <c r="Z17" s="52">
        <f>VLOOKUP($A17,'ADR Raw Data'!$B$6:$BE$43,'ADR Raw Data'!AI$1,FALSE)</f>
        <v>78.911426682800496</v>
      </c>
      <c r="AA17" s="52">
        <f>VLOOKUP($A17,'ADR Raw Data'!$B$6:$BE$43,'ADR Raw Data'!AJ$1,FALSE)</f>
        <v>78.887130177320401</v>
      </c>
      <c r="AB17" s="52">
        <f>VLOOKUP($A17,'ADR Raw Data'!$B$6:$BE$43,'ADR Raw Data'!AK$1,FALSE)</f>
        <v>81.754690628168802</v>
      </c>
      <c r="AC17" s="53">
        <f>VLOOKUP($A17,'ADR Raw Data'!$B$6:$BE$43,'ADR Raw Data'!AL$1,FALSE)</f>
        <v>78.353735317478495</v>
      </c>
      <c r="AD17" s="52">
        <f>VLOOKUP($A17,'ADR Raw Data'!$B$6:$BE$43,'ADR Raw Data'!AN$1,FALSE)</f>
        <v>95.351876880290206</v>
      </c>
      <c r="AE17" s="52">
        <f>VLOOKUP($A17,'ADR Raw Data'!$B$6:$BE$43,'ADR Raw Data'!AO$1,FALSE)</f>
        <v>95.453000521756195</v>
      </c>
      <c r="AF17" s="53">
        <f>VLOOKUP($A17,'ADR Raw Data'!$B$6:$BE$43,'ADR Raw Data'!AP$1,FALSE)</f>
        <v>95.401995879583296</v>
      </c>
      <c r="AG17" s="54">
        <f>VLOOKUP($A17,'ADR Raw Data'!$B$6:$BE$43,'ADR Raw Data'!AR$1,FALSE)</f>
        <v>83.819157282403793</v>
      </c>
      <c r="AI17" s="47">
        <f>VLOOKUP($A17,'ADR Raw Data'!$B$6:$BE$43,'ADR Raw Data'!AT$1,FALSE)</f>
        <v>2.69316555650042</v>
      </c>
      <c r="AJ17" s="48">
        <f>VLOOKUP($A17,'ADR Raw Data'!$B$6:$BE$43,'ADR Raw Data'!AU$1,FALSE)</f>
        <v>7.5016328889101098</v>
      </c>
      <c r="AK17" s="48">
        <f>VLOOKUP($A17,'ADR Raw Data'!$B$6:$BE$43,'ADR Raw Data'!AV$1,FALSE)</f>
        <v>8.7267418751473702</v>
      </c>
      <c r="AL17" s="48">
        <f>VLOOKUP($A17,'ADR Raw Data'!$B$6:$BE$43,'ADR Raw Data'!AW$1,FALSE)</f>
        <v>5.85633149036624</v>
      </c>
      <c r="AM17" s="48">
        <f>VLOOKUP($A17,'ADR Raw Data'!$B$6:$BE$43,'ADR Raw Data'!AX$1,FALSE)</f>
        <v>5.7647968031144101</v>
      </c>
      <c r="AN17" s="49">
        <f>VLOOKUP($A17,'ADR Raw Data'!$B$6:$BE$43,'ADR Raw Data'!AY$1,FALSE)</f>
        <v>6.1906340049671202</v>
      </c>
      <c r="AO17" s="48">
        <f>VLOOKUP($A17,'ADR Raw Data'!$B$6:$BE$43,'ADR Raw Data'!BA$1,FALSE)</f>
        <v>5.9908563498069203</v>
      </c>
      <c r="AP17" s="48">
        <f>VLOOKUP($A17,'ADR Raw Data'!$B$6:$BE$43,'ADR Raw Data'!BB$1,FALSE)</f>
        <v>2.2351871283474098</v>
      </c>
      <c r="AQ17" s="49">
        <f>VLOOKUP($A17,'ADR Raw Data'!$B$6:$BE$43,'ADR Raw Data'!BC$1,FALSE)</f>
        <v>4.0178323037984196</v>
      </c>
      <c r="AR17" s="50">
        <f>VLOOKUP($A17,'ADR Raw Data'!$B$6:$BE$43,'ADR Raw Data'!BE$1,FALSE)</f>
        <v>5.0396310389163199</v>
      </c>
      <c r="AT17" s="51">
        <f>VLOOKUP($A17,'RevPAR Raw Data'!$B$6:$BE$43,'RevPAR Raw Data'!AG$1,FALSE)</f>
        <v>40.341523694272098</v>
      </c>
      <c r="AU17" s="52">
        <f>VLOOKUP($A17,'RevPAR Raw Data'!$B$6:$BE$43,'RevPAR Raw Data'!AH$1,FALSE)</f>
        <v>47.358093399220799</v>
      </c>
      <c r="AV17" s="52">
        <f>VLOOKUP($A17,'RevPAR Raw Data'!$B$6:$BE$43,'RevPAR Raw Data'!AI$1,FALSE)</f>
        <v>50.573446447121597</v>
      </c>
      <c r="AW17" s="52">
        <f>VLOOKUP($A17,'RevPAR Raw Data'!$B$6:$BE$43,'RevPAR Raw Data'!AJ$1,FALSE)</f>
        <v>51.991979606117397</v>
      </c>
      <c r="AX17" s="52">
        <f>VLOOKUP($A17,'RevPAR Raw Data'!$B$6:$BE$43,'RevPAR Raw Data'!AK$1,FALSE)</f>
        <v>55.253125028855798</v>
      </c>
      <c r="AY17" s="53">
        <f>VLOOKUP($A17,'RevPAR Raw Data'!$B$6:$BE$43,'RevPAR Raw Data'!AL$1,FALSE)</f>
        <v>49.103633635117497</v>
      </c>
      <c r="AZ17" s="52">
        <f>VLOOKUP($A17,'RevPAR Raw Data'!$B$6:$BE$43,'RevPAR Raw Data'!AN$1,FALSE)</f>
        <v>71.108067180060502</v>
      </c>
      <c r="BA17" s="52">
        <f>VLOOKUP($A17,'RevPAR Raw Data'!$B$6:$BE$43,'RevPAR Raw Data'!AO$1,FALSE)</f>
        <v>69.947451976626695</v>
      </c>
      <c r="BB17" s="53">
        <f>VLOOKUP($A17,'RevPAR Raw Data'!$B$6:$BE$43,'RevPAR Raw Data'!AP$1,FALSE)</f>
        <v>70.527759578343606</v>
      </c>
      <c r="BC17" s="54">
        <f>VLOOKUP($A17,'RevPAR Raw Data'!$B$6:$BE$43,'RevPAR Raw Data'!AR$1,FALSE)</f>
        <v>55.224812476039297</v>
      </c>
      <c r="BE17" s="47">
        <f>VLOOKUP($A17,'RevPAR Raw Data'!$B$6:$BE$43,'RevPAR Raw Data'!AT$1,FALSE)</f>
        <v>3.8600626094981898</v>
      </c>
      <c r="BF17" s="48">
        <f>VLOOKUP($A17,'RevPAR Raw Data'!$B$6:$BE$43,'RevPAR Raw Data'!AU$1,FALSE)</f>
        <v>17.468024939606</v>
      </c>
      <c r="BG17" s="48">
        <f>VLOOKUP($A17,'RevPAR Raw Data'!$B$6:$BE$43,'RevPAR Raw Data'!AV$1,FALSE)</f>
        <v>20.086012876319</v>
      </c>
      <c r="BH17" s="48">
        <f>VLOOKUP($A17,'RevPAR Raw Data'!$B$6:$BE$43,'RevPAR Raw Data'!AW$1,FALSE)</f>
        <v>14.240745237654499</v>
      </c>
      <c r="BI17" s="48">
        <f>VLOOKUP($A17,'RevPAR Raw Data'!$B$6:$BE$43,'RevPAR Raw Data'!AX$1,FALSE)</f>
        <v>13.7757949899383</v>
      </c>
      <c r="BJ17" s="49">
        <f>VLOOKUP($A17,'RevPAR Raw Data'!$B$6:$BE$43,'RevPAR Raw Data'!AY$1,FALSE)</f>
        <v>14.0108452948998</v>
      </c>
      <c r="BK17" s="48">
        <f>VLOOKUP($A17,'RevPAR Raw Data'!$B$6:$BE$43,'RevPAR Raw Data'!BA$1,FALSE)</f>
        <v>10.8270690424705</v>
      </c>
      <c r="BL17" s="48">
        <f>VLOOKUP($A17,'RevPAR Raw Data'!$B$6:$BE$43,'RevPAR Raw Data'!BB$1,FALSE)</f>
        <v>-1.2633880718520301</v>
      </c>
      <c r="BM17" s="49">
        <f>VLOOKUP($A17,'RevPAR Raw Data'!$B$6:$BE$43,'RevPAR Raw Data'!BC$1,FALSE)</f>
        <v>4.4824854148742599</v>
      </c>
      <c r="BN17" s="50">
        <f>VLOOKUP($A17,'RevPAR Raw Data'!$B$6:$BE$43,'RevPAR Raw Data'!BE$1,FALSE)</f>
        <v>10.338797327490701</v>
      </c>
    </row>
    <row r="18" spans="1:66" x14ac:dyDescent="0.35">
      <c r="A18" s="63" t="s">
        <v>93</v>
      </c>
      <c r="B18" s="47">
        <f>VLOOKUP($A18,'Occupancy Raw Data'!$B$8:$BE$45,'Occupancy Raw Data'!AG$3,FALSE)</f>
        <v>50.799789066619702</v>
      </c>
      <c r="C18" s="48">
        <f>VLOOKUP($A18,'Occupancy Raw Data'!$B$8:$BE$45,'Occupancy Raw Data'!AH$3,FALSE)</f>
        <v>57.189312708736097</v>
      </c>
      <c r="D18" s="48">
        <f>VLOOKUP($A18,'Occupancy Raw Data'!$B$8:$BE$45,'Occupancy Raw Data'!AI$3,FALSE)</f>
        <v>60.937774652838797</v>
      </c>
      <c r="E18" s="48">
        <f>VLOOKUP($A18,'Occupancy Raw Data'!$B$8:$BE$45,'Occupancy Raw Data'!AJ$3,FALSE)</f>
        <v>63.978730884162403</v>
      </c>
      <c r="F18" s="48">
        <f>VLOOKUP($A18,'Occupancy Raw Data'!$B$8:$BE$45,'Occupancy Raw Data'!AK$3,FALSE)</f>
        <v>63.367902970645098</v>
      </c>
      <c r="G18" s="49">
        <f>VLOOKUP($A18,'Occupancy Raw Data'!$B$8:$BE$45,'Occupancy Raw Data'!AL$3,FALSE)</f>
        <v>59.254702056600401</v>
      </c>
      <c r="H18" s="48">
        <f>VLOOKUP($A18,'Occupancy Raw Data'!$B$8:$BE$45,'Occupancy Raw Data'!AN$3,FALSE)</f>
        <v>66.233081385129097</v>
      </c>
      <c r="I18" s="48">
        <f>VLOOKUP($A18,'Occupancy Raw Data'!$B$8:$BE$45,'Occupancy Raw Data'!AO$3,FALSE)</f>
        <v>65.885920196871098</v>
      </c>
      <c r="J18" s="49">
        <f>VLOOKUP($A18,'Occupancy Raw Data'!$B$8:$BE$45,'Occupancy Raw Data'!AP$3,FALSE)</f>
        <v>66.059500791000104</v>
      </c>
      <c r="K18" s="50">
        <f>VLOOKUP($A18,'Occupancy Raw Data'!$B$8:$BE$45,'Occupancy Raw Data'!AR$3,FALSE)</f>
        <v>61.198930266428903</v>
      </c>
      <c r="M18" s="47">
        <f>VLOOKUP($A18,'Occupancy Raw Data'!$B$8:$BE$45,'Occupancy Raw Data'!AT$3,FALSE)</f>
        <v>5.1654480331696098</v>
      </c>
      <c r="N18" s="48">
        <f>VLOOKUP($A18,'Occupancy Raw Data'!$B$8:$BE$45,'Occupancy Raw Data'!AU$3,FALSE)</f>
        <v>5.50897591382423</v>
      </c>
      <c r="O18" s="48">
        <f>VLOOKUP($A18,'Occupancy Raw Data'!$B$8:$BE$45,'Occupancy Raw Data'!AV$3,FALSE)</f>
        <v>6.7419028539647599</v>
      </c>
      <c r="P18" s="48">
        <f>VLOOKUP($A18,'Occupancy Raw Data'!$B$8:$BE$45,'Occupancy Raw Data'!AW$3,FALSE)</f>
        <v>8.5769040526691906</v>
      </c>
      <c r="Q18" s="48">
        <f>VLOOKUP($A18,'Occupancy Raw Data'!$B$8:$BE$45,'Occupancy Raw Data'!AX$3,FALSE)</f>
        <v>2.3379496975207599</v>
      </c>
      <c r="R18" s="49">
        <f>VLOOKUP($A18,'Occupancy Raw Data'!$B$8:$BE$45,'Occupancy Raw Data'!AY$3,FALSE)</f>
        <v>5.6452566463077396</v>
      </c>
      <c r="S18" s="48">
        <f>VLOOKUP($A18,'Occupancy Raw Data'!$B$8:$BE$45,'Occupancy Raw Data'!BA$3,FALSE)</f>
        <v>-4.5452084455866801</v>
      </c>
      <c r="T18" s="48">
        <f>VLOOKUP($A18,'Occupancy Raw Data'!$B$8:$BE$45,'Occupancy Raw Data'!BB$3,FALSE)</f>
        <v>-3.35090322515543</v>
      </c>
      <c r="U18" s="49">
        <f>VLOOKUP($A18,'Occupancy Raw Data'!$B$8:$BE$45,'Occupancy Raw Data'!BC$3,FALSE)</f>
        <v>-3.9533373345578</v>
      </c>
      <c r="V18" s="50">
        <f>VLOOKUP($A18,'Occupancy Raw Data'!$B$8:$BE$45,'Occupancy Raw Data'!BE$3,FALSE)</f>
        <v>2.4865053077900598</v>
      </c>
      <c r="X18" s="51">
        <f>VLOOKUP($A18,'ADR Raw Data'!$B$6:$BE$43,'ADR Raw Data'!AG$1,FALSE)</f>
        <v>91.711099749134902</v>
      </c>
      <c r="Y18" s="52">
        <f>VLOOKUP($A18,'ADR Raw Data'!$B$6:$BE$43,'ADR Raw Data'!AH$1,FALSE)</f>
        <v>96.021003788228001</v>
      </c>
      <c r="Z18" s="52">
        <f>VLOOKUP($A18,'ADR Raw Data'!$B$6:$BE$43,'ADR Raw Data'!AI$1,FALSE)</f>
        <v>100.673358815893</v>
      </c>
      <c r="AA18" s="52">
        <f>VLOOKUP($A18,'ADR Raw Data'!$B$6:$BE$43,'ADR Raw Data'!AJ$1,FALSE)</f>
        <v>104.578856411841</v>
      </c>
      <c r="AB18" s="52">
        <f>VLOOKUP($A18,'ADR Raw Data'!$B$6:$BE$43,'ADR Raw Data'!AK$1,FALSE)</f>
        <v>102.454692260748</v>
      </c>
      <c r="AC18" s="53">
        <f>VLOOKUP($A18,'ADR Raw Data'!$B$6:$BE$43,'ADR Raw Data'!AL$1,FALSE)</f>
        <v>99.462998457430999</v>
      </c>
      <c r="AD18" s="52">
        <f>VLOOKUP($A18,'ADR Raw Data'!$B$6:$BE$43,'ADR Raw Data'!AN$1,FALSE)</f>
        <v>108.95287260483001</v>
      </c>
      <c r="AE18" s="52">
        <f>VLOOKUP($A18,'ADR Raw Data'!$B$6:$BE$43,'ADR Raw Data'!AO$1,FALSE)</f>
        <v>109.732303541652</v>
      </c>
      <c r="AF18" s="53">
        <f>VLOOKUP($A18,'ADR Raw Data'!$B$6:$BE$43,'ADR Raw Data'!AP$1,FALSE)</f>
        <v>109.341564041243</v>
      </c>
      <c r="AG18" s="54">
        <f>VLOOKUP($A18,'ADR Raw Data'!$B$6:$BE$43,'ADR Raw Data'!AR$1,FALSE)</f>
        <v>102.509611518695</v>
      </c>
      <c r="AI18" s="47">
        <f>VLOOKUP($A18,'ADR Raw Data'!$B$6:$BE$43,'ADR Raw Data'!AT$1,FALSE)</f>
        <v>5.5773599331628496</v>
      </c>
      <c r="AJ18" s="48">
        <f>VLOOKUP($A18,'ADR Raw Data'!$B$6:$BE$43,'ADR Raw Data'!AU$1,FALSE)</f>
        <v>6.7684042804160196</v>
      </c>
      <c r="AK18" s="48">
        <f>VLOOKUP($A18,'ADR Raw Data'!$B$6:$BE$43,'ADR Raw Data'!AV$1,FALSE)</f>
        <v>10.5079060745989</v>
      </c>
      <c r="AL18" s="48">
        <f>VLOOKUP($A18,'ADR Raw Data'!$B$6:$BE$43,'ADR Raw Data'!AW$1,FALSE)</f>
        <v>12.924616395964501</v>
      </c>
      <c r="AM18" s="48">
        <f>VLOOKUP($A18,'ADR Raw Data'!$B$6:$BE$43,'ADR Raw Data'!AX$1,FALSE)</f>
        <v>8.7495968524273007</v>
      </c>
      <c r="AN18" s="49">
        <f>VLOOKUP($A18,'ADR Raw Data'!$B$6:$BE$43,'ADR Raw Data'!AY$1,FALSE)</f>
        <v>9.1205195759123399</v>
      </c>
      <c r="AO18" s="48">
        <f>VLOOKUP($A18,'ADR Raw Data'!$B$6:$BE$43,'ADR Raw Data'!BA$1,FALSE)</f>
        <v>7.5248986763666101</v>
      </c>
      <c r="AP18" s="48">
        <f>VLOOKUP($A18,'ADR Raw Data'!$B$6:$BE$43,'ADR Raw Data'!BB$1,FALSE)</f>
        <v>9.1483672941603906</v>
      </c>
      <c r="AQ18" s="49">
        <f>VLOOKUP($A18,'ADR Raw Data'!$B$6:$BE$43,'ADR Raw Data'!BC$1,FALSE)</f>
        <v>8.3286653244403102</v>
      </c>
      <c r="AR18" s="50">
        <f>VLOOKUP($A18,'ADR Raw Data'!$B$6:$BE$43,'ADR Raw Data'!BE$1,FALSE)</f>
        <v>8.6253442075763793</v>
      </c>
      <c r="AT18" s="51">
        <f>VLOOKUP($A18,'RevPAR Raw Data'!$B$6:$BE$43,'RevPAR Raw Data'!AG$1,FALSE)</f>
        <v>46.589045223237797</v>
      </c>
      <c r="AU18" s="52">
        <f>VLOOKUP($A18,'RevPAR Raw Data'!$B$6:$BE$43,'RevPAR Raw Data'!AH$1,FALSE)</f>
        <v>54.913752122517103</v>
      </c>
      <c r="AV18" s="52">
        <f>VLOOKUP($A18,'RevPAR Raw Data'!$B$6:$BE$43,'RevPAR Raw Data'!AI$1,FALSE)</f>
        <v>61.348104530673197</v>
      </c>
      <c r="AW18" s="52">
        <f>VLOOKUP($A18,'RevPAR Raw Data'!$B$6:$BE$43,'RevPAR Raw Data'!AJ$1,FALSE)</f>
        <v>66.908225105466599</v>
      </c>
      <c r="AX18" s="52">
        <f>VLOOKUP($A18,'RevPAR Raw Data'!$B$6:$BE$43,'RevPAR Raw Data'!AK$1,FALSE)</f>
        <v>64.923389980664396</v>
      </c>
      <c r="AY18" s="53">
        <f>VLOOKUP($A18,'RevPAR Raw Data'!$B$6:$BE$43,'RevPAR Raw Data'!AL$1,FALSE)</f>
        <v>58.936503392511803</v>
      </c>
      <c r="AZ18" s="52">
        <f>VLOOKUP($A18,'RevPAR Raw Data'!$B$6:$BE$43,'RevPAR Raw Data'!AN$1,FALSE)</f>
        <v>72.162844783793204</v>
      </c>
      <c r="BA18" s="52">
        <f>VLOOKUP($A18,'RevPAR Raw Data'!$B$6:$BE$43,'RevPAR Raw Data'!AO$1,FALSE)</f>
        <v>72.298137941641698</v>
      </c>
      <c r="BB18" s="53">
        <f>VLOOKUP($A18,'RevPAR Raw Data'!$B$6:$BE$43,'RevPAR Raw Data'!AP$1,FALSE)</f>
        <v>72.230491362717501</v>
      </c>
      <c r="BC18" s="54">
        <f>VLOOKUP($A18,'RevPAR Raw Data'!$B$6:$BE$43,'RevPAR Raw Data'!AR$1,FALSE)</f>
        <v>62.734785669713403</v>
      </c>
      <c r="BE18" s="47">
        <f>VLOOKUP($A18,'RevPAR Raw Data'!$B$6:$BE$43,'RevPAR Raw Data'!AT$1,FALSE)</f>
        <v>11.030903595302799</v>
      </c>
      <c r="BF18" s="48">
        <f>VLOOKUP($A18,'RevPAR Raw Data'!$B$6:$BE$43,'RevPAR Raw Data'!AU$1,FALSE)</f>
        <v>12.6502499557986</v>
      </c>
      <c r="BG18" s="48">
        <f>VLOOKUP($A18,'RevPAR Raw Data'!$B$6:$BE$43,'RevPAR Raw Data'!AV$1,FALSE)</f>
        <v>17.958241748098999</v>
      </c>
      <c r="BH18" s="48">
        <f>VLOOKUP($A18,'RevPAR Raw Data'!$B$6:$BE$43,'RevPAR Raw Data'!AW$1,FALSE)</f>
        <v>22.610052396091099</v>
      </c>
      <c r="BI18" s="48">
        <f>VLOOKUP($A18,'RevPAR Raw Data'!$B$6:$BE$43,'RevPAR Raw Data'!AX$1,FALSE)</f>
        <v>11.292107723093601</v>
      </c>
      <c r="BJ18" s="49">
        <f>VLOOKUP($A18,'RevPAR Raw Data'!$B$6:$BE$43,'RevPAR Raw Data'!AY$1,FALSE)</f>
        <v>15.280652959757001</v>
      </c>
      <c r="BK18" s="48">
        <f>VLOOKUP($A18,'RevPAR Raw Data'!$B$6:$BE$43,'RevPAR Raw Data'!BA$1,FALSE)</f>
        <v>2.6376679006198702</v>
      </c>
      <c r="BL18" s="48">
        <f>VLOOKUP($A18,'RevPAR Raw Data'!$B$6:$BE$43,'RevPAR Raw Data'!BB$1,FALSE)</f>
        <v>5.4909111342958701</v>
      </c>
      <c r="BM18" s="49">
        <f>VLOOKUP($A18,'RevPAR Raw Data'!$B$6:$BE$43,'RevPAR Raw Data'!BC$1,FALSE)</f>
        <v>4.0460677541410304</v>
      </c>
      <c r="BN18" s="50">
        <f>VLOOKUP($A18,'RevPAR Raw Data'!$B$6:$BE$43,'RevPAR Raw Data'!BE$1,FALSE)</f>
        <v>11.326319156902899</v>
      </c>
    </row>
    <row r="19" spans="1:66" x14ac:dyDescent="0.35">
      <c r="A19" s="63" t="s">
        <v>94</v>
      </c>
      <c r="B19" s="47">
        <f>VLOOKUP($A19,'Occupancy Raw Data'!$B$8:$BE$45,'Occupancy Raw Data'!AG$3,FALSE)</f>
        <v>37.390113260007297</v>
      </c>
      <c r="C19" s="48">
        <f>VLOOKUP($A19,'Occupancy Raw Data'!$B$8:$BE$45,'Occupancy Raw Data'!AH$3,FALSE)</f>
        <v>39.928050201336703</v>
      </c>
      <c r="D19" s="48">
        <f>VLOOKUP($A19,'Occupancy Raw Data'!$B$8:$BE$45,'Occupancy Raw Data'!AI$3,FALSE)</f>
        <v>41.747235451628001</v>
      </c>
      <c r="E19" s="48">
        <f>VLOOKUP($A19,'Occupancy Raw Data'!$B$8:$BE$45,'Occupancy Raw Data'!AJ$3,FALSE)</f>
        <v>46.544570038632102</v>
      </c>
      <c r="F19" s="48">
        <f>VLOOKUP($A19,'Occupancy Raw Data'!$B$8:$BE$45,'Occupancy Raw Data'!AK$3,FALSE)</f>
        <v>49.575343306796498</v>
      </c>
      <c r="G19" s="49">
        <f>VLOOKUP($A19,'Occupancy Raw Data'!$B$8:$BE$45,'Occupancy Raw Data'!AL$3,FALSE)</f>
        <v>43.035666091450999</v>
      </c>
      <c r="H19" s="48">
        <f>VLOOKUP($A19,'Occupancy Raw Data'!$B$8:$BE$45,'Occupancy Raw Data'!AN$3,FALSE)</f>
        <v>60.629162824059797</v>
      </c>
      <c r="I19" s="48">
        <f>VLOOKUP($A19,'Occupancy Raw Data'!$B$8:$BE$45,'Occupancy Raw Data'!AO$3,FALSE)</f>
        <v>61.063633569013199</v>
      </c>
      <c r="J19" s="49">
        <f>VLOOKUP($A19,'Occupancy Raw Data'!$B$8:$BE$45,'Occupancy Raw Data'!AP$3,FALSE)</f>
        <v>60.846398196536498</v>
      </c>
      <c r="K19" s="50">
        <f>VLOOKUP($A19,'Occupancy Raw Data'!$B$8:$BE$45,'Occupancy Raw Data'!AR$3,FALSE)</f>
        <v>48.115953889681201</v>
      </c>
      <c r="M19" s="47">
        <f>VLOOKUP($A19,'Occupancy Raw Data'!$B$8:$BE$45,'Occupancy Raw Data'!AT$3,FALSE)</f>
        <v>4.7330210733515798</v>
      </c>
      <c r="N19" s="48">
        <f>VLOOKUP($A19,'Occupancy Raw Data'!$B$8:$BE$45,'Occupancy Raw Data'!AU$3,FALSE)</f>
        <v>5.6063468565412897</v>
      </c>
      <c r="O19" s="48">
        <f>VLOOKUP($A19,'Occupancy Raw Data'!$B$8:$BE$45,'Occupancy Raw Data'!AV$3,FALSE)</f>
        <v>-3.6358728409908898E-2</v>
      </c>
      <c r="P19" s="48">
        <f>VLOOKUP($A19,'Occupancy Raw Data'!$B$8:$BE$45,'Occupancy Raw Data'!AW$3,FALSE)</f>
        <v>-1.7450131833259499</v>
      </c>
      <c r="Q19" s="48">
        <f>VLOOKUP($A19,'Occupancy Raw Data'!$B$8:$BE$45,'Occupancy Raw Data'!AX$3,FALSE)</f>
        <v>-5.5589809871250804</v>
      </c>
      <c r="R19" s="49">
        <f>VLOOKUP($A19,'Occupancy Raw Data'!$B$8:$BE$45,'Occupancy Raw Data'!AY$3,FALSE)</f>
        <v>2.7885702863917099E-2</v>
      </c>
      <c r="S19" s="48">
        <f>VLOOKUP($A19,'Occupancy Raw Data'!$B$8:$BE$45,'Occupancy Raw Data'!BA$3,FALSE)</f>
        <v>-4.4817467439827503</v>
      </c>
      <c r="T19" s="48">
        <f>VLOOKUP($A19,'Occupancy Raw Data'!$B$8:$BE$45,'Occupancy Raw Data'!BB$3,FALSE)</f>
        <v>-4.5541354111526502</v>
      </c>
      <c r="U19" s="49">
        <f>VLOOKUP($A19,'Occupancy Raw Data'!$B$8:$BE$45,'Occupancy Raw Data'!BC$3,FALSE)</f>
        <v>-4.51808401947984</v>
      </c>
      <c r="V19" s="50">
        <f>VLOOKUP($A19,'Occupancy Raw Data'!$B$8:$BE$45,'Occupancy Raw Data'!BE$3,FALSE)</f>
        <v>-1.6743127908651401</v>
      </c>
      <c r="X19" s="51">
        <f>VLOOKUP($A19,'ADR Raw Data'!$B$6:$BE$43,'ADR Raw Data'!AG$1,FALSE)</f>
        <v>99.769767838591505</v>
      </c>
      <c r="Y19" s="52">
        <f>VLOOKUP($A19,'ADR Raw Data'!$B$6:$BE$43,'ADR Raw Data'!AH$1,FALSE)</f>
        <v>100.28342826865899</v>
      </c>
      <c r="Z19" s="52">
        <f>VLOOKUP($A19,'ADR Raw Data'!$B$6:$BE$43,'ADR Raw Data'!AI$1,FALSE)</f>
        <v>102.11530986094699</v>
      </c>
      <c r="AA19" s="52">
        <f>VLOOKUP($A19,'ADR Raw Data'!$B$6:$BE$43,'ADR Raw Data'!AJ$1,FALSE)</f>
        <v>105.663893794738</v>
      </c>
      <c r="AB19" s="52">
        <f>VLOOKUP($A19,'ADR Raw Data'!$B$6:$BE$43,'ADR Raw Data'!AK$1,FALSE)</f>
        <v>106.78249048051499</v>
      </c>
      <c r="AC19" s="53">
        <f>VLOOKUP($A19,'ADR Raw Data'!$B$6:$BE$43,'ADR Raw Data'!AL$1,FALSE)</f>
        <v>103.209749295908</v>
      </c>
      <c r="AD19" s="52">
        <f>VLOOKUP($A19,'ADR Raw Data'!$B$6:$BE$43,'ADR Raw Data'!AN$1,FALSE)</f>
        <v>118.233976169551</v>
      </c>
      <c r="AE19" s="52">
        <f>VLOOKUP($A19,'ADR Raw Data'!$B$6:$BE$43,'ADR Raw Data'!AO$1,FALSE)</f>
        <v>119.873273553497</v>
      </c>
      <c r="AF19" s="53">
        <f>VLOOKUP($A19,'ADR Raw Data'!$B$6:$BE$43,'ADR Raw Data'!AP$1,FALSE)</f>
        <v>119.05655119232</v>
      </c>
      <c r="AG19" s="54">
        <f>VLOOKUP($A19,'ADR Raw Data'!$B$6:$BE$43,'ADR Raw Data'!AR$1,FALSE)</f>
        <v>108.92577204261799</v>
      </c>
      <c r="AI19" s="47">
        <f>VLOOKUP($A19,'ADR Raw Data'!$B$6:$BE$43,'ADR Raw Data'!AT$1,FALSE)</f>
        <v>10.0572358190747</v>
      </c>
      <c r="AJ19" s="48">
        <f>VLOOKUP($A19,'ADR Raw Data'!$B$6:$BE$43,'ADR Raw Data'!AU$1,FALSE)</f>
        <v>9.7194905097872208</v>
      </c>
      <c r="AK19" s="48">
        <f>VLOOKUP($A19,'ADR Raw Data'!$B$6:$BE$43,'ADR Raw Data'!AV$1,FALSE)</f>
        <v>6.4050861737398703</v>
      </c>
      <c r="AL19" s="48">
        <f>VLOOKUP($A19,'ADR Raw Data'!$B$6:$BE$43,'ADR Raw Data'!AW$1,FALSE)</f>
        <v>6.3075958891812904</v>
      </c>
      <c r="AM19" s="48">
        <f>VLOOKUP($A19,'ADR Raw Data'!$B$6:$BE$43,'ADR Raw Data'!AX$1,FALSE)</f>
        <v>4.9809007529235103</v>
      </c>
      <c r="AN19" s="49">
        <f>VLOOKUP($A19,'ADR Raw Data'!$B$6:$BE$43,'ADR Raw Data'!AY$1,FALSE)</f>
        <v>7.02209992383104</v>
      </c>
      <c r="AO19" s="48">
        <f>VLOOKUP($A19,'ADR Raw Data'!$B$6:$BE$43,'ADR Raw Data'!BA$1,FALSE)</f>
        <v>5.5239381089733204</v>
      </c>
      <c r="AP19" s="48">
        <f>VLOOKUP($A19,'ADR Raw Data'!$B$6:$BE$43,'ADR Raw Data'!BB$1,FALSE)</f>
        <v>6.0510101374200103</v>
      </c>
      <c r="AQ19" s="49">
        <f>VLOOKUP($A19,'ADR Raw Data'!$B$6:$BE$43,'ADR Raw Data'!BC$1,FALSE)</f>
        <v>5.7893966588607704</v>
      </c>
      <c r="AR19" s="50">
        <f>VLOOKUP($A19,'ADR Raw Data'!$B$6:$BE$43,'ADR Raw Data'!BE$1,FALSE)</f>
        <v>6.3457410766259201</v>
      </c>
      <c r="AT19" s="51">
        <f>VLOOKUP($A19,'RevPAR Raw Data'!$B$6:$BE$43,'RevPAR Raw Data'!AG$1,FALSE)</f>
        <v>37.304029194095698</v>
      </c>
      <c r="AU19" s="52">
        <f>VLOOKUP($A19,'RevPAR Raw Data'!$B$6:$BE$43,'RevPAR Raw Data'!AH$1,FALSE)</f>
        <v>40.041217582732003</v>
      </c>
      <c r="AV19" s="52">
        <f>VLOOKUP($A19,'RevPAR Raw Data'!$B$6:$BE$43,'RevPAR Raw Data'!AI$1,FALSE)</f>
        <v>42.630318839809398</v>
      </c>
      <c r="AW19" s="52">
        <f>VLOOKUP($A19,'RevPAR Raw Data'!$B$6:$BE$43,'RevPAR Raw Data'!AJ$1,FALSE)</f>
        <v>49.180805052838103</v>
      </c>
      <c r="AX19" s="52">
        <f>VLOOKUP($A19,'RevPAR Raw Data'!$B$6:$BE$43,'RevPAR Raw Data'!AK$1,FALSE)</f>
        <v>52.9377862472627</v>
      </c>
      <c r="AY19" s="53">
        <f>VLOOKUP($A19,'RevPAR Raw Data'!$B$6:$BE$43,'RevPAR Raw Data'!AL$1,FALSE)</f>
        <v>44.4170030808109</v>
      </c>
      <c r="AZ19" s="52">
        <f>VLOOKUP($A19,'RevPAR Raw Data'!$B$6:$BE$43,'RevPAR Raw Data'!AN$1,FALSE)</f>
        <v>71.684269925197199</v>
      </c>
      <c r="BA19" s="52">
        <f>VLOOKUP($A19,'RevPAR Raw Data'!$B$6:$BE$43,'RevPAR Raw Data'!AO$1,FALSE)</f>
        <v>73.198976509888297</v>
      </c>
      <c r="BB19" s="53">
        <f>VLOOKUP($A19,'RevPAR Raw Data'!$B$6:$BE$43,'RevPAR Raw Data'!AP$1,FALSE)</f>
        <v>72.441623217542698</v>
      </c>
      <c r="BC19" s="54">
        <f>VLOOKUP($A19,'RevPAR Raw Data'!$B$6:$BE$43,'RevPAR Raw Data'!AR$1,FALSE)</f>
        <v>52.410674250005798</v>
      </c>
      <c r="BE19" s="47">
        <f>VLOOKUP($A19,'RevPAR Raw Data'!$B$6:$BE$43,'RevPAR Raw Data'!AT$1,FALSE)</f>
        <v>15.2662679831397</v>
      </c>
      <c r="BF19" s="48">
        <f>VLOOKUP($A19,'RevPAR Raw Data'!$B$6:$BE$43,'RevPAR Raw Data'!AU$1,FALSE)</f>
        <v>15.870745716995801</v>
      </c>
      <c r="BG19" s="48">
        <f>VLOOKUP($A19,'RevPAR Raw Data'!$B$6:$BE$43,'RevPAR Raw Data'!AV$1,FALSE)</f>
        <v>6.3663986374436297</v>
      </c>
      <c r="BH19" s="48">
        <f>VLOOKUP($A19,'RevPAR Raw Data'!$B$6:$BE$43,'RevPAR Raw Data'!AW$1,FALSE)</f>
        <v>4.4525143260381999</v>
      </c>
      <c r="BI19" s="48">
        <f>VLOOKUP($A19,'RevPAR Raw Data'!$B$6:$BE$43,'RevPAR Raw Data'!AX$1,FALSE)</f>
        <v>-0.85496756004415797</v>
      </c>
      <c r="BJ19" s="49">
        <f>VLOOKUP($A19,'RevPAR Raw Data'!$B$6:$BE$43,'RevPAR Raw Data'!AY$1,FALSE)</f>
        <v>7.0519437886145298</v>
      </c>
      <c r="BK19" s="48">
        <f>VLOOKUP($A19,'RevPAR Raw Data'!$B$6:$BE$43,'RevPAR Raw Data'!BA$1,FALSE)</f>
        <v>0.79462244865203502</v>
      </c>
      <c r="BL19" s="48">
        <f>VLOOKUP($A19,'RevPAR Raw Data'!$B$6:$BE$43,'RevPAR Raw Data'!BB$1,FALSE)</f>
        <v>1.22130353086668</v>
      </c>
      <c r="BM19" s="49">
        <f>VLOOKUP($A19,'RevPAR Raw Data'!$B$6:$BE$43,'RevPAR Raw Data'!BC$1,FALSE)</f>
        <v>1.00974283411263</v>
      </c>
      <c r="BN19" s="50">
        <f>VLOOKUP($A19,'RevPAR Raw Data'!$B$6:$BE$43,'RevPAR Raw Data'!BE$1,FALSE)</f>
        <v>4.5651807312396402</v>
      </c>
    </row>
    <row r="20" spans="1:66" x14ac:dyDescent="0.35">
      <c r="A20" s="63" t="s">
        <v>29</v>
      </c>
      <c r="B20" s="47">
        <f>VLOOKUP($A20,'Occupancy Raw Data'!$B$8:$BE$45,'Occupancy Raw Data'!AG$3,FALSE)</f>
        <v>30.508531506113101</v>
      </c>
      <c r="C20" s="48">
        <f>VLOOKUP($A20,'Occupancy Raw Data'!$B$8:$BE$45,'Occupancy Raw Data'!AH$3,FALSE)</f>
        <v>31.277710600564198</v>
      </c>
      <c r="D20" s="48">
        <f>VLOOKUP($A20,'Occupancy Raw Data'!$B$8:$BE$45,'Occupancy Raw Data'!AI$3,FALSE)</f>
        <v>35.083299744726503</v>
      </c>
      <c r="E20" s="48">
        <f>VLOOKUP($A20,'Occupancy Raw Data'!$B$8:$BE$45,'Occupancy Raw Data'!AJ$3,FALSE)</f>
        <v>43.561064087061602</v>
      </c>
      <c r="F20" s="48">
        <f>VLOOKUP($A20,'Occupancy Raw Data'!$B$8:$BE$45,'Occupancy Raw Data'!AK$3,FALSE)</f>
        <v>49.183796856106397</v>
      </c>
      <c r="G20" s="49">
        <f>VLOOKUP($A20,'Occupancy Raw Data'!$B$8:$BE$45,'Occupancy Raw Data'!AL$3,FALSE)</f>
        <v>37.9228805589144</v>
      </c>
      <c r="H20" s="48">
        <f>VLOOKUP($A20,'Occupancy Raw Data'!$B$8:$BE$45,'Occupancy Raw Data'!AN$3,FALSE)</f>
        <v>67.533252720677098</v>
      </c>
      <c r="I20" s="48">
        <f>VLOOKUP($A20,'Occupancy Raw Data'!$B$8:$BE$45,'Occupancy Raw Data'!AO$3,FALSE)</f>
        <v>68.611446997178504</v>
      </c>
      <c r="J20" s="49">
        <f>VLOOKUP($A20,'Occupancy Raw Data'!$B$8:$BE$45,'Occupancy Raw Data'!AP$3,FALSE)</f>
        <v>68.072349858927794</v>
      </c>
      <c r="K20" s="50">
        <f>VLOOKUP($A20,'Occupancy Raw Data'!$B$8:$BE$45,'Occupancy Raw Data'!AR$3,FALSE)</f>
        <v>46.537014644632499</v>
      </c>
      <c r="M20" s="47">
        <f>VLOOKUP($A20,'Occupancy Raw Data'!$B$8:$BE$45,'Occupancy Raw Data'!AT$3,FALSE)</f>
        <v>8.2339377055238892</v>
      </c>
      <c r="N20" s="48">
        <f>VLOOKUP($A20,'Occupancy Raw Data'!$B$8:$BE$45,'Occupancy Raw Data'!AU$3,FALSE)</f>
        <v>0.383525398275959</v>
      </c>
      <c r="O20" s="48">
        <f>VLOOKUP($A20,'Occupancy Raw Data'!$B$8:$BE$45,'Occupancy Raw Data'!AV$3,FALSE)</f>
        <v>7.4849841857049304</v>
      </c>
      <c r="P20" s="48">
        <f>VLOOKUP($A20,'Occupancy Raw Data'!$B$8:$BE$45,'Occupancy Raw Data'!AW$3,FALSE)</f>
        <v>9.7438898347846603</v>
      </c>
      <c r="Q20" s="48">
        <f>VLOOKUP($A20,'Occupancy Raw Data'!$B$8:$BE$45,'Occupancy Raw Data'!AX$3,FALSE)</f>
        <v>5.4641481217374901</v>
      </c>
      <c r="R20" s="49">
        <f>VLOOKUP($A20,'Occupancy Raw Data'!$B$8:$BE$45,'Occupancy Raw Data'!AY$3,FALSE)</f>
        <v>6.3233804753971299</v>
      </c>
      <c r="S20" s="48">
        <f>VLOOKUP($A20,'Occupancy Raw Data'!$B$8:$BE$45,'Occupancy Raw Data'!BA$3,FALSE)</f>
        <v>0.42797481706486401</v>
      </c>
      <c r="T20" s="48">
        <f>VLOOKUP($A20,'Occupancy Raw Data'!$B$8:$BE$45,'Occupancy Raw Data'!BB$3,FALSE)</f>
        <v>-2.9379317703751702</v>
      </c>
      <c r="U20" s="49">
        <f>VLOOKUP($A20,'Occupancy Raw Data'!$B$8:$BE$45,'Occupancy Raw Data'!BC$3,FALSE)</f>
        <v>-1.2969841971087399</v>
      </c>
      <c r="V20" s="50">
        <f>VLOOKUP($A20,'Occupancy Raw Data'!$B$8:$BE$45,'Occupancy Raw Data'!BE$3,FALSE)</f>
        <v>2.98600274023311</v>
      </c>
      <c r="X20" s="51">
        <f>VLOOKUP($A20,'ADR Raw Data'!$B$6:$BE$43,'ADR Raw Data'!AG$1,FALSE)</f>
        <v>120.52568864912401</v>
      </c>
      <c r="Y20" s="52">
        <f>VLOOKUP($A20,'ADR Raw Data'!$B$6:$BE$43,'ADR Raw Data'!AH$1,FALSE)</f>
        <v>114.157326030927</v>
      </c>
      <c r="Z20" s="52">
        <f>VLOOKUP($A20,'ADR Raw Data'!$B$6:$BE$43,'ADR Raw Data'!AI$1,FALSE)</f>
        <v>114.950013403542</v>
      </c>
      <c r="AA20" s="52">
        <f>VLOOKUP($A20,'ADR Raw Data'!$B$6:$BE$43,'ADR Raw Data'!AJ$1,FALSE)</f>
        <v>133.602030996992</v>
      </c>
      <c r="AB20" s="52">
        <f>VLOOKUP($A20,'ADR Raw Data'!$B$6:$BE$43,'ADR Raw Data'!AK$1,FALSE)</f>
        <v>145.991053745817</v>
      </c>
      <c r="AC20" s="53">
        <f>VLOOKUP($A20,'ADR Raw Data'!$B$6:$BE$43,'ADR Raw Data'!AL$1,FALSE)</f>
        <v>128.05308013887901</v>
      </c>
      <c r="AD20" s="52">
        <f>VLOOKUP($A20,'ADR Raw Data'!$B$6:$BE$43,'ADR Raw Data'!AN$1,FALSE)</f>
        <v>179.79199791107101</v>
      </c>
      <c r="AE20" s="52">
        <f>VLOOKUP($A20,'ADR Raw Data'!$B$6:$BE$43,'ADR Raw Data'!AO$1,FALSE)</f>
        <v>182.51868066774301</v>
      </c>
      <c r="AF20" s="53">
        <f>VLOOKUP($A20,'ADR Raw Data'!$B$6:$BE$43,'ADR Raw Data'!AP$1,FALSE)</f>
        <v>181.166136234672</v>
      </c>
      <c r="AG20" s="54">
        <f>VLOOKUP($A20,'ADR Raw Data'!$B$6:$BE$43,'ADR Raw Data'!AR$1,FALSE)</f>
        <v>150.25065195648801</v>
      </c>
      <c r="AI20" s="47">
        <f>VLOOKUP($A20,'ADR Raw Data'!$B$6:$BE$43,'ADR Raw Data'!AT$1,FALSE)</f>
        <v>9.1184474453001894</v>
      </c>
      <c r="AJ20" s="48">
        <f>VLOOKUP($A20,'ADR Raw Data'!$B$6:$BE$43,'ADR Raw Data'!AU$1,FALSE)</f>
        <v>6.3300365883226197</v>
      </c>
      <c r="AK20" s="48">
        <f>VLOOKUP($A20,'ADR Raw Data'!$B$6:$BE$43,'ADR Raw Data'!AV$1,FALSE)</f>
        <v>1.8634533641492299</v>
      </c>
      <c r="AL20" s="48">
        <f>VLOOKUP($A20,'ADR Raw Data'!$B$6:$BE$43,'ADR Raw Data'!AW$1,FALSE)</f>
        <v>2.8768632867628399</v>
      </c>
      <c r="AM20" s="48">
        <f>VLOOKUP($A20,'ADR Raw Data'!$B$6:$BE$43,'ADR Raw Data'!AX$1,FALSE)</f>
        <v>3.9833535580283899</v>
      </c>
      <c r="AN20" s="49">
        <f>VLOOKUP($A20,'ADR Raw Data'!$B$6:$BE$43,'ADR Raw Data'!AY$1,FALSE)</f>
        <v>4.5213337315391202</v>
      </c>
      <c r="AO20" s="48">
        <f>VLOOKUP($A20,'ADR Raw Data'!$B$6:$BE$43,'ADR Raw Data'!BA$1,FALSE)</f>
        <v>5.6822645727879104</v>
      </c>
      <c r="AP20" s="48">
        <f>VLOOKUP($A20,'ADR Raw Data'!$B$6:$BE$43,'ADR Raw Data'!BB$1,FALSE)</f>
        <v>7.8556531106510201</v>
      </c>
      <c r="AQ20" s="49">
        <f>VLOOKUP($A20,'ADR Raw Data'!$B$6:$BE$43,'ADR Raw Data'!BC$1,FALSE)</f>
        <v>6.7795088701938404</v>
      </c>
      <c r="AR20" s="50">
        <f>VLOOKUP($A20,'ADR Raw Data'!$B$6:$BE$43,'ADR Raw Data'!BE$1,FALSE)</f>
        <v>5.0061191038599597</v>
      </c>
      <c r="AT20" s="51">
        <f>VLOOKUP($A20,'RevPAR Raw Data'!$B$6:$BE$43,'RevPAR Raw Data'!AG$1,FALSE)</f>
        <v>36.770617694477998</v>
      </c>
      <c r="AU20" s="52">
        <f>VLOOKUP($A20,'RevPAR Raw Data'!$B$6:$BE$43,'RevPAR Raw Data'!AH$1,FALSE)</f>
        <v>35.7057980652962</v>
      </c>
      <c r="AV20" s="52">
        <f>VLOOKUP($A20,'RevPAR Raw Data'!$B$6:$BE$43,'RevPAR Raw Data'!AI$1,FALSE)</f>
        <v>40.3282577589681</v>
      </c>
      <c r="AW20" s="52">
        <f>VLOOKUP($A20,'RevPAR Raw Data'!$B$6:$BE$43,'RevPAR Raw Data'!AJ$1,FALSE)</f>
        <v>58.198466344216001</v>
      </c>
      <c r="AX20" s="52">
        <f>VLOOKUP($A20,'RevPAR Raw Data'!$B$6:$BE$43,'RevPAR Raw Data'!AK$1,FALSE)</f>
        <v>71.803943302431804</v>
      </c>
      <c r="AY20" s="53">
        <f>VLOOKUP($A20,'RevPAR Raw Data'!$B$6:$BE$43,'RevPAR Raw Data'!AL$1,FALSE)</f>
        <v>48.561416633077997</v>
      </c>
      <c r="AZ20" s="52">
        <f>VLOOKUP($A20,'RevPAR Raw Data'!$B$6:$BE$43,'RevPAR Raw Data'!AN$1,FALSE)</f>
        <v>121.41938432083801</v>
      </c>
      <c r="BA20" s="52">
        <f>VLOOKUP($A20,'RevPAR Raw Data'!$B$6:$BE$43,'RevPAR Raw Data'!AO$1,FALSE)</f>
        <v>125.22870784629799</v>
      </c>
      <c r="BB20" s="53">
        <f>VLOOKUP($A20,'RevPAR Raw Data'!$B$6:$BE$43,'RevPAR Raw Data'!AP$1,FALSE)</f>
        <v>123.32404608356801</v>
      </c>
      <c r="BC20" s="54">
        <f>VLOOKUP($A20,'RevPAR Raw Data'!$B$6:$BE$43,'RevPAR Raw Data'!AR$1,FALSE)</f>
        <v>69.922167904646699</v>
      </c>
      <c r="BE20" s="47">
        <f>VLOOKUP($A20,'RevPAR Raw Data'!$B$6:$BE$43,'RevPAR Raw Data'!AT$1,FALSE)</f>
        <v>18.103192433181</v>
      </c>
      <c r="BF20" s="48">
        <f>VLOOKUP($A20,'RevPAR Raw Data'!$B$6:$BE$43,'RevPAR Raw Data'!AU$1,FALSE)</f>
        <v>6.7378392846349602</v>
      </c>
      <c r="BG20" s="48">
        <f>VLOOKUP($A20,'RevPAR Raw Data'!$B$6:$BE$43,'RevPAR Raw Data'!AV$1,FALSE)</f>
        <v>9.48791673946873</v>
      </c>
      <c r="BH20" s="48">
        <f>VLOOKUP($A20,'RevPAR Raw Data'!$B$6:$BE$43,'RevPAR Raw Data'!AW$1,FALSE)</f>
        <v>12.901071510907</v>
      </c>
      <c r="BI20" s="48">
        <f>VLOOKUP($A20,'RevPAR Raw Data'!$B$6:$BE$43,'RevPAR Raw Data'!AX$1,FALSE)</f>
        <v>9.6651580183890609</v>
      </c>
      <c r="BJ20" s="49">
        <f>VLOOKUP($A20,'RevPAR Raw Data'!$B$6:$BE$43,'RevPAR Raw Data'!AY$1,FALSE)</f>
        <v>11.1306153413439</v>
      </c>
      <c r="BK20" s="48">
        <f>VLOOKUP($A20,'RevPAR Raw Data'!$B$6:$BE$43,'RevPAR Raw Data'!BA$1,FALSE)</f>
        <v>6.1345580512633102</v>
      </c>
      <c r="BL20" s="48">
        <f>VLOOKUP($A20,'RevPAR Raw Data'!$B$6:$BE$43,'RevPAR Raw Data'!BB$1,FALSE)</f>
        <v>4.68692761176756</v>
      </c>
      <c r="BM20" s="49">
        <f>VLOOKUP($A20,'RevPAR Raw Data'!$B$6:$BE$43,'RevPAR Raw Data'!BC$1,FALSE)</f>
        <v>5.3945955143970901</v>
      </c>
      <c r="BN20" s="50">
        <f>VLOOKUP($A20,'RevPAR Raw Data'!$B$6:$BE$43,'RevPAR Raw Data'!BE$1,FALSE)</f>
        <v>8.1416046977136602</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Data'!AG$3,FALSE)</f>
        <v>40.896967995508099</v>
      </c>
      <c r="C22" s="48">
        <f>VLOOKUP($A22,'Occupancy Raw Data'!$B$8:$BE$45,'Occupancy Raw Data'!AH$3,FALSE)</f>
        <v>50.980254538648602</v>
      </c>
      <c r="D22" s="48">
        <f>VLOOKUP($A22,'Occupancy Raw Data'!$B$8:$BE$45,'Occupancy Raw Data'!AI$3,FALSE)</f>
        <v>53.763642106001903</v>
      </c>
      <c r="E22" s="48">
        <f>VLOOKUP($A22,'Occupancy Raw Data'!$B$8:$BE$45,'Occupancy Raw Data'!AJ$3,FALSE)</f>
        <v>52.183906701446901</v>
      </c>
      <c r="F22" s="48">
        <f>VLOOKUP($A22,'Occupancy Raw Data'!$B$8:$BE$45,'Occupancy Raw Data'!AK$3,FALSE)</f>
        <v>52.099280230045203</v>
      </c>
      <c r="G22" s="49">
        <f>VLOOKUP($A22,'Occupancy Raw Data'!$B$8:$BE$45,'Occupancy Raw Data'!AL$3,FALSE)</f>
        <v>49.984262692518698</v>
      </c>
      <c r="H22" s="48">
        <f>VLOOKUP($A22,'Occupancy Raw Data'!$B$8:$BE$45,'Occupancy Raw Data'!AN$3,FALSE)</f>
        <v>58.234016011806801</v>
      </c>
      <c r="I22" s="48">
        <f>VLOOKUP($A22,'Occupancy Raw Data'!$B$8:$BE$45,'Occupancy Raw Data'!AO$3,FALSE)</f>
        <v>57.214390713854797</v>
      </c>
      <c r="J22" s="49">
        <f>VLOOKUP($A22,'Occupancy Raw Data'!$B$8:$BE$45,'Occupancy Raw Data'!AP$3,FALSE)</f>
        <v>57.724203362830799</v>
      </c>
      <c r="K22" s="50">
        <f>VLOOKUP($A22,'Occupancy Raw Data'!$B$8:$BE$45,'Occupancy Raw Data'!AR$3,FALSE)</f>
        <v>52.1939882373103</v>
      </c>
      <c r="M22" s="47">
        <f>VLOOKUP($A22,'Occupancy Raw Data'!$B$8:$BE$45,'Occupancy Raw Data'!AT$3,FALSE)</f>
        <v>0.66617959603927002</v>
      </c>
      <c r="N22" s="48">
        <f>VLOOKUP($A22,'Occupancy Raw Data'!$B$8:$BE$45,'Occupancy Raw Data'!AU$3,FALSE)</f>
        <v>0.94615392769683004</v>
      </c>
      <c r="O22" s="48">
        <f>VLOOKUP($A22,'Occupancy Raw Data'!$B$8:$BE$45,'Occupancy Raw Data'!AV$3,FALSE)</f>
        <v>1.0530318645824599</v>
      </c>
      <c r="P22" s="48">
        <f>VLOOKUP($A22,'Occupancy Raw Data'!$B$8:$BE$45,'Occupancy Raw Data'!AW$3,FALSE)</f>
        <v>0.94870387021202296</v>
      </c>
      <c r="Q22" s="48">
        <f>VLOOKUP($A22,'Occupancy Raw Data'!$B$8:$BE$45,'Occupancy Raw Data'!AX$3,FALSE)</f>
        <v>9.7693147274701506E-2</v>
      </c>
      <c r="R22" s="49">
        <f>VLOOKUP($A22,'Occupancy Raw Data'!$B$8:$BE$45,'Occupancy Raw Data'!AY$3,FALSE)</f>
        <v>0.74560754562835896</v>
      </c>
      <c r="S22" s="48">
        <f>VLOOKUP($A22,'Occupancy Raw Data'!$B$8:$BE$45,'Occupancy Raw Data'!BA$3,FALSE)</f>
        <v>-3.4560904415620599</v>
      </c>
      <c r="T22" s="48">
        <f>VLOOKUP($A22,'Occupancy Raw Data'!$B$8:$BE$45,'Occupancy Raw Data'!BB$3,FALSE)</f>
        <v>-5.6263085149237497</v>
      </c>
      <c r="U22" s="49">
        <f>VLOOKUP($A22,'Occupancy Raw Data'!$B$8:$BE$45,'Occupancy Raw Data'!BC$3,FALSE)</f>
        <v>-4.5439509751164202</v>
      </c>
      <c r="V22" s="50">
        <f>VLOOKUP($A22,'Occupancy Raw Data'!$B$8:$BE$45,'Occupancy Raw Data'!BE$3,FALSE)</f>
        <v>-0.98990881505158401</v>
      </c>
      <c r="X22" s="51">
        <f>VLOOKUP($A22,'ADR Raw Data'!$B$6:$BE$43,'ADR Raw Data'!AG$1,FALSE)</f>
        <v>95.178631943252597</v>
      </c>
      <c r="Y22" s="52">
        <f>VLOOKUP($A22,'ADR Raw Data'!$B$6:$BE$43,'ADR Raw Data'!AH$1,FALSE)</f>
        <v>96.1698011793859</v>
      </c>
      <c r="Z22" s="52">
        <f>VLOOKUP($A22,'ADR Raw Data'!$B$6:$BE$43,'ADR Raw Data'!AI$1,FALSE)</f>
        <v>98.684964644706398</v>
      </c>
      <c r="AA22" s="52">
        <f>VLOOKUP($A22,'ADR Raw Data'!$B$6:$BE$43,'ADR Raw Data'!AJ$1,FALSE)</f>
        <v>100.355901841453</v>
      </c>
      <c r="AB22" s="52">
        <f>VLOOKUP($A22,'ADR Raw Data'!$B$6:$BE$43,'ADR Raw Data'!AK$1,FALSE)</f>
        <v>103.761364448791</v>
      </c>
      <c r="AC22" s="53">
        <f>VLOOKUP($A22,'ADR Raw Data'!$B$6:$BE$43,'ADR Raw Data'!AL$1,FALSE)</f>
        <v>99.003950781143899</v>
      </c>
      <c r="AD22" s="52">
        <f>VLOOKUP($A22,'ADR Raw Data'!$B$6:$BE$43,'ADR Raw Data'!AN$1,FALSE)</f>
        <v>126.31907928877401</v>
      </c>
      <c r="AE22" s="52">
        <f>VLOOKUP($A22,'ADR Raw Data'!$B$6:$BE$43,'ADR Raw Data'!AO$1,FALSE)</f>
        <v>124.769259107612</v>
      </c>
      <c r="AF22" s="53">
        <f>VLOOKUP($A22,'ADR Raw Data'!$B$6:$BE$43,'ADR Raw Data'!AP$1,FALSE)</f>
        <v>125.55101310322701</v>
      </c>
      <c r="AG22" s="54">
        <f>VLOOKUP($A22,'ADR Raw Data'!$B$6:$BE$43,'ADR Raw Data'!AR$1,FALSE)</f>
        <v>107.386085539329</v>
      </c>
      <c r="AH22" s="65"/>
      <c r="AI22" s="47">
        <f>VLOOKUP($A22,'ADR Raw Data'!$B$6:$BE$43,'ADR Raw Data'!AT$1,FALSE)</f>
        <v>3.5089770032525198</v>
      </c>
      <c r="AJ22" s="48">
        <f>VLOOKUP($A22,'ADR Raw Data'!$B$6:$BE$43,'ADR Raw Data'!AU$1,FALSE)</f>
        <v>5.2585791993870403</v>
      </c>
      <c r="AK22" s="48">
        <f>VLOOKUP($A22,'ADR Raw Data'!$B$6:$BE$43,'ADR Raw Data'!AV$1,FALSE)</f>
        <v>5.5752506349710096</v>
      </c>
      <c r="AL22" s="48">
        <f>VLOOKUP($A22,'ADR Raw Data'!$B$6:$BE$43,'ADR Raw Data'!AW$1,FALSE)</f>
        <v>4.1099406525338003</v>
      </c>
      <c r="AM22" s="48">
        <f>VLOOKUP($A22,'ADR Raw Data'!$B$6:$BE$43,'ADR Raw Data'!AX$1,FALSE)</f>
        <v>3.6058373386711802</v>
      </c>
      <c r="AN22" s="49">
        <f>VLOOKUP($A22,'ADR Raw Data'!$B$6:$BE$43,'ADR Raw Data'!AY$1,FALSE)</f>
        <v>4.4303341675538004</v>
      </c>
      <c r="AO22" s="48">
        <f>VLOOKUP($A22,'ADR Raw Data'!$B$6:$BE$43,'ADR Raw Data'!BA$1,FALSE)</f>
        <v>3.8697609738682299</v>
      </c>
      <c r="AP22" s="48">
        <f>VLOOKUP($A22,'ADR Raw Data'!$B$6:$BE$43,'ADR Raw Data'!BB$1,FALSE)</f>
        <v>0.52221243660264105</v>
      </c>
      <c r="AQ22" s="49">
        <f>VLOOKUP($A22,'ADR Raw Data'!$B$6:$BE$43,'ADR Raw Data'!BC$1,FALSE)</f>
        <v>2.1818285909533102</v>
      </c>
      <c r="AR22" s="50">
        <f>VLOOKUP($A22,'ADR Raw Data'!$B$6:$BE$43,'ADR Raw Data'!BE$1,FALSE)</f>
        <v>3.2553079137994798</v>
      </c>
      <c r="AT22" s="51">
        <f>VLOOKUP($A22,'RevPAR Raw Data'!$B$6:$BE$43,'RevPAR Raw Data'!AG$1,FALSE)</f>
        <v>38.925174644394502</v>
      </c>
      <c r="AU22" s="52">
        <f>VLOOKUP($A22,'RevPAR Raw Data'!$B$6:$BE$43,'RevPAR Raw Data'!AH$1,FALSE)</f>
        <v>49.027609430563302</v>
      </c>
      <c r="AV22" s="52">
        <f>VLOOKUP($A22,'RevPAR Raw Data'!$B$6:$BE$43,'RevPAR Raw Data'!AI$1,FALSE)</f>
        <v>53.056631204014501</v>
      </c>
      <c r="AW22" s="52">
        <f>VLOOKUP($A22,'RevPAR Raw Data'!$B$6:$BE$43,'RevPAR Raw Data'!AJ$1,FALSE)</f>
        <v>52.369630186339698</v>
      </c>
      <c r="AX22" s="52">
        <f>VLOOKUP($A22,'RevPAR Raw Data'!$B$6:$BE$43,'RevPAR Raw Data'!AK$1,FALSE)</f>
        <v>54.058924034694201</v>
      </c>
      <c r="AY22" s="53">
        <f>VLOOKUP($A22,'RevPAR Raw Data'!$B$6:$BE$43,'RevPAR Raw Data'!AL$1,FALSE)</f>
        <v>49.486394834418903</v>
      </c>
      <c r="AZ22" s="52">
        <f>VLOOKUP($A22,'RevPAR Raw Data'!$B$6:$BE$43,'RevPAR Raw Data'!AN$1,FALSE)</f>
        <v>73.560672858991794</v>
      </c>
      <c r="BA22" s="52">
        <f>VLOOKUP($A22,'RevPAR Raw Data'!$B$6:$BE$43,'RevPAR Raw Data'!AO$1,FALSE)</f>
        <v>71.385971396611396</v>
      </c>
      <c r="BB22" s="53">
        <f>VLOOKUP($A22,'RevPAR Raw Data'!$B$6:$BE$43,'RevPAR Raw Data'!AP$1,FALSE)</f>
        <v>72.473322127801595</v>
      </c>
      <c r="BC22" s="54">
        <f>VLOOKUP($A22,'RevPAR Raw Data'!$B$6:$BE$43,'RevPAR Raw Data'!AR$1,FALSE)</f>
        <v>56.049080854905903</v>
      </c>
      <c r="BE22" s="47">
        <f>VLOOKUP($A22,'RevPAR Raw Data'!$B$6:$BE$43,'RevPAR Raw Data'!AT$1,FALSE)</f>
        <v>4.1985326881171696</v>
      </c>
      <c r="BF22" s="48">
        <f>VLOOKUP($A22,'RevPAR Raw Data'!$B$6:$BE$43,'RevPAR Raw Data'!AU$1,FALSE)</f>
        <v>6.2544873807199197</v>
      </c>
      <c r="BG22" s="48">
        <f>VLOOKUP($A22,'RevPAR Raw Data'!$B$6:$BE$43,'RevPAR Raw Data'!AV$1,FALSE)</f>
        <v>6.6869916652700603</v>
      </c>
      <c r="BH22" s="48">
        <f>VLOOKUP($A22,'RevPAR Raw Data'!$B$6:$BE$43,'RevPAR Raw Data'!AW$1,FALSE)</f>
        <v>5.09763568877983</v>
      </c>
      <c r="BI22" s="48">
        <f>VLOOKUP($A22,'RevPAR Raw Data'!$B$6:$BE$43,'RevPAR Raw Data'!AX$1,FALSE)</f>
        <v>3.70705314192764</v>
      </c>
      <c r="BJ22" s="49">
        <f>VLOOKUP($A22,'RevPAR Raw Data'!$B$6:$BE$43,'RevPAR Raw Data'!AY$1,FALSE)</f>
        <v>5.2089746190319897</v>
      </c>
      <c r="BK22" s="48">
        <f>VLOOKUP($A22,'RevPAR Raw Data'!$B$6:$BE$43,'RevPAR Raw Data'!BA$1,FALSE)</f>
        <v>0.27992809317701001</v>
      </c>
      <c r="BL22" s="48">
        <f>VLOOKUP($A22,'RevPAR Raw Data'!$B$6:$BE$43,'RevPAR Raw Data'!BB$1,FALSE)</f>
        <v>-5.1334773611076701</v>
      </c>
      <c r="BM22" s="49">
        <f>VLOOKUP($A22,'RevPAR Raw Data'!$B$6:$BE$43,'RevPAR Raw Data'!BC$1,FALSE)</f>
        <v>-2.46126360569709</v>
      </c>
      <c r="BN22" s="50">
        <f>VLOOKUP($A22,'RevPAR Raw Data'!$B$6:$BE$43,'RevPAR Raw Data'!BE$1,FALSE)</f>
        <v>2.2331745187521199</v>
      </c>
    </row>
    <row r="23" spans="1:66" x14ac:dyDescent="0.35">
      <c r="A23" s="63" t="s">
        <v>71</v>
      </c>
      <c r="B23" s="47">
        <f>VLOOKUP($A23,'Occupancy Raw Data'!$B$8:$BE$45,'Occupancy Raw Data'!AG$3,FALSE)</f>
        <v>40.196532386685099</v>
      </c>
      <c r="C23" s="48">
        <f>VLOOKUP($A23,'Occupancy Raw Data'!$B$8:$BE$45,'Occupancy Raw Data'!AH$3,FALSE)</f>
        <v>49.6424345320779</v>
      </c>
      <c r="D23" s="48">
        <f>VLOOKUP($A23,'Occupancy Raw Data'!$B$8:$BE$45,'Occupancy Raw Data'!AI$3,FALSE)</f>
        <v>51.773679065699397</v>
      </c>
      <c r="E23" s="48">
        <f>VLOOKUP($A23,'Occupancy Raw Data'!$B$8:$BE$45,'Occupancy Raw Data'!AJ$3,FALSE)</f>
        <v>50.596799917682702</v>
      </c>
      <c r="F23" s="48">
        <f>VLOOKUP($A23,'Occupancy Raw Data'!$B$8:$BE$45,'Occupancy Raw Data'!AK$3,FALSE)</f>
        <v>49.346611798397802</v>
      </c>
      <c r="G23" s="49">
        <f>VLOOKUP($A23,'Occupancy Raw Data'!$B$8:$BE$45,'Occupancy Raw Data'!AL$3,FALSE)</f>
        <v>48.310601244237603</v>
      </c>
      <c r="H23" s="48">
        <f>VLOOKUP($A23,'Occupancy Raw Data'!$B$8:$BE$45,'Occupancy Raw Data'!AN$3,FALSE)</f>
        <v>54.404726583160198</v>
      </c>
      <c r="I23" s="48">
        <f>VLOOKUP($A23,'Occupancy Raw Data'!$B$8:$BE$45,'Occupancy Raw Data'!AO$3,FALSE)</f>
        <v>54.378926456739599</v>
      </c>
      <c r="J23" s="49">
        <f>VLOOKUP($A23,'Occupancy Raw Data'!$B$8:$BE$45,'Occupancy Raw Data'!AP$3,FALSE)</f>
        <v>54.391826519949902</v>
      </c>
      <c r="K23" s="50">
        <f>VLOOKUP($A23,'Occupancy Raw Data'!$B$8:$BE$45,'Occupancy Raw Data'!AR$3,FALSE)</f>
        <v>50.045166121177601</v>
      </c>
      <c r="M23" s="47">
        <f>VLOOKUP($A23,'Occupancy Raw Data'!$B$8:$BE$45,'Occupancy Raw Data'!AT$3,FALSE)</f>
        <v>-2.36148069956905</v>
      </c>
      <c r="N23" s="48">
        <f>VLOOKUP($A23,'Occupancy Raw Data'!$B$8:$BE$45,'Occupancy Raw Data'!AU$3,FALSE)</f>
        <v>-3.6243679814887799</v>
      </c>
      <c r="O23" s="48">
        <f>VLOOKUP($A23,'Occupancy Raw Data'!$B$8:$BE$45,'Occupancy Raw Data'!AV$3,FALSE)</f>
        <v>-2.4218276920171999</v>
      </c>
      <c r="P23" s="48">
        <f>VLOOKUP($A23,'Occupancy Raw Data'!$B$8:$BE$45,'Occupancy Raw Data'!AW$3,FALSE)</f>
        <v>-1.9112384288331901</v>
      </c>
      <c r="Q23" s="48">
        <f>VLOOKUP($A23,'Occupancy Raw Data'!$B$8:$BE$45,'Occupancy Raw Data'!AX$3,FALSE)</f>
        <v>-4.0676431393641996</v>
      </c>
      <c r="R23" s="49">
        <f>VLOOKUP($A23,'Occupancy Raw Data'!$B$8:$BE$45,'Occupancy Raw Data'!AY$3,FALSE)</f>
        <v>-2.8928122371520901</v>
      </c>
      <c r="S23" s="48">
        <f>VLOOKUP($A23,'Occupancy Raw Data'!$B$8:$BE$45,'Occupancy Raw Data'!BA$3,FALSE)</f>
        <v>-4.6970337801780699</v>
      </c>
      <c r="T23" s="48">
        <f>VLOOKUP($A23,'Occupancy Raw Data'!$B$8:$BE$45,'Occupancy Raw Data'!BB$3,FALSE)</f>
        <v>-5.1530638057639004</v>
      </c>
      <c r="U23" s="49">
        <f>VLOOKUP($A23,'Occupancy Raw Data'!$B$8:$BE$45,'Occupancy Raw Data'!BC$3,FALSE)</f>
        <v>-4.9255415557530702</v>
      </c>
      <c r="V23" s="50">
        <f>VLOOKUP($A23,'Occupancy Raw Data'!$B$8:$BE$45,'Occupancy Raw Data'!BE$3,FALSE)</f>
        <v>-3.5342953985455301</v>
      </c>
      <c r="X23" s="51">
        <f>VLOOKUP($A23,'ADR Raw Data'!$B$6:$BE$43,'ADR Raw Data'!AG$1,FALSE)</f>
        <v>93.062986688851893</v>
      </c>
      <c r="Y23" s="52">
        <f>VLOOKUP($A23,'ADR Raw Data'!$B$6:$BE$43,'ADR Raw Data'!AH$1,FALSE)</f>
        <v>94.459719919162595</v>
      </c>
      <c r="Z23" s="52">
        <f>VLOOKUP($A23,'ADR Raw Data'!$B$6:$BE$43,'ADR Raw Data'!AI$1,FALSE)</f>
        <v>95.987447146796498</v>
      </c>
      <c r="AA23" s="52">
        <f>VLOOKUP($A23,'ADR Raw Data'!$B$6:$BE$43,'ADR Raw Data'!AJ$1,FALSE)</f>
        <v>98.767582998627205</v>
      </c>
      <c r="AB23" s="52">
        <f>VLOOKUP($A23,'ADR Raw Data'!$B$6:$BE$43,'ADR Raw Data'!AK$1,FALSE)</f>
        <v>102.206398452408</v>
      </c>
      <c r="AC23" s="53">
        <f>VLOOKUP($A23,'ADR Raw Data'!$B$6:$BE$43,'ADR Raw Data'!AL$1,FALSE)</f>
        <v>97.036501609018998</v>
      </c>
      <c r="AD23" s="52">
        <f>VLOOKUP($A23,'ADR Raw Data'!$B$6:$BE$43,'ADR Raw Data'!AN$1,FALSE)</f>
        <v>117.958493858775</v>
      </c>
      <c r="AE23" s="52">
        <f>VLOOKUP($A23,'ADR Raw Data'!$B$6:$BE$43,'ADR Raw Data'!AO$1,FALSE)</f>
        <v>115.197009536461</v>
      </c>
      <c r="AF23" s="53">
        <f>VLOOKUP($A23,'ADR Raw Data'!$B$6:$BE$43,'ADR Raw Data'!AP$1,FALSE)</f>
        <v>116.57807916706101</v>
      </c>
      <c r="AG23" s="54">
        <f>VLOOKUP($A23,'ADR Raw Data'!$B$6:$BE$43,'ADR Raw Data'!AR$1,FALSE)</f>
        <v>103.09451996176701</v>
      </c>
      <c r="AH23" s="65"/>
      <c r="AI23" s="47">
        <f>VLOOKUP($A23,'ADR Raw Data'!$B$6:$BE$43,'ADR Raw Data'!AT$1,FALSE)</f>
        <v>1.93161413195389</v>
      </c>
      <c r="AJ23" s="48">
        <f>VLOOKUP($A23,'ADR Raw Data'!$B$6:$BE$43,'ADR Raw Data'!AU$1,FALSE)</f>
        <v>2.8708116235026</v>
      </c>
      <c r="AK23" s="48">
        <f>VLOOKUP($A23,'ADR Raw Data'!$B$6:$BE$43,'ADR Raw Data'!AV$1,FALSE)</f>
        <v>3.1186510196090298</v>
      </c>
      <c r="AL23" s="48">
        <f>VLOOKUP($A23,'ADR Raw Data'!$B$6:$BE$43,'ADR Raw Data'!AW$1,FALSE)</f>
        <v>1.25619985534201</v>
      </c>
      <c r="AM23" s="48">
        <f>VLOOKUP($A23,'ADR Raw Data'!$B$6:$BE$43,'ADR Raw Data'!AX$1,FALSE)</f>
        <v>1.6789932786447901</v>
      </c>
      <c r="AN23" s="49">
        <f>VLOOKUP($A23,'ADR Raw Data'!$B$6:$BE$43,'ADR Raw Data'!AY$1,FALSE)</f>
        <v>2.1597115322220599</v>
      </c>
      <c r="AO23" s="48">
        <f>VLOOKUP($A23,'ADR Raw Data'!$B$6:$BE$43,'ADR Raw Data'!BA$1,FALSE)</f>
        <v>5.23361399150627</v>
      </c>
      <c r="AP23" s="48">
        <f>VLOOKUP($A23,'ADR Raw Data'!$B$6:$BE$43,'ADR Raw Data'!BB$1,FALSE)</f>
        <v>3.6632225471760802</v>
      </c>
      <c r="AQ23" s="49">
        <f>VLOOKUP($A23,'ADR Raw Data'!$B$6:$BE$43,'ADR Raw Data'!BC$1,FALSE)</f>
        <v>4.4530857639902601</v>
      </c>
      <c r="AR23" s="50">
        <f>VLOOKUP($A23,'ADR Raw Data'!$B$6:$BE$43,'ADR Raw Data'!BE$1,FALSE)</f>
        <v>2.8718033902304798</v>
      </c>
      <c r="AT23" s="51">
        <f>VLOOKUP($A23,'RevPAR Raw Data'!$B$6:$BE$43,'RevPAR Raw Data'!AG$1,FALSE)</f>
        <v>37.408093584400802</v>
      </c>
      <c r="AU23" s="52">
        <f>VLOOKUP($A23,'RevPAR Raw Data'!$B$6:$BE$43,'RevPAR Raw Data'!AH$1,FALSE)</f>
        <v>46.892104620054504</v>
      </c>
      <c r="AV23" s="52">
        <f>VLOOKUP($A23,'RevPAR Raw Data'!$B$6:$BE$43,'RevPAR Raw Data'!AI$1,FALSE)</f>
        <v>49.6962328291402</v>
      </c>
      <c r="AW23" s="52">
        <f>VLOOKUP($A23,'RevPAR Raw Data'!$B$6:$BE$43,'RevPAR Raw Data'!AJ$1,FALSE)</f>
        <v>49.973236353346699</v>
      </c>
      <c r="AX23" s="52">
        <f>VLOOKUP($A23,'RevPAR Raw Data'!$B$6:$BE$43,'RevPAR Raw Data'!AK$1,FALSE)</f>
        <v>50.435394677433898</v>
      </c>
      <c r="AY23" s="53">
        <f>VLOOKUP($A23,'RevPAR Raw Data'!$B$6:$BE$43,'RevPAR Raw Data'!AL$1,FALSE)</f>
        <v>46.878917353691399</v>
      </c>
      <c r="AZ23" s="52">
        <f>VLOOKUP($A23,'RevPAR Raw Data'!$B$6:$BE$43,'RevPAR Raw Data'!AN$1,FALSE)</f>
        <v>64.174996065480698</v>
      </c>
      <c r="BA23" s="52">
        <f>VLOOKUP($A23,'RevPAR Raw Data'!$B$6:$BE$43,'RevPAR Raw Data'!AO$1,FALSE)</f>
        <v>62.642897096195703</v>
      </c>
      <c r="BB23" s="53">
        <f>VLOOKUP($A23,'RevPAR Raw Data'!$B$6:$BE$43,'RevPAR Raw Data'!AP$1,FALSE)</f>
        <v>63.408946580838197</v>
      </c>
      <c r="BC23" s="54">
        <f>VLOOKUP($A23,'RevPAR Raw Data'!$B$6:$BE$43,'RevPAR Raw Data'!AR$1,FALSE)</f>
        <v>51.593823776697199</v>
      </c>
      <c r="BE23" s="47">
        <f>VLOOKUP($A23,'RevPAR Raw Data'!$B$6:$BE$43,'RevPAR Raw Data'!AT$1,FALSE)</f>
        <v>-0.475481262531398</v>
      </c>
      <c r="BF23" s="48">
        <f>VLOOKUP($A23,'RevPAR Raw Data'!$B$6:$BE$43,'RevPAR Raw Data'!AU$1,FALSE)</f>
        <v>-0.857605135277271</v>
      </c>
      <c r="BG23" s="48">
        <f>VLOOKUP($A23,'RevPAR Raw Data'!$B$6:$BE$43,'RevPAR Raw Data'!AV$1,FALSE)</f>
        <v>0.62129497358156505</v>
      </c>
      <c r="BH23" s="48">
        <f>VLOOKUP($A23,'RevPAR Raw Data'!$B$6:$BE$43,'RevPAR Raw Data'!AW$1,FALSE)</f>
        <v>-0.67904754786942401</v>
      </c>
      <c r="BI23" s="48">
        <f>VLOOKUP($A23,'RevPAR Raw Data'!$B$6:$BE$43,'RevPAR Raw Data'!AX$1,FALSE)</f>
        <v>-2.4569453156285799</v>
      </c>
      <c r="BJ23" s="49">
        <f>VLOOKUP($A23,'RevPAR Raw Data'!$B$6:$BE$43,'RevPAR Raw Data'!AY$1,FALSE)</f>
        <v>-0.795577104421333</v>
      </c>
      <c r="BK23" s="48">
        <f>VLOOKUP($A23,'RevPAR Raw Data'!$B$6:$BE$43,'RevPAR Raw Data'!BA$1,FALSE)</f>
        <v>0.29075559422302399</v>
      </c>
      <c r="BL23" s="48">
        <f>VLOOKUP($A23,'RevPAR Raw Data'!$B$6:$BE$43,'RevPAR Raw Data'!BB$1,FALSE)</f>
        <v>-1.67860945379092</v>
      </c>
      <c r="BM23" s="49">
        <f>VLOOKUP($A23,'RevPAR Raw Data'!$B$6:$BE$43,'RevPAR Raw Data'!BC$1,FALSE)</f>
        <v>-0.691794381581472</v>
      </c>
      <c r="BN23" s="50">
        <f>VLOOKUP($A23,'RevPAR Raw Data'!$B$6:$BE$43,'RevPAR Raw Data'!BE$1,FALSE)</f>
        <v>-0.76399002339123601</v>
      </c>
    </row>
    <row r="24" spans="1:66" x14ac:dyDescent="0.35">
      <c r="A24" s="63" t="s">
        <v>53</v>
      </c>
      <c r="B24" s="47">
        <f>VLOOKUP($A24,'Occupancy Raw Data'!$B$8:$BE$45,'Occupancy Raw Data'!AG$3,FALSE)</f>
        <v>35.161080377481198</v>
      </c>
      <c r="C24" s="48">
        <f>VLOOKUP($A24,'Occupancy Raw Data'!$B$8:$BE$45,'Occupancy Raw Data'!AH$3,FALSE)</f>
        <v>47.787178652782202</v>
      </c>
      <c r="D24" s="48">
        <f>VLOOKUP($A24,'Occupancy Raw Data'!$B$8:$BE$45,'Occupancy Raw Data'!AI$3,FALSE)</f>
        <v>51.4806378132118</v>
      </c>
      <c r="E24" s="48">
        <f>VLOOKUP($A24,'Occupancy Raw Data'!$B$8:$BE$45,'Occupancy Raw Data'!AJ$3,FALSE)</f>
        <v>50.130165961601001</v>
      </c>
      <c r="F24" s="48">
        <f>VLOOKUP($A24,'Occupancy Raw Data'!$B$8:$BE$45,'Occupancy Raw Data'!AK$3,FALSE)</f>
        <v>56.288643019850298</v>
      </c>
      <c r="G24" s="49">
        <f>VLOOKUP($A24,'Occupancy Raw Data'!$B$8:$BE$45,'Occupancy Raw Data'!AL$3,FALSE)</f>
        <v>48.169541164985297</v>
      </c>
      <c r="H24" s="48">
        <f>VLOOKUP($A24,'Occupancy Raw Data'!$B$8:$BE$45,'Occupancy Raw Data'!AN$3,FALSE)</f>
        <v>66.116173120728902</v>
      </c>
      <c r="I24" s="48">
        <f>VLOOKUP($A24,'Occupancy Raw Data'!$B$8:$BE$45,'Occupancy Raw Data'!AO$3,FALSE)</f>
        <v>56.012040351448</v>
      </c>
      <c r="J24" s="49">
        <f>VLOOKUP($A24,'Occupancy Raw Data'!$B$8:$BE$45,'Occupancy Raw Data'!AP$3,FALSE)</f>
        <v>61.064106736088497</v>
      </c>
      <c r="K24" s="50">
        <f>VLOOKUP($A24,'Occupancy Raw Data'!$B$8:$BE$45,'Occupancy Raw Data'!AR$3,FALSE)</f>
        <v>51.853702756729099</v>
      </c>
      <c r="M24" s="47">
        <f>VLOOKUP($A24,'Occupancy Raw Data'!$B$8:$BE$45,'Occupancy Raw Data'!AT$3,FALSE)</f>
        <v>10.1489895901775</v>
      </c>
      <c r="N24" s="48">
        <f>VLOOKUP($A24,'Occupancy Raw Data'!$B$8:$BE$45,'Occupancy Raw Data'!AU$3,FALSE)</f>
        <v>9.3813955434248992</v>
      </c>
      <c r="O24" s="48">
        <f>VLOOKUP($A24,'Occupancy Raw Data'!$B$8:$BE$45,'Occupancy Raw Data'!AV$3,FALSE)</f>
        <v>8.0699713226307299</v>
      </c>
      <c r="P24" s="48">
        <f>VLOOKUP($A24,'Occupancy Raw Data'!$B$8:$BE$45,'Occupancy Raw Data'!AW$3,FALSE)</f>
        <v>4.2707452001301602</v>
      </c>
      <c r="Q24" s="48">
        <f>VLOOKUP($A24,'Occupancy Raw Data'!$B$8:$BE$45,'Occupancy Raw Data'!AX$3,FALSE)</f>
        <v>13.0369415117919</v>
      </c>
      <c r="R24" s="49">
        <f>VLOOKUP($A24,'Occupancy Raw Data'!$B$8:$BE$45,'Occupancy Raw Data'!AY$3,FALSE)</f>
        <v>8.9217393800021298</v>
      </c>
      <c r="S24" s="48">
        <f>VLOOKUP($A24,'Occupancy Raw Data'!$B$8:$BE$45,'Occupancy Raw Data'!BA$3,FALSE)</f>
        <v>4.6019712527924197</v>
      </c>
      <c r="T24" s="48">
        <f>VLOOKUP($A24,'Occupancy Raw Data'!$B$8:$BE$45,'Occupancy Raw Data'!BB$3,FALSE)</f>
        <v>-0.96373212874575598</v>
      </c>
      <c r="U24" s="49">
        <f>VLOOKUP($A24,'Occupancy Raw Data'!$B$8:$BE$45,'Occupancy Raw Data'!BC$3,FALSE)</f>
        <v>1.9736458814159701</v>
      </c>
      <c r="V24" s="50">
        <f>VLOOKUP($A24,'Occupancy Raw Data'!$B$8:$BE$45,'Occupancy Raw Data'!BE$3,FALSE)</f>
        <v>6.48063401220272</v>
      </c>
      <c r="X24" s="51">
        <f>VLOOKUP($A24,'ADR Raw Data'!$B$6:$BE$43,'ADR Raw Data'!AG$1,FALSE)</f>
        <v>93.694375289217902</v>
      </c>
      <c r="Y24" s="52">
        <f>VLOOKUP($A24,'ADR Raw Data'!$B$6:$BE$43,'ADR Raw Data'!AH$1,FALSE)</f>
        <v>97.651673476336299</v>
      </c>
      <c r="Z24" s="52">
        <f>VLOOKUP($A24,'ADR Raw Data'!$B$6:$BE$43,'ADR Raw Data'!AI$1,FALSE)</f>
        <v>100.68000474083399</v>
      </c>
      <c r="AA24" s="52">
        <f>VLOOKUP($A24,'ADR Raw Data'!$B$6:$BE$43,'ADR Raw Data'!AJ$1,FALSE)</f>
        <v>101.597708536189</v>
      </c>
      <c r="AB24" s="52">
        <f>VLOOKUP($A24,'ADR Raw Data'!$B$6:$BE$43,'ADR Raw Data'!AK$1,FALSE)</f>
        <v>106.081848533025</v>
      </c>
      <c r="AC24" s="53">
        <f>VLOOKUP($A24,'ADR Raw Data'!$B$6:$BE$43,'ADR Raw Data'!AL$1,FALSE)</f>
        <v>100.51280121601</v>
      </c>
      <c r="AD24" s="52">
        <f>VLOOKUP($A24,'ADR Raw Data'!$B$6:$BE$43,'ADR Raw Data'!AN$1,FALSE)</f>
        <v>129.051829703457</v>
      </c>
      <c r="AE24" s="52">
        <f>VLOOKUP($A24,'ADR Raw Data'!$B$6:$BE$43,'ADR Raw Data'!AO$1,FALSE)</f>
        <v>124.32563543936</v>
      </c>
      <c r="AF24" s="53">
        <f>VLOOKUP($A24,'ADR Raw Data'!$B$6:$BE$43,'ADR Raw Data'!AP$1,FALSE)</f>
        <v>126.88424060751299</v>
      </c>
      <c r="AG24" s="54">
        <f>VLOOKUP($A24,'ADR Raw Data'!$B$6:$BE$43,'ADR Raw Data'!AR$1,FALSE)</f>
        <v>109.38583275433101</v>
      </c>
      <c r="AH24" s="65"/>
      <c r="AI24" s="47">
        <f>VLOOKUP($A24,'ADR Raw Data'!$B$6:$BE$43,'ADR Raw Data'!AT$1,FALSE)</f>
        <v>2.6817837157689901</v>
      </c>
      <c r="AJ24" s="48">
        <f>VLOOKUP($A24,'ADR Raw Data'!$B$6:$BE$43,'ADR Raw Data'!AU$1,FALSE)</f>
        <v>2.7897854410036</v>
      </c>
      <c r="AK24" s="48">
        <f>VLOOKUP($A24,'ADR Raw Data'!$B$6:$BE$43,'ADR Raw Data'!AV$1,FALSE)</f>
        <v>2.5571229180989499</v>
      </c>
      <c r="AL24" s="48">
        <f>VLOOKUP($A24,'ADR Raw Data'!$B$6:$BE$43,'ADR Raw Data'!AW$1,FALSE)</f>
        <v>3.1101573955729802</v>
      </c>
      <c r="AM24" s="48">
        <f>VLOOKUP($A24,'ADR Raw Data'!$B$6:$BE$43,'ADR Raw Data'!AX$1,FALSE)</f>
        <v>7.1033462422844798</v>
      </c>
      <c r="AN24" s="49">
        <f>VLOOKUP($A24,'ADR Raw Data'!$B$6:$BE$43,'ADR Raw Data'!AY$1,FALSE)</f>
        <v>3.81323725495196</v>
      </c>
      <c r="AO24" s="48">
        <f>VLOOKUP($A24,'ADR Raw Data'!$B$6:$BE$43,'ADR Raw Data'!BA$1,FALSE)</f>
        <v>12.762036401280699</v>
      </c>
      <c r="AP24" s="48">
        <f>VLOOKUP($A24,'ADR Raw Data'!$B$6:$BE$43,'ADR Raw Data'!BB$1,FALSE)</f>
        <v>8.1447607196998906</v>
      </c>
      <c r="AQ24" s="49">
        <f>VLOOKUP($A24,'ADR Raw Data'!$B$6:$BE$43,'ADR Raw Data'!BC$1,FALSE)</f>
        <v>10.632470054638899</v>
      </c>
      <c r="AR24" s="50">
        <f>VLOOKUP($A24,'ADR Raw Data'!$B$6:$BE$43,'ADR Raw Data'!BE$1,FALSE)</f>
        <v>6.0980455410243701</v>
      </c>
      <c r="AT24" s="51">
        <f>VLOOKUP($A24,'RevPAR Raw Data'!$B$6:$BE$43,'RevPAR Raw Data'!AG$1,FALSE)</f>
        <v>32.943954604620799</v>
      </c>
      <c r="AU24" s="52">
        <f>VLOOKUP($A24,'RevPAR Raw Data'!$B$6:$BE$43,'RevPAR Raw Data'!AH$1,FALSE)</f>
        <v>46.664979661568402</v>
      </c>
      <c r="AV24" s="52">
        <f>VLOOKUP($A24,'RevPAR Raw Data'!$B$6:$BE$43,'RevPAR Raw Data'!AI$1,FALSE)</f>
        <v>51.8307085909534</v>
      </c>
      <c r="AW24" s="52">
        <f>VLOOKUP($A24,'RevPAR Raw Data'!$B$6:$BE$43,'RevPAR Raw Data'!AJ$1,FALSE)</f>
        <v>50.9310999023755</v>
      </c>
      <c r="AX24" s="52">
        <f>VLOOKUP($A24,'RevPAR Raw Data'!$B$6:$BE$43,'RevPAR Raw Data'!AK$1,FALSE)</f>
        <v>59.712033029612698</v>
      </c>
      <c r="AY24" s="53">
        <f>VLOOKUP($A24,'RevPAR Raw Data'!$B$6:$BE$43,'RevPAR Raw Data'!AL$1,FALSE)</f>
        <v>48.416555157826203</v>
      </c>
      <c r="AZ24" s="52">
        <f>VLOOKUP($A24,'RevPAR Raw Data'!$B$6:$BE$43,'RevPAR Raw Data'!AN$1,FALSE)</f>
        <v>85.324131142206298</v>
      </c>
      <c r="BA24" s="52">
        <f>VLOOKUP($A24,'RevPAR Raw Data'!$B$6:$BE$43,'RevPAR Raw Data'!AO$1,FALSE)</f>
        <v>69.637325089488996</v>
      </c>
      <c r="BB24" s="53">
        <f>VLOOKUP($A24,'RevPAR Raw Data'!$B$6:$BE$43,'RevPAR Raw Data'!AP$1,FALSE)</f>
        <v>77.480728115847697</v>
      </c>
      <c r="BC24" s="54">
        <f>VLOOKUP($A24,'RevPAR Raw Data'!$B$6:$BE$43,'RevPAR Raw Data'!AR$1,FALSE)</f>
        <v>56.720604574403701</v>
      </c>
      <c r="BE24" s="47">
        <f>VLOOKUP($A24,'RevPAR Raw Data'!$B$6:$BE$43,'RevPAR Raw Data'!AT$1,FALSE)</f>
        <v>13.102947256090999</v>
      </c>
      <c r="BF24" s="48">
        <f>VLOOKUP($A24,'RevPAR Raw Data'!$B$6:$BE$43,'RevPAR Raw Data'!AU$1,FALSE)</f>
        <v>12.4329017914619</v>
      </c>
      <c r="BG24" s="48">
        <f>VLOOKUP($A24,'RevPAR Raw Data'!$B$6:$BE$43,'RevPAR Raw Data'!AV$1,FALSE)</f>
        <v>10.8334533269046</v>
      </c>
      <c r="BH24" s="48">
        <f>VLOOKUP($A24,'RevPAR Raw Data'!$B$6:$BE$43,'RevPAR Raw Data'!AW$1,FALSE)</f>
        <v>7.5137294933910699</v>
      </c>
      <c r="BI24" s="48">
        <f>VLOOKUP($A24,'RevPAR Raw Data'!$B$6:$BE$43,'RevPAR Raw Data'!AX$1,FALSE)</f>
        <v>21.066346849063098</v>
      </c>
      <c r="BJ24" s="49">
        <f>VLOOKUP($A24,'RevPAR Raw Data'!$B$6:$BE$43,'RevPAR Raw Data'!AY$1,FALSE)</f>
        <v>13.075183724782001</v>
      </c>
      <c r="BK24" s="48">
        <f>VLOOKUP($A24,'RevPAR Raw Data'!$B$6:$BE$43,'RevPAR Raw Data'!BA$1,FALSE)</f>
        <v>17.951312900531001</v>
      </c>
      <c r="BL24" s="48">
        <f>VLOOKUP($A24,'RevPAR Raw Data'!$B$6:$BE$43,'RevPAR Raw Data'!BB$1,FALSE)</f>
        <v>7.1025349150889197</v>
      </c>
      <c r="BM24" s="49">
        <f>VLOOKUP($A24,'RevPAR Raw Data'!$B$6:$BE$43,'RevPAR Raw Data'!BC$1,FALSE)</f>
        <v>12.8159632433811</v>
      </c>
      <c r="BN24" s="50">
        <f>VLOOKUP($A24,'RevPAR Raw Data'!$B$6:$BE$43,'RevPAR Raw Data'!BE$1,FALSE)</f>
        <v>12.9738715666383</v>
      </c>
    </row>
    <row r="25" spans="1:66" x14ac:dyDescent="0.35">
      <c r="A25" s="63" t="s">
        <v>52</v>
      </c>
      <c r="B25" s="47">
        <f>VLOOKUP($A25,'Occupancy Raw Data'!$B$8:$BE$45,'Occupancy Raw Data'!AG$3,FALSE)</f>
        <v>38.14302416212</v>
      </c>
      <c r="C25" s="48">
        <f>VLOOKUP($A25,'Occupancy Raw Data'!$B$8:$BE$45,'Occupancy Raw Data'!AH$3,FALSE)</f>
        <v>48.572681215900197</v>
      </c>
      <c r="D25" s="48">
        <f>VLOOKUP($A25,'Occupancy Raw Data'!$B$8:$BE$45,'Occupancy Raw Data'!AI$3,FALSE)</f>
        <v>50.64302416212</v>
      </c>
      <c r="E25" s="48">
        <f>VLOOKUP($A25,'Occupancy Raw Data'!$B$8:$BE$45,'Occupancy Raw Data'!AJ$3,FALSE)</f>
        <v>46.414653156664002</v>
      </c>
      <c r="F25" s="48">
        <f>VLOOKUP($A25,'Occupancy Raw Data'!$B$8:$BE$45,'Occupancy Raw Data'!AK$3,FALSE)</f>
        <v>45.2552611067809</v>
      </c>
      <c r="G25" s="49">
        <f>VLOOKUP($A25,'Occupancy Raw Data'!$B$8:$BE$45,'Occupancy Raw Data'!AL$3,FALSE)</f>
        <v>45.805728760717003</v>
      </c>
      <c r="H25" s="48">
        <f>VLOOKUP($A25,'Occupancy Raw Data'!$B$8:$BE$45,'Occupancy Raw Data'!AN$3,FALSE)</f>
        <v>48.611652377240802</v>
      </c>
      <c r="I25" s="48">
        <f>VLOOKUP($A25,'Occupancy Raw Data'!$B$8:$BE$45,'Occupancy Raw Data'!AO$3,FALSE)</f>
        <v>49.912314886983602</v>
      </c>
      <c r="J25" s="49">
        <f>VLOOKUP($A25,'Occupancy Raw Data'!$B$8:$BE$45,'Occupancy Raw Data'!AP$3,FALSE)</f>
        <v>49.261983632112198</v>
      </c>
      <c r="K25" s="50">
        <f>VLOOKUP($A25,'Occupancy Raw Data'!$B$8:$BE$45,'Occupancy Raw Data'!AR$3,FALSE)</f>
        <v>46.793230152544197</v>
      </c>
      <c r="M25" s="47">
        <f>VLOOKUP($A25,'Occupancy Raw Data'!$B$8:$BE$45,'Occupancy Raw Data'!AT$3,FALSE)</f>
        <v>7.1868583162217599</v>
      </c>
      <c r="N25" s="48">
        <f>VLOOKUP($A25,'Occupancy Raw Data'!$B$8:$BE$45,'Occupancy Raw Data'!AU$3,FALSE)</f>
        <v>4.3537414965986301</v>
      </c>
      <c r="O25" s="48">
        <f>VLOOKUP($A25,'Occupancy Raw Data'!$B$8:$BE$45,'Occupancy Raw Data'!AV$3,FALSE)</f>
        <v>2.56511444356748</v>
      </c>
      <c r="P25" s="48">
        <f>VLOOKUP($A25,'Occupancy Raw Data'!$B$8:$BE$45,'Occupancy Raw Data'!AW$3,FALSE)</f>
        <v>3.7456445993031302</v>
      </c>
      <c r="Q25" s="48">
        <f>VLOOKUP($A25,'Occupancy Raw Data'!$B$8:$BE$45,'Occupancy Raw Data'!AX$3,FALSE)</f>
        <v>5.4124588675819796</v>
      </c>
      <c r="R25" s="49">
        <f>VLOOKUP($A25,'Occupancy Raw Data'!$B$8:$BE$45,'Occupancy Raw Data'!AY$3,FALSE)</f>
        <v>4.4940324050407803</v>
      </c>
      <c r="S25" s="48">
        <f>VLOOKUP($A25,'Occupancy Raw Data'!$B$8:$BE$45,'Occupancy Raw Data'!BA$3,FALSE)</f>
        <v>-2.9185718455102601</v>
      </c>
      <c r="T25" s="48">
        <f>VLOOKUP($A25,'Occupancy Raw Data'!$B$8:$BE$45,'Occupancy Raw Data'!BB$3,FALSE)</f>
        <v>-5.3312390279959301</v>
      </c>
      <c r="U25" s="49">
        <f>VLOOKUP($A25,'Occupancy Raw Data'!$B$8:$BE$45,'Occupancy Raw Data'!BC$3,FALSE)</f>
        <v>-4.1560041702208297</v>
      </c>
      <c r="V25" s="50">
        <f>VLOOKUP($A25,'Occupancy Raw Data'!$B$8:$BE$45,'Occupancy Raw Data'!BE$3,FALSE)</f>
        <v>1.73235494364172</v>
      </c>
      <c r="X25" s="51">
        <f>VLOOKUP($A25,'ADR Raw Data'!$B$6:$BE$43,'ADR Raw Data'!AG$1,FALSE)</f>
        <v>87.944664112388196</v>
      </c>
      <c r="Y25" s="52">
        <f>VLOOKUP($A25,'ADR Raw Data'!$B$6:$BE$43,'ADR Raw Data'!AH$1,FALSE)</f>
        <v>87.618102497242006</v>
      </c>
      <c r="Z25" s="52">
        <f>VLOOKUP($A25,'ADR Raw Data'!$B$6:$BE$43,'ADR Raw Data'!AI$1,FALSE)</f>
        <v>90.413704309349697</v>
      </c>
      <c r="AA25" s="52">
        <f>VLOOKUP($A25,'ADR Raw Data'!$B$6:$BE$43,'ADR Raw Data'!AJ$1,FALSE)</f>
        <v>89.381507136859696</v>
      </c>
      <c r="AB25" s="52">
        <f>VLOOKUP($A25,'ADR Raw Data'!$B$6:$BE$43,'ADR Raw Data'!AK$1,FALSE)</f>
        <v>91.285486544671599</v>
      </c>
      <c r="AC25" s="53">
        <f>VLOOKUP($A25,'ADR Raw Data'!$B$6:$BE$43,'ADR Raw Data'!AL$1,FALSE)</f>
        <v>89.372686589386305</v>
      </c>
      <c r="AD25" s="52">
        <f>VLOOKUP($A25,'ADR Raw Data'!$B$6:$BE$43,'ADR Raw Data'!AN$1,FALSE)</f>
        <v>112.275581721615</v>
      </c>
      <c r="AE25" s="52">
        <f>VLOOKUP($A25,'ADR Raw Data'!$B$6:$BE$43,'ADR Raw Data'!AO$1,FALSE)</f>
        <v>115.934498340815</v>
      </c>
      <c r="AF25" s="53">
        <f>VLOOKUP($A25,'ADR Raw Data'!$B$6:$BE$43,'ADR Raw Data'!AP$1,FALSE)</f>
        <v>114.12919159456099</v>
      </c>
      <c r="AG25" s="54">
        <f>VLOOKUP($A25,'ADR Raw Data'!$B$6:$BE$43,'ADR Raw Data'!AR$1,FALSE)</f>
        <v>96.819151695419293</v>
      </c>
      <c r="AI25" s="47">
        <f>VLOOKUP($A25,'ADR Raw Data'!$B$6:$BE$43,'ADR Raw Data'!AT$1,FALSE)</f>
        <v>4.5853654509625104</v>
      </c>
      <c r="AJ25" s="48">
        <f>VLOOKUP($A25,'ADR Raw Data'!$B$6:$BE$43,'ADR Raw Data'!AU$1,FALSE)</f>
        <v>6.0073030805605399</v>
      </c>
      <c r="AK25" s="48">
        <f>VLOOKUP($A25,'ADR Raw Data'!$B$6:$BE$43,'ADR Raw Data'!AV$1,FALSE)</f>
        <v>6.7779269565122</v>
      </c>
      <c r="AL25" s="48">
        <f>VLOOKUP($A25,'ADR Raw Data'!$B$6:$BE$43,'ADR Raw Data'!AW$1,FALSE)</f>
        <v>5.9103166336738502</v>
      </c>
      <c r="AM25" s="48">
        <f>VLOOKUP($A25,'ADR Raw Data'!$B$6:$BE$43,'ADR Raw Data'!AX$1,FALSE)</f>
        <v>5.9425610001788298</v>
      </c>
      <c r="AN25" s="49">
        <f>VLOOKUP($A25,'ADR Raw Data'!$B$6:$BE$43,'ADR Raw Data'!AY$1,FALSE)</f>
        <v>5.91097200141387</v>
      </c>
      <c r="AO25" s="48">
        <f>VLOOKUP($A25,'ADR Raw Data'!$B$6:$BE$43,'ADR Raw Data'!BA$1,FALSE)</f>
        <v>-9.0223648116401591</v>
      </c>
      <c r="AP25" s="48">
        <f>VLOOKUP($A25,'ADR Raw Data'!$B$6:$BE$43,'ADR Raw Data'!BB$1,FALSE)</f>
        <v>-8.6711316961809395</v>
      </c>
      <c r="AQ25" s="49">
        <f>VLOOKUP($A25,'ADR Raw Data'!$B$6:$BE$43,'ADR Raw Data'!BC$1,FALSE)</f>
        <v>-8.8581223510238907</v>
      </c>
      <c r="AR25" s="50">
        <f>VLOOKUP($A25,'ADR Raw Data'!$B$6:$BE$43,'ADR Raw Data'!BE$1,FALSE)</f>
        <v>-0.61939220561832398</v>
      </c>
      <c r="AT25" s="51">
        <f>VLOOKUP($A25,'RevPAR Raw Data'!$B$6:$BE$43,'RevPAR Raw Data'!AG$1,FALSE)</f>
        <v>33.544754481683498</v>
      </c>
      <c r="AU25" s="52">
        <f>VLOOKUP($A25,'RevPAR Raw Data'!$B$6:$BE$43,'RevPAR Raw Data'!AH$1,FALSE)</f>
        <v>42.558461613406003</v>
      </c>
      <c r="AV25" s="52">
        <f>VLOOKUP($A25,'RevPAR Raw Data'!$B$6:$BE$43,'RevPAR Raw Data'!AI$1,FALSE)</f>
        <v>45.788234119251698</v>
      </c>
      <c r="AW25" s="52">
        <f>VLOOKUP($A25,'RevPAR Raw Data'!$B$6:$BE$43,'RevPAR Raw Data'!AJ$1,FALSE)</f>
        <v>41.486116523772402</v>
      </c>
      <c r="AX25" s="52">
        <f>VLOOKUP($A25,'RevPAR Raw Data'!$B$6:$BE$43,'RevPAR Raw Data'!AK$1,FALSE)</f>
        <v>41.3114852883865</v>
      </c>
      <c r="AY25" s="53">
        <f>VLOOKUP($A25,'RevPAR Raw Data'!$B$6:$BE$43,'RevPAR Raw Data'!AL$1,FALSE)</f>
        <v>40.937810405299999</v>
      </c>
      <c r="AZ25" s="52">
        <f>VLOOKUP($A25,'RevPAR Raw Data'!$B$6:$BE$43,'RevPAR Raw Data'!AN$1,FALSE)</f>
        <v>54.5790154910366</v>
      </c>
      <c r="BA25" s="52">
        <f>VLOOKUP($A25,'RevPAR Raw Data'!$B$6:$BE$43,'RevPAR Raw Data'!AO$1,FALSE)</f>
        <v>57.865591874512802</v>
      </c>
      <c r="BB25" s="53">
        <f>VLOOKUP($A25,'RevPAR Raw Data'!$B$6:$BE$43,'RevPAR Raw Data'!AP$1,FALSE)</f>
        <v>56.222303682774701</v>
      </c>
      <c r="BC25" s="54">
        <f>VLOOKUP($A25,'RevPAR Raw Data'!$B$6:$BE$43,'RevPAR Raw Data'!AR$1,FALSE)</f>
        <v>45.304808484578501</v>
      </c>
      <c r="BE25" s="47">
        <f>VLOOKUP($A25,'RevPAR Raw Data'!$B$6:$BE$43,'RevPAR Raw Data'!AT$1,FALSE)</f>
        <v>12.101767485425899</v>
      </c>
      <c r="BF25" s="48">
        <f>VLOOKUP($A25,'RevPAR Raw Data'!$B$6:$BE$43,'RevPAR Raw Data'!AU$1,FALSE)</f>
        <v>10.6225870242039</v>
      </c>
      <c r="BG25" s="48">
        <f>VLOOKUP($A25,'RevPAR Raw Data'!$B$6:$BE$43,'RevPAR Raw Data'!AV$1,FALSE)</f>
        <v>9.5169029834156404</v>
      </c>
      <c r="BH25" s="48">
        <f>VLOOKUP($A25,'RevPAR Raw Data'!$B$6:$BE$43,'RevPAR Raw Data'!AW$1,FALSE)</f>
        <v>9.8773406887679105</v>
      </c>
      <c r="BI25" s="48">
        <f>VLOOKUP($A25,'RevPAR Raw Data'!$B$6:$BE$43,'RevPAR Raw Data'!AX$1,FALSE)</f>
        <v>11.676658537576399</v>
      </c>
      <c r="BJ25" s="49">
        <f>VLOOKUP($A25,'RevPAR Raw Data'!$B$6:$BE$43,'RevPAR Raw Data'!AY$1,FALSE)</f>
        <v>10.670645403650999</v>
      </c>
      <c r="BK25" s="48">
        <f>VLOOKUP($A25,'RevPAR Raw Data'!$B$6:$BE$43,'RevPAR Raw Data'!BA$1,FALSE)</f>
        <v>-11.677612457958601</v>
      </c>
      <c r="BL25" s="48">
        <f>VLOOKUP($A25,'RevPAR Raw Data'!$B$6:$BE$43,'RevPAR Raw Data'!BB$1,FALSE)</f>
        <v>-13.5400919670211</v>
      </c>
      <c r="BM25" s="49">
        <f>VLOOKUP($A25,'RevPAR Raw Data'!$B$6:$BE$43,'RevPAR Raw Data'!BC$1,FALSE)</f>
        <v>-12.645982586932901</v>
      </c>
      <c r="BN25" s="50">
        <f>VLOOKUP($A25,'RevPAR Raw Data'!$B$6:$BE$43,'RevPAR Raw Data'!BE$1,FALSE)</f>
        <v>1.10223266652884</v>
      </c>
    </row>
    <row r="26" spans="1:66" x14ac:dyDescent="0.35">
      <c r="A26" s="63" t="s">
        <v>51</v>
      </c>
      <c r="B26" s="47">
        <f>VLOOKUP($A26,'Occupancy Raw Data'!$B$8:$BE$45,'Occupancy Raw Data'!AG$3,FALSE)</f>
        <v>44.416452913154998</v>
      </c>
      <c r="C26" s="48">
        <f>VLOOKUP($A26,'Occupancy Raw Data'!$B$8:$BE$45,'Occupancy Raw Data'!AH$3,FALSE)</f>
        <v>54.140710883107303</v>
      </c>
      <c r="D26" s="48">
        <f>VLOOKUP($A26,'Occupancy Raw Data'!$B$8:$BE$45,'Occupancy Raw Data'!AI$3,FALSE)</f>
        <v>58.051662544655102</v>
      </c>
      <c r="E26" s="48">
        <f>VLOOKUP($A26,'Occupancy Raw Data'!$B$8:$BE$45,'Occupancy Raw Data'!AJ$3,FALSE)</f>
        <v>54.932673811486602</v>
      </c>
      <c r="F26" s="48">
        <f>VLOOKUP($A26,'Occupancy Raw Data'!$B$8:$BE$45,'Occupancy Raw Data'!AK$3,FALSE)</f>
        <v>53.728130438765199</v>
      </c>
      <c r="G26" s="49">
        <f>VLOOKUP($A26,'Occupancy Raw Data'!$B$8:$BE$45,'Occupancy Raw Data'!AL$3,FALSE)</f>
        <v>53.054064452301901</v>
      </c>
      <c r="H26" s="48">
        <f>VLOOKUP($A26,'Occupancy Raw Data'!$B$8:$BE$45,'Occupancy Raw Data'!AN$3,FALSE)</f>
        <v>64.138499587798805</v>
      </c>
      <c r="I26" s="48">
        <f>VLOOKUP($A26,'Occupancy Raw Data'!$B$8:$BE$45,'Occupancy Raw Data'!AO$3,FALSE)</f>
        <v>65.0865622423742</v>
      </c>
      <c r="J26" s="49">
        <f>VLOOKUP($A26,'Occupancy Raw Data'!$B$8:$BE$45,'Occupancy Raw Data'!AP$3,FALSE)</f>
        <v>64.612530915086495</v>
      </c>
      <c r="K26" s="50">
        <f>VLOOKUP($A26,'Occupancy Raw Data'!$B$8:$BE$45,'Occupancy Raw Data'!AR$3,FALSE)</f>
        <v>56.356569873195703</v>
      </c>
      <c r="M26" s="47">
        <f>VLOOKUP($A26,'Occupancy Raw Data'!$B$8:$BE$45,'Occupancy Raw Data'!AT$3,FALSE)</f>
        <v>1.83354634367046</v>
      </c>
      <c r="N26" s="48">
        <f>VLOOKUP($A26,'Occupancy Raw Data'!$B$8:$BE$45,'Occupancy Raw Data'!AU$3,FALSE)</f>
        <v>2.17847991081325</v>
      </c>
      <c r="O26" s="48">
        <f>VLOOKUP($A26,'Occupancy Raw Data'!$B$8:$BE$45,'Occupancy Raw Data'!AV$3,FALSE)</f>
        <v>2.8901278782933302</v>
      </c>
      <c r="P26" s="48">
        <f>VLOOKUP($A26,'Occupancy Raw Data'!$B$8:$BE$45,'Occupancy Raw Data'!AW$3,FALSE)</f>
        <v>3.0985244599663999</v>
      </c>
      <c r="Q26" s="48">
        <f>VLOOKUP($A26,'Occupancy Raw Data'!$B$8:$BE$45,'Occupancy Raw Data'!AX$3,FALSE)</f>
        <v>1.9781923688584899</v>
      </c>
      <c r="R26" s="49">
        <f>VLOOKUP($A26,'Occupancy Raw Data'!$B$8:$BE$45,'Occupancy Raw Data'!AY$3,FALSE)</f>
        <v>2.4189709206247199</v>
      </c>
      <c r="S26" s="48">
        <f>VLOOKUP($A26,'Occupancy Raw Data'!$B$8:$BE$45,'Occupancy Raw Data'!BA$3,FALSE)</f>
        <v>-2.9591057130939502</v>
      </c>
      <c r="T26" s="48">
        <f>VLOOKUP($A26,'Occupancy Raw Data'!$B$8:$BE$45,'Occupancy Raw Data'!BB$3,FALSE)</f>
        <v>-2.9574654311550201</v>
      </c>
      <c r="U26" s="49">
        <f>VLOOKUP($A26,'Occupancy Raw Data'!$B$8:$BE$45,'Occupancy Raw Data'!BC$3,FALSE)</f>
        <v>-2.9582795620722799</v>
      </c>
      <c r="V26" s="50">
        <f>VLOOKUP($A26,'Occupancy Raw Data'!$B$8:$BE$45,'Occupancy Raw Data'!BE$3,FALSE)</f>
        <v>0.57505110526151204</v>
      </c>
      <c r="X26" s="51">
        <f>VLOOKUP($A26,'ADR Raw Data'!$B$6:$BE$43,'ADR Raw Data'!AG$1,FALSE)</f>
        <v>89.261097246571097</v>
      </c>
      <c r="Y26" s="52">
        <f>VLOOKUP($A26,'ADR Raw Data'!$B$6:$BE$43,'ADR Raw Data'!AH$1,FALSE)</f>
        <v>89.632253807106494</v>
      </c>
      <c r="Z26" s="52">
        <f>VLOOKUP($A26,'ADR Raw Data'!$B$6:$BE$43,'ADR Raw Data'!AI$1,FALSE)</f>
        <v>91.438412623274104</v>
      </c>
      <c r="AA26" s="52">
        <f>VLOOKUP($A26,'ADR Raw Data'!$B$6:$BE$43,'ADR Raw Data'!AJ$1,FALSE)</f>
        <v>92.362824745706106</v>
      </c>
      <c r="AB26" s="52">
        <f>VLOOKUP($A26,'ADR Raw Data'!$B$6:$BE$43,'ADR Raw Data'!AK$1,FALSE)</f>
        <v>92.588572159236193</v>
      </c>
      <c r="AC26" s="53">
        <f>VLOOKUP($A26,'ADR Raw Data'!$B$6:$BE$43,'ADR Raw Data'!AL$1,FALSE)</f>
        <v>91.129655196228995</v>
      </c>
      <c r="AD26" s="52">
        <f>VLOOKUP($A26,'ADR Raw Data'!$B$6:$BE$43,'ADR Raw Data'!AN$1,FALSE)</f>
        <v>117.005809054555</v>
      </c>
      <c r="AE26" s="52">
        <f>VLOOKUP($A26,'ADR Raw Data'!$B$6:$BE$43,'ADR Raw Data'!AO$1,FALSE)</f>
        <v>119.86199985926299</v>
      </c>
      <c r="AF26" s="53">
        <f>VLOOKUP($A26,'ADR Raw Data'!$B$6:$BE$43,'ADR Raw Data'!AP$1,FALSE)</f>
        <v>118.444381711855</v>
      </c>
      <c r="AG26" s="54">
        <f>VLOOKUP($A26,'ADR Raw Data'!$B$6:$BE$43,'ADR Raw Data'!AR$1,FALSE)</f>
        <v>100.077375075465</v>
      </c>
      <c r="AI26" s="47">
        <f>VLOOKUP($A26,'ADR Raw Data'!$B$6:$BE$43,'ADR Raw Data'!AT$1,FALSE)</f>
        <v>1.9732528047101301</v>
      </c>
      <c r="AJ26" s="48">
        <f>VLOOKUP($A26,'ADR Raw Data'!$B$6:$BE$43,'ADR Raw Data'!AU$1,FALSE)</f>
        <v>2.7858404521040101</v>
      </c>
      <c r="AK26" s="48">
        <f>VLOOKUP($A26,'ADR Raw Data'!$B$6:$BE$43,'ADR Raw Data'!AV$1,FALSE)</f>
        <v>3.5323993460929</v>
      </c>
      <c r="AL26" s="48">
        <f>VLOOKUP($A26,'ADR Raw Data'!$B$6:$BE$43,'ADR Raw Data'!AW$1,FALSE)</f>
        <v>5.2781861332352902</v>
      </c>
      <c r="AM26" s="48">
        <f>VLOOKUP($A26,'ADR Raw Data'!$B$6:$BE$43,'ADR Raw Data'!AX$1,FALSE)</f>
        <v>4.3586300473904798</v>
      </c>
      <c r="AN26" s="49">
        <f>VLOOKUP($A26,'ADR Raw Data'!$B$6:$BE$43,'ADR Raw Data'!AY$1,FALSE)</f>
        <v>3.65040546761777</v>
      </c>
      <c r="AO26" s="48">
        <f>VLOOKUP($A26,'ADR Raw Data'!$B$6:$BE$43,'ADR Raw Data'!BA$1,FALSE)</f>
        <v>7.8825399611772502</v>
      </c>
      <c r="AP26" s="48">
        <f>VLOOKUP($A26,'ADR Raw Data'!$B$6:$BE$43,'ADR Raw Data'!BB$1,FALSE)</f>
        <v>8.0406262173884109</v>
      </c>
      <c r="AQ26" s="49">
        <f>VLOOKUP($A26,'ADR Raw Data'!$B$6:$BE$43,'ADR Raw Data'!BC$1,FALSE)</f>
        <v>7.9630684536125704</v>
      </c>
      <c r="AR26" s="50">
        <f>VLOOKUP($A26,'ADR Raw Data'!$B$6:$BE$43,'ADR Raw Data'!BE$1,FALSE)</f>
        <v>4.9745180242226699</v>
      </c>
      <c r="AT26" s="51">
        <f>VLOOKUP($A26,'RevPAR Raw Data'!$B$6:$BE$43,'RevPAR Raw Data'!AG$1,FALSE)</f>
        <v>39.6466132282887</v>
      </c>
      <c r="AU26" s="52">
        <f>VLOOKUP($A26,'RevPAR Raw Data'!$B$6:$BE$43,'RevPAR Raw Data'!AH$1,FALSE)</f>
        <v>48.527539391718499</v>
      </c>
      <c r="AV26" s="52">
        <f>VLOOKUP($A26,'RevPAR Raw Data'!$B$6:$BE$43,'RevPAR Raw Data'!AI$1,FALSE)</f>
        <v>53.081518732252398</v>
      </c>
      <c r="AW26" s="52">
        <f>VLOOKUP($A26,'RevPAR Raw Data'!$B$6:$BE$43,'RevPAR Raw Data'!AJ$1,FALSE)</f>
        <v>50.737369240633797</v>
      </c>
      <c r="AX26" s="52">
        <f>VLOOKUP($A26,'RevPAR Raw Data'!$B$6:$BE$43,'RevPAR Raw Data'!AK$1,FALSE)</f>
        <v>49.746108821104599</v>
      </c>
      <c r="AY26" s="53">
        <f>VLOOKUP($A26,'RevPAR Raw Data'!$B$6:$BE$43,'RevPAR Raw Data'!AL$1,FALSE)</f>
        <v>48.3479860029679</v>
      </c>
      <c r="AZ26" s="52">
        <f>VLOOKUP($A26,'RevPAR Raw Data'!$B$6:$BE$43,'RevPAR Raw Data'!AN$1,FALSE)</f>
        <v>75.045770358157</v>
      </c>
      <c r="BA26" s="52">
        <f>VLOOKUP($A26,'RevPAR Raw Data'!$B$6:$BE$43,'RevPAR Raw Data'!AO$1,FALSE)</f>
        <v>78.014055143354398</v>
      </c>
      <c r="BB26" s="53">
        <f>VLOOKUP($A26,'RevPAR Raw Data'!$B$6:$BE$43,'RevPAR Raw Data'!AP$1,FALSE)</f>
        <v>76.529912750755699</v>
      </c>
      <c r="BC26" s="54">
        <f>VLOOKUP($A26,'RevPAR Raw Data'!$B$6:$BE$43,'RevPAR Raw Data'!AR$1,FALSE)</f>
        <v>56.400175811664901</v>
      </c>
      <c r="BE26" s="47">
        <f>VLOOKUP($A26,'RevPAR Raw Data'!$B$6:$BE$43,'RevPAR Raw Data'!AT$1,FALSE)</f>
        <v>3.84297965303272</v>
      </c>
      <c r="BF26" s="48">
        <f>VLOOKUP($A26,'RevPAR Raw Data'!$B$6:$BE$43,'RevPAR Raw Data'!AU$1,FALSE)</f>
        <v>5.0250093375136702</v>
      </c>
      <c r="BG26" s="48">
        <f>VLOOKUP($A26,'RevPAR Raw Data'!$B$6:$BE$43,'RevPAR Raw Data'!AV$1,FALSE)</f>
        <v>6.5246180826603197</v>
      </c>
      <c r="BH26" s="48">
        <f>VLOOKUP($A26,'RevPAR Raw Data'!$B$6:$BE$43,'RevPAR Raw Data'!AW$1,FALSE)</f>
        <v>8.5402564815825404</v>
      </c>
      <c r="BI26" s="48">
        <f>VLOOKUP($A26,'RevPAR Raw Data'!$B$6:$BE$43,'RevPAR Raw Data'!AX$1,FALSE)</f>
        <v>6.4230445032332204</v>
      </c>
      <c r="BJ26" s="49">
        <f>VLOOKUP($A26,'RevPAR Raw Data'!$B$6:$BE$43,'RevPAR Raw Data'!AY$1,FALSE)</f>
        <v>6.15767863498907</v>
      </c>
      <c r="BK26" s="48">
        <f>VLOOKUP($A26,'RevPAR Raw Data'!$B$6:$BE$43,'RevPAR Raw Data'!BA$1,FALSE)</f>
        <v>4.6901815577551904</v>
      </c>
      <c r="BL26" s="48">
        <f>VLOOKUP($A26,'RevPAR Raw Data'!$B$6:$BE$43,'RevPAR Raw Data'!BB$1,FALSE)</f>
        <v>4.8453620454057402</v>
      </c>
      <c r="BM26" s="49">
        <f>VLOOKUP($A26,'RevPAR Raw Data'!$B$6:$BE$43,'RevPAR Raw Data'!BC$1,FALSE)</f>
        <v>4.76921906496323</v>
      </c>
      <c r="BN26" s="50">
        <f>VLOOKUP($A26,'RevPAR Raw Data'!$B$6:$BE$43,'RevPAR Raw Data'!BE$1,FALSE)</f>
        <v>5.5781751503639097</v>
      </c>
    </row>
    <row r="27" spans="1:66" x14ac:dyDescent="0.35">
      <c r="A27" s="63" t="s">
        <v>48</v>
      </c>
      <c r="B27" s="47">
        <f>VLOOKUP($A27,'Occupancy Raw Data'!$B$8:$BE$45,'Occupancy Raw Data'!AG$3,FALSE)</f>
        <v>44.128195696155899</v>
      </c>
      <c r="C27" s="48">
        <f>VLOOKUP($A27,'Occupancy Raw Data'!$B$8:$BE$45,'Occupancy Raw Data'!AH$3,FALSE)</f>
        <v>54.087732205260203</v>
      </c>
      <c r="D27" s="48">
        <f>VLOOKUP($A27,'Occupancy Raw Data'!$B$8:$BE$45,'Occupancy Raw Data'!AI$3,FALSE)</f>
        <v>57.931763840353099</v>
      </c>
      <c r="E27" s="48">
        <f>VLOOKUP($A27,'Occupancy Raw Data'!$B$8:$BE$45,'Occupancy Raw Data'!AJ$3,FALSE)</f>
        <v>57.655876402427801</v>
      </c>
      <c r="F27" s="48">
        <f>VLOOKUP($A27,'Occupancy Raw Data'!$B$8:$BE$45,'Occupancy Raw Data'!AK$3,FALSE)</f>
        <v>57.890380724664297</v>
      </c>
      <c r="G27" s="49">
        <f>VLOOKUP($A27,'Occupancy Raw Data'!$B$8:$BE$45,'Occupancy Raw Data'!AL$3,FALSE)</f>
        <v>54.338789773772298</v>
      </c>
      <c r="H27" s="48">
        <f>VLOOKUP($A27,'Occupancy Raw Data'!$B$8:$BE$45,'Occupancy Raw Data'!AN$3,FALSE)</f>
        <v>64.681809821592694</v>
      </c>
      <c r="I27" s="48">
        <f>VLOOKUP($A27,'Occupancy Raw Data'!$B$8:$BE$45,'Occupancy Raw Data'!AO$3,FALSE)</f>
        <v>62.254000367849898</v>
      </c>
      <c r="J27" s="49">
        <f>VLOOKUP($A27,'Occupancy Raw Data'!$B$8:$BE$45,'Occupancy Raw Data'!AP$3,FALSE)</f>
        <v>63.467905094721303</v>
      </c>
      <c r="K27" s="50">
        <f>VLOOKUP($A27,'Occupancy Raw Data'!$B$8:$BE$45,'Occupancy Raw Data'!AR$3,FALSE)</f>
        <v>56.947108436900599</v>
      </c>
      <c r="M27" s="47">
        <f>VLOOKUP($A27,'Occupancy Raw Data'!$B$8:$BE$45,'Occupancy Raw Data'!AT$3,FALSE)</f>
        <v>6.9830432663008697</v>
      </c>
      <c r="N27" s="48">
        <f>VLOOKUP($A27,'Occupancy Raw Data'!$B$8:$BE$45,'Occupancy Raw Data'!AU$3,FALSE)</f>
        <v>7.9517302545525199</v>
      </c>
      <c r="O27" s="48">
        <f>VLOOKUP($A27,'Occupancy Raw Data'!$B$8:$BE$45,'Occupancy Raw Data'!AV$3,FALSE)</f>
        <v>6.8657626875809301</v>
      </c>
      <c r="P27" s="48">
        <f>VLOOKUP($A27,'Occupancy Raw Data'!$B$8:$BE$45,'Occupancy Raw Data'!AW$3,FALSE)</f>
        <v>6.9702873892676402</v>
      </c>
      <c r="Q27" s="48">
        <f>VLOOKUP($A27,'Occupancy Raw Data'!$B$8:$BE$45,'Occupancy Raw Data'!AX$3,FALSE)</f>
        <v>7.2507173492701398</v>
      </c>
      <c r="R27" s="49">
        <f>VLOOKUP($A27,'Occupancy Raw Data'!$B$8:$BE$45,'Occupancy Raw Data'!AY$3,FALSE)</f>
        <v>7.2037592988079604</v>
      </c>
      <c r="S27" s="48">
        <f>VLOOKUP($A27,'Occupancy Raw Data'!$B$8:$BE$45,'Occupancy Raw Data'!BA$3,FALSE)</f>
        <v>2.7667363290175602</v>
      </c>
      <c r="T27" s="48">
        <f>VLOOKUP($A27,'Occupancy Raw Data'!$B$8:$BE$45,'Occupancy Raw Data'!BB$3,FALSE)</f>
        <v>-0.76380697092683003</v>
      </c>
      <c r="U27" s="49">
        <f>VLOOKUP($A27,'Occupancy Raw Data'!$B$8:$BE$45,'Occupancy Raw Data'!BC$3,FALSE)</f>
        <v>1.0043758670890199</v>
      </c>
      <c r="V27" s="50">
        <f>VLOOKUP($A27,'Occupancy Raw Data'!$B$8:$BE$45,'Occupancy Raw Data'!BE$3,FALSE)</f>
        <v>5.14868932131757</v>
      </c>
      <c r="X27" s="51">
        <f>VLOOKUP($A27,'ADR Raw Data'!$B$6:$BE$43,'ADR Raw Data'!AG$1,FALSE)</f>
        <v>88.498704803584403</v>
      </c>
      <c r="Y27" s="52">
        <f>VLOOKUP($A27,'ADR Raw Data'!$B$6:$BE$43,'ADR Raw Data'!AH$1,FALSE)</f>
        <v>93.516327467482697</v>
      </c>
      <c r="Z27" s="52">
        <f>VLOOKUP($A27,'ADR Raw Data'!$B$6:$BE$43,'ADR Raw Data'!AI$1,FALSE)</f>
        <v>100.000541312802</v>
      </c>
      <c r="AA27" s="52">
        <f>VLOOKUP($A27,'ADR Raw Data'!$B$6:$BE$43,'ADR Raw Data'!AJ$1,FALSE)</f>
        <v>98.107594704521802</v>
      </c>
      <c r="AB27" s="52">
        <f>VLOOKUP($A27,'ADR Raw Data'!$B$6:$BE$43,'ADR Raw Data'!AK$1,FALSE)</f>
        <v>97.713949960285902</v>
      </c>
      <c r="AC27" s="53">
        <f>VLOOKUP($A27,'ADR Raw Data'!$B$6:$BE$43,'ADR Raw Data'!AL$1,FALSE)</f>
        <v>95.952667377470803</v>
      </c>
      <c r="AD27" s="52">
        <f>VLOOKUP($A27,'ADR Raw Data'!$B$6:$BE$43,'ADR Raw Data'!AN$1,FALSE)</f>
        <v>112.070223217459</v>
      </c>
      <c r="AE27" s="52">
        <f>VLOOKUP($A27,'ADR Raw Data'!$B$6:$BE$43,'ADR Raw Data'!AO$1,FALSE)</f>
        <v>109.56243223280801</v>
      </c>
      <c r="AF27" s="53">
        <f>VLOOKUP($A27,'ADR Raw Data'!$B$6:$BE$43,'ADR Raw Data'!AP$1,FALSE)</f>
        <v>110.84031007751901</v>
      </c>
      <c r="AG27" s="54">
        <f>VLOOKUP($A27,'ADR Raw Data'!$B$6:$BE$43,'ADR Raw Data'!AR$1,FALSE)</f>
        <v>100.693344522112</v>
      </c>
      <c r="AI27" s="47">
        <f>VLOOKUP($A27,'ADR Raw Data'!$B$6:$BE$43,'ADR Raw Data'!AT$1,FALSE)</f>
        <v>13.042147793083499</v>
      </c>
      <c r="AJ27" s="48">
        <f>VLOOKUP($A27,'ADR Raw Data'!$B$6:$BE$43,'ADR Raw Data'!AU$1,FALSE)</f>
        <v>12.1793742771446</v>
      </c>
      <c r="AK27" s="48">
        <f>VLOOKUP($A27,'ADR Raw Data'!$B$6:$BE$43,'ADR Raw Data'!AV$1,FALSE)</f>
        <v>14.448972491459701</v>
      </c>
      <c r="AL27" s="48">
        <f>VLOOKUP($A27,'ADR Raw Data'!$B$6:$BE$43,'ADR Raw Data'!AW$1,FALSE)</f>
        <v>12.4423298516184</v>
      </c>
      <c r="AM27" s="48">
        <f>VLOOKUP($A27,'ADR Raw Data'!$B$6:$BE$43,'ADR Raw Data'!AX$1,FALSE)</f>
        <v>11.6974043970979</v>
      </c>
      <c r="AN27" s="49">
        <f>VLOOKUP($A27,'ADR Raw Data'!$B$6:$BE$43,'ADR Raw Data'!AY$1,FALSE)</f>
        <v>12.753618502780499</v>
      </c>
      <c r="AO27" s="48">
        <f>VLOOKUP($A27,'ADR Raw Data'!$B$6:$BE$43,'ADR Raw Data'!BA$1,FALSE)</f>
        <v>11.8315732438924</v>
      </c>
      <c r="AP27" s="48">
        <f>VLOOKUP($A27,'ADR Raw Data'!$B$6:$BE$43,'ADR Raw Data'!BB$1,FALSE)</f>
        <v>5.9387396392715797</v>
      </c>
      <c r="AQ27" s="49">
        <f>VLOOKUP($A27,'ADR Raw Data'!$B$6:$BE$43,'ADR Raw Data'!BC$1,FALSE)</f>
        <v>8.8651335220392298</v>
      </c>
      <c r="AR27" s="50">
        <f>VLOOKUP($A27,'ADR Raw Data'!$B$6:$BE$43,'ADR Raw Data'!BE$1,FALSE)</f>
        <v>11.0910931667079</v>
      </c>
      <c r="AT27" s="51">
        <f>VLOOKUP($A27,'RevPAR Raw Data'!$B$6:$BE$43,'RevPAR Raw Data'!AG$1,FALSE)</f>
        <v>39.052881644289101</v>
      </c>
      <c r="AU27" s="52">
        <f>VLOOKUP($A27,'RevPAR Raw Data'!$B$6:$BE$43,'RevPAR Raw Data'!AH$1,FALSE)</f>
        <v>50.580860768806303</v>
      </c>
      <c r="AV27" s="52">
        <f>VLOOKUP($A27,'RevPAR Raw Data'!$B$6:$BE$43,'RevPAR Raw Data'!AI$1,FALSE)</f>
        <v>57.932077432407503</v>
      </c>
      <c r="AW27" s="52">
        <f>VLOOKUP($A27,'RevPAR Raw Data'!$B$6:$BE$43,'RevPAR Raw Data'!AJ$1,FALSE)</f>
        <v>56.5647935442339</v>
      </c>
      <c r="AX27" s="52">
        <f>VLOOKUP($A27,'RevPAR Raw Data'!$B$6:$BE$43,'RevPAR Raw Data'!AK$1,FALSE)</f>
        <v>56.566977653117497</v>
      </c>
      <c r="AY27" s="53">
        <f>VLOOKUP($A27,'RevPAR Raw Data'!$B$6:$BE$43,'RevPAR Raw Data'!AL$1,FALSE)</f>
        <v>52.139518208570898</v>
      </c>
      <c r="AZ27" s="52">
        <f>VLOOKUP($A27,'RevPAR Raw Data'!$B$6:$BE$43,'RevPAR Raw Data'!AN$1,FALSE)</f>
        <v>72.489048648151496</v>
      </c>
      <c r="BA27" s="52">
        <f>VLOOKUP($A27,'RevPAR Raw Data'!$B$6:$BE$43,'RevPAR Raw Data'!AO$1,FALSE)</f>
        <v>68.206996965238105</v>
      </c>
      <c r="BB27" s="53">
        <f>VLOOKUP($A27,'RevPAR Raw Data'!$B$6:$BE$43,'RevPAR Raw Data'!AP$1,FALSE)</f>
        <v>70.3480228066948</v>
      </c>
      <c r="BC27" s="54">
        <f>VLOOKUP($A27,'RevPAR Raw Data'!$B$6:$BE$43,'RevPAR Raw Data'!AR$1,FALSE)</f>
        <v>57.341948093749103</v>
      </c>
      <c r="BE27" s="47">
        <f>VLOOKUP($A27,'RevPAR Raw Data'!$B$6:$BE$43,'RevPAR Raw Data'!AT$1,FALSE)</f>
        <v>20.935929882630301</v>
      </c>
      <c r="BF27" s="48">
        <f>VLOOKUP($A27,'RevPAR Raw Data'!$B$6:$BE$43,'RevPAR Raw Data'!AU$1,FALSE)</f>
        <v>21.099575520908001</v>
      </c>
      <c r="BG27" s="48">
        <f>VLOOKUP($A27,'RevPAR Raw Data'!$B$6:$BE$43,'RevPAR Raw Data'!AV$1,FALSE)</f>
        <v>22.306767341098102</v>
      </c>
      <c r="BH27" s="48">
        <f>VLOOKUP($A27,'RevPAR Raw Data'!$B$6:$BE$43,'RevPAR Raw Data'!AW$1,FALSE)</f>
        <v>20.279883389464501</v>
      </c>
      <c r="BI27" s="48">
        <f>VLOOKUP($A27,'RevPAR Raw Data'!$B$6:$BE$43,'RevPAR Raw Data'!AX$1,FALSE)</f>
        <v>19.796267476402701</v>
      </c>
      <c r="BJ27" s="49">
        <f>VLOOKUP($A27,'RevPAR Raw Data'!$B$6:$BE$43,'RevPAR Raw Data'!AY$1,FALSE)</f>
        <v>20.876117780417101</v>
      </c>
      <c r="BK27" s="48">
        <f>VLOOKUP($A27,'RevPAR Raw Data'!$B$6:$BE$43,'RevPAR Raw Data'!BA$1,FALSE)</f>
        <v>14.925658008142999</v>
      </c>
      <c r="BL27" s="48">
        <f>VLOOKUP($A27,'RevPAR Raw Data'!$B$6:$BE$43,'RevPAR Raw Data'!BB$1,FALSE)</f>
        <v>5.1295721609948002</v>
      </c>
      <c r="BM27" s="49">
        <f>VLOOKUP($A27,'RevPAR Raw Data'!$B$6:$BE$43,'RevPAR Raw Data'!BC$1,FALSE)</f>
        <v>9.9585486508088294</v>
      </c>
      <c r="BN27" s="50">
        <f>VLOOKUP($A27,'RevPAR Raw Data'!$B$6:$BE$43,'RevPAR Raw Data'!BE$1,FALSE)</f>
        <v>16.810828417517101</v>
      </c>
    </row>
    <row r="28" spans="1:66" x14ac:dyDescent="0.35">
      <c r="A28" s="63" t="s">
        <v>49</v>
      </c>
      <c r="B28" s="47">
        <f>VLOOKUP($A28,'Occupancy Raw Data'!$B$8:$BE$45,'Occupancy Raw Data'!AG$3,FALSE)</f>
        <v>42.9403375326836</v>
      </c>
      <c r="C28" s="48">
        <f>VLOOKUP($A28,'Occupancy Raw Data'!$B$8:$BE$45,'Occupancy Raw Data'!AH$3,FALSE)</f>
        <v>54.3142381744711</v>
      </c>
      <c r="D28" s="48">
        <f>VLOOKUP($A28,'Occupancy Raw Data'!$B$8:$BE$45,'Occupancy Raw Data'!AI$3,FALSE)</f>
        <v>57.481578321844502</v>
      </c>
      <c r="E28" s="48">
        <f>VLOOKUP($A28,'Occupancy Raw Data'!$B$8:$BE$45,'Occupancy Raw Data'!AJ$3,FALSE)</f>
        <v>57.416211076776797</v>
      </c>
      <c r="F28" s="48">
        <f>VLOOKUP($A28,'Occupancy Raw Data'!$B$8:$BE$45,'Occupancy Raw Data'!AK$3,FALSE)</f>
        <v>60.470644164487702</v>
      </c>
      <c r="G28" s="49">
        <f>VLOOKUP($A28,'Occupancy Raw Data'!$B$8:$BE$45,'Occupancy Raw Data'!AL$3,FALSE)</f>
        <v>54.524601854052698</v>
      </c>
      <c r="H28" s="48">
        <f>VLOOKUP($A28,'Occupancy Raw Data'!$B$8:$BE$45,'Occupancy Raw Data'!AN$3,FALSE)</f>
        <v>65.860470644164394</v>
      </c>
      <c r="I28" s="48">
        <f>VLOOKUP($A28,'Occupancy Raw Data'!$B$8:$BE$45,'Occupancy Raw Data'!AO$3,FALSE)</f>
        <v>63.334917993819801</v>
      </c>
      <c r="J28" s="49">
        <f>VLOOKUP($A28,'Occupancy Raw Data'!$B$8:$BE$45,'Occupancy Raw Data'!AP$3,FALSE)</f>
        <v>64.597694318992097</v>
      </c>
      <c r="K28" s="50">
        <f>VLOOKUP($A28,'Occupancy Raw Data'!$B$8:$BE$45,'Occupancy Raw Data'!AR$3,FALSE)</f>
        <v>57.402628272606798</v>
      </c>
      <c r="M28" s="47">
        <f>VLOOKUP($A28,'Occupancy Raw Data'!$B$8:$BE$45,'Occupancy Raw Data'!AT$3,FALSE)</f>
        <v>-6.8233508950975796</v>
      </c>
      <c r="N28" s="48">
        <f>VLOOKUP($A28,'Occupancy Raw Data'!$B$8:$BE$45,'Occupancy Raw Data'!AU$3,FALSE)</f>
        <v>2.3952709203481701</v>
      </c>
      <c r="O28" s="48">
        <f>VLOOKUP($A28,'Occupancy Raw Data'!$B$8:$BE$45,'Occupancy Raw Data'!AV$3,FALSE)</f>
        <v>0.41679804795699998</v>
      </c>
      <c r="P28" s="48">
        <f>VLOOKUP($A28,'Occupancy Raw Data'!$B$8:$BE$45,'Occupancy Raw Data'!AW$3,FALSE)</f>
        <v>-1.98953124805029</v>
      </c>
      <c r="Q28" s="48">
        <f>VLOOKUP($A28,'Occupancy Raw Data'!$B$8:$BE$45,'Occupancy Raw Data'!AX$3,FALSE)</f>
        <v>-6.7381066430825696</v>
      </c>
      <c r="R28" s="49">
        <f>VLOOKUP($A28,'Occupancy Raw Data'!$B$8:$BE$45,'Occupancy Raw Data'!AY$3,FALSE)</f>
        <v>-2.56256263419928</v>
      </c>
      <c r="S28" s="48">
        <f>VLOOKUP($A28,'Occupancy Raw Data'!$B$8:$BE$45,'Occupancy Raw Data'!BA$3,FALSE)</f>
        <v>-12.890135043766</v>
      </c>
      <c r="T28" s="48">
        <f>VLOOKUP($A28,'Occupancy Raw Data'!$B$8:$BE$45,'Occupancy Raw Data'!BB$3,FALSE)</f>
        <v>-19.010678185551399</v>
      </c>
      <c r="U28" s="49">
        <f>VLOOKUP($A28,'Occupancy Raw Data'!$B$8:$BE$45,'Occupancy Raw Data'!BC$3,FALSE)</f>
        <v>-16.0020456348844</v>
      </c>
      <c r="V28" s="50">
        <f>VLOOKUP($A28,'Occupancy Raw Data'!$B$8:$BE$45,'Occupancy Raw Data'!BE$3,FALSE)</f>
        <v>-7.3298456378793002</v>
      </c>
      <c r="X28" s="51">
        <f>VLOOKUP($A28,'ADR Raw Data'!$B$6:$BE$43,'ADR Raw Data'!AG$1,FALSE)</f>
        <v>129.86790202048101</v>
      </c>
      <c r="Y28" s="52">
        <f>VLOOKUP($A28,'ADR Raw Data'!$B$6:$BE$43,'ADR Raw Data'!AH$1,FALSE)</f>
        <v>123.637349015317</v>
      </c>
      <c r="Z28" s="52">
        <f>VLOOKUP($A28,'ADR Raw Data'!$B$6:$BE$43,'ADR Raw Data'!AI$1,FALSE)</f>
        <v>125.276681484544</v>
      </c>
      <c r="AA28" s="52">
        <f>VLOOKUP($A28,'ADR Raw Data'!$B$6:$BE$43,'ADR Raw Data'!AJ$1,FALSE)</f>
        <v>129.69287104119201</v>
      </c>
      <c r="AB28" s="52">
        <f>VLOOKUP($A28,'ADR Raw Data'!$B$6:$BE$43,'ADR Raw Data'!AK$1,FALSE)</f>
        <v>139.78068101414999</v>
      </c>
      <c r="AC28" s="53">
        <f>VLOOKUP($A28,'ADR Raw Data'!$B$6:$BE$43,'ADR Raw Data'!AL$1,FALSE)</f>
        <v>129.82045251433101</v>
      </c>
      <c r="AD28" s="52">
        <f>VLOOKUP($A28,'ADR Raw Data'!$B$6:$BE$43,'ADR Raw Data'!AN$1,FALSE)</f>
        <v>198.62730127221801</v>
      </c>
      <c r="AE28" s="52">
        <f>VLOOKUP($A28,'ADR Raw Data'!$B$6:$BE$43,'ADR Raw Data'!AO$1,FALSE)</f>
        <v>197.26937230249499</v>
      </c>
      <c r="AF28" s="53">
        <f>VLOOKUP($A28,'ADR Raw Data'!$B$6:$BE$43,'ADR Raw Data'!AP$1,FALSE)</f>
        <v>197.96160940159101</v>
      </c>
      <c r="AG28" s="54">
        <f>VLOOKUP($A28,'ADR Raw Data'!$B$6:$BE$43,'ADR Raw Data'!AR$1,FALSE)</f>
        <v>151.72966148066999</v>
      </c>
      <c r="AI28" s="47">
        <f>VLOOKUP($A28,'ADR Raw Data'!$B$6:$BE$43,'ADR Raw Data'!AT$1,FALSE)</f>
        <v>2.64553530252075</v>
      </c>
      <c r="AJ28" s="48">
        <f>VLOOKUP($A28,'ADR Raw Data'!$B$6:$BE$43,'ADR Raw Data'!AU$1,FALSE)</f>
        <v>8.9450837587696004</v>
      </c>
      <c r="AK28" s="48">
        <f>VLOOKUP($A28,'ADR Raw Data'!$B$6:$BE$43,'ADR Raw Data'!AV$1,FALSE)</f>
        <v>6.7006733660380204</v>
      </c>
      <c r="AL28" s="48">
        <f>VLOOKUP($A28,'ADR Raw Data'!$B$6:$BE$43,'ADR Raw Data'!AW$1,FALSE)</f>
        <v>3.8030239439456501</v>
      </c>
      <c r="AM28" s="48">
        <f>VLOOKUP($A28,'ADR Raw Data'!$B$6:$BE$43,'ADR Raw Data'!AX$1,FALSE)</f>
        <v>0.35748720856161198</v>
      </c>
      <c r="AN28" s="49">
        <f>VLOOKUP($A28,'ADR Raw Data'!$B$6:$BE$43,'ADR Raw Data'!AY$1,FALSE)</f>
        <v>4.0125526766919002</v>
      </c>
      <c r="AO28" s="48">
        <f>VLOOKUP($A28,'ADR Raw Data'!$B$6:$BE$43,'ADR Raw Data'!BA$1,FALSE)</f>
        <v>-1.24647969397918</v>
      </c>
      <c r="AP28" s="48">
        <f>VLOOKUP($A28,'ADR Raw Data'!$B$6:$BE$43,'ADR Raw Data'!BB$1,FALSE)</f>
        <v>-7.1953669907181199</v>
      </c>
      <c r="AQ28" s="49">
        <f>VLOOKUP($A28,'ADR Raw Data'!$B$6:$BE$43,'ADR Raw Data'!BC$1,FALSE)</f>
        <v>-4.3412811795869004</v>
      </c>
      <c r="AR28" s="50">
        <f>VLOOKUP($A28,'ADR Raw Data'!$B$6:$BE$43,'ADR Raw Data'!BE$1,FALSE)</f>
        <v>-1.44022208339401</v>
      </c>
      <c r="AT28" s="51">
        <f>VLOOKUP($A28,'RevPAR Raw Data'!$B$6:$BE$43,'RevPAR Raw Data'!AG$1,FALSE)</f>
        <v>55.7657154742096</v>
      </c>
      <c r="AU28" s="52">
        <f>VLOOKUP($A28,'RevPAR Raw Data'!$B$6:$BE$43,'RevPAR Raw Data'!AH$1,FALSE)</f>
        <v>67.152684216781495</v>
      </c>
      <c r="AV28" s="52">
        <f>VLOOKUP($A28,'RevPAR Raw Data'!$B$6:$BE$43,'RevPAR Raw Data'!AI$1,FALSE)</f>
        <v>72.011013786546201</v>
      </c>
      <c r="AW28" s="52">
        <f>VLOOKUP($A28,'RevPAR Raw Data'!$B$6:$BE$43,'RevPAR Raw Data'!AJ$1,FALSE)</f>
        <v>74.464732588542901</v>
      </c>
      <c r="AX28" s="52">
        <f>VLOOKUP($A28,'RevPAR Raw Data'!$B$6:$BE$43,'RevPAR Raw Data'!AK$1,FALSE)</f>
        <v>84.526278226764902</v>
      </c>
      <c r="AY28" s="53">
        <f>VLOOKUP($A28,'RevPAR Raw Data'!$B$6:$BE$43,'RevPAR Raw Data'!AL$1,FALSE)</f>
        <v>70.784084858569003</v>
      </c>
      <c r="AZ28" s="52">
        <f>VLOOKUP($A28,'RevPAR Raw Data'!$B$6:$BE$43,'RevPAR Raw Data'!AN$1,FALSE)</f>
        <v>130.81687544568501</v>
      </c>
      <c r="BA28" s="52">
        <f>VLOOKUP($A28,'RevPAR Raw Data'!$B$6:$BE$43,'RevPAR Raw Data'!AO$1,FALSE)</f>
        <v>124.940395174708</v>
      </c>
      <c r="BB28" s="53">
        <f>VLOOKUP($A28,'RevPAR Raw Data'!$B$6:$BE$43,'RevPAR Raw Data'!AP$1,FALSE)</f>
        <v>127.878635310197</v>
      </c>
      <c r="BC28" s="54">
        <f>VLOOKUP($A28,'RevPAR Raw Data'!$B$6:$BE$43,'RevPAR Raw Data'!AR$1,FALSE)</f>
        <v>87.096813559034203</v>
      </c>
      <c r="BE28" s="47">
        <f>VLOOKUP($A28,'RevPAR Raw Data'!$B$6:$BE$43,'RevPAR Raw Data'!AT$1,FALSE)</f>
        <v>-4.3583297493214896</v>
      </c>
      <c r="BF28" s="48">
        <f>VLOOKUP($A28,'RevPAR Raw Data'!$B$6:$BE$43,'RevPAR Raw Data'!AU$1,FALSE)</f>
        <v>11.5546136691923</v>
      </c>
      <c r="BG28" s="48">
        <f>VLOOKUP($A28,'RevPAR Raw Data'!$B$6:$BE$43,'RevPAR Raw Data'!AV$1,FALSE)</f>
        <v>7.1453996897846501</v>
      </c>
      <c r="BH28" s="48">
        <f>VLOOKUP($A28,'RevPAR Raw Data'!$B$6:$BE$43,'RevPAR Raw Data'!AW$1,FALSE)</f>
        <v>1.73783034615972</v>
      </c>
      <c r="BI28" s="48">
        <f>VLOOKUP($A28,'RevPAR Raw Data'!$B$6:$BE$43,'RevPAR Raw Data'!AX$1,FALSE)</f>
        <v>-6.4047073038692197</v>
      </c>
      <c r="BJ28" s="49">
        <f>VLOOKUP($A28,'RevPAR Raw Data'!$B$6:$BE$43,'RevPAR Raw Data'!AY$1,FALSE)</f>
        <v>1.34716586692215</v>
      </c>
      <c r="BK28" s="48">
        <f>VLOOKUP($A28,'RevPAR Raw Data'!$B$6:$BE$43,'RevPAR Raw Data'!BA$1,FALSE)</f>
        <v>-13.9759418218982</v>
      </c>
      <c r="BL28" s="48">
        <f>VLOOKUP($A28,'RevPAR Raw Data'!$B$6:$BE$43,'RevPAR Raw Data'!BB$1,FALSE)</f>
        <v>-24.838157113394701</v>
      </c>
      <c r="BM28" s="49">
        <f>VLOOKUP($A28,'RevPAR Raw Data'!$B$6:$BE$43,'RevPAR Raw Data'!BC$1,FALSE)</f>
        <v>-19.6486330189752</v>
      </c>
      <c r="BN28" s="50">
        <f>VLOOKUP($A28,'RevPAR Raw Data'!$B$6:$BE$43,'RevPAR Raw Data'!BE$1,FALSE)</f>
        <v>-8.6645016657178804</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Data'!AG$3,FALSE)</f>
        <v>42.020960309201698</v>
      </c>
      <c r="C30" s="48">
        <f>VLOOKUP($A30,'Occupancy Raw Data'!$B$8:$BE$45,'Occupancy Raw Data'!AH$3,FALSE)</f>
        <v>54.478222090084699</v>
      </c>
      <c r="D30" s="48">
        <f>VLOOKUP($A30,'Occupancy Raw Data'!$B$8:$BE$45,'Occupancy Raw Data'!AI$3,FALSE)</f>
        <v>58.131410732867501</v>
      </c>
      <c r="E30" s="48">
        <f>VLOOKUP($A30,'Occupancy Raw Data'!$B$8:$BE$45,'Occupancy Raw Data'!AJ$3,FALSE)</f>
        <v>55.708339527278099</v>
      </c>
      <c r="F30" s="48">
        <f>VLOOKUP($A30,'Occupancy Raw Data'!$B$8:$BE$45,'Occupancy Raw Data'!AK$3,FALSE)</f>
        <v>52.939646201873003</v>
      </c>
      <c r="G30" s="49">
        <f>VLOOKUP($A30,'Occupancy Raw Data'!$B$8:$BE$45,'Occupancy Raw Data'!AL$3,FALSE)</f>
        <v>52.655715772260997</v>
      </c>
      <c r="H30" s="48">
        <f>VLOOKUP($A30,'Occupancy Raw Data'!$B$8:$BE$45,'Occupancy Raw Data'!AN$3,FALSE)</f>
        <v>57.250631782369503</v>
      </c>
      <c r="I30" s="48">
        <f>VLOOKUP($A30,'Occupancy Raw Data'!$B$8:$BE$45,'Occupancy Raw Data'!AO$3,FALSE)</f>
        <v>53.798126951092598</v>
      </c>
      <c r="J30" s="49">
        <f>VLOOKUP($A30,'Occupancy Raw Data'!$B$8:$BE$45,'Occupancy Raw Data'!AP$3,FALSE)</f>
        <v>55.524379366730997</v>
      </c>
      <c r="K30" s="50">
        <f>VLOOKUP($A30,'Occupancy Raw Data'!$B$8:$BE$45,'Occupancy Raw Data'!AR$3,FALSE)</f>
        <v>53.4753339421096</v>
      </c>
      <c r="M30" s="47">
        <f>VLOOKUP($A30,'Occupancy Raw Data'!$B$8:$BE$45,'Occupancy Raw Data'!AT$3,FALSE)</f>
        <v>-0.140142634222052</v>
      </c>
      <c r="N30" s="48">
        <f>VLOOKUP($A30,'Occupancy Raw Data'!$B$8:$BE$45,'Occupancy Raw Data'!AU$3,FALSE)</f>
        <v>3.3081472052921002</v>
      </c>
      <c r="O30" s="48">
        <f>VLOOKUP($A30,'Occupancy Raw Data'!$B$8:$BE$45,'Occupancy Raw Data'!AV$3,FALSE)</f>
        <v>4.6937798733815903</v>
      </c>
      <c r="P30" s="48">
        <f>VLOOKUP($A30,'Occupancy Raw Data'!$B$8:$BE$45,'Occupancy Raw Data'!AW$3,FALSE)</f>
        <v>4.4285091448912004</v>
      </c>
      <c r="Q30" s="48">
        <f>VLOOKUP($A30,'Occupancy Raw Data'!$B$8:$BE$45,'Occupancy Raw Data'!AX$3,FALSE)</f>
        <v>1.66729452492212</v>
      </c>
      <c r="R30" s="49">
        <f>VLOOKUP($A30,'Occupancy Raw Data'!$B$8:$BE$45,'Occupancy Raw Data'!AY$3,FALSE)</f>
        <v>2.9412307141259801</v>
      </c>
      <c r="S30" s="48">
        <f>VLOOKUP($A30,'Occupancy Raw Data'!$B$8:$BE$45,'Occupancy Raw Data'!BA$3,FALSE)</f>
        <v>-5.3765172042953902</v>
      </c>
      <c r="T30" s="48">
        <f>VLOOKUP($A30,'Occupancy Raw Data'!$B$8:$BE$45,'Occupancy Raw Data'!BB$3,FALSE)</f>
        <v>-9.9248998727580293</v>
      </c>
      <c r="U30" s="49">
        <f>VLOOKUP($A30,'Occupancy Raw Data'!$B$8:$BE$45,'Occupancy Raw Data'!BC$3,FALSE)</f>
        <v>-7.6359968671786502</v>
      </c>
      <c r="V30" s="50">
        <f>VLOOKUP($A30,'Occupancy Raw Data'!$B$8:$BE$45,'Occupancy Raw Data'!BE$3,FALSE)</f>
        <v>-0.44106448463100401</v>
      </c>
      <c r="X30" s="51">
        <f>VLOOKUP($A30,'ADR Raw Data'!$B$6:$BE$43,'ADR Raw Data'!AG$1,FALSE)</f>
        <v>88.896933757849098</v>
      </c>
      <c r="Y30" s="52">
        <f>VLOOKUP($A30,'ADR Raw Data'!$B$6:$BE$43,'ADR Raw Data'!AH$1,FALSE)</f>
        <v>94.7386861313868</v>
      </c>
      <c r="Z30" s="52">
        <f>VLOOKUP($A30,'ADR Raw Data'!$B$6:$BE$43,'ADR Raw Data'!AI$1,FALSE)</f>
        <v>99.289789029535797</v>
      </c>
      <c r="AA30" s="52">
        <f>VLOOKUP($A30,'ADR Raw Data'!$B$6:$BE$43,'ADR Raw Data'!AJ$1,FALSE)</f>
        <v>98.328134756504298</v>
      </c>
      <c r="AB30" s="52">
        <f>VLOOKUP($A30,'ADR Raw Data'!$B$6:$BE$43,'ADR Raw Data'!AK$1,FALSE)</f>
        <v>94.875493155493103</v>
      </c>
      <c r="AC30" s="53">
        <f>VLOOKUP($A30,'ADR Raw Data'!$B$6:$BE$43,'ADR Raw Data'!AL$1,FALSE)</f>
        <v>95.598196716683304</v>
      </c>
      <c r="AD30" s="52">
        <f>VLOOKUP($A30,'ADR Raw Data'!$B$6:$BE$43,'ADR Raw Data'!AN$1,FALSE)</f>
        <v>99.777260629665605</v>
      </c>
      <c r="AE30" s="52">
        <f>VLOOKUP($A30,'ADR Raw Data'!$B$6:$BE$43,'ADR Raw Data'!AO$1,FALSE)</f>
        <v>99.565952611218506</v>
      </c>
      <c r="AF30" s="53">
        <f>VLOOKUP($A30,'ADR Raw Data'!$B$6:$BE$43,'ADR Raw Data'!AP$1,FALSE)</f>
        <v>99.674891402563503</v>
      </c>
      <c r="AG30" s="54">
        <f>VLOOKUP($A30,'ADR Raw Data'!$B$6:$BE$43,'ADR Raw Data'!AR$1,FALSE)</f>
        <v>96.807597791985998</v>
      </c>
      <c r="AI30" s="47">
        <f>VLOOKUP($A30,'ADR Raw Data'!$B$6:$BE$43,'ADR Raw Data'!AT$1,FALSE)</f>
        <v>8.5897305816657905</v>
      </c>
      <c r="AJ30" s="48">
        <f>VLOOKUP($A30,'ADR Raw Data'!$B$6:$BE$43,'ADR Raw Data'!AU$1,FALSE)</f>
        <v>10.6329286773541</v>
      </c>
      <c r="AK30" s="48">
        <f>VLOOKUP($A30,'ADR Raw Data'!$B$6:$BE$43,'ADR Raw Data'!AV$1,FALSE)</f>
        <v>12.2731948832265</v>
      </c>
      <c r="AL30" s="48">
        <f>VLOOKUP($A30,'ADR Raw Data'!$B$6:$BE$43,'ADR Raw Data'!AW$1,FALSE)</f>
        <v>10.507195369629899</v>
      </c>
      <c r="AM30" s="48">
        <f>VLOOKUP($A30,'ADR Raw Data'!$B$6:$BE$43,'ADR Raw Data'!AX$1,FALSE)</f>
        <v>7.0319374908003098</v>
      </c>
      <c r="AN30" s="49">
        <f>VLOOKUP($A30,'ADR Raw Data'!$B$6:$BE$43,'ADR Raw Data'!AY$1,FALSE)</f>
        <v>9.9686904640721092</v>
      </c>
      <c r="AO30" s="48">
        <f>VLOOKUP($A30,'ADR Raw Data'!$B$6:$BE$43,'ADR Raw Data'!BA$1,FALSE)</f>
        <v>6.2597332327167399</v>
      </c>
      <c r="AP30" s="48">
        <f>VLOOKUP($A30,'ADR Raw Data'!$B$6:$BE$43,'ADR Raw Data'!BB$1,FALSE)</f>
        <v>4.8916047549789399</v>
      </c>
      <c r="AQ30" s="49">
        <f>VLOOKUP($A30,'ADR Raw Data'!$B$6:$BE$43,'ADR Raw Data'!BC$1,FALSE)</f>
        <v>5.5791423963945102</v>
      </c>
      <c r="AR30" s="50">
        <f>VLOOKUP($A30,'ADR Raw Data'!$B$6:$BE$43,'ADR Raw Data'!BE$1,FALSE)</f>
        <v>8.3796584370497804</v>
      </c>
      <c r="AT30" s="51">
        <f>VLOOKUP($A30,'RevPAR Raw Data'!$B$6:$BE$43,'RevPAR Raw Data'!AG$1,FALSE)</f>
        <v>37.355345250483097</v>
      </c>
      <c r="AU30" s="52">
        <f>VLOOKUP($A30,'RevPAR Raw Data'!$B$6:$BE$43,'RevPAR Raw Data'!AH$1,FALSE)</f>
        <v>51.611951835885201</v>
      </c>
      <c r="AV30" s="52">
        <f>VLOOKUP($A30,'RevPAR Raw Data'!$B$6:$BE$43,'RevPAR Raw Data'!AI$1,FALSE)</f>
        <v>57.718555076557102</v>
      </c>
      <c r="AW30" s="52">
        <f>VLOOKUP($A30,'RevPAR Raw Data'!$B$6:$BE$43,'RevPAR Raw Data'!AJ$1,FALSE)</f>
        <v>54.776971160993</v>
      </c>
      <c r="AX30" s="52">
        <f>VLOOKUP($A30,'RevPAR Raw Data'!$B$6:$BE$43,'RevPAR Raw Data'!AK$1,FALSE)</f>
        <v>50.226750408800299</v>
      </c>
      <c r="AY30" s="53">
        <f>VLOOKUP($A30,'RevPAR Raw Data'!$B$6:$BE$43,'RevPAR Raw Data'!AL$1,FALSE)</f>
        <v>50.337914746543703</v>
      </c>
      <c r="AZ30" s="52">
        <f>VLOOKUP($A30,'RevPAR Raw Data'!$B$6:$BE$43,'RevPAR Raw Data'!AN$1,FALSE)</f>
        <v>57.123112085625003</v>
      </c>
      <c r="BA30" s="52">
        <f>VLOOKUP($A30,'RevPAR Raw Data'!$B$6:$BE$43,'RevPAR Raw Data'!AO$1,FALSE)</f>
        <v>53.564617585847998</v>
      </c>
      <c r="BB30" s="53">
        <f>VLOOKUP($A30,'RevPAR Raw Data'!$B$6:$BE$43,'RevPAR Raw Data'!AP$1,FALSE)</f>
        <v>55.343864835736497</v>
      </c>
      <c r="BC30" s="54">
        <f>VLOOKUP($A30,'RevPAR Raw Data'!$B$6:$BE$43,'RevPAR Raw Data'!AR$1,FALSE)</f>
        <v>51.768186200598798</v>
      </c>
      <c r="BE30" s="47">
        <f>VLOOKUP($A30,'RevPAR Raw Data'!$B$6:$BE$43,'RevPAR Raw Data'!AT$1,FALSE)</f>
        <v>8.4375500727340107</v>
      </c>
      <c r="BF30" s="48">
        <f>VLOOKUP($A30,'RevPAR Raw Data'!$B$6:$BE$43,'RevPAR Raw Data'!AU$1,FALSE)</f>
        <v>14.2928288155268</v>
      </c>
      <c r="BG30" s="48">
        <f>VLOOKUP($A30,'RevPAR Raw Data'!$B$6:$BE$43,'RevPAR Raw Data'!AV$1,FALSE)</f>
        <v>17.5430515078579</v>
      </c>
      <c r="BH30" s="48">
        <f>VLOOKUP($A30,'RevPAR Raw Data'!$B$6:$BE$43,'RevPAR Raw Data'!AW$1,FALSE)</f>
        <v>15.401016622336799</v>
      </c>
      <c r="BI30" s="48">
        <f>VLOOKUP($A30,'RevPAR Raw Data'!$B$6:$BE$43,'RevPAR Raw Data'!AX$1,FALSE)</f>
        <v>8.8164751245024995</v>
      </c>
      <c r="BJ30" s="49">
        <f>VLOOKUP($A30,'RevPAR Raw Data'!$B$6:$BE$43,'RevPAR Raw Data'!AY$1,FALSE)</f>
        <v>13.203123363923501</v>
      </c>
      <c r="BK30" s="48">
        <f>VLOOKUP($A30,'RevPAR Raw Data'!$B$6:$BE$43,'RevPAR Raw Data'!BA$1,FALSE)</f>
        <v>0.54666039422133095</v>
      </c>
      <c r="BL30" s="48">
        <f>VLOOKUP($A30,'RevPAR Raw Data'!$B$6:$BE$43,'RevPAR Raw Data'!BB$1,FALSE)</f>
        <v>-5.5187819918818199</v>
      </c>
      <c r="BM30" s="49">
        <f>VLOOKUP($A30,'RevPAR Raw Data'!$B$6:$BE$43,'RevPAR Raw Data'!BC$1,FALSE)</f>
        <v>-2.4828776093882499</v>
      </c>
      <c r="BN30" s="50">
        <f>VLOOKUP($A30,'RevPAR Raw Data'!$B$6:$BE$43,'RevPAR Raw Data'!BE$1,FALSE)</f>
        <v>7.9016342551195597</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Data'!AG$3,FALSE)</f>
        <v>45.331332048926903</v>
      </c>
      <c r="C32" s="48">
        <f>VLOOKUP($A32,'Occupancy Raw Data'!$B$8:$BE$45,'Occupancy Raw Data'!AH$3,FALSE)</f>
        <v>55.151440476723799</v>
      </c>
      <c r="D32" s="48">
        <f>VLOOKUP($A32,'Occupancy Raw Data'!$B$8:$BE$45,'Occupancy Raw Data'!AI$3,FALSE)</f>
        <v>59.907477933599097</v>
      </c>
      <c r="E32" s="48">
        <f>VLOOKUP($A32,'Occupancy Raw Data'!$B$8:$BE$45,'Occupancy Raw Data'!AJ$3,FALSE)</f>
        <v>60.9973565123885</v>
      </c>
      <c r="F32" s="48">
        <f>VLOOKUP($A32,'Occupancy Raw Data'!$B$8:$BE$45,'Occupancy Raw Data'!AK$3,FALSE)</f>
        <v>61.281867467180398</v>
      </c>
      <c r="G32" s="49">
        <f>VLOOKUP($A32,'Occupancy Raw Data'!$B$8:$BE$45,'Occupancy Raw Data'!AL$3,FALSE)</f>
        <v>56.533894887763701</v>
      </c>
      <c r="H32" s="48">
        <f>VLOOKUP($A32,'Occupancy Raw Data'!$B$8:$BE$45,'Occupancy Raw Data'!AN$3,FALSE)</f>
        <v>69.999775975626093</v>
      </c>
      <c r="I32" s="48">
        <f>VLOOKUP($A32,'Occupancy Raw Data'!$B$8:$BE$45,'Occupancy Raw Data'!AO$3,FALSE)</f>
        <v>68.993906537031194</v>
      </c>
      <c r="J32" s="49">
        <f>VLOOKUP($A32,'Occupancy Raw Data'!$B$8:$BE$45,'Occupancy Raw Data'!AP$3,FALSE)</f>
        <v>69.496841256328594</v>
      </c>
      <c r="K32" s="50">
        <f>VLOOKUP($A32,'Occupancy Raw Data'!$B$8:$BE$45,'Occupancy Raw Data'!AR$3,FALSE)</f>
        <v>60.237593850210899</v>
      </c>
      <c r="M32" s="47">
        <f>VLOOKUP($A32,'Occupancy Raw Data'!$B$8:$BE$45,'Occupancy Raw Data'!AT$3,FALSE)</f>
        <v>-13.9614740118041</v>
      </c>
      <c r="N32" s="48">
        <f>VLOOKUP($A32,'Occupancy Raw Data'!$B$8:$BE$45,'Occupancy Raw Data'!AU$3,FALSE)</f>
        <v>-12.5396711468003</v>
      </c>
      <c r="O32" s="48">
        <f>VLOOKUP($A32,'Occupancy Raw Data'!$B$8:$BE$45,'Occupancy Raw Data'!AV$3,FALSE)</f>
        <v>-9.5983674277811399</v>
      </c>
      <c r="P32" s="48">
        <f>VLOOKUP($A32,'Occupancy Raw Data'!$B$8:$BE$45,'Occupancy Raw Data'!AW$3,FALSE)</f>
        <v>-7.9662732737546902</v>
      </c>
      <c r="Q32" s="48">
        <f>VLOOKUP($A32,'Occupancy Raw Data'!$B$8:$BE$45,'Occupancy Raw Data'!AX$3,FALSE)</f>
        <v>-10.522629136803801</v>
      </c>
      <c r="R32" s="49">
        <f>VLOOKUP($A32,'Occupancy Raw Data'!$B$8:$BE$45,'Occupancy Raw Data'!AY$3,FALSE)</f>
        <v>-10.7679046391154</v>
      </c>
      <c r="S32" s="48">
        <f>VLOOKUP($A32,'Occupancy Raw Data'!$B$8:$BE$45,'Occupancy Raw Data'!BA$3,FALSE)</f>
        <v>-11.151620424344699</v>
      </c>
      <c r="T32" s="48">
        <f>VLOOKUP($A32,'Occupancy Raw Data'!$B$8:$BE$45,'Occupancy Raw Data'!BB$3,FALSE)</f>
        <v>-12.749960311035601</v>
      </c>
      <c r="U32" s="49">
        <f>VLOOKUP($A32,'Occupancy Raw Data'!$B$8:$BE$45,'Occupancy Raw Data'!BC$3,FALSE)</f>
        <v>-11.9522606184181</v>
      </c>
      <c r="V32" s="50">
        <f>VLOOKUP($A32,'Occupancy Raw Data'!$B$8:$BE$45,'Occupancy Raw Data'!BE$3,FALSE)</f>
        <v>-11.1618111400646</v>
      </c>
      <c r="X32" s="51">
        <f>VLOOKUP($A32,'ADR Raw Data'!$B$6:$BE$43,'ADR Raw Data'!AG$1,FALSE)</f>
        <v>94.400604820854895</v>
      </c>
      <c r="Y32" s="52">
        <f>VLOOKUP($A32,'ADR Raw Data'!$B$6:$BE$43,'ADR Raw Data'!AH$1,FALSE)</f>
        <v>99.094406444340606</v>
      </c>
      <c r="Z32" s="52">
        <f>VLOOKUP($A32,'ADR Raw Data'!$B$6:$BE$43,'ADR Raw Data'!AI$1,FALSE)</f>
        <v>103.43934094946</v>
      </c>
      <c r="AA32" s="52">
        <f>VLOOKUP($A32,'ADR Raw Data'!$B$6:$BE$43,'ADR Raw Data'!AJ$1,FALSE)</f>
        <v>105.50386272586999</v>
      </c>
      <c r="AB32" s="52">
        <f>VLOOKUP($A32,'ADR Raw Data'!$B$6:$BE$43,'ADR Raw Data'!AK$1,FALSE)</f>
        <v>107.345555726558</v>
      </c>
      <c r="AC32" s="53">
        <f>VLOOKUP($A32,'ADR Raw Data'!$B$6:$BE$43,'ADR Raw Data'!AL$1,FALSE)</f>
        <v>102.43443287102301</v>
      </c>
      <c r="AD32" s="52">
        <f>VLOOKUP($A32,'ADR Raw Data'!$B$6:$BE$43,'ADR Raw Data'!AN$1,FALSE)</f>
        <v>123.02962883842901</v>
      </c>
      <c r="AE32" s="52">
        <f>VLOOKUP($A32,'ADR Raw Data'!$B$6:$BE$43,'ADR Raw Data'!AO$1,FALSE)</f>
        <v>119.508359675298</v>
      </c>
      <c r="AF32" s="53">
        <f>VLOOKUP($A32,'ADR Raw Data'!$B$6:$BE$43,'ADR Raw Data'!AP$1,FALSE)</f>
        <v>121.28173561665901</v>
      </c>
      <c r="AG32" s="54">
        <f>VLOOKUP($A32,'ADR Raw Data'!$B$6:$BE$43,'ADR Raw Data'!AR$1,FALSE)</f>
        <v>108.647107540032</v>
      </c>
      <c r="AI32" s="47">
        <f>VLOOKUP($A32,'ADR Raw Data'!$B$6:$BE$43,'ADR Raw Data'!AT$1,FALSE)</f>
        <v>6.1536667070285098</v>
      </c>
      <c r="AJ32" s="48">
        <f>VLOOKUP($A32,'ADR Raw Data'!$B$6:$BE$43,'ADR Raw Data'!AU$1,FALSE)</f>
        <v>7.0678312889448698</v>
      </c>
      <c r="AK32" s="48">
        <f>VLOOKUP($A32,'ADR Raw Data'!$B$6:$BE$43,'ADR Raw Data'!AV$1,FALSE)</f>
        <v>7.4691285989006797</v>
      </c>
      <c r="AL32" s="48">
        <f>VLOOKUP($A32,'ADR Raw Data'!$B$6:$BE$43,'ADR Raw Data'!AW$1,FALSE)</f>
        <v>8.64586313675734</v>
      </c>
      <c r="AM32" s="48">
        <f>VLOOKUP($A32,'ADR Raw Data'!$B$6:$BE$43,'ADR Raw Data'!AX$1,FALSE)</f>
        <v>8.1853149045690508</v>
      </c>
      <c r="AN32" s="49">
        <f>VLOOKUP($A32,'ADR Raw Data'!$B$6:$BE$43,'ADR Raw Data'!AY$1,FALSE)</f>
        <v>7.69103861931496</v>
      </c>
      <c r="AO32" s="48">
        <f>VLOOKUP($A32,'ADR Raw Data'!$B$6:$BE$43,'ADR Raw Data'!BA$1,FALSE)</f>
        <v>7.6992279243196098</v>
      </c>
      <c r="AP32" s="48">
        <f>VLOOKUP($A32,'ADR Raw Data'!$B$6:$BE$43,'ADR Raw Data'!BB$1,FALSE)</f>
        <v>4.4080463285884601</v>
      </c>
      <c r="AQ32" s="49">
        <f>VLOOKUP($A32,'ADR Raw Data'!$B$6:$BE$43,'ADR Raw Data'!BC$1,FALSE)</f>
        <v>6.0629419263151201</v>
      </c>
      <c r="AR32" s="50">
        <f>VLOOKUP($A32,'ADR Raw Data'!$B$6:$BE$43,'ADR Raw Data'!BE$1,FALSE)</f>
        <v>7.0261459709617098</v>
      </c>
      <c r="AT32" s="51">
        <f>VLOOKUP($A32,'RevPAR Raw Data'!$B$6:$BE$43,'RevPAR Raw Data'!AG$1,FALSE)</f>
        <v>42.793051627536997</v>
      </c>
      <c r="AU32" s="52">
        <f>VLOOKUP($A32,'RevPAR Raw Data'!$B$6:$BE$43,'RevPAR Raw Data'!AH$1,FALSE)</f>
        <v>54.651992585913298</v>
      </c>
      <c r="AV32" s="52">
        <f>VLOOKUP($A32,'RevPAR Raw Data'!$B$6:$BE$43,'RevPAR Raw Data'!AI$1,FALSE)</f>
        <v>61.967900353958498</v>
      </c>
      <c r="AW32" s="52">
        <f>VLOOKUP($A32,'RevPAR Raw Data'!$B$6:$BE$43,'RevPAR Raw Data'!AJ$1,FALSE)</f>
        <v>64.354567281240094</v>
      </c>
      <c r="AX32" s="52">
        <f>VLOOKUP($A32,'RevPAR Raw Data'!$B$6:$BE$43,'RevPAR Raw Data'!AK$1,FALSE)</f>
        <v>65.783361192257701</v>
      </c>
      <c r="AY32" s="53">
        <f>VLOOKUP($A32,'RevPAR Raw Data'!$B$6:$BE$43,'RevPAR Raw Data'!AL$1,FALSE)</f>
        <v>57.9101746081813</v>
      </c>
      <c r="AZ32" s="52">
        <f>VLOOKUP($A32,'RevPAR Raw Data'!$B$6:$BE$43,'RevPAR Raw Data'!AN$1,FALSE)</f>
        <v>86.120464570545195</v>
      </c>
      <c r="BA32" s="52">
        <f>VLOOKUP($A32,'RevPAR Raw Data'!$B$6:$BE$43,'RevPAR Raw Data'!AO$1,FALSE)</f>
        <v>82.453485978314404</v>
      </c>
      <c r="BB32" s="53">
        <f>VLOOKUP($A32,'RevPAR Raw Data'!$B$6:$BE$43,'RevPAR Raw Data'!AP$1,FALSE)</f>
        <v>84.286975274429807</v>
      </c>
      <c r="BC32" s="54">
        <f>VLOOKUP($A32,'RevPAR Raw Data'!$B$6:$BE$43,'RevPAR Raw Data'!AR$1,FALSE)</f>
        <v>65.446403369966603</v>
      </c>
      <c r="BE32" s="47">
        <f>VLOOKUP($A32,'RevPAR Raw Data'!$B$6:$BE$43,'RevPAR Raw Data'!AT$1,FALSE)</f>
        <v>-8.6669498828505098</v>
      </c>
      <c r="BF32" s="48">
        <f>VLOOKUP($A32,'RevPAR Raw Data'!$B$6:$BE$43,'RevPAR Raw Data'!AU$1,FALSE)</f>
        <v>-6.3581226586997897</v>
      </c>
      <c r="BG32" s="48">
        <f>VLOOKUP($A32,'RevPAR Raw Data'!$B$6:$BE$43,'RevPAR Raw Data'!AV$1,FALSE)</f>
        <v>-2.8461532354564198</v>
      </c>
      <c r="BH32" s="48">
        <f>VLOOKUP($A32,'RevPAR Raw Data'!$B$6:$BE$43,'RevPAR Raw Data'!AW$1,FALSE)</f>
        <v>-9.1632213462508796E-3</v>
      </c>
      <c r="BI32" s="48">
        <f>VLOOKUP($A32,'RevPAR Raw Data'!$B$6:$BE$43,'RevPAR Raw Data'!AX$1,FALSE)</f>
        <v>-3.19862456332209</v>
      </c>
      <c r="BJ32" s="49">
        <f>VLOOKUP($A32,'RevPAR Raw Data'!$B$6:$BE$43,'RevPAR Raw Data'!AY$1,FALSE)</f>
        <v>-3.90502972408584</v>
      </c>
      <c r="BK32" s="48">
        <f>VLOOKUP($A32,'RevPAR Raw Data'!$B$6:$BE$43,'RevPAR Raw Data'!BA$1,FALSE)</f>
        <v>-4.3109811737503998</v>
      </c>
      <c r="BL32" s="48">
        <f>VLOOKUP($A32,'RevPAR Raw Data'!$B$6:$BE$43,'RevPAR Raw Data'!BB$1,FALSE)</f>
        <v>-8.9039381398343007</v>
      </c>
      <c r="BM32" s="49">
        <f>VLOOKUP($A32,'RevPAR Raw Data'!$B$6:$BE$43,'RevPAR Raw Data'!BC$1,FALSE)</f>
        <v>-6.6139773122795402</v>
      </c>
      <c r="BN32" s="50">
        <f>VLOOKUP($A32,'RevPAR Raw Data'!$B$6:$BE$43,'RevPAR Raw Data'!BE$1,FALSE)</f>
        <v>-4.9199103128069499</v>
      </c>
    </row>
    <row r="33" spans="1:66" x14ac:dyDescent="0.35">
      <c r="A33" s="63" t="s">
        <v>46</v>
      </c>
      <c r="B33" s="47">
        <f>VLOOKUP($A33,'Occupancy Raw Data'!$B$8:$BE$45,'Occupancy Raw Data'!AG$3,FALSE)</f>
        <v>50.645283735054001</v>
      </c>
      <c r="C33" s="48">
        <f>VLOOKUP($A33,'Occupancy Raw Data'!$B$8:$BE$45,'Occupancy Raw Data'!AH$3,FALSE)</f>
        <v>57.596318086923503</v>
      </c>
      <c r="D33" s="48">
        <f>VLOOKUP($A33,'Occupancy Raw Data'!$B$8:$BE$45,'Occupancy Raw Data'!AI$3,FALSE)</f>
        <v>59.655532359081398</v>
      </c>
      <c r="E33" s="48">
        <f>VLOOKUP($A33,'Occupancy Raw Data'!$B$8:$BE$45,'Occupancy Raw Data'!AJ$3,FALSE)</f>
        <v>58.175175555133798</v>
      </c>
      <c r="F33" s="48">
        <f>VLOOKUP($A33,'Occupancy Raw Data'!$B$8:$BE$45,'Occupancy Raw Data'!AK$3,FALSE)</f>
        <v>56.6805845511482</v>
      </c>
      <c r="G33" s="49">
        <f>VLOOKUP($A33,'Occupancy Raw Data'!$B$8:$BE$45,'Occupancy Raw Data'!AL$3,FALSE)</f>
        <v>56.550578857468203</v>
      </c>
      <c r="H33" s="48">
        <f>VLOOKUP($A33,'Occupancy Raw Data'!$B$8:$BE$45,'Occupancy Raw Data'!AN$3,FALSE)</f>
        <v>59.593850825583601</v>
      </c>
      <c r="I33" s="48">
        <f>VLOOKUP($A33,'Occupancy Raw Data'!$B$8:$BE$45,'Occupancy Raw Data'!AO$3,FALSE)</f>
        <v>60.965078762573498</v>
      </c>
      <c r="J33" s="49">
        <f>VLOOKUP($A33,'Occupancy Raw Data'!$B$8:$BE$45,'Occupancy Raw Data'!AP$3,FALSE)</f>
        <v>60.2794647940785</v>
      </c>
      <c r="K33" s="50">
        <f>VLOOKUP($A33,'Occupancy Raw Data'!$B$8:$BE$45,'Occupancy Raw Data'!AR$3,FALSE)</f>
        <v>57.615974839356802</v>
      </c>
      <c r="M33" s="47">
        <f>VLOOKUP($A33,'Occupancy Raw Data'!$B$8:$BE$45,'Occupancy Raw Data'!AT$3,FALSE)</f>
        <v>-27.6516027243065</v>
      </c>
      <c r="N33" s="48">
        <f>VLOOKUP($A33,'Occupancy Raw Data'!$B$8:$BE$45,'Occupancy Raw Data'!AU$3,FALSE)</f>
        <v>-26.040479213273699</v>
      </c>
      <c r="O33" s="48">
        <f>VLOOKUP($A33,'Occupancy Raw Data'!$B$8:$BE$45,'Occupancy Raw Data'!AV$3,FALSE)</f>
        <v>-23.204645769476102</v>
      </c>
      <c r="P33" s="48">
        <f>VLOOKUP($A33,'Occupancy Raw Data'!$B$8:$BE$45,'Occupancy Raw Data'!AW$3,FALSE)</f>
        <v>-23.297437442901298</v>
      </c>
      <c r="Q33" s="48">
        <f>VLOOKUP($A33,'Occupancy Raw Data'!$B$8:$BE$45,'Occupancy Raw Data'!AX$3,FALSE)</f>
        <v>-24.921837821589101</v>
      </c>
      <c r="R33" s="49">
        <f>VLOOKUP($A33,'Occupancy Raw Data'!$B$8:$BE$45,'Occupancy Raw Data'!AY$3,FALSE)</f>
        <v>-24.979166611838501</v>
      </c>
      <c r="S33" s="48">
        <f>VLOOKUP($A33,'Occupancy Raw Data'!$B$8:$BE$45,'Occupancy Raw Data'!BA$3,FALSE)</f>
        <v>-22.845038309827899</v>
      </c>
      <c r="T33" s="48">
        <f>VLOOKUP($A33,'Occupancy Raw Data'!$B$8:$BE$45,'Occupancy Raw Data'!BB$3,FALSE)</f>
        <v>-21.5874903752193</v>
      </c>
      <c r="U33" s="49">
        <f>VLOOKUP($A33,'Occupancy Raw Data'!$B$8:$BE$45,'Occupancy Raw Data'!BC$3,FALSE)</f>
        <v>-22.214195294086899</v>
      </c>
      <c r="V33" s="50">
        <f>VLOOKUP($A33,'Occupancy Raw Data'!$B$8:$BE$45,'Occupancy Raw Data'!BE$3,FALSE)</f>
        <v>-24.173473083888801</v>
      </c>
      <c r="X33" s="51">
        <f>VLOOKUP($A33,'ADR Raw Data'!$B$6:$BE$43,'ADR Raw Data'!AG$1,FALSE)</f>
        <v>80.771648210605207</v>
      </c>
      <c r="Y33" s="52">
        <f>VLOOKUP($A33,'ADR Raw Data'!$B$6:$BE$43,'ADR Raw Data'!AH$1,FALSE)</f>
        <v>85.930379841832107</v>
      </c>
      <c r="Z33" s="52">
        <f>VLOOKUP($A33,'ADR Raw Data'!$B$6:$BE$43,'ADR Raw Data'!AI$1,FALSE)</f>
        <v>86.383016129801902</v>
      </c>
      <c r="AA33" s="52">
        <f>VLOOKUP($A33,'ADR Raw Data'!$B$6:$BE$43,'ADR Raw Data'!AJ$1,FALSE)</f>
        <v>86.343481192398599</v>
      </c>
      <c r="AB33" s="52">
        <f>VLOOKUP($A33,'ADR Raw Data'!$B$6:$BE$43,'ADR Raw Data'!AK$1,FALSE)</f>
        <v>86.058127515486305</v>
      </c>
      <c r="AC33" s="53">
        <f>VLOOKUP($A33,'ADR Raw Data'!$B$6:$BE$43,'ADR Raw Data'!AL$1,FALSE)</f>
        <v>85.212473443189594</v>
      </c>
      <c r="AD33" s="52">
        <f>VLOOKUP($A33,'ADR Raw Data'!$B$6:$BE$43,'ADR Raw Data'!AN$1,FALSE)</f>
        <v>89.900355796178303</v>
      </c>
      <c r="AE33" s="52">
        <f>VLOOKUP($A33,'ADR Raw Data'!$B$6:$BE$43,'ADR Raw Data'!AO$1,FALSE)</f>
        <v>90.197600583702993</v>
      </c>
      <c r="AF33" s="53">
        <f>VLOOKUP($A33,'ADR Raw Data'!$B$6:$BE$43,'ADR Raw Data'!AP$1,FALSE)</f>
        <v>90.050668609547699</v>
      </c>
      <c r="AG33" s="54">
        <f>VLOOKUP($A33,'ADR Raw Data'!$B$6:$BE$43,'ADR Raw Data'!AR$1,FALSE)</f>
        <v>86.658718248982296</v>
      </c>
      <c r="AI33" s="47">
        <f>VLOOKUP($A33,'ADR Raw Data'!$B$6:$BE$43,'ADR Raw Data'!AT$1,FALSE)</f>
        <v>-5.1909841253049702</v>
      </c>
      <c r="AJ33" s="48">
        <f>VLOOKUP($A33,'ADR Raw Data'!$B$6:$BE$43,'ADR Raw Data'!AU$1,FALSE)</f>
        <v>-1.5343908381562401</v>
      </c>
      <c r="AK33" s="48">
        <f>VLOOKUP($A33,'ADR Raw Data'!$B$6:$BE$43,'ADR Raw Data'!AV$1,FALSE)</f>
        <v>-2.8283253672430599</v>
      </c>
      <c r="AL33" s="48">
        <f>VLOOKUP($A33,'ADR Raw Data'!$B$6:$BE$43,'ADR Raw Data'!AW$1,FALSE)</f>
        <v>-3.1697461872819499</v>
      </c>
      <c r="AM33" s="48">
        <f>VLOOKUP($A33,'ADR Raw Data'!$B$6:$BE$43,'ADR Raw Data'!AX$1,FALSE)</f>
        <v>-1.9513806827939699</v>
      </c>
      <c r="AN33" s="49">
        <f>VLOOKUP($A33,'ADR Raw Data'!$B$6:$BE$43,'ADR Raw Data'!AY$1,FALSE)</f>
        <v>-2.83903943474877</v>
      </c>
      <c r="AO33" s="48">
        <f>VLOOKUP($A33,'ADR Raw Data'!$B$6:$BE$43,'ADR Raw Data'!BA$1,FALSE)</f>
        <v>-0.22438177979910201</v>
      </c>
      <c r="AP33" s="48">
        <f>VLOOKUP($A33,'ADR Raw Data'!$B$6:$BE$43,'ADR Raw Data'!BB$1,FALSE)</f>
        <v>-1.0679558484926699</v>
      </c>
      <c r="AQ33" s="49">
        <f>VLOOKUP($A33,'ADR Raw Data'!$B$6:$BE$43,'ADR Raw Data'!BC$1,FALSE)</f>
        <v>-0.64871797332209102</v>
      </c>
      <c r="AR33" s="50">
        <f>VLOOKUP($A33,'ADR Raw Data'!$B$6:$BE$43,'ADR Raw Data'!BE$1,FALSE)</f>
        <v>-2.14466453068014</v>
      </c>
      <c r="AT33" s="51">
        <f>VLOOKUP($A33,'RevPAR Raw Data'!$B$6:$BE$43,'RevPAR Raw Data'!AG$1,FALSE)</f>
        <v>40.907030413740699</v>
      </c>
      <c r="AU33" s="52">
        <f>VLOOKUP($A33,'RevPAR Raw Data'!$B$6:$BE$43,'RevPAR Raw Data'!AH$1,FALSE)</f>
        <v>49.492734907003197</v>
      </c>
      <c r="AV33" s="52">
        <f>VLOOKUP($A33,'RevPAR Raw Data'!$B$6:$BE$43,'RevPAR Raw Data'!AI$1,FALSE)</f>
        <v>51.532248140064503</v>
      </c>
      <c r="AW33" s="52">
        <f>VLOOKUP($A33,'RevPAR Raw Data'!$B$6:$BE$43,'RevPAR Raw Data'!AJ$1,FALSE)</f>
        <v>50.230471764091803</v>
      </c>
      <c r="AX33" s="52">
        <f>VLOOKUP($A33,'RevPAR Raw Data'!$B$6:$BE$43,'RevPAR Raw Data'!AK$1,FALSE)</f>
        <v>48.778249729550097</v>
      </c>
      <c r="AY33" s="53">
        <f>VLOOKUP($A33,'RevPAR Raw Data'!$B$6:$BE$43,'RevPAR Raw Data'!AL$1,FALSE)</f>
        <v>48.188146990890097</v>
      </c>
      <c r="AZ33" s="52">
        <f>VLOOKUP($A33,'RevPAR Raw Data'!$B$6:$BE$43,'RevPAR Raw Data'!AN$1,FALSE)</f>
        <v>53.575083924843398</v>
      </c>
      <c r="BA33" s="52">
        <f>VLOOKUP($A33,'RevPAR Raw Data'!$B$6:$BE$43,'RevPAR Raw Data'!AO$1,FALSE)</f>
        <v>54.989038237806</v>
      </c>
      <c r="BB33" s="53">
        <f>VLOOKUP($A33,'RevPAR Raw Data'!$B$6:$BE$43,'RevPAR Raw Data'!AP$1,FALSE)</f>
        <v>54.282061081324699</v>
      </c>
      <c r="BC33" s="54">
        <f>VLOOKUP($A33,'RevPAR Raw Data'!$B$6:$BE$43,'RevPAR Raw Data'!AR$1,FALSE)</f>
        <v>49.929265302442801</v>
      </c>
      <c r="BE33" s="47">
        <f>VLOOKUP($A33,'RevPAR Raw Data'!$B$6:$BE$43,'RevPAR Raw Data'!AT$1,FALSE)</f>
        <v>-31.407196541800399</v>
      </c>
      <c r="BF33" s="48">
        <f>VLOOKUP($A33,'RevPAR Raw Data'!$B$6:$BE$43,'RevPAR Raw Data'!AU$1,FALSE)</f>
        <v>-27.175307324169498</v>
      </c>
      <c r="BG33" s="48">
        <f>VLOOKUP($A33,'RevPAR Raw Data'!$B$6:$BE$43,'RevPAR Raw Data'!AV$1,FALSE)</f>
        <v>-25.376668254042201</v>
      </c>
      <c r="BH33" s="48">
        <f>VLOOKUP($A33,'RevPAR Raw Data'!$B$6:$BE$43,'RevPAR Raw Data'!AW$1,FALSE)</f>
        <v>-25.728713995102499</v>
      </c>
      <c r="BI33" s="48">
        <f>VLOOKUP($A33,'RevPAR Raw Data'!$B$6:$BE$43,'RevPAR Raw Data'!AX$1,FALSE)</f>
        <v>-26.386898575335401</v>
      </c>
      <c r="BJ33" s="49">
        <f>VLOOKUP($A33,'RevPAR Raw Data'!$B$6:$BE$43,'RevPAR Raw Data'!AY$1,FALSE)</f>
        <v>-27.109037656005601</v>
      </c>
      <c r="BK33" s="48">
        <f>VLOOKUP($A33,'RevPAR Raw Data'!$B$6:$BE$43,'RevPAR Raw Data'!BA$1,FALSE)</f>
        <v>-23.018159986071701</v>
      </c>
      <c r="BL33" s="48">
        <f>VLOOKUP($A33,'RevPAR Raw Data'!$B$6:$BE$43,'RevPAR Raw Data'!BB$1,FALSE)</f>
        <v>-22.424901357707</v>
      </c>
      <c r="BM33" s="49">
        <f>VLOOKUP($A33,'RevPAR Raw Data'!$B$6:$BE$43,'RevPAR Raw Data'!BC$1,FALSE)</f>
        <v>-22.7188057899074</v>
      </c>
      <c r="BN33" s="50">
        <f>VLOOKUP($A33,'RevPAR Raw Data'!$B$6:$BE$43,'RevPAR Raw Data'!BE$1,FALSE)</f>
        <v>-25.7996977115052</v>
      </c>
    </row>
    <row r="34" spans="1:66" x14ac:dyDescent="0.35">
      <c r="A34" s="63" t="s">
        <v>95</v>
      </c>
      <c r="B34" s="47">
        <f>VLOOKUP($A34,'Occupancy Raw Data'!$B$8:$BE$45,'Occupancy Raw Data'!AG$3,FALSE)</f>
        <v>43.741759276699902</v>
      </c>
      <c r="C34" s="48">
        <f>VLOOKUP($A34,'Occupancy Raw Data'!$B$8:$BE$45,'Occupancy Raw Data'!AH$3,FALSE)</f>
        <v>51.243171972122802</v>
      </c>
      <c r="D34" s="48">
        <f>VLOOKUP($A34,'Occupancy Raw Data'!$B$8:$BE$45,'Occupancy Raw Data'!AI$3,FALSE)</f>
        <v>57.972311169711801</v>
      </c>
      <c r="E34" s="48">
        <f>VLOOKUP($A34,'Occupancy Raw Data'!$B$8:$BE$45,'Occupancy Raw Data'!AJ$3,FALSE)</f>
        <v>61.796006780938001</v>
      </c>
      <c r="F34" s="48">
        <f>VLOOKUP($A34,'Occupancy Raw Data'!$B$8:$BE$45,'Occupancy Raw Data'!AK$3,FALSE)</f>
        <v>63.3923526087775</v>
      </c>
      <c r="G34" s="49">
        <f>VLOOKUP($A34,'Occupancy Raw Data'!$B$8:$BE$45,'Occupancy Raw Data'!AL$3,FALSE)</f>
        <v>55.629120361650003</v>
      </c>
      <c r="H34" s="48">
        <f>VLOOKUP($A34,'Occupancy Raw Data'!$B$8:$BE$45,'Occupancy Raw Data'!AN$3,FALSE)</f>
        <v>74.034658127707601</v>
      </c>
      <c r="I34" s="48">
        <f>VLOOKUP($A34,'Occupancy Raw Data'!$B$8:$BE$45,'Occupancy Raw Data'!AO$3,FALSE)</f>
        <v>67.013561876059498</v>
      </c>
      <c r="J34" s="49">
        <f>VLOOKUP($A34,'Occupancy Raw Data'!$B$8:$BE$45,'Occupancy Raw Data'!AP$3,FALSE)</f>
        <v>70.5241100018835</v>
      </c>
      <c r="K34" s="50">
        <f>VLOOKUP($A34,'Occupancy Raw Data'!$B$8:$BE$45,'Occupancy Raw Data'!AR$3,FALSE)</f>
        <v>59.884831687431003</v>
      </c>
      <c r="M34" s="47">
        <f>VLOOKUP($A34,'Occupancy Raw Data'!$B$8:$BE$45,'Occupancy Raw Data'!AT$3,FALSE)</f>
        <v>0.260941823968181</v>
      </c>
      <c r="N34" s="48">
        <f>VLOOKUP($A34,'Occupancy Raw Data'!$B$8:$BE$45,'Occupancy Raw Data'!AU$3,FALSE)</f>
        <v>-9.3499133409364799</v>
      </c>
      <c r="O34" s="48">
        <f>VLOOKUP($A34,'Occupancy Raw Data'!$B$8:$BE$45,'Occupancy Raw Data'!AV$3,FALSE)</f>
        <v>-7.2407838574145398</v>
      </c>
      <c r="P34" s="48">
        <f>VLOOKUP($A34,'Occupancy Raw Data'!$B$8:$BE$45,'Occupancy Raw Data'!AW$3,FALSE)</f>
        <v>-3.4445977462371302</v>
      </c>
      <c r="Q34" s="48">
        <f>VLOOKUP($A34,'Occupancy Raw Data'!$B$8:$BE$45,'Occupancy Raw Data'!AX$3,FALSE)</f>
        <v>-5.4939566564647899</v>
      </c>
      <c r="R34" s="49">
        <f>VLOOKUP($A34,'Occupancy Raw Data'!$B$8:$BE$45,'Occupancy Raw Data'!AY$3,FALSE)</f>
        <v>-5.3064042137777703</v>
      </c>
      <c r="S34" s="48">
        <f>VLOOKUP($A34,'Occupancy Raw Data'!$B$8:$BE$45,'Occupancy Raw Data'!BA$3,FALSE)</f>
        <v>-5.1888883284996901</v>
      </c>
      <c r="T34" s="48">
        <f>VLOOKUP($A34,'Occupancy Raw Data'!$B$8:$BE$45,'Occupancy Raw Data'!BB$3,FALSE)</f>
        <v>-13.114700818179999</v>
      </c>
      <c r="U34" s="49">
        <f>VLOOKUP($A34,'Occupancy Raw Data'!$B$8:$BE$45,'Occupancy Raw Data'!BC$3,FALSE)</f>
        <v>-9.1273426501479094</v>
      </c>
      <c r="V34" s="50">
        <f>VLOOKUP($A34,'Occupancy Raw Data'!$B$8:$BE$45,'Occupancy Raw Data'!BE$3,FALSE)</f>
        <v>-6.6274227003435398</v>
      </c>
      <c r="X34" s="51">
        <f>VLOOKUP($A34,'ADR Raw Data'!$B$6:$BE$43,'ADR Raw Data'!AG$1,FALSE)</f>
        <v>122.90598234470799</v>
      </c>
      <c r="Y34" s="52">
        <f>VLOOKUP($A34,'ADR Raw Data'!$B$6:$BE$43,'ADR Raw Data'!AH$1,FALSE)</f>
        <v>126.38645745267399</v>
      </c>
      <c r="Z34" s="52">
        <f>VLOOKUP($A34,'ADR Raw Data'!$B$6:$BE$43,'ADR Raw Data'!AI$1,FALSE)</f>
        <v>133.847934367638</v>
      </c>
      <c r="AA34" s="52">
        <f>VLOOKUP($A34,'ADR Raw Data'!$B$6:$BE$43,'ADR Raw Data'!AJ$1,FALSE)</f>
        <v>138.31395260230099</v>
      </c>
      <c r="AB34" s="52">
        <f>VLOOKUP($A34,'ADR Raw Data'!$B$6:$BE$43,'ADR Raw Data'!AK$1,FALSE)</f>
        <v>140.468307829445</v>
      </c>
      <c r="AC34" s="53">
        <f>VLOOKUP($A34,'ADR Raw Data'!$B$6:$BE$43,'ADR Raw Data'!AL$1,FALSE)</f>
        <v>133.253616740311</v>
      </c>
      <c r="AD34" s="52">
        <f>VLOOKUP($A34,'ADR Raw Data'!$B$6:$BE$43,'ADR Raw Data'!AN$1,FALSE)</f>
        <v>166.97592990713599</v>
      </c>
      <c r="AE34" s="52">
        <f>VLOOKUP($A34,'ADR Raw Data'!$B$6:$BE$43,'ADR Raw Data'!AO$1,FALSE)</f>
        <v>158.19502494554101</v>
      </c>
      <c r="AF34" s="53">
        <f>VLOOKUP($A34,'ADR Raw Data'!$B$6:$BE$43,'ADR Raw Data'!AP$1,FALSE)</f>
        <v>162.80402530631301</v>
      </c>
      <c r="AG34" s="54">
        <f>VLOOKUP($A34,'ADR Raw Data'!$B$6:$BE$43,'ADR Raw Data'!AR$1,FALSE)</f>
        <v>143.19658896877101</v>
      </c>
      <c r="AI34" s="47">
        <f>VLOOKUP($A34,'ADR Raw Data'!$B$6:$BE$43,'ADR Raw Data'!AT$1,FALSE)</f>
        <v>7.5167516774166696</v>
      </c>
      <c r="AJ34" s="48">
        <f>VLOOKUP($A34,'ADR Raw Data'!$B$6:$BE$43,'ADR Raw Data'!AU$1,FALSE)</f>
        <v>8.8075473381961</v>
      </c>
      <c r="AK34" s="48">
        <f>VLOOKUP($A34,'ADR Raw Data'!$B$6:$BE$43,'ADR Raw Data'!AV$1,FALSE)</f>
        <v>10.3594078704579</v>
      </c>
      <c r="AL34" s="48">
        <f>VLOOKUP($A34,'ADR Raw Data'!$B$6:$BE$43,'ADR Raw Data'!AW$1,FALSE)</f>
        <v>12.1293544150006</v>
      </c>
      <c r="AM34" s="48">
        <f>VLOOKUP($A34,'ADR Raw Data'!$B$6:$BE$43,'ADR Raw Data'!AX$1,FALSE)</f>
        <v>10.6841990674648</v>
      </c>
      <c r="AN34" s="49">
        <f>VLOOKUP($A34,'ADR Raw Data'!$B$6:$BE$43,'ADR Raw Data'!AY$1,FALSE)</f>
        <v>10.129800300191199</v>
      </c>
      <c r="AO34" s="48">
        <f>VLOOKUP($A34,'ADR Raw Data'!$B$6:$BE$43,'ADR Raw Data'!BA$1,FALSE)</f>
        <v>9.4008585594890608</v>
      </c>
      <c r="AP34" s="48">
        <f>VLOOKUP($A34,'ADR Raw Data'!$B$6:$BE$43,'ADR Raw Data'!BB$1,FALSE)</f>
        <v>5.3670959427448599</v>
      </c>
      <c r="AQ34" s="49">
        <f>VLOOKUP($A34,'ADR Raw Data'!$B$6:$BE$43,'ADR Raw Data'!BC$1,FALSE)</f>
        <v>7.5394782407874903</v>
      </c>
      <c r="AR34" s="50">
        <f>VLOOKUP($A34,'ADR Raw Data'!$B$6:$BE$43,'ADR Raw Data'!BE$1,FALSE)</f>
        <v>8.8908224863279006</v>
      </c>
      <c r="AT34" s="51">
        <f>VLOOKUP($A34,'RevPAR Raw Data'!$B$6:$BE$43,'RevPAR Raw Data'!AG$1,FALSE)</f>
        <v>53.761238933885799</v>
      </c>
      <c r="AU34" s="52">
        <f>VLOOKUP($A34,'RevPAR Raw Data'!$B$6:$BE$43,'RevPAR Raw Data'!AH$1,FALSE)</f>
        <v>64.764429741947595</v>
      </c>
      <c r="AV34" s="52">
        <f>VLOOKUP($A34,'RevPAR Raw Data'!$B$6:$BE$43,'RevPAR Raw Data'!AI$1,FALSE)</f>
        <v>77.594741005839097</v>
      </c>
      <c r="AW34" s="52">
        <f>VLOOKUP($A34,'RevPAR Raw Data'!$B$6:$BE$43,'RevPAR Raw Data'!AJ$1,FALSE)</f>
        <v>85.472499529101498</v>
      </c>
      <c r="AX34" s="52">
        <f>VLOOKUP($A34,'RevPAR Raw Data'!$B$6:$BE$43,'RevPAR Raw Data'!AK$1,FALSE)</f>
        <v>89.046165002825305</v>
      </c>
      <c r="AY34" s="53">
        <f>VLOOKUP($A34,'RevPAR Raw Data'!$B$6:$BE$43,'RevPAR Raw Data'!AL$1,FALSE)</f>
        <v>74.1278148427199</v>
      </c>
      <c r="AZ34" s="52">
        <f>VLOOKUP($A34,'RevPAR Raw Data'!$B$6:$BE$43,'RevPAR Raw Data'!AN$1,FALSE)</f>
        <v>123.62005886230899</v>
      </c>
      <c r="BA34" s="52">
        <f>VLOOKUP($A34,'RevPAR Raw Data'!$B$6:$BE$43,'RevPAR Raw Data'!AO$1,FALSE)</f>
        <v>106.012120926728</v>
      </c>
      <c r="BB34" s="53">
        <f>VLOOKUP($A34,'RevPAR Raw Data'!$B$6:$BE$43,'RevPAR Raw Data'!AP$1,FALSE)</f>
        <v>114.816089894518</v>
      </c>
      <c r="BC34" s="54">
        <f>VLOOKUP($A34,'RevPAR Raw Data'!$B$6:$BE$43,'RevPAR Raw Data'!AR$1,FALSE)</f>
        <v>85.753036286091003</v>
      </c>
      <c r="BE34" s="47">
        <f>VLOOKUP($A34,'RevPAR Raw Data'!$B$6:$BE$43,'RevPAR Raw Data'!AT$1,FALSE)</f>
        <v>7.7973078503150601</v>
      </c>
      <c r="BF34" s="48">
        <f>VLOOKUP($A34,'RevPAR Raw Data'!$B$6:$BE$43,'RevPAR Raw Data'!AU$1,FALSE)</f>
        <v>-1.36586404632366</v>
      </c>
      <c r="BG34" s="48">
        <f>VLOOKUP($A34,'RevPAR Raw Data'!$B$6:$BE$43,'RevPAR Raw Data'!AV$1,FALSE)</f>
        <v>2.3685216802355402</v>
      </c>
      <c r="BH34" s="48">
        <f>VLOOKUP($A34,'RevPAR Raw Data'!$B$6:$BE$43,'RevPAR Raw Data'!AW$1,FALSE)</f>
        <v>8.2669491999512399</v>
      </c>
      <c r="BI34" s="48">
        <f>VLOOKUP($A34,'RevPAR Raw Data'!$B$6:$BE$43,'RevPAR Raw Data'!AX$1,FALSE)</f>
        <v>4.6032571451430897</v>
      </c>
      <c r="BJ34" s="49">
        <f>VLOOKUP($A34,'RevPAR Raw Data'!$B$6:$BE$43,'RevPAR Raw Data'!AY$1,FALSE)</f>
        <v>4.2858679364368797</v>
      </c>
      <c r="BK34" s="48">
        <f>VLOOKUP($A34,'RevPAR Raw Data'!$B$6:$BE$43,'RevPAR Raw Data'!BA$1,FALSE)</f>
        <v>3.72417017841728</v>
      </c>
      <c r="BL34" s="48">
        <f>VLOOKUP($A34,'RevPAR Raw Data'!$B$6:$BE$43,'RevPAR Raw Data'!BB$1,FALSE)</f>
        <v>-8.4514834509508194</v>
      </c>
      <c r="BM34" s="49">
        <f>VLOOKUP($A34,'RevPAR Raw Data'!$B$6:$BE$43,'RevPAR Raw Data'!BC$1,FALSE)</f>
        <v>-2.2760184224304401</v>
      </c>
      <c r="BN34" s="50">
        <f>VLOOKUP($A34,'RevPAR Raw Data'!$B$6:$BE$43,'RevPAR Raw Data'!BE$1,FALSE)</f>
        <v>1.6741673982782099</v>
      </c>
    </row>
    <row r="35" spans="1:66" x14ac:dyDescent="0.35">
      <c r="A35" s="63" t="s">
        <v>96</v>
      </c>
      <c r="B35" s="47">
        <f>VLOOKUP($A35,'Occupancy Raw Data'!$B$8:$BE$45,'Occupancy Raw Data'!AG$3,FALSE)</f>
        <v>42.318766937669302</v>
      </c>
      <c r="C35" s="48">
        <f>VLOOKUP($A35,'Occupancy Raw Data'!$B$8:$BE$45,'Occupancy Raw Data'!AH$3,FALSE)</f>
        <v>54.604223125564502</v>
      </c>
      <c r="D35" s="48">
        <f>VLOOKUP($A35,'Occupancy Raw Data'!$B$8:$BE$45,'Occupancy Raw Data'!AI$3,FALSE)</f>
        <v>60.185185185185098</v>
      </c>
      <c r="E35" s="48">
        <f>VLOOKUP($A35,'Occupancy Raw Data'!$B$8:$BE$45,'Occupancy Raw Data'!AJ$3,FALSE)</f>
        <v>60.961495031616899</v>
      </c>
      <c r="F35" s="48">
        <f>VLOOKUP($A35,'Occupancy Raw Data'!$B$8:$BE$45,'Occupancy Raw Data'!AK$3,FALSE)</f>
        <v>60.5860433604336</v>
      </c>
      <c r="G35" s="49">
        <f>VLOOKUP($A35,'Occupancy Raw Data'!$B$8:$BE$45,'Occupancy Raw Data'!AL$3,FALSE)</f>
        <v>55.7311427280939</v>
      </c>
      <c r="H35" s="48">
        <f>VLOOKUP($A35,'Occupancy Raw Data'!$B$8:$BE$45,'Occupancy Raw Data'!AN$3,FALSE)</f>
        <v>71.095867208672004</v>
      </c>
      <c r="I35" s="48">
        <f>VLOOKUP($A35,'Occupancy Raw Data'!$B$8:$BE$45,'Occupancy Raw Data'!AO$3,FALSE)</f>
        <v>71.093044263775894</v>
      </c>
      <c r="J35" s="49">
        <f>VLOOKUP($A35,'Occupancy Raw Data'!$B$8:$BE$45,'Occupancy Raw Data'!AP$3,FALSE)</f>
        <v>71.094455736224006</v>
      </c>
      <c r="K35" s="50">
        <f>VLOOKUP($A35,'Occupancy Raw Data'!$B$8:$BE$45,'Occupancy Raw Data'!AR$3,FALSE)</f>
        <v>60.120660730416802</v>
      </c>
      <c r="M35" s="47">
        <f>VLOOKUP($A35,'Occupancy Raw Data'!$B$8:$BE$45,'Occupancy Raw Data'!AT$3,FALSE)</f>
        <v>-10.9280613781194</v>
      </c>
      <c r="N35" s="48">
        <f>VLOOKUP($A35,'Occupancy Raw Data'!$B$8:$BE$45,'Occupancy Raw Data'!AU$3,FALSE)</f>
        <v>-5.4120342753700896</v>
      </c>
      <c r="O35" s="48">
        <f>VLOOKUP($A35,'Occupancy Raw Data'!$B$8:$BE$45,'Occupancy Raw Data'!AV$3,FALSE)</f>
        <v>-1.4186007313155</v>
      </c>
      <c r="P35" s="48">
        <f>VLOOKUP($A35,'Occupancy Raw Data'!$B$8:$BE$45,'Occupancy Raw Data'!AW$3,FALSE)</f>
        <v>-1.1659380053688899</v>
      </c>
      <c r="Q35" s="48">
        <f>VLOOKUP($A35,'Occupancy Raw Data'!$B$8:$BE$45,'Occupancy Raw Data'!AX$3,FALSE)</f>
        <v>-5.56405844671818</v>
      </c>
      <c r="R35" s="49">
        <f>VLOOKUP($A35,'Occupancy Raw Data'!$B$8:$BE$45,'Occupancy Raw Data'!AY$3,FALSE)</f>
        <v>-4.61141575979339</v>
      </c>
      <c r="S35" s="48">
        <f>VLOOKUP($A35,'Occupancy Raw Data'!$B$8:$BE$45,'Occupancy Raw Data'!BA$3,FALSE)</f>
        <v>-9.2664654394571997</v>
      </c>
      <c r="T35" s="48">
        <f>VLOOKUP($A35,'Occupancy Raw Data'!$B$8:$BE$45,'Occupancy Raw Data'!BB$3,FALSE)</f>
        <v>-9.9445553143506498</v>
      </c>
      <c r="U35" s="49">
        <f>VLOOKUP($A35,'Occupancy Raw Data'!$B$8:$BE$45,'Occupancy Raw Data'!BC$3,FALSE)</f>
        <v>-9.6067753103439202</v>
      </c>
      <c r="V35" s="50">
        <f>VLOOKUP($A35,'Occupancy Raw Data'!$B$8:$BE$45,'Occupancy Raw Data'!BE$3,FALSE)</f>
        <v>-6.3598010561131098</v>
      </c>
      <c r="X35" s="51">
        <f>VLOOKUP($A35,'ADR Raw Data'!$B$6:$BE$43,'ADR Raw Data'!AG$1,FALSE)</f>
        <v>90.421462210659698</v>
      </c>
      <c r="Y35" s="52">
        <f>VLOOKUP($A35,'ADR Raw Data'!$B$6:$BE$43,'ADR Raw Data'!AH$1,FALSE)</f>
        <v>95.953799824225797</v>
      </c>
      <c r="Z35" s="52">
        <f>VLOOKUP($A35,'ADR Raw Data'!$B$6:$BE$43,'ADR Raw Data'!AI$1,FALSE)</f>
        <v>100.583422138836</v>
      </c>
      <c r="AA35" s="52">
        <f>VLOOKUP($A35,'ADR Raw Data'!$B$6:$BE$43,'ADR Raw Data'!AJ$1,FALSE)</f>
        <v>101.00537346608</v>
      </c>
      <c r="AB35" s="52">
        <f>VLOOKUP($A35,'ADR Raw Data'!$B$6:$BE$43,'ADR Raw Data'!AK$1,FALSE)</f>
        <v>101.758590532103</v>
      </c>
      <c r="AC35" s="53">
        <f>VLOOKUP($A35,'ADR Raw Data'!$B$6:$BE$43,'ADR Raw Data'!AL$1,FALSE)</f>
        <v>98.480766682537904</v>
      </c>
      <c r="AD35" s="52">
        <f>VLOOKUP($A35,'ADR Raw Data'!$B$6:$BE$43,'ADR Raw Data'!AN$1,FALSE)</f>
        <v>115.79738852491499</v>
      </c>
      <c r="AE35" s="52">
        <f>VLOOKUP($A35,'ADR Raw Data'!$B$6:$BE$43,'ADR Raw Data'!AO$1,FALSE)</f>
        <v>115.1658545108</v>
      </c>
      <c r="AF35" s="53">
        <f>VLOOKUP($A35,'ADR Raw Data'!$B$6:$BE$43,'ADR Raw Data'!AP$1,FALSE)</f>
        <v>115.48162778693199</v>
      </c>
      <c r="AG35" s="54">
        <f>VLOOKUP($A35,'ADR Raw Data'!$B$6:$BE$43,'ADR Raw Data'!AR$1,FALSE)</f>
        <v>104.224772404078</v>
      </c>
      <c r="AI35" s="47">
        <f>VLOOKUP($A35,'ADR Raw Data'!$B$6:$BE$43,'ADR Raw Data'!AT$1,FALSE)</f>
        <v>12.102515580432801</v>
      </c>
      <c r="AJ35" s="48">
        <f>VLOOKUP($A35,'ADR Raw Data'!$B$6:$BE$43,'ADR Raw Data'!AU$1,FALSE)</f>
        <v>12.189905157108001</v>
      </c>
      <c r="AK35" s="48">
        <f>VLOOKUP($A35,'ADR Raw Data'!$B$6:$BE$43,'ADR Raw Data'!AV$1,FALSE)</f>
        <v>12.9585454951711</v>
      </c>
      <c r="AL35" s="48">
        <f>VLOOKUP($A35,'ADR Raw Data'!$B$6:$BE$43,'ADR Raw Data'!AW$1,FALSE)</f>
        <v>12.4345030822184</v>
      </c>
      <c r="AM35" s="48">
        <f>VLOOKUP($A35,'ADR Raw Data'!$B$6:$BE$43,'ADR Raw Data'!AX$1,FALSE)</f>
        <v>10.7495085852798</v>
      </c>
      <c r="AN35" s="49">
        <f>VLOOKUP($A35,'ADR Raw Data'!$B$6:$BE$43,'ADR Raw Data'!AY$1,FALSE)</f>
        <v>12.1956918595437</v>
      </c>
      <c r="AO35" s="48">
        <f>VLOOKUP($A35,'ADR Raw Data'!$B$6:$BE$43,'ADR Raw Data'!BA$1,FALSE)</f>
        <v>7.9688625351716302</v>
      </c>
      <c r="AP35" s="48">
        <f>VLOOKUP($A35,'ADR Raw Data'!$B$6:$BE$43,'ADR Raw Data'!BB$1,FALSE)</f>
        <v>5.73650623074536</v>
      </c>
      <c r="AQ35" s="49">
        <f>VLOOKUP($A35,'ADR Raw Data'!$B$6:$BE$43,'ADR Raw Data'!BC$1,FALSE)</f>
        <v>6.84100840057092</v>
      </c>
      <c r="AR35" s="50">
        <f>VLOOKUP($A35,'ADR Raw Data'!$B$6:$BE$43,'ADR Raw Data'!BE$1,FALSE)</f>
        <v>9.8433202952397192</v>
      </c>
      <c r="AT35" s="51">
        <f>VLOOKUP($A35,'RevPAR Raw Data'!$B$6:$BE$43,'RevPAR Raw Data'!AG$1,FALSE)</f>
        <v>38.2652478545618</v>
      </c>
      <c r="AU35" s="52">
        <f>VLOOKUP($A35,'RevPAR Raw Data'!$B$6:$BE$43,'RevPAR Raw Data'!AH$1,FALSE)</f>
        <v>52.394826953477803</v>
      </c>
      <c r="AV35" s="52">
        <f>VLOOKUP($A35,'RevPAR Raw Data'!$B$6:$BE$43,'RevPAR Raw Data'!AI$1,FALSE)</f>
        <v>60.536318879855401</v>
      </c>
      <c r="AW35" s="52">
        <f>VLOOKUP($A35,'RevPAR Raw Data'!$B$6:$BE$43,'RevPAR Raw Data'!AJ$1,FALSE)</f>
        <v>61.574385727190602</v>
      </c>
      <c r="AX35" s="52">
        <f>VLOOKUP($A35,'RevPAR Raw Data'!$B$6:$BE$43,'RevPAR Raw Data'!AK$1,FALSE)</f>
        <v>61.651503782746097</v>
      </c>
      <c r="AY35" s="53">
        <f>VLOOKUP($A35,'RevPAR Raw Data'!$B$6:$BE$43,'RevPAR Raw Data'!AL$1,FALSE)</f>
        <v>54.884456639566302</v>
      </c>
      <c r="AZ35" s="52">
        <f>VLOOKUP($A35,'RevPAR Raw Data'!$B$6:$BE$43,'RevPAR Raw Data'!AN$1,FALSE)</f>
        <v>82.327157576784103</v>
      </c>
      <c r="BA35" s="52">
        <f>VLOOKUP($A35,'RevPAR Raw Data'!$B$6:$BE$43,'RevPAR Raw Data'!AO$1,FALSE)</f>
        <v>81.874911924119203</v>
      </c>
      <c r="BB35" s="53">
        <f>VLOOKUP($A35,'RevPAR Raw Data'!$B$6:$BE$43,'RevPAR Raw Data'!AP$1,FALSE)</f>
        <v>82.101034750451603</v>
      </c>
      <c r="BC35" s="54">
        <f>VLOOKUP($A35,'RevPAR Raw Data'!$B$6:$BE$43,'RevPAR Raw Data'!AR$1,FALSE)</f>
        <v>62.660621814104999</v>
      </c>
      <c r="BE35" s="47">
        <f>VLOOKUP($A35,'RevPAR Raw Data'!$B$6:$BE$43,'RevPAR Raw Data'!AT$1,FALSE)</f>
        <v>-0.14811612861274001</v>
      </c>
      <c r="BF35" s="48">
        <f>VLOOKUP($A35,'RevPAR Raw Data'!$B$6:$BE$43,'RevPAR Raw Data'!AU$1,FALSE)</f>
        <v>6.1181490365002</v>
      </c>
      <c r="BG35" s="48">
        <f>VLOOKUP($A35,'RevPAR Raw Data'!$B$6:$BE$43,'RevPAR Raw Data'!AV$1,FALSE)</f>
        <v>11.356114742693199</v>
      </c>
      <c r="BH35" s="48">
        <f>VLOOKUP($A35,'RevPAR Raw Data'!$B$6:$BE$43,'RevPAR Raw Data'!AW$1,FALSE)</f>
        <v>11.123586479635099</v>
      </c>
      <c r="BI35" s="48">
        <f>VLOOKUP($A35,'RevPAR Raw Data'!$B$6:$BE$43,'RevPAR Raw Data'!AX$1,FALSE)</f>
        <v>4.5873411981417096</v>
      </c>
      <c r="BJ35" s="49">
        <f>VLOOKUP($A35,'RevPAR Raw Data'!$B$6:$BE$43,'RevPAR Raw Data'!AY$1,FALSE)</f>
        <v>7.0218820433234903</v>
      </c>
      <c r="BK35" s="48">
        <f>VLOOKUP($A35,'RevPAR Raw Data'!$B$6:$BE$43,'RevPAR Raw Data'!BA$1,FALSE)</f>
        <v>-2.0360347970250898</v>
      </c>
      <c r="BL35" s="48">
        <f>VLOOKUP($A35,'RevPAR Raw Data'!$B$6:$BE$43,'RevPAR Raw Data'!BB$1,FALSE)</f>
        <v>-4.7785191188329303</v>
      </c>
      <c r="BM35" s="49">
        <f>VLOOKUP($A35,'RevPAR Raw Data'!$B$6:$BE$43,'RevPAR Raw Data'!BC$1,FALSE)</f>
        <v>-3.4229672157776001</v>
      </c>
      <c r="BN35" s="50">
        <f>VLOOKUP($A35,'RevPAR Raw Data'!$B$6:$BE$43,'RevPAR Raw Data'!BE$1,FALSE)</f>
        <v>2.8575036510333498</v>
      </c>
    </row>
    <row r="36" spans="1:66" x14ac:dyDescent="0.35">
      <c r="A36" s="63" t="s">
        <v>45</v>
      </c>
      <c r="B36" s="47">
        <f>VLOOKUP($A36,'Occupancy Raw Data'!$B$8:$BE$45,'Occupancy Raw Data'!AG$3,FALSE)</f>
        <v>47.798960138648098</v>
      </c>
      <c r="C36" s="48">
        <f>VLOOKUP($A36,'Occupancy Raw Data'!$B$8:$BE$45,'Occupancy Raw Data'!AH$3,FALSE)</f>
        <v>59.558058925476601</v>
      </c>
      <c r="D36" s="48">
        <f>VLOOKUP($A36,'Occupancy Raw Data'!$B$8:$BE$45,'Occupancy Raw Data'!AI$3,FALSE)</f>
        <v>63.0762564991334</v>
      </c>
      <c r="E36" s="48">
        <f>VLOOKUP($A36,'Occupancy Raw Data'!$B$8:$BE$45,'Occupancy Raw Data'!AJ$3,FALSE)</f>
        <v>64.792027729636004</v>
      </c>
      <c r="F36" s="48">
        <f>VLOOKUP($A36,'Occupancy Raw Data'!$B$8:$BE$45,'Occupancy Raw Data'!AK$3,FALSE)</f>
        <v>67.937608318890796</v>
      </c>
      <c r="G36" s="49">
        <f>VLOOKUP($A36,'Occupancy Raw Data'!$B$8:$BE$45,'Occupancy Raw Data'!AL$3,FALSE)</f>
        <v>60.632582322357003</v>
      </c>
      <c r="H36" s="48">
        <f>VLOOKUP($A36,'Occupancy Raw Data'!$B$8:$BE$45,'Occupancy Raw Data'!AN$3,FALSE)</f>
        <v>78.214904679376005</v>
      </c>
      <c r="I36" s="48">
        <f>VLOOKUP($A36,'Occupancy Raw Data'!$B$8:$BE$45,'Occupancy Raw Data'!AO$3,FALSE)</f>
        <v>80.857885615251206</v>
      </c>
      <c r="J36" s="49">
        <f>VLOOKUP($A36,'Occupancy Raw Data'!$B$8:$BE$45,'Occupancy Raw Data'!AP$3,FALSE)</f>
        <v>79.536395147313598</v>
      </c>
      <c r="K36" s="50">
        <f>VLOOKUP($A36,'Occupancy Raw Data'!$B$8:$BE$45,'Occupancy Raw Data'!AR$3,FALSE)</f>
        <v>66.033671700916003</v>
      </c>
      <c r="M36" s="47">
        <f>VLOOKUP($A36,'Occupancy Raw Data'!$B$8:$BE$45,'Occupancy Raw Data'!AT$3,FALSE)</f>
        <v>-11.772232885476599</v>
      </c>
      <c r="N36" s="48">
        <f>VLOOKUP($A36,'Occupancy Raw Data'!$B$8:$BE$45,'Occupancy Raw Data'!AU$3,FALSE)</f>
        <v>-8.1640833778727906</v>
      </c>
      <c r="O36" s="48">
        <f>VLOOKUP($A36,'Occupancy Raw Data'!$B$8:$BE$45,'Occupancy Raw Data'!AV$3,FALSE)</f>
        <v>-8.2440438673893794</v>
      </c>
      <c r="P36" s="48">
        <f>VLOOKUP($A36,'Occupancy Raw Data'!$B$8:$BE$45,'Occupancy Raw Data'!AW$3,FALSE)</f>
        <v>-3.8946015424164502</v>
      </c>
      <c r="Q36" s="48">
        <f>VLOOKUP($A36,'Occupancy Raw Data'!$B$8:$BE$45,'Occupancy Raw Data'!AX$3,FALSE)</f>
        <v>-5.3939905876674299</v>
      </c>
      <c r="R36" s="49">
        <f>VLOOKUP($A36,'Occupancy Raw Data'!$B$8:$BE$45,'Occupancy Raw Data'!AY$3,FALSE)</f>
        <v>-7.2901208395166401</v>
      </c>
      <c r="S36" s="48">
        <f>VLOOKUP($A36,'Occupancy Raw Data'!$B$8:$BE$45,'Occupancy Raw Data'!BA$3,FALSE)</f>
        <v>-7.0347100628283004</v>
      </c>
      <c r="T36" s="48">
        <f>VLOOKUP($A36,'Occupancy Raw Data'!$B$8:$BE$45,'Occupancy Raw Data'!BB$3,FALSE)</f>
        <v>-5.3267045454545396</v>
      </c>
      <c r="U36" s="49">
        <f>VLOOKUP($A36,'Occupancy Raw Data'!$B$8:$BE$45,'Occupancy Raw Data'!BC$3,FALSE)</f>
        <v>-6.1742908254536104</v>
      </c>
      <c r="V36" s="50">
        <f>VLOOKUP($A36,'Occupancy Raw Data'!$B$8:$BE$45,'Occupancy Raw Data'!BE$3,FALSE)</f>
        <v>-6.9091289855325302</v>
      </c>
      <c r="X36" s="51">
        <f>VLOOKUP($A36,'ADR Raw Data'!$B$6:$BE$43,'ADR Raw Data'!AG$1,FALSE)</f>
        <v>83.584861149383599</v>
      </c>
      <c r="Y36" s="52">
        <f>VLOOKUP($A36,'ADR Raw Data'!$B$6:$BE$43,'ADR Raw Data'!AH$1,FALSE)</f>
        <v>87.971865153499095</v>
      </c>
      <c r="Z36" s="52">
        <f>VLOOKUP($A36,'ADR Raw Data'!$B$6:$BE$43,'ADR Raw Data'!AI$1,FALSE)</f>
        <v>89.835434839950494</v>
      </c>
      <c r="AA36" s="52">
        <f>VLOOKUP($A36,'ADR Raw Data'!$B$6:$BE$43,'ADR Raw Data'!AJ$1,FALSE)</f>
        <v>92.330598595693402</v>
      </c>
      <c r="AB36" s="52">
        <f>VLOOKUP($A36,'ADR Raw Data'!$B$6:$BE$43,'ADR Raw Data'!AK$1,FALSE)</f>
        <v>98.201241390306095</v>
      </c>
      <c r="AC36" s="53">
        <f>VLOOKUP($A36,'ADR Raw Data'!$B$6:$BE$43,'ADR Raw Data'!AL$1,FALSE)</f>
        <v>90.8918242589681</v>
      </c>
      <c r="AD36" s="52">
        <f>VLOOKUP($A36,'ADR Raw Data'!$B$6:$BE$43,'ADR Raw Data'!AN$1,FALSE)</f>
        <v>112.761946177708</v>
      </c>
      <c r="AE36" s="52">
        <f>VLOOKUP($A36,'ADR Raw Data'!$B$6:$BE$43,'ADR Raw Data'!AO$1,FALSE)</f>
        <v>112.587950305433</v>
      </c>
      <c r="AF36" s="53">
        <f>VLOOKUP($A36,'ADR Raw Data'!$B$6:$BE$43,'ADR Raw Data'!AP$1,FALSE)</f>
        <v>112.673502778231</v>
      </c>
      <c r="AG36" s="54">
        <f>VLOOKUP($A36,'ADR Raw Data'!$B$6:$BE$43,'ADR Raw Data'!AR$1,FALSE)</f>
        <v>98.3877237861347</v>
      </c>
      <c r="AI36" s="47">
        <f>VLOOKUP($A36,'ADR Raw Data'!$B$6:$BE$43,'ADR Raw Data'!AT$1,FALSE)</f>
        <v>1.5159197239778199</v>
      </c>
      <c r="AJ36" s="48">
        <f>VLOOKUP($A36,'ADR Raw Data'!$B$6:$BE$43,'ADR Raw Data'!AU$1,FALSE)</f>
        <v>3.0333658994909598</v>
      </c>
      <c r="AK36" s="48">
        <f>VLOOKUP($A36,'ADR Raw Data'!$B$6:$BE$43,'ADR Raw Data'!AV$1,FALSE)</f>
        <v>0.89713766549030904</v>
      </c>
      <c r="AL36" s="48">
        <f>VLOOKUP($A36,'ADR Raw Data'!$B$6:$BE$43,'ADR Raw Data'!AW$1,FALSE)</f>
        <v>5.1084311788145698</v>
      </c>
      <c r="AM36" s="48">
        <f>VLOOKUP($A36,'ADR Raw Data'!$B$6:$BE$43,'ADR Raw Data'!AX$1,FALSE)</f>
        <v>5.0421205844580701</v>
      </c>
      <c r="AN36" s="49">
        <f>VLOOKUP($A36,'ADR Raw Data'!$B$6:$BE$43,'ADR Raw Data'!AY$1,FALSE)</f>
        <v>3.3646667431636801</v>
      </c>
      <c r="AO36" s="48">
        <f>VLOOKUP($A36,'ADR Raw Data'!$B$6:$BE$43,'ADR Raw Data'!BA$1,FALSE)</f>
        <v>3.9179279480382001</v>
      </c>
      <c r="AP36" s="48">
        <f>VLOOKUP($A36,'ADR Raw Data'!$B$6:$BE$43,'ADR Raw Data'!BB$1,FALSE)</f>
        <v>3.2224449605982501</v>
      </c>
      <c r="AQ36" s="49">
        <f>VLOOKUP($A36,'ADR Raw Data'!$B$6:$BE$43,'ADR Raw Data'!BC$1,FALSE)</f>
        <v>3.5659469237521599</v>
      </c>
      <c r="AR36" s="50">
        <f>VLOOKUP($A36,'ADR Raw Data'!$B$6:$BE$43,'ADR Raw Data'!BE$1,FALSE)</f>
        <v>3.5050859976119</v>
      </c>
      <c r="AT36" s="51">
        <f>VLOOKUP($A36,'RevPAR Raw Data'!$B$6:$BE$43,'RevPAR Raw Data'!AG$1,FALSE)</f>
        <v>39.9526944627383</v>
      </c>
      <c r="AU36" s="52">
        <f>VLOOKUP($A36,'RevPAR Raw Data'!$B$6:$BE$43,'RevPAR Raw Data'!AH$1,FALSE)</f>
        <v>52.394335285961802</v>
      </c>
      <c r="AV36" s="52">
        <f>VLOOKUP($A36,'RevPAR Raw Data'!$B$6:$BE$43,'RevPAR Raw Data'!AI$1,FALSE)</f>
        <v>56.664829306759003</v>
      </c>
      <c r="AW36" s="52">
        <f>VLOOKUP($A36,'RevPAR Raw Data'!$B$6:$BE$43,'RevPAR Raw Data'!AJ$1,FALSE)</f>
        <v>59.822867045060597</v>
      </c>
      <c r="AX36" s="52">
        <f>VLOOKUP($A36,'RevPAR Raw Data'!$B$6:$BE$43,'RevPAR Raw Data'!AK$1,FALSE)</f>
        <v>66.715574740034597</v>
      </c>
      <c r="AY36" s="53">
        <f>VLOOKUP($A36,'RevPAR Raw Data'!$B$6:$BE$43,'RevPAR Raw Data'!AL$1,FALSE)</f>
        <v>55.110060168110898</v>
      </c>
      <c r="AZ36" s="52">
        <f>VLOOKUP($A36,'RevPAR Raw Data'!$B$6:$BE$43,'RevPAR Raw Data'!AN$1,FALSE)</f>
        <v>88.196648717504303</v>
      </c>
      <c r="BA36" s="52">
        <f>VLOOKUP($A36,'RevPAR Raw Data'!$B$6:$BE$43,'RevPAR Raw Data'!AO$1,FALSE)</f>
        <v>91.036236074523302</v>
      </c>
      <c r="BB36" s="53">
        <f>VLOOKUP($A36,'RevPAR Raw Data'!$B$6:$BE$43,'RevPAR Raw Data'!AP$1,FALSE)</f>
        <v>89.616442396013795</v>
      </c>
      <c r="BC36" s="54">
        <f>VLOOKUP($A36,'RevPAR Raw Data'!$B$6:$BE$43,'RevPAR Raw Data'!AR$1,FALSE)</f>
        <v>64.969026518940296</v>
      </c>
      <c r="BE36" s="47">
        <f>VLOOKUP($A36,'RevPAR Raw Data'!$B$6:$BE$43,'RevPAR Raw Data'!AT$1,FALSE)</f>
        <v>-10.4347707617623</v>
      </c>
      <c r="BF36" s="48">
        <f>VLOOKUP($A36,'RevPAR Raw Data'!$B$6:$BE$43,'RevPAR Raw Data'!AU$1,FALSE)</f>
        <v>-5.3783639995722297</v>
      </c>
      <c r="BG36" s="48">
        <f>VLOOKUP($A36,'RevPAR Raw Data'!$B$6:$BE$43,'RevPAR Raw Data'!AV$1,FALSE)</f>
        <v>-7.4208666245929704</v>
      </c>
      <c r="BH36" s="48">
        <f>VLOOKUP($A36,'RevPAR Raw Data'!$B$6:$BE$43,'RevPAR Raw Data'!AW$1,FALSE)</f>
        <v>1.01487659691472</v>
      </c>
      <c r="BI36" s="48">
        <f>VLOOKUP($A36,'RevPAR Raw Data'!$B$6:$BE$43,'RevPAR Raw Data'!AX$1,FALSE)</f>
        <v>-0.62384151295387003</v>
      </c>
      <c r="BJ36" s="49">
        <f>VLOOKUP($A36,'RevPAR Raw Data'!$B$6:$BE$43,'RevPAR Raw Data'!AY$1,FALSE)</f>
        <v>-4.1707423677766098</v>
      </c>
      <c r="BK36" s="48">
        <f>VLOOKUP($A36,'RevPAR Raw Data'!$B$6:$BE$43,'RevPAR Raw Data'!BA$1,FALSE)</f>
        <v>-3.3923969864051</v>
      </c>
      <c r="BL36" s="48">
        <f>VLOOKUP($A36,'RevPAR Raw Data'!$B$6:$BE$43,'RevPAR Raw Data'!BB$1,FALSE)</f>
        <v>-2.2759097070472398</v>
      </c>
      <c r="BM36" s="49">
        <f>VLOOKUP($A36,'RevPAR Raw Data'!$B$6:$BE$43,'RevPAR Raw Data'!BC$1,FALSE)</f>
        <v>-2.82851583545522</v>
      </c>
      <c r="BN36" s="50">
        <f>VLOOKUP($A36,'RevPAR Raw Data'!$B$6:$BE$43,'RevPAR Raw Data'!BE$1,FALSE)</f>
        <v>-3.6462139005494798</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Data'!AG$3,FALSE)</f>
        <v>43.802503289362697</v>
      </c>
      <c r="C39" s="48">
        <f>VLOOKUP($A39,'Occupancy Raw Data'!$B$8:$BE$45,'Occupancy Raw Data'!AH$3,FALSE)</f>
        <v>54.027360750311999</v>
      </c>
      <c r="D39" s="48">
        <f>VLOOKUP($A39,'Occupancy Raw Data'!$B$8:$BE$45,'Occupancy Raw Data'!AI$3,FALSE)</f>
        <v>58.270638642420899</v>
      </c>
      <c r="E39" s="48">
        <f>VLOOKUP($A39,'Occupancy Raw Data'!$B$8:$BE$45,'Occupancy Raw Data'!AJ$3,FALSE)</f>
        <v>58.914172936135699</v>
      </c>
      <c r="F39" s="48">
        <f>VLOOKUP($A39,'Occupancy Raw Data'!$B$8:$BE$45,'Occupancy Raw Data'!AK$3,FALSE)</f>
        <v>60.147514283062002</v>
      </c>
      <c r="G39" s="49">
        <f>VLOOKUP($A39,'Occupancy Raw Data'!$B$8:$BE$45,'Occupancy Raw Data'!AL$3,FALSE)</f>
        <v>55.031859813446701</v>
      </c>
      <c r="H39" s="48">
        <f>VLOOKUP($A39,'Occupancy Raw Data'!$B$8:$BE$45,'Occupancy Raw Data'!AN$3,FALSE)</f>
        <v>68.310590141522496</v>
      </c>
      <c r="I39" s="48">
        <f>VLOOKUP($A39,'Occupancy Raw Data'!$B$8:$BE$45,'Occupancy Raw Data'!AO$3,FALSE)</f>
        <v>66.382271281129405</v>
      </c>
      <c r="J39" s="49">
        <f>VLOOKUP($A39,'Occupancy Raw Data'!$B$8:$BE$45,'Occupancy Raw Data'!AP$3,FALSE)</f>
        <v>67.346430711325993</v>
      </c>
      <c r="K39" s="50">
        <f>VLOOKUP($A39,'Occupancy Raw Data'!$B$8:$BE$45,'Occupancy Raw Data'!AR$3,FALSE)</f>
        <v>58.549172217555402</v>
      </c>
      <c r="M39" s="47">
        <f>VLOOKUP($A39,'Occupancy Raw Data'!$B$8:$BE$45,'Occupancy Raw Data'!AT$3,FALSE)</f>
        <v>-12.1156688491994</v>
      </c>
      <c r="N39" s="48">
        <f>VLOOKUP($A39,'Occupancy Raw Data'!$B$8:$BE$45,'Occupancy Raw Data'!AU$3,FALSE)</f>
        <v>-9.9857687141022105</v>
      </c>
      <c r="O39" s="48">
        <f>VLOOKUP($A39,'Occupancy Raw Data'!$B$8:$BE$45,'Occupancy Raw Data'!AV$3,FALSE)</f>
        <v>-7.9045373825104202</v>
      </c>
      <c r="P39" s="48">
        <f>VLOOKUP($A39,'Occupancy Raw Data'!$B$8:$BE$45,'Occupancy Raw Data'!AW$3,FALSE)</f>
        <v>-7.1899057815526204</v>
      </c>
      <c r="Q39" s="48">
        <f>VLOOKUP($A39,'Occupancy Raw Data'!$B$8:$BE$45,'Occupancy Raw Data'!AX$3,FALSE)</f>
        <v>-8.9639270386460908</v>
      </c>
      <c r="R39" s="49">
        <f>VLOOKUP($A39,'Occupancy Raw Data'!$B$8:$BE$45,'Occupancy Raw Data'!AY$3,FALSE)</f>
        <v>-9.0915657068450404</v>
      </c>
      <c r="S39" s="48">
        <f>VLOOKUP($A39,'Occupancy Raw Data'!$B$8:$BE$45,'Occupancy Raw Data'!BA$3,FALSE)</f>
        <v>-10.520944622238</v>
      </c>
      <c r="T39" s="48">
        <f>VLOOKUP($A39,'Occupancy Raw Data'!$B$8:$BE$45,'Occupancy Raw Data'!BB$3,FALSE)</f>
        <v>-13.0592112608261</v>
      </c>
      <c r="U39" s="49">
        <f>VLOOKUP($A39,'Occupancy Raw Data'!$B$8:$BE$45,'Occupancy Raw Data'!BC$3,FALSE)</f>
        <v>-11.7901683648727</v>
      </c>
      <c r="V39" s="50">
        <f>VLOOKUP($A39,'Occupancy Raw Data'!$B$8:$BE$45,'Occupancy Raw Data'!BE$3,FALSE)</f>
        <v>-9.9967073992767705</v>
      </c>
      <c r="X39" s="51">
        <f>VLOOKUP($A39,'ADR Raw Data'!$B$6:$BE$43,'ADR Raw Data'!AG$1,FALSE)</f>
        <v>98.901456656525497</v>
      </c>
      <c r="Y39" s="52">
        <f>VLOOKUP($A39,'ADR Raw Data'!$B$6:$BE$43,'ADR Raw Data'!AH$1,FALSE)</f>
        <v>101.74652044273</v>
      </c>
      <c r="Z39" s="52">
        <f>VLOOKUP($A39,'ADR Raw Data'!$B$6:$BE$43,'ADR Raw Data'!AI$1,FALSE)</f>
        <v>105.250419030801</v>
      </c>
      <c r="AA39" s="52">
        <f>VLOOKUP($A39,'ADR Raw Data'!$B$6:$BE$43,'ADR Raw Data'!AJ$1,FALSE)</f>
        <v>107.86536914288899</v>
      </c>
      <c r="AB39" s="52">
        <f>VLOOKUP($A39,'ADR Raw Data'!$B$6:$BE$43,'ADR Raw Data'!AK$1,FALSE)</f>
        <v>111.03822878228701</v>
      </c>
      <c r="AC39" s="53">
        <f>VLOOKUP($A39,'ADR Raw Data'!$B$6:$BE$43,'ADR Raw Data'!AL$1,FALSE)</f>
        <v>105.37609292373099</v>
      </c>
      <c r="AD39" s="52">
        <f>VLOOKUP($A39,'ADR Raw Data'!$B$6:$BE$43,'ADR Raw Data'!AN$1,FALSE)</f>
        <v>133.65908655152799</v>
      </c>
      <c r="AE39" s="52">
        <f>VLOOKUP($A39,'ADR Raw Data'!$B$6:$BE$43,'ADR Raw Data'!AO$1,FALSE)</f>
        <v>130.03631329375401</v>
      </c>
      <c r="AF39" s="53">
        <f>VLOOKUP($A39,'ADR Raw Data'!$B$6:$BE$43,'ADR Raw Data'!AP$1,FALSE)</f>
        <v>131.87363248478999</v>
      </c>
      <c r="AG39" s="54">
        <f>VLOOKUP($A39,'ADR Raw Data'!$B$6:$BE$43,'ADR Raw Data'!AR$1,FALSE)</f>
        <v>114.08153907906301</v>
      </c>
      <c r="AI39" s="47">
        <f>VLOOKUP($A39,'ADR Raw Data'!$B$6:$BE$43,'ADR Raw Data'!AT$1,FALSE)</f>
        <v>4.9406574789315698</v>
      </c>
      <c r="AJ39" s="48">
        <f>VLOOKUP($A39,'ADR Raw Data'!$B$6:$BE$43,'ADR Raw Data'!AU$1,FALSE)</f>
        <v>6.5459418650308399</v>
      </c>
      <c r="AK39" s="48">
        <f>VLOOKUP($A39,'ADR Raw Data'!$B$6:$BE$43,'ADR Raw Data'!AV$1,FALSE)</f>
        <v>6.3394471171378504</v>
      </c>
      <c r="AL39" s="48">
        <f>VLOOKUP($A39,'ADR Raw Data'!$B$6:$BE$43,'ADR Raw Data'!AW$1,FALSE)</f>
        <v>7.0514050295316002</v>
      </c>
      <c r="AM39" s="48">
        <f>VLOOKUP($A39,'ADR Raw Data'!$B$6:$BE$43,'ADR Raw Data'!AX$1,FALSE)</f>
        <v>6.1547990375569297</v>
      </c>
      <c r="AN39" s="49">
        <f>VLOOKUP($A39,'ADR Raw Data'!$B$6:$BE$43,'ADR Raw Data'!AY$1,FALSE)</f>
        <v>6.3247086914348598</v>
      </c>
      <c r="AO39" s="48">
        <f>VLOOKUP($A39,'ADR Raw Data'!$B$6:$BE$43,'ADR Raw Data'!BA$1,FALSE)</f>
        <v>6.0031429879910103</v>
      </c>
      <c r="AP39" s="48">
        <f>VLOOKUP($A39,'ADR Raw Data'!$B$6:$BE$43,'ADR Raw Data'!BB$1,FALSE)</f>
        <v>1.32910823107715</v>
      </c>
      <c r="AQ39" s="49">
        <f>VLOOKUP($A39,'ADR Raw Data'!$B$6:$BE$43,'ADR Raw Data'!BC$1,FALSE)</f>
        <v>3.66586183485536</v>
      </c>
      <c r="AR39" s="50">
        <f>VLOOKUP($A39,'ADR Raw Data'!$B$6:$BE$43,'ADR Raw Data'!BE$1,FALSE)</f>
        <v>5.1161457680427098</v>
      </c>
      <c r="AT39" s="51">
        <f>VLOOKUP($A39,'RevPAR Raw Data'!$B$6:$BE$43,'RevPAR Raw Data'!AG$1,FALSE)</f>
        <v>43.321313805202202</v>
      </c>
      <c r="AU39" s="52">
        <f>VLOOKUP($A39,'RevPAR Raw Data'!$B$6:$BE$43,'RevPAR Raw Data'!AH$1,FALSE)</f>
        <v>54.970959650484097</v>
      </c>
      <c r="AV39" s="52">
        <f>VLOOKUP($A39,'RevPAR Raw Data'!$B$6:$BE$43,'RevPAR Raw Data'!AI$1,FALSE)</f>
        <v>61.330091343071999</v>
      </c>
      <c r="AW39" s="52">
        <f>VLOOKUP($A39,'RevPAR Raw Data'!$B$6:$BE$43,'RevPAR Raw Data'!AJ$1,FALSE)</f>
        <v>63.547990115043298</v>
      </c>
      <c r="AX39" s="52">
        <f>VLOOKUP($A39,'RevPAR Raw Data'!$B$6:$BE$43,'RevPAR Raw Data'!AK$1,FALSE)</f>
        <v>66.786734516485595</v>
      </c>
      <c r="AY39" s="53">
        <f>VLOOKUP($A39,'RevPAR Raw Data'!$B$6:$BE$43,'RevPAR Raw Data'!AL$1,FALSE)</f>
        <v>57.990423734675304</v>
      </c>
      <c r="AZ39" s="52">
        <f>VLOOKUP($A39,'RevPAR Raw Data'!$B$6:$BE$43,'RevPAR Raw Data'!AN$1,FALSE)</f>
        <v>91.303310801117306</v>
      </c>
      <c r="BA39" s="52">
        <f>VLOOKUP($A39,'RevPAR Raw Data'!$B$6:$BE$43,'RevPAR Raw Data'!AO$1,FALSE)</f>
        <v>86.321058254639297</v>
      </c>
      <c r="BB39" s="53">
        <f>VLOOKUP($A39,'RevPAR Raw Data'!$B$6:$BE$43,'RevPAR Raw Data'!AP$1,FALSE)</f>
        <v>88.812184527878301</v>
      </c>
      <c r="BC39" s="54">
        <f>VLOOKUP($A39,'RevPAR Raw Data'!$B$6:$BE$43,'RevPAR Raw Data'!AR$1,FALSE)</f>
        <v>66.7937967838389</v>
      </c>
      <c r="BE39" s="47">
        <f>VLOOKUP($A39,'RevPAR Raw Data'!$B$6:$BE$43,'RevPAR Raw Data'!AT$1,FALSE)</f>
        <v>-7.7736050693884202</v>
      </c>
      <c r="BF39" s="48">
        <f>VLOOKUP($A39,'RevPAR Raw Data'!$B$6:$BE$43,'RevPAR Raw Data'!AU$1,FALSE)</f>
        <v>-4.09348946387294</v>
      </c>
      <c r="BG39" s="48">
        <f>VLOOKUP($A39,'RevPAR Raw Data'!$B$6:$BE$43,'RevPAR Raw Data'!AV$1,FALSE)</f>
        <v>-2.0661942325912102</v>
      </c>
      <c r="BH39" s="48">
        <f>VLOOKUP($A39,'RevPAR Raw Data'!$B$6:$BE$43,'RevPAR Raw Data'!AW$1,FALSE)</f>
        <v>-0.64549012992001098</v>
      </c>
      <c r="BI39" s="48">
        <f>VLOOKUP($A39,'RevPAR Raw Data'!$B$6:$BE$43,'RevPAR Raw Data'!AX$1,FALSE)</f>
        <v>-3.3608396961910398</v>
      </c>
      <c r="BJ39" s="49">
        <f>VLOOKUP($A39,'RevPAR Raw Data'!$B$6:$BE$43,'RevPAR Raw Data'!AY$1,FALSE)</f>
        <v>-3.3418720618585098</v>
      </c>
      <c r="BK39" s="48">
        <f>VLOOKUP($A39,'RevPAR Raw Data'!$B$6:$BE$43,'RevPAR Raw Data'!BA$1,FALSE)</f>
        <v>-5.1493889836073299</v>
      </c>
      <c r="BL39" s="48">
        <f>VLOOKUP($A39,'RevPAR Raw Data'!$B$6:$BE$43,'RevPAR Raw Data'!BB$1,FALSE)</f>
        <v>-11.903674081530299</v>
      </c>
      <c r="BM39" s="49">
        <f>VLOOKUP($A39,'RevPAR Raw Data'!$B$6:$BE$43,'RevPAR Raw Data'!BC$1,FALSE)</f>
        <v>-8.5565178123703998</v>
      </c>
      <c r="BN39" s="50">
        <f>VLOOKUP($A39,'RevPAR Raw Data'!$B$6:$BE$43,'RevPAR Raw Data'!BE$1,FALSE)</f>
        <v>-5.3920077537857702</v>
      </c>
    </row>
    <row r="40" spans="1:66" x14ac:dyDescent="0.35">
      <c r="A40" s="63" t="s">
        <v>79</v>
      </c>
      <c r="B40" s="47">
        <f>VLOOKUP($A40,'Occupancy Raw Data'!$B$8:$BE$45,'Occupancy Raw Data'!AG$3,FALSE)</f>
        <v>41.295264623955397</v>
      </c>
      <c r="C40" s="48">
        <f>VLOOKUP($A40,'Occupancy Raw Data'!$B$8:$BE$45,'Occupancy Raw Data'!AH$3,FALSE)</f>
        <v>52.948003714020402</v>
      </c>
      <c r="D40" s="48">
        <f>VLOOKUP($A40,'Occupancy Raw Data'!$B$8:$BE$45,'Occupancy Raw Data'!AI$3,FALSE)</f>
        <v>56.244196843082598</v>
      </c>
      <c r="E40" s="48">
        <f>VLOOKUP($A40,'Occupancy Raw Data'!$B$8:$BE$45,'Occupancy Raw Data'!AJ$3,FALSE)</f>
        <v>54.9675023212627</v>
      </c>
      <c r="F40" s="48">
        <f>VLOOKUP($A40,'Occupancy Raw Data'!$B$8:$BE$45,'Occupancy Raw Data'!AK$3,FALSE)</f>
        <v>52.948003714020402</v>
      </c>
      <c r="G40" s="49">
        <f>VLOOKUP($A40,'Occupancy Raw Data'!$B$8:$BE$45,'Occupancy Raw Data'!AL$3,FALSE)</f>
        <v>51.680594243268303</v>
      </c>
      <c r="H40" s="48">
        <f>VLOOKUP($A40,'Occupancy Raw Data'!$B$8:$BE$45,'Occupancy Raw Data'!AN$3,FALSE)</f>
        <v>55.153203342618298</v>
      </c>
      <c r="I40" s="48">
        <f>VLOOKUP($A40,'Occupancy Raw Data'!$B$8:$BE$45,'Occupancy Raw Data'!AO$3,FALSE)</f>
        <v>52.367688022284099</v>
      </c>
      <c r="J40" s="49">
        <f>VLOOKUP($A40,'Occupancy Raw Data'!$B$8:$BE$45,'Occupancy Raw Data'!AP$3,FALSE)</f>
        <v>53.760445682451198</v>
      </c>
      <c r="K40" s="50">
        <f>VLOOKUP($A40,'Occupancy Raw Data'!$B$8:$BE$45,'Occupancy Raw Data'!AR$3,FALSE)</f>
        <v>52.2748375116063</v>
      </c>
      <c r="M40" s="47">
        <f>VLOOKUP($A40,'Occupancy Raw Data'!$B$8:$BE$45,'Occupancy Raw Data'!AT$3,FALSE)</f>
        <v>-8.3462132921174597</v>
      </c>
      <c r="N40" s="48">
        <f>VLOOKUP($A40,'Occupancy Raw Data'!$B$8:$BE$45,'Occupancy Raw Data'!AU$3,FALSE)</f>
        <v>-11.4862242918121</v>
      </c>
      <c r="O40" s="48">
        <f>VLOOKUP($A40,'Occupancy Raw Data'!$B$8:$BE$45,'Occupancy Raw Data'!AV$3,FALSE)</f>
        <v>-10.025993316004399</v>
      </c>
      <c r="P40" s="48">
        <f>VLOOKUP($A40,'Occupancy Raw Data'!$B$8:$BE$45,'Occupancy Raw Data'!AW$3,FALSE)</f>
        <v>-10.1328273244781</v>
      </c>
      <c r="Q40" s="48">
        <f>VLOOKUP($A40,'Occupancy Raw Data'!$B$8:$BE$45,'Occupancy Raw Data'!AX$3,FALSE)</f>
        <v>-11.589147286821699</v>
      </c>
      <c r="R40" s="49">
        <f>VLOOKUP($A40,'Occupancy Raw Data'!$B$8:$BE$45,'Occupancy Raw Data'!AY$3,FALSE)</f>
        <v>-10.413648800901299</v>
      </c>
      <c r="S40" s="48">
        <f>VLOOKUP($A40,'Occupancy Raw Data'!$B$8:$BE$45,'Occupancy Raw Data'!BA$3,FALSE)</f>
        <v>-3.21792260692464</v>
      </c>
      <c r="T40" s="48">
        <f>VLOOKUP($A40,'Occupancy Raw Data'!$B$8:$BE$45,'Occupancy Raw Data'!BB$3,FALSE)</f>
        <v>-9.9760574620909797</v>
      </c>
      <c r="U40" s="49">
        <f>VLOOKUP($A40,'Occupancy Raw Data'!$B$8:$BE$45,'Occupancy Raw Data'!BC$3,FALSE)</f>
        <v>-6.63172747429953</v>
      </c>
      <c r="V40" s="50">
        <f>VLOOKUP($A40,'Occupancy Raw Data'!$B$8:$BE$45,'Occupancy Raw Data'!BE$3,FALSE)</f>
        <v>-9.3345603036751505</v>
      </c>
      <c r="X40" s="51">
        <f>VLOOKUP($A40,'ADR Raw Data'!$B$6:$BE$43,'ADR Raw Data'!AG$1,FALSE)</f>
        <v>91.071382799325406</v>
      </c>
      <c r="Y40" s="52">
        <f>VLOOKUP($A40,'ADR Raw Data'!$B$6:$BE$43,'ADR Raw Data'!AH$1,FALSE)</f>
        <v>90.511661551950795</v>
      </c>
      <c r="Z40" s="52">
        <f>VLOOKUP($A40,'ADR Raw Data'!$B$6:$BE$43,'ADR Raw Data'!AI$1,FALSE)</f>
        <v>92.503986793231505</v>
      </c>
      <c r="AA40" s="52">
        <f>VLOOKUP($A40,'ADR Raw Data'!$B$6:$BE$43,'ADR Raw Data'!AJ$1,FALSE)</f>
        <v>99.200223817567505</v>
      </c>
      <c r="AB40" s="52">
        <f>VLOOKUP($A40,'ADR Raw Data'!$B$6:$BE$43,'ADR Raw Data'!AK$1,FALSE)</f>
        <v>103.967549320473</v>
      </c>
      <c r="AC40" s="53">
        <f>VLOOKUP($A40,'ADR Raw Data'!$B$6:$BE$43,'ADR Raw Data'!AL$1,FALSE)</f>
        <v>95.640168882500802</v>
      </c>
      <c r="AD40" s="52">
        <f>VLOOKUP($A40,'ADR Raw Data'!$B$6:$BE$43,'ADR Raw Data'!AN$1,FALSE)</f>
        <v>116.276889730639</v>
      </c>
      <c r="AE40" s="52">
        <f>VLOOKUP($A40,'ADR Raw Data'!$B$6:$BE$43,'ADR Raw Data'!AO$1,FALSE)</f>
        <v>114.89527039007</v>
      </c>
      <c r="AF40" s="53">
        <f>VLOOKUP($A40,'ADR Raw Data'!$B$6:$BE$43,'ADR Raw Data'!AP$1,FALSE)</f>
        <v>115.60397668393701</v>
      </c>
      <c r="AG40" s="54">
        <f>VLOOKUP($A40,'ADR Raw Data'!$B$6:$BE$43,'ADR Raw Data'!AR$1,FALSE)</f>
        <v>101.506215427556</v>
      </c>
      <c r="AI40" s="47">
        <f>VLOOKUP($A40,'ADR Raw Data'!$B$6:$BE$43,'ADR Raw Data'!AT$1,FALSE)</f>
        <v>-0.119818090992208</v>
      </c>
      <c r="AJ40" s="48">
        <f>VLOOKUP($A40,'ADR Raw Data'!$B$6:$BE$43,'ADR Raw Data'!AU$1,FALSE)</f>
        <v>-0.21425861348703201</v>
      </c>
      <c r="AK40" s="48">
        <f>VLOOKUP($A40,'ADR Raw Data'!$B$6:$BE$43,'ADR Raw Data'!AV$1,FALSE)</f>
        <v>-2.9567153718708599</v>
      </c>
      <c r="AL40" s="48">
        <f>VLOOKUP($A40,'ADR Raw Data'!$B$6:$BE$43,'ADR Raw Data'!AW$1,FALSE)</f>
        <v>-1.4883223384084501</v>
      </c>
      <c r="AM40" s="48">
        <f>VLOOKUP($A40,'ADR Raw Data'!$B$6:$BE$43,'ADR Raw Data'!AX$1,FALSE)</f>
        <v>-2.48899805261691</v>
      </c>
      <c r="AN40" s="49">
        <f>VLOOKUP($A40,'ADR Raw Data'!$B$6:$BE$43,'ADR Raw Data'!AY$1,FALSE)</f>
        <v>-1.6089867263768201</v>
      </c>
      <c r="AO40" s="48">
        <f>VLOOKUP($A40,'ADR Raw Data'!$B$6:$BE$43,'ADR Raw Data'!BA$1,FALSE)</f>
        <v>4.3288025428386803</v>
      </c>
      <c r="AP40" s="48">
        <f>VLOOKUP($A40,'ADR Raw Data'!$B$6:$BE$43,'ADR Raw Data'!BB$1,FALSE)</f>
        <v>6.3892463649111404</v>
      </c>
      <c r="AQ40" s="49">
        <f>VLOOKUP($A40,'ADR Raw Data'!$B$6:$BE$43,'ADR Raw Data'!BC$1,FALSE)</f>
        <v>5.37617104495222</v>
      </c>
      <c r="AR40" s="50">
        <f>VLOOKUP($A40,'ADR Raw Data'!$B$6:$BE$43,'ADR Raw Data'!BE$1,FALSE)</f>
        <v>0.72929748767063296</v>
      </c>
      <c r="AT40" s="51">
        <f>VLOOKUP($A40,'RevPAR Raw Data'!$B$6:$BE$43,'RevPAR Raw Data'!AG$1,FALSE)</f>
        <v>37.608168523676802</v>
      </c>
      <c r="AU40" s="52">
        <f>VLOOKUP($A40,'RevPAR Raw Data'!$B$6:$BE$43,'RevPAR Raw Data'!AH$1,FALSE)</f>
        <v>47.924117920148497</v>
      </c>
      <c r="AV40" s="52">
        <f>VLOOKUP($A40,'RevPAR Raw Data'!$B$6:$BE$43,'RevPAR Raw Data'!AI$1,FALSE)</f>
        <v>52.028124419684303</v>
      </c>
      <c r="AW40" s="52">
        <f>VLOOKUP($A40,'RevPAR Raw Data'!$B$6:$BE$43,'RevPAR Raw Data'!AJ$1,FALSE)</f>
        <v>54.527885329619302</v>
      </c>
      <c r="AX40" s="52">
        <f>VLOOKUP($A40,'RevPAR Raw Data'!$B$6:$BE$43,'RevPAR Raw Data'!AK$1,FALSE)</f>
        <v>55.048741875580298</v>
      </c>
      <c r="AY40" s="53">
        <f>VLOOKUP($A40,'RevPAR Raw Data'!$B$6:$BE$43,'RevPAR Raw Data'!AL$1,FALSE)</f>
        <v>49.427407613741799</v>
      </c>
      <c r="AZ40" s="52">
        <f>VLOOKUP($A40,'RevPAR Raw Data'!$B$6:$BE$43,'RevPAR Raw Data'!AN$1,FALSE)</f>
        <v>64.130429433611795</v>
      </c>
      <c r="BA40" s="52">
        <f>VLOOKUP($A40,'RevPAR Raw Data'!$B$6:$BE$43,'RevPAR Raw Data'!AO$1,FALSE)</f>
        <v>60.167996750232099</v>
      </c>
      <c r="BB40" s="53">
        <f>VLOOKUP($A40,'RevPAR Raw Data'!$B$6:$BE$43,'RevPAR Raw Data'!AP$1,FALSE)</f>
        <v>62.149213091922</v>
      </c>
      <c r="BC40" s="54">
        <f>VLOOKUP($A40,'RevPAR Raw Data'!$B$6:$BE$43,'RevPAR Raw Data'!AR$1,FALSE)</f>
        <v>53.062209178936101</v>
      </c>
      <c r="BE40" s="47">
        <f>VLOOKUP($A40,'RevPAR Raw Data'!$B$6:$BE$43,'RevPAR Raw Data'!AT$1,FALSE)</f>
        <v>-8.4560311096729208</v>
      </c>
      <c r="BF40" s="48">
        <f>VLOOKUP($A40,'RevPAR Raw Data'!$B$6:$BE$43,'RevPAR Raw Data'!AU$1,FALSE)</f>
        <v>-11.675872680389499</v>
      </c>
      <c r="BG40" s="48">
        <f>VLOOKUP($A40,'RevPAR Raw Data'!$B$6:$BE$43,'RevPAR Raw Data'!AV$1,FALSE)</f>
        <v>-12.686268602318201</v>
      </c>
      <c r="BH40" s="48">
        <f>VLOOKUP($A40,'RevPAR Raw Data'!$B$6:$BE$43,'RevPAR Raw Data'!AW$1,FALSE)</f>
        <v>-11.470340530304</v>
      </c>
      <c r="BI40" s="48">
        <f>VLOOKUP($A40,'RevPAR Raw Data'!$B$6:$BE$43,'RevPAR Raw Data'!AX$1,FALSE)</f>
        <v>-13.789691689154701</v>
      </c>
      <c r="BJ40" s="49">
        <f>VLOOKUP($A40,'RevPAR Raw Data'!$B$6:$BE$43,'RevPAR Raw Data'!AY$1,FALSE)</f>
        <v>-11.8550813003401</v>
      </c>
      <c r="BK40" s="48">
        <f>VLOOKUP($A40,'RevPAR Raw Data'!$B$6:$BE$43,'RevPAR Raw Data'!BA$1,FALSE)</f>
        <v>0.97158242027890995</v>
      </c>
      <c r="BL40" s="48">
        <f>VLOOKUP($A40,'RevPAR Raw Data'!$B$6:$BE$43,'RevPAR Raw Data'!BB$1,FALSE)</f>
        <v>-4.22420598593793</v>
      </c>
      <c r="BM40" s="49">
        <f>VLOOKUP($A40,'RevPAR Raw Data'!$B$6:$BE$43,'RevPAR Raw Data'!BC$1,FALSE)</f>
        <v>-1.6120894416007401</v>
      </c>
      <c r="BN40" s="50">
        <f>VLOOKUP($A40,'RevPAR Raw Data'!$B$6:$BE$43,'RevPAR Raw Data'!BE$1,FALSE)</f>
        <v>-8.6733395297843199</v>
      </c>
    </row>
    <row r="41" spans="1:66" x14ac:dyDescent="0.35">
      <c r="A41" s="63" t="s">
        <v>80</v>
      </c>
      <c r="B41" s="47">
        <f>VLOOKUP($A41,'Occupancy Raw Data'!$B$8:$BE$45,'Occupancy Raw Data'!AG$3,FALSE)</f>
        <v>40.069750367107098</v>
      </c>
      <c r="C41" s="48">
        <f>VLOOKUP($A41,'Occupancy Raw Data'!$B$8:$BE$45,'Occupancy Raw Data'!AH$3,FALSE)</f>
        <v>47.613803230543297</v>
      </c>
      <c r="D41" s="48">
        <f>VLOOKUP($A41,'Occupancy Raw Data'!$B$8:$BE$45,'Occupancy Raw Data'!AI$3,FALSE)</f>
        <v>48.972099853157097</v>
      </c>
      <c r="E41" s="48">
        <f>VLOOKUP($A41,'Occupancy Raw Data'!$B$8:$BE$45,'Occupancy Raw Data'!AJ$3,FALSE)</f>
        <v>48.623348017621097</v>
      </c>
      <c r="F41" s="48">
        <f>VLOOKUP($A41,'Occupancy Raw Data'!$B$8:$BE$45,'Occupancy Raw Data'!AK$3,FALSE)</f>
        <v>47.5679674496023</v>
      </c>
      <c r="G41" s="49">
        <f>VLOOKUP($A41,'Occupancy Raw Data'!$B$8:$BE$45,'Occupancy Raw Data'!AL$3,FALSE)</f>
        <v>46.5678885253134</v>
      </c>
      <c r="H41" s="48">
        <f>VLOOKUP($A41,'Occupancy Raw Data'!$B$8:$BE$45,'Occupancy Raw Data'!AN$3,FALSE)</f>
        <v>53.726650638061699</v>
      </c>
      <c r="I41" s="48">
        <f>VLOOKUP($A41,'Occupancy Raw Data'!$B$8:$BE$45,'Occupancy Raw Data'!AO$3,FALSE)</f>
        <v>53.523210652857401</v>
      </c>
      <c r="J41" s="49">
        <f>VLOOKUP($A41,'Occupancy Raw Data'!$B$8:$BE$45,'Occupancy Raw Data'!AP$3,FALSE)</f>
        <v>53.6249306454595</v>
      </c>
      <c r="K41" s="50">
        <f>VLOOKUP($A41,'Occupancy Raw Data'!$B$8:$BE$45,'Occupancy Raw Data'!AR$3,FALSE)</f>
        <v>48.575487333280698</v>
      </c>
      <c r="M41" s="47">
        <f>VLOOKUP($A41,'Occupancy Raw Data'!$B$8:$BE$45,'Occupancy Raw Data'!AT$3,FALSE)</f>
        <v>8.6838620425102899</v>
      </c>
      <c r="N41" s="48">
        <f>VLOOKUP($A41,'Occupancy Raw Data'!$B$8:$BE$45,'Occupancy Raw Data'!AU$3,FALSE)</f>
        <v>-0.59663753366785199</v>
      </c>
      <c r="O41" s="48">
        <f>VLOOKUP($A41,'Occupancy Raw Data'!$B$8:$BE$45,'Occupancy Raw Data'!AV$3,FALSE)</f>
        <v>-0.83657789070259103</v>
      </c>
      <c r="P41" s="48">
        <f>VLOOKUP($A41,'Occupancy Raw Data'!$B$8:$BE$45,'Occupancy Raw Data'!AW$3,FALSE)</f>
        <v>-1.41395790708962</v>
      </c>
      <c r="Q41" s="48">
        <f>VLOOKUP($A41,'Occupancy Raw Data'!$B$8:$BE$45,'Occupancy Raw Data'!AX$3,FALSE)</f>
        <v>-5.7875576568672402</v>
      </c>
      <c r="R41" s="49">
        <f>VLOOKUP($A41,'Occupancy Raw Data'!$B$8:$BE$45,'Occupancy Raw Data'!AY$3,FALSE)</f>
        <v>-0.46199054450208199</v>
      </c>
      <c r="S41" s="48">
        <f>VLOOKUP($A41,'Occupancy Raw Data'!$B$8:$BE$45,'Occupancy Raw Data'!BA$3,FALSE)</f>
        <v>-4.5752982711273003</v>
      </c>
      <c r="T41" s="48">
        <f>VLOOKUP($A41,'Occupancy Raw Data'!$B$8:$BE$45,'Occupancy Raw Data'!BB$3,FALSE)</f>
        <v>-2.2495383334278101</v>
      </c>
      <c r="U41" s="49">
        <f>VLOOKUP($A41,'Occupancy Raw Data'!$B$8:$BE$45,'Occupancy Raw Data'!BC$3,FALSE)</f>
        <v>-3.4286244337728302</v>
      </c>
      <c r="V41" s="50">
        <f>VLOOKUP($A41,'Occupancy Raw Data'!$B$8:$BE$45,'Occupancy Raw Data'!BE$3,FALSE)</f>
        <v>-1.41962437403393</v>
      </c>
      <c r="X41" s="51">
        <f>VLOOKUP($A41,'ADR Raw Data'!$B$6:$BE$43,'ADR Raw Data'!AG$1,FALSE)</f>
        <v>103.871809436555</v>
      </c>
      <c r="Y41" s="52">
        <f>VLOOKUP($A41,'ADR Raw Data'!$B$6:$BE$43,'ADR Raw Data'!AH$1,FALSE)</f>
        <v>102.53791827293701</v>
      </c>
      <c r="Z41" s="52">
        <f>VLOOKUP($A41,'ADR Raw Data'!$B$6:$BE$43,'ADR Raw Data'!AI$1,FALSE)</f>
        <v>102.160284857571</v>
      </c>
      <c r="AA41" s="52">
        <f>VLOOKUP($A41,'ADR Raw Data'!$B$6:$BE$43,'ADR Raw Data'!AJ$1,FALSE)</f>
        <v>104.936594941487</v>
      </c>
      <c r="AB41" s="52">
        <f>VLOOKUP($A41,'ADR Raw Data'!$B$6:$BE$43,'ADR Raw Data'!AK$1,FALSE)</f>
        <v>107.123678071539</v>
      </c>
      <c r="AC41" s="53">
        <f>VLOOKUP($A41,'ADR Raw Data'!$B$6:$BE$43,'ADR Raw Data'!AL$1,FALSE)</f>
        <v>104.121135322911</v>
      </c>
      <c r="AD41" s="52">
        <f>VLOOKUP($A41,'ADR Raw Data'!$B$6:$BE$43,'ADR Raw Data'!AN$1,FALSE)</f>
        <v>121.215576592082</v>
      </c>
      <c r="AE41" s="52">
        <f>VLOOKUP($A41,'ADR Raw Data'!$B$6:$BE$43,'ADR Raw Data'!AO$1,FALSE)</f>
        <v>118.625217691776</v>
      </c>
      <c r="AF41" s="53">
        <f>VLOOKUP($A41,'ADR Raw Data'!$B$6:$BE$43,'ADR Raw Data'!AP$1,FALSE)</f>
        <v>119.92285394033399</v>
      </c>
      <c r="AG41" s="54">
        <f>VLOOKUP($A41,'ADR Raw Data'!$B$6:$BE$43,'ADR Raw Data'!AR$1,FALSE)</f>
        <v>109.083722177091</v>
      </c>
      <c r="AI41" s="47">
        <f>VLOOKUP($A41,'ADR Raw Data'!$B$6:$BE$43,'ADR Raw Data'!AT$1,FALSE)</f>
        <v>9.2702507555282807</v>
      </c>
      <c r="AJ41" s="48">
        <f>VLOOKUP($A41,'ADR Raw Data'!$B$6:$BE$43,'ADR Raw Data'!AU$1,FALSE)</f>
        <v>6.9641640201986199</v>
      </c>
      <c r="AK41" s="48">
        <f>VLOOKUP($A41,'ADR Raw Data'!$B$6:$BE$43,'ADR Raw Data'!AV$1,FALSE)</f>
        <v>6.0138288853667996</v>
      </c>
      <c r="AL41" s="48">
        <f>VLOOKUP($A41,'ADR Raw Data'!$B$6:$BE$43,'ADR Raw Data'!AW$1,FALSE)</f>
        <v>6.5317481466511502</v>
      </c>
      <c r="AM41" s="48">
        <f>VLOOKUP($A41,'ADR Raw Data'!$B$6:$BE$43,'ADR Raw Data'!AX$1,FALSE)</f>
        <v>5.6723532407700601</v>
      </c>
      <c r="AN41" s="49">
        <f>VLOOKUP($A41,'ADR Raw Data'!$B$6:$BE$43,'ADR Raw Data'!AY$1,FALSE)</f>
        <v>6.7026200876681399</v>
      </c>
      <c r="AO41" s="48">
        <f>VLOOKUP($A41,'ADR Raw Data'!$B$6:$BE$43,'ADR Raw Data'!BA$1,FALSE)</f>
        <v>9.2417047755265607</v>
      </c>
      <c r="AP41" s="48">
        <f>VLOOKUP($A41,'ADR Raw Data'!$B$6:$BE$43,'ADR Raw Data'!BB$1,FALSE)</f>
        <v>6.1742584413738602</v>
      </c>
      <c r="AQ41" s="49">
        <f>VLOOKUP($A41,'ADR Raw Data'!$B$6:$BE$43,'ADR Raw Data'!BC$1,FALSE)</f>
        <v>7.7100757805486104</v>
      </c>
      <c r="AR41" s="50">
        <f>VLOOKUP($A41,'ADR Raw Data'!$B$6:$BE$43,'ADR Raw Data'!BE$1,FALSE)</f>
        <v>6.9479287671132797</v>
      </c>
      <c r="AT41" s="51">
        <f>VLOOKUP($A41,'RevPAR Raw Data'!$B$6:$BE$43,'RevPAR Raw Data'!AG$1,FALSE)</f>
        <v>41.621174743024902</v>
      </c>
      <c r="AU41" s="52">
        <f>VLOOKUP($A41,'RevPAR Raw Data'!$B$6:$BE$43,'RevPAR Raw Data'!AH$1,FALSE)</f>
        <v>48.822202643171799</v>
      </c>
      <c r="AV41" s="52">
        <f>VLOOKUP($A41,'RevPAR Raw Data'!$B$6:$BE$43,'RevPAR Raw Data'!AI$1,FALSE)</f>
        <v>50.0300367107195</v>
      </c>
      <c r="AW41" s="52">
        <f>VLOOKUP($A41,'RevPAR Raw Data'!$B$6:$BE$43,'RevPAR Raw Data'!AJ$1,FALSE)</f>
        <v>51.023685756240802</v>
      </c>
      <c r="AX41" s="52">
        <f>VLOOKUP($A41,'RevPAR Raw Data'!$B$6:$BE$43,'RevPAR Raw Data'!AK$1,FALSE)</f>
        <v>50.9565563158868</v>
      </c>
      <c r="AY41" s="53">
        <f>VLOOKUP($A41,'RevPAR Raw Data'!$B$6:$BE$43,'RevPAR Raw Data'!AL$1,FALSE)</f>
        <v>48.487014228464197</v>
      </c>
      <c r="AZ41" s="52">
        <f>VLOOKUP($A41,'RevPAR Raw Data'!$B$6:$BE$43,'RevPAR Raw Data'!AN$1,FALSE)</f>
        <v>65.1250693545404</v>
      </c>
      <c r="BA41" s="52">
        <f>VLOOKUP($A41,'RevPAR Raw Data'!$B$6:$BE$43,'RevPAR Raw Data'!AO$1,FALSE)</f>
        <v>63.492025152579899</v>
      </c>
      <c r="BB41" s="53">
        <f>VLOOKUP($A41,'RevPAR Raw Data'!$B$6:$BE$43,'RevPAR Raw Data'!AP$1,FALSE)</f>
        <v>64.308547253560107</v>
      </c>
      <c r="BC41" s="54">
        <f>VLOOKUP($A41,'RevPAR Raw Data'!$B$6:$BE$43,'RevPAR Raw Data'!AR$1,FALSE)</f>
        <v>52.987949648804303</v>
      </c>
      <c r="BE41" s="47">
        <f>VLOOKUP($A41,'RevPAR Raw Data'!$B$6:$BE$43,'RevPAR Raw Data'!AT$1,FALSE)</f>
        <v>18.759128584643399</v>
      </c>
      <c r="BF41" s="48">
        <f>VLOOKUP($A41,'RevPAR Raw Data'!$B$6:$BE$43,'RevPAR Raw Data'!AU$1,FALSE)</f>
        <v>6.3259756700800702</v>
      </c>
      <c r="BG41" s="48">
        <f>VLOOKUP($A41,'RevPAR Raw Data'!$B$6:$BE$43,'RevPAR Raw Data'!AV$1,FALSE)</f>
        <v>5.1269406318245503</v>
      </c>
      <c r="BH41" s="48">
        <f>VLOOKUP($A41,'RevPAR Raw Data'!$B$6:$BE$43,'RevPAR Raw Data'!AW$1,FALSE)</f>
        <v>5.0254340701707703</v>
      </c>
      <c r="BI41" s="48">
        <f>VLOOKUP($A41,'RevPAR Raw Data'!$B$6:$BE$43,'RevPAR Raw Data'!AX$1,FALSE)</f>
        <v>-0.44349513040792299</v>
      </c>
      <c r="BJ41" s="49">
        <f>VLOOKUP($A41,'RevPAR Raw Data'!$B$6:$BE$43,'RevPAR Raw Data'!AY$1,FALSE)</f>
        <v>6.2096640721271301</v>
      </c>
      <c r="BK41" s="48">
        <f>VLOOKUP($A41,'RevPAR Raw Data'!$B$6:$BE$43,'RevPAR Raw Data'!BA$1,FALSE)</f>
        <v>4.2435709455819</v>
      </c>
      <c r="BL41" s="48">
        <f>VLOOKUP($A41,'RevPAR Raw Data'!$B$6:$BE$43,'RevPAR Raw Data'!BB$1,FALSE)</f>
        <v>3.7858277975024301</v>
      </c>
      <c r="BM41" s="49">
        <f>VLOOKUP($A41,'RevPAR Raw Data'!$B$6:$BE$43,'RevPAR Raw Data'!BC$1,FALSE)</f>
        <v>4.0171018047014799</v>
      </c>
      <c r="BN41" s="50">
        <f>VLOOKUP($A41,'RevPAR Raw Data'!$B$6:$BE$43,'RevPAR Raw Data'!BE$1,FALSE)</f>
        <v>5.4296699028108799</v>
      </c>
    </row>
    <row r="42" spans="1:66" x14ac:dyDescent="0.35">
      <c r="A42" s="63" t="s">
        <v>81</v>
      </c>
      <c r="B42" s="47">
        <f>VLOOKUP($A42,'Occupancy Raw Data'!$B$8:$BE$45,'Occupancy Raw Data'!AG$3,FALSE)</f>
        <v>44.169871146191703</v>
      </c>
      <c r="C42" s="48">
        <f>VLOOKUP($A42,'Occupancy Raw Data'!$B$8:$BE$45,'Occupancy Raw Data'!AH$3,FALSE)</f>
        <v>49.251546489115498</v>
      </c>
      <c r="D42" s="48">
        <f>VLOOKUP($A42,'Occupancy Raw Data'!$B$8:$BE$45,'Occupancy Raw Data'!AI$3,FALSE)</f>
        <v>52.019374118821602</v>
      </c>
      <c r="E42" s="48">
        <f>VLOOKUP($A42,'Occupancy Raw Data'!$B$8:$BE$45,'Occupancy Raw Data'!AJ$3,FALSE)</f>
        <v>56.093875430891998</v>
      </c>
      <c r="F42" s="48">
        <f>VLOOKUP($A42,'Occupancy Raw Data'!$B$8:$BE$45,'Occupancy Raw Data'!AK$3,FALSE)</f>
        <v>58.207303329081697</v>
      </c>
      <c r="G42" s="49">
        <f>VLOOKUP($A42,'Occupancy Raw Data'!$B$8:$BE$45,'Occupancy Raw Data'!AL$3,FALSE)</f>
        <v>51.947981854637398</v>
      </c>
      <c r="H42" s="48">
        <f>VLOOKUP($A42,'Occupancy Raw Data'!$B$8:$BE$45,'Occupancy Raw Data'!AN$3,FALSE)</f>
        <v>66.884296237281404</v>
      </c>
      <c r="I42" s="48">
        <f>VLOOKUP($A42,'Occupancy Raw Data'!$B$8:$BE$45,'Occupancy Raw Data'!AO$3,FALSE)</f>
        <v>66.705376373125503</v>
      </c>
      <c r="J42" s="49">
        <f>VLOOKUP($A42,'Occupancy Raw Data'!$B$8:$BE$45,'Occupancy Raw Data'!AP$3,FALSE)</f>
        <v>66.794836305203503</v>
      </c>
      <c r="K42" s="50">
        <f>VLOOKUP($A42,'Occupancy Raw Data'!$B$8:$BE$45,'Occupancy Raw Data'!AR$3,FALSE)</f>
        <v>56.187605316634297</v>
      </c>
      <c r="M42" s="47">
        <f>VLOOKUP($A42,'Occupancy Raw Data'!$B$8:$BE$45,'Occupancy Raw Data'!AT$3,FALSE)</f>
        <v>2.6619679684380499</v>
      </c>
      <c r="N42" s="48">
        <f>VLOOKUP($A42,'Occupancy Raw Data'!$B$8:$BE$45,'Occupancy Raw Data'!AU$3,FALSE)</f>
        <v>4.24331738915886</v>
      </c>
      <c r="O42" s="48">
        <f>VLOOKUP($A42,'Occupancy Raw Data'!$B$8:$BE$45,'Occupancy Raw Data'!AV$3,FALSE)</f>
        <v>4.0639673748057801</v>
      </c>
      <c r="P42" s="48">
        <f>VLOOKUP($A42,'Occupancy Raw Data'!$B$8:$BE$45,'Occupancy Raw Data'!AW$3,FALSE)</f>
        <v>3.5078421137198901</v>
      </c>
      <c r="Q42" s="48">
        <f>VLOOKUP($A42,'Occupancy Raw Data'!$B$8:$BE$45,'Occupancy Raw Data'!AX$3,FALSE)</f>
        <v>0.67795540285782596</v>
      </c>
      <c r="R42" s="49">
        <f>VLOOKUP($A42,'Occupancy Raw Data'!$B$8:$BE$45,'Occupancy Raw Data'!AY$3,FALSE)</f>
        <v>2.9639735790639699</v>
      </c>
      <c r="S42" s="48">
        <f>VLOOKUP($A42,'Occupancy Raw Data'!$B$8:$BE$45,'Occupancy Raw Data'!BA$3,FALSE)</f>
        <v>-1.91738777900087</v>
      </c>
      <c r="T42" s="48">
        <f>VLOOKUP($A42,'Occupancy Raw Data'!$B$8:$BE$45,'Occupancy Raw Data'!BB$3,FALSE)</f>
        <v>-3.7749446424239701</v>
      </c>
      <c r="U42" s="49">
        <f>VLOOKUP($A42,'Occupancy Raw Data'!$B$8:$BE$45,'Occupancy Raw Data'!BC$3,FALSE)</f>
        <v>-2.8538067562931899</v>
      </c>
      <c r="V42" s="50">
        <f>VLOOKUP($A42,'Occupancy Raw Data'!$B$8:$BE$45,'Occupancy Raw Data'!BE$3,FALSE)</f>
        <v>0.90885159143447902</v>
      </c>
      <c r="X42" s="51">
        <f>VLOOKUP($A42,'ADR Raw Data'!$B$6:$BE$43,'ADR Raw Data'!AG$1,FALSE)</f>
        <v>92.294688344813807</v>
      </c>
      <c r="Y42" s="52">
        <f>VLOOKUP($A42,'ADR Raw Data'!$B$6:$BE$43,'ADR Raw Data'!AH$1,FALSE)</f>
        <v>93.197063552937905</v>
      </c>
      <c r="Z42" s="52">
        <f>VLOOKUP($A42,'ADR Raw Data'!$B$6:$BE$43,'ADR Raw Data'!AI$1,FALSE)</f>
        <v>95.667454774162493</v>
      </c>
      <c r="AA42" s="52">
        <f>VLOOKUP($A42,'ADR Raw Data'!$B$6:$BE$43,'ADR Raw Data'!AJ$1,FALSE)</f>
        <v>100.982326915445</v>
      </c>
      <c r="AB42" s="52">
        <f>VLOOKUP($A42,'ADR Raw Data'!$B$6:$BE$43,'ADR Raw Data'!AK$1,FALSE)</f>
        <v>104.069718032254</v>
      </c>
      <c r="AC42" s="53">
        <f>VLOOKUP($A42,'ADR Raw Data'!$B$6:$BE$43,'ADR Raw Data'!AL$1,FALSE)</f>
        <v>97.6556697662337</v>
      </c>
      <c r="AD42" s="52">
        <f>VLOOKUP($A42,'ADR Raw Data'!$B$6:$BE$43,'ADR Raw Data'!AN$1,FALSE)</f>
        <v>120.674574967444</v>
      </c>
      <c r="AE42" s="52">
        <f>VLOOKUP($A42,'ADR Raw Data'!$B$6:$BE$43,'ADR Raw Data'!AO$1,FALSE)</f>
        <v>122.022983056337</v>
      </c>
      <c r="AF42" s="53">
        <f>VLOOKUP($A42,'ADR Raw Data'!$B$6:$BE$43,'ADR Raw Data'!AP$1,FALSE)</f>
        <v>121.34787603418501</v>
      </c>
      <c r="AG42" s="54">
        <f>VLOOKUP($A42,'ADR Raw Data'!$B$6:$BE$43,'ADR Raw Data'!AR$1,FALSE)</f>
        <v>105.69834825112601</v>
      </c>
      <c r="AI42" s="47">
        <f>VLOOKUP($A42,'ADR Raw Data'!$B$6:$BE$43,'ADR Raw Data'!AT$1,FALSE)</f>
        <v>8.0645525772582296</v>
      </c>
      <c r="AJ42" s="48">
        <f>VLOOKUP($A42,'ADR Raw Data'!$B$6:$BE$43,'ADR Raw Data'!AU$1,FALSE)</f>
        <v>8.1994188650037199</v>
      </c>
      <c r="AK42" s="48">
        <f>VLOOKUP($A42,'ADR Raw Data'!$B$6:$BE$43,'ADR Raw Data'!AV$1,FALSE)</f>
        <v>7.6229961107740296</v>
      </c>
      <c r="AL42" s="48">
        <f>VLOOKUP($A42,'ADR Raw Data'!$B$6:$BE$43,'ADR Raw Data'!AW$1,FALSE)</f>
        <v>7.6093346097705199</v>
      </c>
      <c r="AM42" s="48">
        <f>VLOOKUP($A42,'ADR Raw Data'!$B$6:$BE$43,'ADR Raw Data'!AX$1,FALSE)</f>
        <v>6.1423424291477202</v>
      </c>
      <c r="AN42" s="49">
        <f>VLOOKUP($A42,'ADR Raw Data'!$B$6:$BE$43,'ADR Raw Data'!AY$1,FALSE)</f>
        <v>7.3827610412427003</v>
      </c>
      <c r="AO42" s="48">
        <f>VLOOKUP($A42,'ADR Raw Data'!$B$6:$BE$43,'ADR Raw Data'!BA$1,FALSE)</f>
        <v>6.5678019948154596</v>
      </c>
      <c r="AP42" s="48">
        <f>VLOOKUP($A42,'ADR Raw Data'!$B$6:$BE$43,'ADR Raw Data'!BB$1,FALSE)</f>
        <v>6.8076923956630901</v>
      </c>
      <c r="AQ42" s="49">
        <f>VLOOKUP($A42,'ADR Raw Data'!$B$6:$BE$43,'ADR Raw Data'!BC$1,FALSE)</f>
        <v>6.6835950580099004</v>
      </c>
      <c r="AR42" s="50">
        <f>VLOOKUP($A42,'ADR Raw Data'!$B$6:$BE$43,'ADR Raw Data'!BE$1,FALSE)</f>
        <v>6.7814292823009703</v>
      </c>
      <c r="AT42" s="51">
        <f>VLOOKUP($A42,'RevPAR Raw Data'!$B$6:$BE$43,'RevPAR Raw Data'!AG$1,FALSE)</f>
        <v>40.766444916683497</v>
      </c>
      <c r="AU42" s="52">
        <f>VLOOKUP($A42,'RevPAR Raw Data'!$B$6:$BE$43,'RevPAR Raw Data'!AH$1,FALSE)</f>
        <v>45.900995082265801</v>
      </c>
      <c r="AV42" s="52">
        <f>VLOOKUP($A42,'RevPAR Raw Data'!$B$6:$BE$43,'RevPAR Raw Data'!AI$1,FALSE)</f>
        <v>49.765611208926103</v>
      </c>
      <c r="AW42" s="52">
        <f>VLOOKUP($A42,'RevPAR Raw Data'!$B$6:$BE$43,'RevPAR Raw Data'!AJ$1,FALSE)</f>
        <v>56.6449006671658</v>
      </c>
      <c r="AX42" s="52">
        <f>VLOOKUP($A42,'RevPAR Raw Data'!$B$6:$BE$43,'RevPAR Raw Data'!AK$1,FALSE)</f>
        <v>60.576176448754502</v>
      </c>
      <c r="AY42" s="53">
        <f>VLOOKUP($A42,'RevPAR Raw Data'!$B$6:$BE$43,'RevPAR Raw Data'!AL$1,FALSE)</f>
        <v>50.730149610187702</v>
      </c>
      <c r="AZ42" s="52">
        <f>VLOOKUP($A42,'RevPAR Raw Data'!$B$6:$BE$43,'RevPAR Raw Data'!AN$1,FALSE)</f>
        <v>80.712340204306201</v>
      </c>
      <c r="BA42" s="52">
        <f>VLOOKUP($A42,'RevPAR Raw Data'!$B$6:$BE$43,'RevPAR Raw Data'!AO$1,FALSE)</f>
        <v>81.395890109444906</v>
      </c>
      <c r="BB42" s="53">
        <f>VLOOKUP($A42,'RevPAR Raw Data'!$B$6:$BE$43,'RevPAR Raw Data'!AP$1,FALSE)</f>
        <v>81.054115156875497</v>
      </c>
      <c r="BC42" s="54">
        <f>VLOOKUP($A42,'RevPAR Raw Data'!$B$6:$BE$43,'RevPAR Raw Data'!AR$1,FALSE)</f>
        <v>59.389370741544703</v>
      </c>
      <c r="BE42" s="47">
        <f>VLOOKUP($A42,'RevPAR Raw Data'!$B$6:$BE$43,'RevPAR Raw Data'!AT$1,FALSE)</f>
        <v>10.9411963521007</v>
      </c>
      <c r="BF42" s="48">
        <f>VLOOKUP($A42,'RevPAR Raw Data'!$B$6:$BE$43,'RevPAR Raw Data'!AU$1,FALSE)</f>
        <v>12.7906636206712</v>
      </c>
      <c r="BG42" s="48">
        <f>VLOOKUP($A42,'RevPAR Raw Data'!$B$6:$BE$43,'RevPAR Raw Data'!AV$1,FALSE)</f>
        <v>11.9967595605043</v>
      </c>
      <c r="BH42" s="48">
        <f>VLOOKUP($A42,'RevPAR Raw Data'!$B$6:$BE$43,'RevPAR Raw Data'!AW$1,FALSE)</f>
        <v>11.3841001675058</v>
      </c>
      <c r="BI42" s="48">
        <f>VLOOKUP($A42,'RevPAR Raw Data'!$B$6:$BE$43,'RevPAR Raw Data'!AX$1,FALSE)</f>
        <v>6.86194017436598</v>
      </c>
      <c r="BJ42" s="49">
        <f>VLOOKUP($A42,'RevPAR Raw Data'!$B$6:$BE$43,'RevPAR Raw Data'!AY$1,FALSE)</f>
        <v>10.5655577069745</v>
      </c>
      <c r="BK42" s="48">
        <f>VLOOKUP($A42,'RevPAR Raw Data'!$B$6:$BE$43,'RevPAR Raw Data'!BA$1,FALSE)</f>
        <v>4.5244839830170198</v>
      </c>
      <c r="BL42" s="48">
        <f>VLOOKUP($A42,'RevPAR Raw Data'!$B$6:$BE$43,'RevPAR Raw Data'!BB$1,FALSE)</f>
        <v>2.7757611338763302</v>
      </c>
      <c r="BM42" s="49">
        <f>VLOOKUP($A42,'RevPAR Raw Data'!$B$6:$BE$43,'RevPAR Raw Data'!BC$1,FALSE)</f>
        <v>3.6390514143879402</v>
      </c>
      <c r="BN42" s="50">
        <f>VLOOKUP($A42,'RevPAR Raw Data'!$B$6:$BE$43,'RevPAR Raw Data'!BE$1,FALSE)</f>
        <v>7.7519140016896504</v>
      </c>
    </row>
    <row r="43" spans="1:66" x14ac:dyDescent="0.35">
      <c r="A43" s="66" t="s">
        <v>82</v>
      </c>
      <c r="B43" s="47">
        <f>VLOOKUP($A43,'Occupancy Raw Data'!$B$8:$BE$45,'Occupancy Raw Data'!AG$3,FALSE)</f>
        <v>45.922032591269698</v>
      </c>
      <c r="C43" s="48">
        <f>VLOOKUP($A43,'Occupancy Raw Data'!$B$8:$BE$45,'Occupancy Raw Data'!AH$3,FALSE)</f>
        <v>56.018527913631097</v>
      </c>
      <c r="D43" s="48">
        <f>VLOOKUP($A43,'Occupancy Raw Data'!$B$8:$BE$45,'Occupancy Raw Data'!AI$3,FALSE)</f>
        <v>62.675284615540697</v>
      </c>
      <c r="E43" s="48">
        <f>VLOOKUP($A43,'Occupancy Raw Data'!$B$8:$BE$45,'Occupancy Raw Data'!AJ$3,FALSE)</f>
        <v>64.243460437932498</v>
      </c>
      <c r="F43" s="48">
        <f>VLOOKUP($A43,'Occupancy Raw Data'!$B$8:$BE$45,'Occupancy Raw Data'!AK$3,FALSE)</f>
        <v>61.7057653672098</v>
      </c>
      <c r="G43" s="49">
        <f>VLOOKUP($A43,'Occupancy Raw Data'!$B$8:$BE$45,'Occupancy Raw Data'!AL$3,FALSE)</f>
        <v>58.113014185116697</v>
      </c>
      <c r="H43" s="48">
        <f>VLOOKUP($A43,'Occupancy Raw Data'!$B$8:$BE$45,'Occupancy Raw Data'!AN$3,FALSE)</f>
        <v>61.603283479107901</v>
      </c>
      <c r="I43" s="48">
        <f>VLOOKUP($A43,'Occupancy Raw Data'!$B$8:$BE$45,'Occupancy Raw Data'!AO$3,FALSE)</f>
        <v>60.796619112364702</v>
      </c>
      <c r="J43" s="49">
        <f>VLOOKUP($A43,'Occupancy Raw Data'!$B$8:$BE$45,'Occupancy Raw Data'!AP$3,FALSE)</f>
        <v>61.199951295736298</v>
      </c>
      <c r="K43" s="50">
        <f>VLOOKUP($A43,'Occupancy Raw Data'!$B$8:$BE$45,'Occupancy Raw Data'!AR$3,FALSE)</f>
        <v>58.994996216722299</v>
      </c>
      <c r="M43" s="47">
        <f>VLOOKUP($A43,'Occupancy Raw Data'!$B$8:$BE$45,'Occupancy Raw Data'!AT$3,FALSE)</f>
        <v>7.3344260877516998</v>
      </c>
      <c r="N43" s="48">
        <f>VLOOKUP($A43,'Occupancy Raw Data'!$B$8:$BE$45,'Occupancy Raw Data'!AU$3,FALSE)</f>
        <v>15.2056350506626</v>
      </c>
      <c r="O43" s="48">
        <f>VLOOKUP($A43,'Occupancy Raw Data'!$B$8:$BE$45,'Occupancy Raw Data'!AV$3,FALSE)</f>
        <v>20.356072720987701</v>
      </c>
      <c r="P43" s="48">
        <f>VLOOKUP($A43,'Occupancy Raw Data'!$B$8:$BE$45,'Occupancy Raw Data'!AW$3,FALSE)</f>
        <v>19.970350218469001</v>
      </c>
      <c r="Q43" s="48">
        <f>VLOOKUP($A43,'Occupancy Raw Data'!$B$8:$BE$45,'Occupancy Raw Data'!AX$3,FALSE)</f>
        <v>14.0548319941374</v>
      </c>
      <c r="R43" s="49">
        <f>VLOOKUP($A43,'Occupancy Raw Data'!$B$8:$BE$45,'Occupancy Raw Data'!AY$3,FALSE)</f>
        <v>15.700720902005999</v>
      </c>
      <c r="S43" s="48">
        <f>VLOOKUP($A43,'Occupancy Raw Data'!$B$8:$BE$45,'Occupancy Raw Data'!BA$3,FALSE)</f>
        <v>3.2370329328627201</v>
      </c>
      <c r="T43" s="48">
        <f>VLOOKUP($A43,'Occupancy Raw Data'!$B$8:$BE$45,'Occupancy Raw Data'!BB$3,FALSE)</f>
        <v>-0.153335818213199</v>
      </c>
      <c r="U43" s="49">
        <f>VLOOKUP($A43,'Occupancy Raw Data'!$B$8:$BE$45,'Occupancy Raw Data'!BC$3,FALSE)</f>
        <v>1.5247184612654601</v>
      </c>
      <c r="V43" s="50">
        <f>VLOOKUP($A43,'Occupancy Raw Data'!$B$8:$BE$45,'Occupancy Raw Data'!BE$3,FALSE)</f>
        <v>11.102664293823301</v>
      </c>
      <c r="X43" s="51">
        <f>VLOOKUP($A43,'ADR Raw Data'!$B$6:$BE$43,'ADR Raw Data'!AG$1,FALSE)</f>
        <v>117.279724800035</v>
      </c>
      <c r="Y43" s="52">
        <f>VLOOKUP($A43,'ADR Raw Data'!$B$6:$BE$43,'ADR Raw Data'!AH$1,FALSE)</f>
        <v>132.81976987239199</v>
      </c>
      <c r="Z43" s="52">
        <f>VLOOKUP($A43,'ADR Raw Data'!$B$6:$BE$43,'ADR Raw Data'!AI$1,FALSE)</f>
        <v>140.756586070682</v>
      </c>
      <c r="AA43" s="52">
        <f>VLOOKUP($A43,'ADR Raw Data'!$B$6:$BE$43,'ADR Raw Data'!AJ$1,FALSE)</f>
        <v>140.24307599365</v>
      </c>
      <c r="AB43" s="52">
        <f>VLOOKUP($A43,'ADR Raw Data'!$B$6:$BE$43,'ADR Raw Data'!AK$1,FALSE)</f>
        <v>128.942655167027</v>
      </c>
      <c r="AC43" s="53">
        <f>VLOOKUP($A43,'ADR Raw Data'!$B$6:$BE$43,'ADR Raw Data'!AL$1,FALSE)</f>
        <v>132.89366141285399</v>
      </c>
      <c r="AD43" s="52">
        <f>VLOOKUP($A43,'ADR Raw Data'!$B$6:$BE$43,'ADR Raw Data'!AN$1,FALSE)</f>
        <v>119.86065628989</v>
      </c>
      <c r="AE43" s="52">
        <f>VLOOKUP($A43,'ADR Raw Data'!$B$6:$BE$43,'ADR Raw Data'!AO$1,FALSE)</f>
        <v>118.725525097008</v>
      </c>
      <c r="AF43" s="53">
        <f>VLOOKUP($A43,'ADR Raw Data'!$B$6:$BE$43,'ADR Raw Data'!AP$1,FALSE)</f>
        <v>119.296831177982</v>
      </c>
      <c r="AG43" s="54">
        <f>VLOOKUP($A43,'ADR Raw Data'!$B$6:$BE$43,'ADR Raw Data'!AR$1,FALSE)</f>
        <v>128.863656925724</v>
      </c>
      <c r="AI43" s="47">
        <f>VLOOKUP($A43,'ADR Raw Data'!$B$6:$BE$43,'ADR Raw Data'!AT$1,FALSE)</f>
        <v>16.566228700550301</v>
      </c>
      <c r="AJ43" s="48">
        <f>VLOOKUP($A43,'ADR Raw Data'!$B$6:$BE$43,'ADR Raw Data'!AU$1,FALSE)</f>
        <v>22.112541097097498</v>
      </c>
      <c r="AK43" s="48">
        <f>VLOOKUP($A43,'ADR Raw Data'!$B$6:$BE$43,'ADR Raw Data'!AV$1,FALSE)</f>
        <v>25.1020961449188</v>
      </c>
      <c r="AL43" s="48">
        <f>VLOOKUP($A43,'ADR Raw Data'!$B$6:$BE$43,'ADR Raw Data'!AW$1,FALSE)</f>
        <v>24.967301978929001</v>
      </c>
      <c r="AM43" s="48">
        <f>VLOOKUP($A43,'ADR Raw Data'!$B$6:$BE$43,'ADR Raw Data'!AX$1,FALSE)</f>
        <v>19.765465479431001</v>
      </c>
      <c r="AN43" s="49">
        <f>VLOOKUP($A43,'ADR Raw Data'!$B$6:$BE$43,'ADR Raw Data'!AY$1,FALSE)</f>
        <v>22.309050189202502</v>
      </c>
      <c r="AO43" s="48">
        <f>VLOOKUP($A43,'ADR Raw Data'!$B$6:$BE$43,'ADR Raw Data'!BA$1,FALSE)</f>
        <v>13.8257087454519</v>
      </c>
      <c r="AP43" s="48">
        <f>VLOOKUP($A43,'ADR Raw Data'!$B$6:$BE$43,'ADR Raw Data'!BB$1,FALSE)</f>
        <v>12.633986804576599</v>
      </c>
      <c r="AQ43" s="49">
        <f>VLOOKUP($A43,'ADR Raw Data'!$B$6:$BE$43,'ADR Raw Data'!BC$1,FALSE)</f>
        <v>13.2325199552821</v>
      </c>
      <c r="AR43" s="50">
        <f>VLOOKUP($A43,'ADR Raw Data'!$B$6:$BE$43,'ADR Raw Data'!BE$1,FALSE)</f>
        <v>19.7794085825888</v>
      </c>
      <c r="AT43" s="51">
        <f>VLOOKUP($A43,'RevPAR Raw Data'!$B$6:$BE$43,'RevPAR Raw Data'!AG$1,FALSE)</f>
        <v>53.857233445623699</v>
      </c>
      <c r="AU43" s="52">
        <f>VLOOKUP($A43,'RevPAR Raw Data'!$B$6:$BE$43,'RevPAR Raw Data'!AH$1,FALSE)</f>
        <v>74.403679860786895</v>
      </c>
      <c r="AV43" s="52">
        <f>VLOOKUP($A43,'RevPAR Raw Data'!$B$6:$BE$43,'RevPAR Raw Data'!AI$1,FALSE)</f>
        <v>88.219590934918898</v>
      </c>
      <c r="AW43" s="52">
        <f>VLOOKUP($A43,'RevPAR Raw Data'!$B$6:$BE$43,'RevPAR Raw Data'!AJ$1,FALSE)</f>
        <v>90.0970050429206</v>
      </c>
      <c r="AX43" s="52">
        <f>VLOOKUP($A43,'RevPAR Raw Data'!$B$6:$BE$43,'RevPAR Raw Data'!AK$1,FALSE)</f>
        <v>79.565052255616195</v>
      </c>
      <c r="AY43" s="53">
        <f>VLOOKUP($A43,'RevPAR Raw Data'!$B$6:$BE$43,'RevPAR Raw Data'!AL$1,FALSE)</f>
        <v>77.228512307973205</v>
      </c>
      <c r="AZ43" s="52">
        <f>VLOOKUP($A43,'RevPAR Raw Data'!$B$6:$BE$43,'RevPAR Raw Data'!AN$1,FALSE)</f>
        <v>73.8380998741806</v>
      </c>
      <c r="BA43" s="52">
        <f>VLOOKUP($A43,'RevPAR Raw Data'!$B$6:$BE$43,'RevPAR Raw Data'!AO$1,FALSE)</f>
        <v>72.1811052823832</v>
      </c>
      <c r="BB43" s="53">
        <f>VLOOKUP($A43,'RevPAR Raw Data'!$B$6:$BE$43,'RevPAR Raw Data'!AP$1,FALSE)</f>
        <v>73.0096025782819</v>
      </c>
      <c r="BC43" s="54">
        <f>VLOOKUP($A43,'RevPAR Raw Data'!$B$6:$BE$43,'RevPAR Raw Data'!AR$1,FALSE)</f>
        <v>76.023109528061397</v>
      </c>
      <c r="BE43" s="47">
        <f>VLOOKUP($A43,'RevPAR Raw Data'!$B$6:$BE$43,'RevPAR Raw Data'!AT$1,FALSE)</f>
        <v>25.115692587871699</v>
      </c>
      <c r="BF43" s="48">
        <f>VLOOKUP($A43,'RevPAR Raw Data'!$B$6:$BE$43,'RevPAR Raw Data'!AU$1,FALSE)</f>
        <v>40.680528447412598</v>
      </c>
      <c r="BG43" s="48">
        <f>VLOOKUP($A43,'RevPAR Raw Data'!$B$6:$BE$43,'RevPAR Raw Data'!AV$1,FALSE)</f>
        <v>50.5679698116586</v>
      </c>
      <c r="BH43" s="48">
        <f>VLOOKUP($A43,'RevPAR Raw Data'!$B$6:$BE$43,'RevPAR Raw Data'!AW$1,FALSE)</f>
        <v>49.923709842692901</v>
      </c>
      <c r="BI43" s="48">
        <f>VLOOKUP($A43,'RevPAR Raw Data'!$B$6:$BE$43,'RevPAR Raw Data'!AX$1,FALSE)</f>
        <v>36.598300439561697</v>
      </c>
      <c r="BJ43" s="49">
        <f>VLOOKUP($A43,'RevPAR Raw Data'!$B$6:$BE$43,'RevPAR Raw Data'!AY$1,FALSE)</f>
        <v>41.512452797303702</v>
      </c>
      <c r="BK43" s="48">
        <f>VLOOKUP($A43,'RevPAR Raw Data'!$B$6:$BE$43,'RevPAR Raw Data'!BA$1,FALSE)</f>
        <v>17.510284423606599</v>
      </c>
      <c r="BL43" s="48">
        <f>VLOOKUP($A43,'RevPAR Raw Data'!$B$6:$BE$43,'RevPAR Raw Data'!BB$1,FALSE)</f>
        <v>12.461278559323601</v>
      </c>
      <c r="BM43" s="49">
        <f>VLOOKUP($A43,'RevPAR Raw Data'!$B$6:$BE$43,'RevPAR Raw Data'!BC$1,FALSE)</f>
        <v>14.9589970911964</v>
      </c>
      <c r="BN43" s="50">
        <f>VLOOKUP($A43,'RevPAR Raw Data'!$B$6:$BE$43,'RevPAR Raw Data'!BE$1,FALSE)</f>
        <v>33.078114210640699</v>
      </c>
    </row>
    <row r="44" spans="1:66" x14ac:dyDescent="0.35">
      <c r="A44" s="63" t="s">
        <v>83</v>
      </c>
      <c r="B44" s="47">
        <f>VLOOKUP($A44,'Occupancy Raw Data'!$B$8:$BE$45,'Occupancy Raw Data'!AG$3,FALSE)</f>
        <v>42.393889498719297</v>
      </c>
      <c r="C44" s="48">
        <f>VLOOKUP($A44,'Occupancy Raw Data'!$B$8:$BE$45,'Occupancy Raw Data'!AH$3,FALSE)</f>
        <v>50.157793633369899</v>
      </c>
      <c r="D44" s="48">
        <f>VLOOKUP($A44,'Occupancy Raw Data'!$B$8:$BE$45,'Occupancy Raw Data'!AI$3,FALSE)</f>
        <v>53.439286530985498</v>
      </c>
      <c r="E44" s="48">
        <f>VLOOKUP($A44,'Occupancy Raw Data'!$B$8:$BE$45,'Occupancy Raw Data'!AJ$3,FALSE)</f>
        <v>51.726503544477403</v>
      </c>
      <c r="F44" s="48">
        <f>VLOOKUP($A44,'Occupancy Raw Data'!$B$8:$BE$45,'Occupancy Raw Data'!AK$3,FALSE)</f>
        <v>51.540686994856699</v>
      </c>
      <c r="G44" s="49">
        <f>VLOOKUP($A44,'Occupancy Raw Data'!$B$8:$BE$45,'Occupancy Raw Data'!AL$3,FALSE)</f>
        <v>49.850321328523997</v>
      </c>
      <c r="H44" s="48">
        <f>VLOOKUP($A44,'Occupancy Raw Data'!$B$8:$BE$45,'Occupancy Raw Data'!AN$3,FALSE)</f>
        <v>60.502387950036699</v>
      </c>
      <c r="I44" s="48">
        <f>VLOOKUP($A44,'Occupancy Raw Data'!$B$8:$BE$45,'Occupancy Raw Data'!AO$3,FALSE)</f>
        <v>61.083302718589202</v>
      </c>
      <c r="J44" s="49">
        <f>VLOOKUP($A44,'Occupancy Raw Data'!$B$8:$BE$45,'Occupancy Raw Data'!AP$3,FALSE)</f>
        <v>60.792845334313</v>
      </c>
      <c r="K44" s="50">
        <f>VLOOKUP($A44,'Occupancy Raw Data'!$B$8:$BE$45,'Occupancy Raw Data'!AR$3,FALSE)</f>
        <v>52.969512913486803</v>
      </c>
      <c r="M44" s="47">
        <f>VLOOKUP($A44,'Occupancy Raw Data'!$B$8:$BE$45,'Occupancy Raw Data'!AT$3,FALSE)</f>
        <v>2.4079133068676001E-2</v>
      </c>
      <c r="N44" s="48">
        <f>VLOOKUP($A44,'Occupancy Raw Data'!$B$8:$BE$45,'Occupancy Raw Data'!AU$3,FALSE)</f>
        <v>-0.31070440186357801</v>
      </c>
      <c r="O44" s="48">
        <f>VLOOKUP($A44,'Occupancy Raw Data'!$B$8:$BE$45,'Occupancy Raw Data'!AV$3,FALSE)</f>
        <v>1.3029012245634899</v>
      </c>
      <c r="P44" s="48">
        <f>VLOOKUP($A44,'Occupancy Raw Data'!$B$8:$BE$45,'Occupancy Raw Data'!AW$3,FALSE)</f>
        <v>2.30727041339243</v>
      </c>
      <c r="Q44" s="48">
        <f>VLOOKUP($A44,'Occupancy Raw Data'!$B$8:$BE$45,'Occupancy Raw Data'!AX$3,FALSE)</f>
        <v>8.9264514356267199E-2</v>
      </c>
      <c r="R44" s="49">
        <f>VLOOKUP($A44,'Occupancy Raw Data'!$B$8:$BE$45,'Occupancy Raw Data'!AY$3,FALSE)</f>
        <v>0.71094838078198497</v>
      </c>
      <c r="S44" s="48">
        <f>VLOOKUP($A44,'Occupancy Raw Data'!$B$8:$BE$45,'Occupancy Raw Data'!BA$3,FALSE)</f>
        <v>-3.11025977725249</v>
      </c>
      <c r="T44" s="48">
        <f>VLOOKUP($A44,'Occupancy Raw Data'!$B$8:$BE$45,'Occupancy Raw Data'!BB$3,FALSE)</f>
        <v>-3.6574446793859199</v>
      </c>
      <c r="U44" s="49">
        <f>VLOOKUP($A44,'Occupancy Raw Data'!$B$8:$BE$45,'Occupancy Raw Data'!BC$3,FALSE)</f>
        <v>-3.38593412064249</v>
      </c>
      <c r="V44" s="50">
        <f>VLOOKUP($A44,'Occupancy Raw Data'!$B$8:$BE$45,'Occupancy Raw Data'!BE$3,FALSE)</f>
        <v>-0.67119643056734601</v>
      </c>
      <c r="X44" s="51">
        <f>VLOOKUP($A44,'ADR Raw Data'!$B$6:$BE$43,'ADR Raw Data'!AG$1,FALSE)</f>
        <v>91.173955658647102</v>
      </c>
      <c r="Y44" s="52">
        <f>VLOOKUP($A44,'ADR Raw Data'!$B$6:$BE$43,'ADR Raw Data'!AH$1,FALSE)</f>
        <v>92.010899557743997</v>
      </c>
      <c r="Z44" s="52">
        <f>VLOOKUP($A44,'ADR Raw Data'!$B$6:$BE$43,'ADR Raw Data'!AI$1,FALSE)</f>
        <v>93.208939620865195</v>
      </c>
      <c r="AA44" s="52">
        <f>VLOOKUP($A44,'ADR Raw Data'!$B$6:$BE$43,'ADR Raw Data'!AJ$1,FALSE)</f>
        <v>95.231516799292606</v>
      </c>
      <c r="AB44" s="52">
        <f>VLOOKUP($A44,'ADR Raw Data'!$B$6:$BE$43,'ADR Raw Data'!AK$1,FALSE)</f>
        <v>96.214748518733003</v>
      </c>
      <c r="AC44" s="53">
        <f>VLOOKUP($A44,'ADR Raw Data'!$B$6:$BE$43,'ADR Raw Data'!AL$1,FALSE)</f>
        <v>93.660893514650098</v>
      </c>
      <c r="AD44" s="52">
        <f>VLOOKUP($A44,'ADR Raw Data'!$B$6:$BE$43,'ADR Raw Data'!AN$1,FALSE)</f>
        <v>118.019683111954</v>
      </c>
      <c r="AE44" s="52">
        <f>VLOOKUP($A44,'ADR Raw Data'!$B$6:$BE$43,'ADR Raw Data'!AO$1,FALSE)</f>
        <v>118.02985189640199</v>
      </c>
      <c r="AF44" s="53">
        <f>VLOOKUP($A44,'ADR Raw Data'!$B$6:$BE$43,'ADR Raw Data'!AP$1,FALSE)</f>
        <v>118.02479179649799</v>
      </c>
      <c r="AG44" s="54">
        <f>VLOOKUP($A44,'ADR Raw Data'!$B$6:$BE$43,'ADR Raw Data'!AR$1,FALSE)</f>
        <v>101.631618250339</v>
      </c>
      <c r="AI44" s="47">
        <f>VLOOKUP($A44,'ADR Raw Data'!$B$6:$BE$43,'ADR Raw Data'!AT$1,FALSE)</f>
        <v>4.6465982047598704</v>
      </c>
      <c r="AJ44" s="48">
        <f>VLOOKUP($A44,'ADR Raw Data'!$B$6:$BE$43,'ADR Raw Data'!AU$1,FALSE)</f>
        <v>5.0832550611382397</v>
      </c>
      <c r="AK44" s="48">
        <f>VLOOKUP($A44,'ADR Raw Data'!$B$6:$BE$43,'ADR Raw Data'!AV$1,FALSE)</f>
        <v>4.7483551563909696</v>
      </c>
      <c r="AL44" s="48">
        <f>VLOOKUP($A44,'ADR Raw Data'!$B$6:$BE$43,'ADR Raw Data'!AW$1,FALSE)</f>
        <v>6.1175209495041498</v>
      </c>
      <c r="AM44" s="48">
        <f>VLOOKUP($A44,'ADR Raw Data'!$B$6:$BE$43,'ADR Raw Data'!AX$1,FALSE)</f>
        <v>4.2047813627170401</v>
      </c>
      <c r="AN44" s="49">
        <f>VLOOKUP($A44,'ADR Raw Data'!$B$6:$BE$43,'ADR Raw Data'!AY$1,FALSE)</f>
        <v>4.97209524174216</v>
      </c>
      <c r="AO44" s="48">
        <f>VLOOKUP($A44,'ADR Raw Data'!$B$6:$BE$43,'ADR Raw Data'!BA$1,FALSE)</f>
        <v>8.7697509389660606</v>
      </c>
      <c r="AP44" s="48">
        <f>VLOOKUP($A44,'ADR Raw Data'!$B$6:$BE$43,'ADR Raw Data'!BB$1,FALSE)</f>
        <v>7.8272652848477398</v>
      </c>
      <c r="AQ44" s="49">
        <f>VLOOKUP($A44,'ADR Raw Data'!$B$6:$BE$43,'ADR Raw Data'!BC$1,FALSE)</f>
        <v>8.2928383504094398</v>
      </c>
      <c r="AR44" s="50">
        <f>VLOOKUP($A44,'ADR Raw Data'!$B$6:$BE$43,'ADR Raw Data'!BE$1,FALSE)</f>
        <v>6.0039482645683604</v>
      </c>
      <c r="AT44" s="51">
        <f>VLOOKUP($A44,'RevPAR Raw Data'!$B$6:$BE$43,'RevPAR Raw Data'!AG$1,FALSE)</f>
        <v>38.652186013538198</v>
      </c>
      <c r="AU44" s="52">
        <f>VLOOKUP($A44,'RevPAR Raw Data'!$B$6:$BE$43,'RevPAR Raw Data'!AH$1,FALSE)</f>
        <v>46.150637120380502</v>
      </c>
      <c r="AV44" s="52">
        <f>VLOOKUP($A44,'RevPAR Raw Data'!$B$6:$BE$43,'RevPAR Raw Data'!AI$1,FALSE)</f>
        <v>49.810192316487502</v>
      </c>
      <c r="AW44" s="52">
        <f>VLOOKUP($A44,'RevPAR Raw Data'!$B$6:$BE$43,'RevPAR Raw Data'!AJ$1,FALSE)</f>
        <v>49.2599339126457</v>
      </c>
      <c r="AX44" s="52">
        <f>VLOOKUP($A44,'RevPAR Raw Data'!$B$6:$BE$43,'RevPAR Raw Data'!AK$1,FALSE)</f>
        <v>49.589742376928697</v>
      </c>
      <c r="AY44" s="53">
        <f>VLOOKUP($A44,'RevPAR Raw Data'!$B$6:$BE$43,'RevPAR Raw Data'!AL$1,FALSE)</f>
        <v>46.6902563762198</v>
      </c>
      <c r="AZ44" s="52">
        <f>VLOOKUP($A44,'RevPAR Raw Data'!$B$6:$BE$43,'RevPAR Raw Data'!AN$1,FALSE)</f>
        <v>71.404726533798595</v>
      </c>
      <c r="BA44" s="52">
        <f>VLOOKUP($A44,'RevPAR Raw Data'!$B$6:$BE$43,'RevPAR Raw Data'!AO$1,FALSE)</f>
        <v>72.0965317321822</v>
      </c>
      <c r="BB44" s="53">
        <f>VLOOKUP($A44,'RevPAR Raw Data'!$B$6:$BE$43,'RevPAR Raw Data'!AP$1,FALSE)</f>
        <v>71.750629132990397</v>
      </c>
      <c r="BC44" s="54">
        <f>VLOOKUP($A44,'RevPAR Raw Data'!$B$6:$BE$43,'RevPAR Raw Data'!AR$1,FALSE)</f>
        <v>53.833773153299298</v>
      </c>
      <c r="BE44" s="47">
        <f>VLOOKUP($A44,'RevPAR Raw Data'!$B$6:$BE$43,'RevPAR Raw Data'!AT$1,FALSE)</f>
        <v>4.67179619839344</v>
      </c>
      <c r="BF44" s="48">
        <f>VLOOKUP($A44,'RevPAR Raw Data'!$B$6:$BE$43,'RevPAR Raw Data'!AU$1,FALSE)</f>
        <v>4.7567567620417597</v>
      </c>
      <c r="BG44" s="48">
        <f>VLOOKUP($A44,'RevPAR Raw Data'!$B$6:$BE$43,'RevPAR Raw Data'!AV$1,FALSE)</f>
        <v>6.1131227584337102</v>
      </c>
      <c r="BH44" s="48">
        <f>VLOOKUP($A44,'RevPAR Raw Data'!$B$6:$BE$43,'RevPAR Raw Data'!AW$1,FALSE)</f>
        <v>8.5659391137975796</v>
      </c>
      <c r="BI44" s="48">
        <f>VLOOKUP($A44,'RevPAR Raw Data'!$B$6:$BE$43,'RevPAR Raw Data'!AX$1,FALSE)</f>
        <v>4.2977992547364803</v>
      </c>
      <c r="BJ44" s="49">
        <f>VLOOKUP($A44,'RevPAR Raw Data'!$B$6:$BE$43,'RevPAR Raw Data'!AY$1,FALSE)</f>
        <v>5.7183926531362497</v>
      </c>
      <c r="BK44" s="48">
        <f>VLOOKUP($A44,'RevPAR Raw Data'!$B$6:$BE$43,'RevPAR Raw Data'!BA$1,FALSE)</f>
        <v>5.38672912569369</v>
      </c>
      <c r="BL44" s="48">
        <f>VLOOKUP($A44,'RevPAR Raw Data'!$B$6:$BE$43,'RevPAR Raw Data'!BB$1,FALSE)</f>
        <v>3.8835427077597302</v>
      </c>
      <c r="BM44" s="49">
        <f>VLOOKUP($A44,'RevPAR Raw Data'!$B$6:$BE$43,'RevPAR Raw Data'!BC$1,FALSE)</f>
        <v>4.6261141864907103</v>
      </c>
      <c r="BN44" s="50">
        <f>VLOOKUP($A44,'RevPAR Raw Data'!$B$6:$BE$43,'RevPAR Raw Data'!BE$1,FALSE)</f>
        <v>5.2924535475561303</v>
      </c>
    </row>
    <row r="45" spans="1:66" x14ac:dyDescent="0.35">
      <c r="A45" s="63" t="s">
        <v>84</v>
      </c>
      <c r="B45" s="47">
        <f>VLOOKUP($A45,'Occupancy Raw Data'!$B$8:$BE$45,'Occupancy Raw Data'!AG$3,FALSE)</f>
        <v>44.075290550783201</v>
      </c>
      <c r="C45" s="48">
        <f>VLOOKUP($A45,'Occupancy Raw Data'!$B$8:$BE$45,'Occupancy Raw Data'!AH$3,FALSE)</f>
        <v>56.929004547751298</v>
      </c>
      <c r="D45" s="48">
        <f>VLOOKUP($A45,'Occupancy Raw Data'!$B$8:$BE$45,'Occupancy Raw Data'!AI$3,FALSE)</f>
        <v>58.305962607377403</v>
      </c>
      <c r="E45" s="48">
        <f>VLOOKUP($A45,'Occupancy Raw Data'!$B$8:$BE$45,'Occupancy Raw Data'!AJ$3,FALSE)</f>
        <v>56.069984840828702</v>
      </c>
      <c r="F45" s="48">
        <f>VLOOKUP($A45,'Occupancy Raw Data'!$B$8:$BE$45,'Occupancy Raw Data'!AK$3,FALSE)</f>
        <v>53.019201616978201</v>
      </c>
      <c r="G45" s="49">
        <f>VLOOKUP($A45,'Occupancy Raw Data'!$B$8:$BE$45,'Occupancy Raw Data'!AL$3,FALSE)</f>
        <v>53.679888832743799</v>
      </c>
      <c r="H45" s="48">
        <f>VLOOKUP($A45,'Occupancy Raw Data'!$B$8:$BE$45,'Occupancy Raw Data'!AN$3,FALSE)</f>
        <v>55.394138453764498</v>
      </c>
      <c r="I45" s="48">
        <f>VLOOKUP($A45,'Occupancy Raw Data'!$B$8:$BE$45,'Occupancy Raw Data'!AO$3,FALSE)</f>
        <v>56.177362304193998</v>
      </c>
      <c r="J45" s="49">
        <f>VLOOKUP($A45,'Occupancy Raw Data'!$B$8:$BE$45,'Occupancy Raw Data'!AP$3,FALSE)</f>
        <v>55.785750378979202</v>
      </c>
      <c r="K45" s="50">
        <f>VLOOKUP($A45,'Occupancy Raw Data'!$B$8:$BE$45,'Occupancy Raw Data'!AR$3,FALSE)</f>
        <v>54.281563560239597</v>
      </c>
      <c r="M45" s="47">
        <f>VLOOKUP($A45,'Occupancy Raw Data'!$B$8:$BE$45,'Occupancy Raw Data'!AT$3,FALSE)</f>
        <v>0.87820511088352804</v>
      </c>
      <c r="N45" s="48">
        <f>VLOOKUP($A45,'Occupancy Raw Data'!$B$8:$BE$45,'Occupancy Raw Data'!AU$3,FALSE)</f>
        <v>1.5920347101860399</v>
      </c>
      <c r="O45" s="48">
        <f>VLOOKUP($A45,'Occupancy Raw Data'!$B$8:$BE$45,'Occupancy Raw Data'!AV$3,FALSE)</f>
        <v>2.7066989822502201</v>
      </c>
      <c r="P45" s="48">
        <f>VLOOKUP($A45,'Occupancy Raw Data'!$B$8:$BE$45,'Occupancy Raw Data'!AW$3,FALSE)</f>
        <v>3.4876783146111001</v>
      </c>
      <c r="Q45" s="48">
        <f>VLOOKUP($A45,'Occupancy Raw Data'!$B$8:$BE$45,'Occupancy Raw Data'!AX$3,FALSE)</f>
        <v>2.1923170407093302</v>
      </c>
      <c r="R45" s="49">
        <f>VLOOKUP($A45,'Occupancy Raw Data'!$B$8:$BE$45,'Occupancy Raw Data'!AY$3,FALSE)</f>
        <v>2.2240457388742998</v>
      </c>
      <c r="S45" s="48">
        <f>VLOOKUP($A45,'Occupancy Raw Data'!$B$8:$BE$45,'Occupancy Raw Data'!BA$3,FALSE)</f>
        <v>1.5890650322889399</v>
      </c>
      <c r="T45" s="48">
        <f>VLOOKUP($A45,'Occupancy Raw Data'!$B$8:$BE$45,'Occupancy Raw Data'!BB$3,FALSE)</f>
        <v>0.62489644262151001</v>
      </c>
      <c r="U45" s="49">
        <f>VLOOKUP($A45,'Occupancy Raw Data'!$B$8:$BE$45,'Occupancy Raw Data'!BC$3,FALSE)</f>
        <v>1.10129812331379</v>
      </c>
      <c r="V45" s="50">
        <f>VLOOKUP($A45,'Occupancy Raw Data'!$B$8:$BE$45,'Occupancy Raw Data'!BE$3,FALSE)</f>
        <v>1.89179381559032</v>
      </c>
      <c r="X45" s="51">
        <f>VLOOKUP($A45,'ADR Raw Data'!$B$6:$BE$43,'ADR Raw Data'!AG$1,FALSE)</f>
        <v>84.489856692461998</v>
      </c>
      <c r="Y45" s="52">
        <f>VLOOKUP($A45,'ADR Raw Data'!$B$6:$BE$43,'ADR Raw Data'!AH$1,FALSE)</f>
        <v>89.543947631199302</v>
      </c>
      <c r="Z45" s="52">
        <f>VLOOKUP($A45,'ADR Raw Data'!$B$6:$BE$43,'ADR Raw Data'!AI$1,FALSE)</f>
        <v>91.542034449138697</v>
      </c>
      <c r="AA45" s="52">
        <f>VLOOKUP($A45,'ADR Raw Data'!$B$6:$BE$43,'ADR Raw Data'!AJ$1,FALSE)</f>
        <v>91.218256167624105</v>
      </c>
      <c r="AB45" s="52">
        <f>VLOOKUP($A45,'ADR Raw Data'!$B$6:$BE$43,'ADR Raw Data'!AK$1,FALSE)</f>
        <v>90.746673814629403</v>
      </c>
      <c r="AC45" s="53">
        <f>VLOOKUP($A45,'ADR Raw Data'!$B$6:$BE$43,'ADR Raw Data'!AL$1,FALSE)</f>
        <v>89.735400654225401</v>
      </c>
      <c r="AD45" s="52">
        <f>VLOOKUP($A45,'ADR Raw Data'!$B$6:$BE$43,'ADR Raw Data'!AN$1,FALSE)</f>
        <v>95.983496009122007</v>
      </c>
      <c r="AE45" s="52">
        <f>VLOOKUP($A45,'ADR Raw Data'!$B$6:$BE$43,'ADR Raw Data'!AO$1,FALSE)</f>
        <v>96.069027434225305</v>
      </c>
      <c r="AF45" s="53">
        <f>VLOOKUP($A45,'ADR Raw Data'!$B$6:$BE$43,'ADR Raw Data'!AP$1,FALSE)</f>
        <v>96.026561933876806</v>
      </c>
      <c r="AG45" s="54">
        <f>VLOOKUP($A45,'ADR Raw Data'!$B$6:$BE$43,'ADR Raw Data'!AR$1,FALSE)</f>
        <v>91.582684808085503</v>
      </c>
      <c r="AI45" s="47">
        <f>VLOOKUP($A45,'ADR Raw Data'!$B$6:$BE$43,'ADR Raw Data'!AT$1,FALSE)</f>
        <v>0.54372343829794201</v>
      </c>
      <c r="AJ45" s="48">
        <f>VLOOKUP($A45,'ADR Raw Data'!$B$6:$BE$43,'ADR Raw Data'!AU$1,FALSE)</f>
        <v>1.8164366891777699</v>
      </c>
      <c r="AK45" s="48">
        <f>VLOOKUP($A45,'ADR Raw Data'!$B$6:$BE$43,'ADR Raw Data'!AV$1,FALSE)</f>
        <v>4.6366115191715798</v>
      </c>
      <c r="AL45" s="48">
        <f>VLOOKUP($A45,'ADR Raw Data'!$B$6:$BE$43,'ADR Raw Data'!AW$1,FALSE)</f>
        <v>3.77428141848968</v>
      </c>
      <c r="AM45" s="48">
        <f>VLOOKUP($A45,'ADR Raw Data'!$B$6:$BE$43,'ADR Raw Data'!AX$1,FALSE)</f>
        <v>3.6603095398372698</v>
      </c>
      <c r="AN45" s="49">
        <f>VLOOKUP($A45,'ADR Raw Data'!$B$6:$BE$43,'ADR Raw Data'!AY$1,FALSE)</f>
        <v>3.0182796728503201</v>
      </c>
      <c r="AO45" s="48">
        <f>VLOOKUP($A45,'ADR Raw Data'!$B$6:$BE$43,'ADR Raw Data'!BA$1,FALSE)</f>
        <v>3.1305583592812498</v>
      </c>
      <c r="AP45" s="48">
        <f>VLOOKUP($A45,'ADR Raw Data'!$B$6:$BE$43,'ADR Raw Data'!BB$1,FALSE)</f>
        <v>1.7531474633531601</v>
      </c>
      <c r="AQ45" s="49">
        <f>VLOOKUP($A45,'ADR Raw Data'!$B$6:$BE$43,'ADR Raw Data'!BC$1,FALSE)</f>
        <v>2.4285815526956198</v>
      </c>
      <c r="AR45" s="50">
        <f>VLOOKUP($A45,'ADR Raw Data'!$B$6:$BE$43,'ADR Raw Data'!BE$1,FALSE)</f>
        <v>2.8183921202487898</v>
      </c>
      <c r="AT45" s="51">
        <f>VLOOKUP($A45,'RevPAR Raw Data'!$B$6:$BE$43,'RevPAR Raw Data'!AG$1,FALSE)</f>
        <v>37.239149823143002</v>
      </c>
      <c r="AU45" s="52">
        <f>VLOOKUP($A45,'RevPAR Raw Data'!$B$6:$BE$43,'RevPAR Raw Data'!AH$1,FALSE)</f>
        <v>50.9764780192016</v>
      </c>
      <c r="AV45" s="52">
        <f>VLOOKUP($A45,'RevPAR Raw Data'!$B$6:$BE$43,'RevPAR Raw Data'!AI$1,FALSE)</f>
        <v>53.374464375947397</v>
      </c>
      <c r="AW45" s="52">
        <f>VLOOKUP($A45,'RevPAR Raw Data'!$B$6:$BE$43,'RevPAR Raw Data'!AJ$1,FALSE)</f>
        <v>51.146062405255101</v>
      </c>
      <c r="AX45" s="52">
        <f>VLOOKUP($A45,'RevPAR Raw Data'!$B$6:$BE$43,'RevPAR Raw Data'!AK$1,FALSE)</f>
        <v>48.113161950479999</v>
      </c>
      <c r="AY45" s="53">
        <f>VLOOKUP($A45,'RevPAR Raw Data'!$B$6:$BE$43,'RevPAR Raw Data'!AL$1,FALSE)</f>
        <v>48.169863314805397</v>
      </c>
      <c r="AZ45" s="52">
        <f>VLOOKUP($A45,'RevPAR Raw Data'!$B$6:$BE$43,'RevPAR Raw Data'!AN$1,FALSE)</f>
        <v>53.1692306720565</v>
      </c>
      <c r="BA45" s="52">
        <f>VLOOKUP($A45,'RevPAR Raw Data'!$B$6:$BE$43,'RevPAR Raw Data'!AO$1,FALSE)</f>
        <v>53.9690456038403</v>
      </c>
      <c r="BB45" s="53">
        <f>VLOOKUP($A45,'RevPAR Raw Data'!$B$6:$BE$43,'RevPAR Raw Data'!AP$1,FALSE)</f>
        <v>53.5691381379484</v>
      </c>
      <c r="BC45" s="54">
        <f>VLOOKUP($A45,'RevPAR Raw Data'!$B$6:$BE$43,'RevPAR Raw Data'!AR$1,FALSE)</f>
        <v>49.712513264274797</v>
      </c>
      <c r="BE45" s="47">
        <f>VLOOKUP($A45,'RevPAR Raw Data'!$B$6:$BE$43,'RevPAR Raw Data'!AT$1,FALSE)</f>
        <v>1.42670355620567</v>
      </c>
      <c r="BF45" s="48">
        <f>VLOOKUP($A45,'RevPAR Raw Data'!$B$6:$BE$43,'RevPAR Raw Data'!AU$1,FALSE)</f>
        <v>3.4373897019440802</v>
      </c>
      <c r="BG45" s="48">
        <f>VLOOKUP($A45,'RevPAR Raw Data'!$B$6:$BE$43,'RevPAR Raw Data'!AV$1,FALSE)</f>
        <v>7.46880961822212</v>
      </c>
      <c r="BH45" s="48">
        <f>VLOOKUP($A45,'RevPAR Raw Data'!$B$6:$BE$43,'RevPAR Raw Data'!AW$1,FALSE)</f>
        <v>7.3935945276658499</v>
      </c>
      <c r="BI45" s="48">
        <f>VLOOKUP($A45,'RevPAR Raw Data'!$B$6:$BE$43,'RevPAR Raw Data'!AX$1,FALSE)</f>
        <v>5.9328721703311702</v>
      </c>
      <c r="BJ45" s="49">
        <f>VLOOKUP($A45,'RevPAR Raw Data'!$B$6:$BE$43,'RevPAR Raw Data'!AY$1,FALSE)</f>
        <v>5.3094533321759698</v>
      </c>
      <c r="BK45" s="48">
        <f>VLOOKUP($A45,'RevPAR Raw Data'!$B$6:$BE$43,'RevPAR Raw Data'!BA$1,FALSE)</f>
        <v>4.7693699997729402</v>
      </c>
      <c r="BL45" s="48">
        <f>VLOOKUP($A45,'RevPAR Raw Data'!$B$6:$BE$43,'RevPAR Raw Data'!BB$1,FALSE)</f>
        <v>2.3889992621070801</v>
      </c>
      <c r="BM45" s="49">
        <f>VLOOKUP($A45,'RevPAR Raw Data'!$B$6:$BE$43,'RevPAR Raw Data'!BC$1,FALSE)</f>
        <v>3.5566255990723898</v>
      </c>
      <c r="BN45" s="50">
        <f>VLOOKUP($A45,'RevPAR Raw Data'!$B$6:$BE$43,'RevPAR Raw Data'!BE$1,FALSE)</f>
        <v>4.76350410366907</v>
      </c>
    </row>
    <row r="46" spans="1:66" x14ac:dyDescent="0.35">
      <c r="A46" s="66" t="s">
        <v>85</v>
      </c>
      <c r="B46" s="47">
        <f>VLOOKUP($A46,'Occupancy Raw Data'!$B$8:$BE$45,'Occupancy Raw Data'!AG$3,FALSE)</f>
        <v>38.3218873203611</v>
      </c>
      <c r="C46" s="48">
        <f>VLOOKUP($A46,'Occupancy Raw Data'!$B$8:$BE$45,'Occupancy Raw Data'!AH$3,FALSE)</f>
        <v>47.981050489634903</v>
      </c>
      <c r="D46" s="48">
        <f>VLOOKUP($A46,'Occupancy Raw Data'!$B$8:$BE$45,'Occupancy Raw Data'!AI$3,FALSE)</f>
        <v>49.993641103904302</v>
      </c>
      <c r="E46" s="48">
        <f>VLOOKUP($A46,'Occupancy Raw Data'!$B$8:$BE$45,'Occupancy Raw Data'!AJ$3,FALSE)</f>
        <v>46.016151596082899</v>
      </c>
      <c r="F46" s="48">
        <f>VLOOKUP($A46,'Occupancy Raw Data'!$B$8:$BE$45,'Occupancy Raw Data'!AK$3,FALSE)</f>
        <v>44.606302961058702</v>
      </c>
      <c r="G46" s="49">
        <f>VLOOKUP($A46,'Occupancy Raw Data'!$B$8:$BE$45,'Occupancy Raw Data'!AL$3,FALSE)</f>
        <v>45.3835249845852</v>
      </c>
      <c r="H46" s="48">
        <f>VLOOKUP($A46,'Occupancy Raw Data'!$B$8:$BE$45,'Occupancy Raw Data'!AN$3,FALSE)</f>
        <v>48.957440731219599</v>
      </c>
      <c r="I46" s="48">
        <f>VLOOKUP($A46,'Occupancy Raw Data'!$B$8:$BE$45,'Occupancy Raw Data'!AO$3,FALSE)</f>
        <v>49.439842584658301</v>
      </c>
      <c r="J46" s="49">
        <f>VLOOKUP($A46,'Occupancy Raw Data'!$B$8:$BE$45,'Occupancy Raw Data'!AP$3,FALSE)</f>
        <v>49.198641657939</v>
      </c>
      <c r="K46" s="50">
        <f>VLOOKUP($A46,'Occupancy Raw Data'!$B$8:$BE$45,'Occupancy Raw Data'!AR$3,FALSE)</f>
        <v>46.474686273174903</v>
      </c>
      <c r="M46" s="47">
        <f>VLOOKUP($A46,'Occupancy Raw Data'!$B$8:$BE$45,'Occupancy Raw Data'!AT$3,FALSE)</f>
        <v>2.88724511979694</v>
      </c>
      <c r="N46" s="48">
        <f>VLOOKUP($A46,'Occupancy Raw Data'!$B$8:$BE$45,'Occupancy Raw Data'!AU$3,FALSE)</f>
        <v>1.42078603085254</v>
      </c>
      <c r="O46" s="48">
        <f>VLOOKUP($A46,'Occupancy Raw Data'!$B$8:$BE$45,'Occupancy Raw Data'!AV$3,FALSE)</f>
        <v>0.779948207097517</v>
      </c>
      <c r="P46" s="48">
        <f>VLOOKUP($A46,'Occupancy Raw Data'!$B$8:$BE$45,'Occupancy Raw Data'!AW$3,FALSE)</f>
        <v>1.34752700846666</v>
      </c>
      <c r="Q46" s="48">
        <f>VLOOKUP($A46,'Occupancy Raw Data'!$B$8:$BE$45,'Occupancy Raw Data'!AX$3,FALSE)</f>
        <v>1.5198409280165299</v>
      </c>
      <c r="R46" s="49">
        <f>VLOOKUP($A46,'Occupancy Raw Data'!$B$8:$BE$45,'Occupancy Raw Data'!AY$3,FALSE)</f>
        <v>1.5268945385731301</v>
      </c>
      <c r="S46" s="48">
        <f>VLOOKUP($A46,'Occupancy Raw Data'!$B$8:$BE$45,'Occupancy Raw Data'!BA$3,FALSE)</f>
        <v>-3.4470523416341101</v>
      </c>
      <c r="T46" s="48">
        <f>VLOOKUP($A46,'Occupancy Raw Data'!$B$8:$BE$45,'Occupancy Raw Data'!BB$3,FALSE)</f>
        <v>-7.6122030583195697</v>
      </c>
      <c r="U46" s="49">
        <f>VLOOKUP($A46,'Occupancy Raw Data'!$B$8:$BE$45,'Occupancy Raw Data'!BC$3,FALSE)</f>
        <v>-5.5857414999396697</v>
      </c>
      <c r="V46" s="50">
        <f>VLOOKUP($A46,'Occupancy Raw Data'!$B$8:$BE$45,'Occupancy Raw Data'!BE$3,FALSE)</f>
        <v>-0.73257005800300001</v>
      </c>
      <c r="X46" s="51">
        <f>VLOOKUP($A46,'ADR Raw Data'!$B$6:$BE$43,'ADR Raw Data'!AG$1,FALSE)</f>
        <v>94.592448353107102</v>
      </c>
      <c r="Y46" s="52">
        <f>VLOOKUP($A46,'ADR Raw Data'!$B$6:$BE$43,'ADR Raw Data'!AH$1,FALSE)</f>
        <v>94.774800874693497</v>
      </c>
      <c r="Z46" s="52">
        <f>VLOOKUP($A46,'ADR Raw Data'!$B$6:$BE$43,'ADR Raw Data'!AI$1,FALSE)</f>
        <v>96.826767997964794</v>
      </c>
      <c r="AA46" s="52">
        <f>VLOOKUP($A46,'ADR Raw Data'!$B$6:$BE$43,'ADR Raw Data'!AJ$1,FALSE)</f>
        <v>97.288982933738595</v>
      </c>
      <c r="AB46" s="52">
        <f>VLOOKUP($A46,'ADR Raw Data'!$B$6:$BE$43,'ADR Raw Data'!AK$1,FALSE)</f>
        <v>100.021820704375</v>
      </c>
      <c r="AC46" s="53">
        <f>VLOOKUP($A46,'ADR Raw Data'!$B$6:$BE$43,'ADR Raw Data'!AL$1,FALSE)</f>
        <v>96.7385223261807</v>
      </c>
      <c r="AD46" s="52">
        <f>VLOOKUP($A46,'ADR Raw Data'!$B$6:$BE$43,'ADR Raw Data'!AN$1,FALSE)</f>
        <v>118.409504084014</v>
      </c>
      <c r="AE46" s="52">
        <f>VLOOKUP($A46,'ADR Raw Data'!$B$6:$BE$43,'ADR Raw Data'!AO$1,FALSE)</f>
        <v>118.666047631274</v>
      </c>
      <c r="AF46" s="53">
        <f>VLOOKUP($A46,'ADR Raw Data'!$B$6:$BE$43,'ADR Raw Data'!AP$1,FALSE)</f>
        <v>118.53840472197101</v>
      </c>
      <c r="AG46" s="54">
        <f>VLOOKUP($A46,'ADR Raw Data'!$B$6:$BE$43,'ADR Raw Data'!AR$1,FALSE)</f>
        <v>103.33894765625</v>
      </c>
      <c r="AI46" s="47">
        <f>VLOOKUP($A46,'ADR Raw Data'!$B$6:$BE$43,'ADR Raw Data'!AT$1,FALSE)</f>
        <v>1.42802646003851</v>
      </c>
      <c r="AJ46" s="48">
        <f>VLOOKUP($A46,'ADR Raw Data'!$B$6:$BE$43,'ADR Raw Data'!AU$1,FALSE)</f>
        <v>4.0488760602500102</v>
      </c>
      <c r="AK46" s="48">
        <f>VLOOKUP($A46,'ADR Raw Data'!$B$6:$BE$43,'ADR Raw Data'!AV$1,FALSE)</f>
        <v>3.5244325156348801</v>
      </c>
      <c r="AL46" s="48">
        <f>VLOOKUP($A46,'ADR Raw Data'!$B$6:$BE$43,'ADR Raw Data'!AW$1,FALSE)</f>
        <v>2.0875723694394499</v>
      </c>
      <c r="AM46" s="48">
        <f>VLOOKUP($A46,'ADR Raw Data'!$B$6:$BE$43,'ADR Raw Data'!AX$1,FALSE)</f>
        <v>2.6371269087310201</v>
      </c>
      <c r="AN46" s="49">
        <f>VLOOKUP($A46,'ADR Raw Data'!$B$6:$BE$43,'ADR Raw Data'!AY$1,FALSE)</f>
        <v>2.8055699866219999</v>
      </c>
      <c r="AO46" s="48">
        <f>VLOOKUP($A46,'ADR Raw Data'!$B$6:$BE$43,'ADR Raw Data'!BA$1,FALSE)</f>
        <v>-3.9818288092007701</v>
      </c>
      <c r="AP46" s="48">
        <f>VLOOKUP($A46,'ADR Raw Data'!$B$6:$BE$43,'ADR Raw Data'!BB$1,FALSE)</f>
        <v>-4.7991911323042</v>
      </c>
      <c r="AQ46" s="49">
        <f>VLOOKUP($A46,'ADR Raw Data'!$B$6:$BE$43,'ADR Raw Data'!BC$1,FALSE)</f>
        <v>-4.4059889589326797</v>
      </c>
      <c r="AR46" s="50">
        <f>VLOOKUP($A46,'ADR Raw Data'!$B$6:$BE$43,'ADR Raw Data'!BE$1,FALSE)</f>
        <v>-0.25971675931736798</v>
      </c>
      <c r="AT46" s="51">
        <f>VLOOKUP($A46,'RevPAR Raw Data'!$B$6:$BE$43,'RevPAR Raw Data'!AG$1,FALSE)</f>
        <v>36.249611471448503</v>
      </c>
      <c r="AU46" s="52">
        <f>VLOOKUP($A46,'RevPAR Raw Data'!$B$6:$BE$43,'RevPAR Raw Data'!AH$1,FALSE)</f>
        <v>45.473945059137698</v>
      </c>
      <c r="AV46" s="52">
        <f>VLOOKUP($A46,'RevPAR Raw Data'!$B$6:$BE$43,'RevPAR Raw Data'!AI$1,FALSE)</f>
        <v>48.407226885412598</v>
      </c>
      <c r="AW46" s="52">
        <f>VLOOKUP($A46,'RevPAR Raw Data'!$B$6:$BE$43,'RevPAR Raw Data'!AJ$1,FALSE)</f>
        <v>44.768645873076402</v>
      </c>
      <c r="AX46" s="52">
        <f>VLOOKUP($A46,'RevPAR Raw Data'!$B$6:$BE$43,'RevPAR Raw Data'!AK$1,FALSE)</f>
        <v>44.6160363705607</v>
      </c>
      <c r="AY46" s="53">
        <f>VLOOKUP($A46,'RevPAR Raw Data'!$B$6:$BE$43,'RevPAR Raw Data'!AL$1,FALSE)</f>
        <v>43.9033514496208</v>
      </c>
      <c r="AZ46" s="52">
        <f>VLOOKUP($A46,'RevPAR Raw Data'!$B$6:$BE$43,'RevPAR Raw Data'!AN$1,FALSE)</f>
        <v>57.9702627820622</v>
      </c>
      <c r="BA46" s="52">
        <f>VLOOKUP($A46,'RevPAR Raw Data'!$B$6:$BE$43,'RevPAR Raw Data'!AO$1,FALSE)</f>
        <v>58.668307150337903</v>
      </c>
      <c r="BB46" s="53">
        <f>VLOOKUP($A46,'RevPAR Raw Data'!$B$6:$BE$43,'RevPAR Raw Data'!AP$1,FALSE)</f>
        <v>58.319284966200101</v>
      </c>
      <c r="BC46" s="54">
        <f>VLOOKUP($A46,'RevPAR Raw Data'!$B$6:$BE$43,'RevPAR Raw Data'!AR$1,FALSE)</f>
        <v>48.026451721242601</v>
      </c>
      <c r="BE46" s="47">
        <f>VLOOKUP($A46,'RevPAR Raw Data'!$B$6:$BE$43,'RevPAR Raw Data'!AT$1,FALSE)</f>
        <v>4.3565022041123198</v>
      </c>
      <c r="BF46" s="48">
        <f>VLOOKUP($A46,'RevPAR Raw Data'!$B$6:$BE$43,'RevPAR Raw Data'!AU$1,FALSE)</f>
        <v>5.5271879565731199</v>
      </c>
      <c r="BG46" s="48">
        <f>VLOOKUP($A46,'RevPAR Raw Data'!$B$6:$BE$43,'RevPAR Raw Data'!AV$1,FALSE)</f>
        <v>4.33186947094846</v>
      </c>
      <c r="BH46" s="48">
        <f>VLOOKUP($A46,'RevPAR Raw Data'!$B$6:$BE$43,'RevPAR Raw Data'!AW$1,FALSE)</f>
        <v>3.4632299794055998</v>
      </c>
      <c r="BI46" s="48">
        <f>VLOOKUP($A46,'RevPAR Raw Data'!$B$6:$BE$43,'RevPAR Raw Data'!AX$1,FALSE)</f>
        <v>4.1970479708301802</v>
      </c>
      <c r="BJ46" s="49">
        <f>VLOOKUP($A46,'RevPAR Raw Data'!$B$6:$BE$43,'RevPAR Raw Data'!AY$1,FALSE)</f>
        <v>4.3753026200966998</v>
      </c>
      <c r="BK46" s="48">
        <f>VLOOKUP($A46,'RevPAR Raw Data'!$B$6:$BE$43,'RevPAR Raw Data'!BA$1,FALSE)</f>
        <v>-7.2916254276274701</v>
      </c>
      <c r="BL46" s="48">
        <f>VLOOKUP($A46,'RevPAR Raw Data'!$B$6:$BE$43,'RevPAR Raw Data'!BB$1,FALSE)</f>
        <v>-12.0460700164759</v>
      </c>
      <c r="BM46" s="49">
        <f>VLOOKUP($A46,'RevPAR Raw Data'!$B$6:$BE$43,'RevPAR Raw Data'!BC$1,FALSE)</f>
        <v>-9.7456233051104899</v>
      </c>
      <c r="BN46" s="50">
        <f>VLOOKUP($A46,'RevPAR Raw Data'!$B$6:$BE$43,'RevPAR Raw Data'!BE$1,FALSE)</f>
        <v>-0.99038421010599398</v>
      </c>
    </row>
    <row r="47" spans="1:66" x14ac:dyDescent="0.35">
      <c r="A47" s="63" t="s">
        <v>86</v>
      </c>
      <c r="B47" s="47">
        <f>VLOOKUP($A47,'Occupancy Raw Data'!$B$8:$BE$45,'Occupancy Raw Data'!AG$3,FALSE)</f>
        <v>36.948650427913101</v>
      </c>
      <c r="C47" s="48">
        <f>VLOOKUP($A47,'Occupancy Raw Data'!$B$8:$BE$45,'Occupancy Raw Data'!AH$3,FALSE)</f>
        <v>51.333113890717499</v>
      </c>
      <c r="D47" s="48">
        <f>VLOOKUP($A47,'Occupancy Raw Data'!$B$8:$BE$45,'Occupancy Raw Data'!AI$3,FALSE)</f>
        <v>53.258722843976301</v>
      </c>
      <c r="E47" s="48">
        <f>VLOOKUP($A47,'Occupancy Raw Data'!$B$8:$BE$45,'Occupancy Raw Data'!AJ$3,FALSE)</f>
        <v>51.629361421988101</v>
      </c>
      <c r="F47" s="48">
        <f>VLOOKUP($A47,'Occupancy Raw Data'!$B$8:$BE$45,'Occupancy Raw Data'!AK$3,FALSE)</f>
        <v>47.317314022383101</v>
      </c>
      <c r="G47" s="49">
        <f>VLOOKUP($A47,'Occupancy Raw Data'!$B$8:$BE$45,'Occupancy Raw Data'!AL$3,FALSE)</f>
        <v>48.097432521395604</v>
      </c>
      <c r="H47" s="48">
        <f>VLOOKUP($A47,'Occupancy Raw Data'!$B$8:$BE$45,'Occupancy Raw Data'!AN$3,FALSE)</f>
        <v>49.127715602369904</v>
      </c>
      <c r="I47" s="48">
        <f>VLOOKUP($A47,'Occupancy Raw Data'!$B$8:$BE$45,'Occupancy Raw Data'!AO$3,FALSE)</f>
        <v>45.490454246214597</v>
      </c>
      <c r="J47" s="49">
        <f>VLOOKUP($A47,'Occupancy Raw Data'!$B$8:$BE$45,'Occupancy Raw Data'!AP$3,FALSE)</f>
        <v>47.3090849242922</v>
      </c>
      <c r="K47" s="50">
        <f>VLOOKUP($A47,'Occupancy Raw Data'!$B$8:$BE$45,'Occupancy Raw Data'!AR$3,FALSE)</f>
        <v>47.872190350794597</v>
      </c>
      <c r="M47" s="47">
        <f>VLOOKUP($A47,'Occupancy Raw Data'!$B$8:$BE$45,'Occupancy Raw Data'!AT$3,FALSE)</f>
        <v>0.17849174475680399</v>
      </c>
      <c r="N47" s="48">
        <f>VLOOKUP($A47,'Occupancy Raw Data'!$B$8:$BE$45,'Occupancy Raw Data'!AU$3,FALSE)</f>
        <v>2.3965856861457602</v>
      </c>
      <c r="O47" s="48">
        <f>VLOOKUP($A47,'Occupancy Raw Data'!$B$8:$BE$45,'Occupancy Raw Data'!AV$3,FALSE)</f>
        <v>1.1566114410753301</v>
      </c>
      <c r="P47" s="48">
        <f>VLOOKUP($A47,'Occupancy Raw Data'!$B$8:$BE$45,'Occupancy Raw Data'!AW$3,FALSE)</f>
        <v>1.38978668390433</v>
      </c>
      <c r="Q47" s="48">
        <f>VLOOKUP($A47,'Occupancy Raw Data'!$B$8:$BE$45,'Occupancy Raw Data'!AX$3,FALSE)</f>
        <v>-1.7765630338230201</v>
      </c>
      <c r="R47" s="49">
        <f>VLOOKUP($A47,'Occupancy Raw Data'!$B$8:$BE$45,'Occupancy Raw Data'!AY$3,FALSE)</f>
        <v>0.72378851588888105</v>
      </c>
      <c r="S47" s="48">
        <f>VLOOKUP($A47,'Occupancy Raw Data'!$B$8:$BE$45,'Occupancy Raw Data'!BA$3,FALSE)</f>
        <v>-1.64744645799011</v>
      </c>
      <c r="T47" s="48">
        <f>VLOOKUP($A47,'Occupancy Raw Data'!$B$8:$BE$45,'Occupancy Raw Data'!BB$3,FALSE)</f>
        <v>-6.8105192178017502</v>
      </c>
      <c r="U47" s="49">
        <f>VLOOKUP($A47,'Occupancy Raw Data'!$B$8:$BE$45,'Occupancy Raw Data'!BC$3,FALSE)</f>
        <v>-4.1993001166472199</v>
      </c>
      <c r="V47" s="50">
        <f>VLOOKUP($A47,'Occupancy Raw Data'!$B$8:$BE$45,'Occupancy Raw Data'!BE$3,FALSE)</f>
        <v>-0.71679344645991805</v>
      </c>
      <c r="X47" s="51">
        <f>VLOOKUP($A47,'ADR Raw Data'!$B$6:$BE$43,'ADR Raw Data'!AG$1,FALSE)</f>
        <v>81.190828507795104</v>
      </c>
      <c r="Y47" s="52">
        <f>VLOOKUP($A47,'ADR Raw Data'!$B$6:$BE$43,'ADR Raw Data'!AH$1,FALSE)</f>
        <v>84.451256813081102</v>
      </c>
      <c r="Z47" s="52">
        <f>VLOOKUP($A47,'ADR Raw Data'!$B$6:$BE$43,'ADR Raw Data'!AI$1,FALSE)</f>
        <v>86.218396168108697</v>
      </c>
      <c r="AA47" s="52">
        <f>VLOOKUP($A47,'ADR Raw Data'!$B$6:$BE$43,'ADR Raw Data'!AJ$1,FALSE)</f>
        <v>87.125074912336601</v>
      </c>
      <c r="AB47" s="52">
        <f>VLOOKUP($A47,'ADR Raw Data'!$B$6:$BE$43,'ADR Raw Data'!AK$1,FALSE)</f>
        <v>87.921829565217294</v>
      </c>
      <c r="AC47" s="53">
        <f>VLOOKUP($A47,'ADR Raw Data'!$B$6:$BE$43,'ADR Raw Data'!AL$1,FALSE)</f>
        <v>85.598564878182302</v>
      </c>
      <c r="AD47" s="52">
        <f>VLOOKUP($A47,'ADR Raw Data'!$B$6:$BE$43,'ADR Raw Data'!AN$1,FALSE)</f>
        <v>92.661430485762097</v>
      </c>
      <c r="AE47" s="52">
        <f>VLOOKUP($A47,'ADR Raw Data'!$B$6:$BE$43,'ADR Raw Data'!AO$1,FALSE)</f>
        <v>93.701931982633795</v>
      </c>
      <c r="AF47" s="53">
        <f>VLOOKUP($A47,'ADR Raw Data'!$B$6:$BE$43,'ADR Raw Data'!AP$1,FALSE)</f>
        <v>93.161682031657605</v>
      </c>
      <c r="AG47" s="54">
        <f>VLOOKUP($A47,'ADR Raw Data'!$B$6:$BE$43,'ADR Raw Data'!AR$1,FALSE)</f>
        <v>87.734037620941905</v>
      </c>
      <c r="AI47" s="47">
        <f>VLOOKUP($A47,'ADR Raw Data'!$B$6:$BE$43,'ADR Raw Data'!AT$1,FALSE)</f>
        <v>6.3425747262871504</v>
      </c>
      <c r="AJ47" s="48">
        <f>VLOOKUP($A47,'ADR Raw Data'!$B$6:$BE$43,'ADR Raw Data'!AU$1,FALSE)</f>
        <v>5.6081119566708102</v>
      </c>
      <c r="AK47" s="48">
        <f>VLOOKUP($A47,'ADR Raw Data'!$B$6:$BE$43,'ADR Raw Data'!AV$1,FALSE)</f>
        <v>6.5674735679116498</v>
      </c>
      <c r="AL47" s="48">
        <f>VLOOKUP($A47,'ADR Raw Data'!$B$6:$BE$43,'ADR Raw Data'!AW$1,FALSE)</f>
        <v>6.6917653570092801</v>
      </c>
      <c r="AM47" s="48">
        <f>VLOOKUP($A47,'ADR Raw Data'!$B$6:$BE$43,'ADR Raw Data'!AX$1,FALSE)</f>
        <v>6.0508817926685703</v>
      </c>
      <c r="AN47" s="49">
        <f>VLOOKUP($A47,'ADR Raw Data'!$B$6:$BE$43,'ADR Raw Data'!AY$1,FALSE)</f>
        <v>6.2428052517500197</v>
      </c>
      <c r="AO47" s="48">
        <f>VLOOKUP($A47,'ADR Raw Data'!$B$6:$BE$43,'ADR Raw Data'!BA$1,FALSE)</f>
        <v>4.5329539108879899</v>
      </c>
      <c r="AP47" s="48">
        <f>VLOOKUP($A47,'ADR Raw Data'!$B$6:$BE$43,'ADR Raw Data'!BB$1,FALSE)</f>
        <v>6.8821065150498297</v>
      </c>
      <c r="AQ47" s="49">
        <f>VLOOKUP($A47,'ADR Raw Data'!$B$6:$BE$43,'ADR Raw Data'!BC$1,FALSE)</f>
        <v>5.6716326094677196</v>
      </c>
      <c r="AR47" s="50">
        <f>VLOOKUP($A47,'ADR Raw Data'!$B$6:$BE$43,'ADR Raw Data'!BE$1,FALSE)</f>
        <v>5.9710633905320396</v>
      </c>
      <c r="AT47" s="51">
        <f>VLOOKUP($A47,'RevPAR Raw Data'!$B$6:$BE$43,'RevPAR Raw Data'!AG$1,FALSE)</f>
        <v>29.9989154048716</v>
      </c>
      <c r="AU47" s="52">
        <f>VLOOKUP($A47,'RevPAR Raw Data'!$B$6:$BE$43,'RevPAR Raw Data'!AH$1,FALSE)</f>
        <v>43.351459842001297</v>
      </c>
      <c r="AV47" s="52">
        <f>VLOOKUP($A47,'RevPAR Raw Data'!$B$6:$BE$43,'RevPAR Raw Data'!AI$1,FALSE)</f>
        <v>45.918816655694499</v>
      </c>
      <c r="AW47" s="52">
        <f>VLOOKUP($A47,'RevPAR Raw Data'!$B$6:$BE$43,'RevPAR Raw Data'!AJ$1,FALSE)</f>
        <v>44.982119815668199</v>
      </c>
      <c r="AX47" s="52">
        <f>VLOOKUP($A47,'RevPAR Raw Data'!$B$6:$BE$43,'RevPAR Raw Data'!AK$1,FALSE)</f>
        <v>41.602248189598399</v>
      </c>
      <c r="AY47" s="53">
        <f>VLOOKUP($A47,'RevPAR Raw Data'!$B$6:$BE$43,'RevPAR Raw Data'!AL$1,FALSE)</f>
        <v>41.170711981566797</v>
      </c>
      <c r="AZ47" s="52">
        <f>VLOOKUP($A47,'RevPAR Raw Data'!$B$6:$BE$43,'RevPAR Raw Data'!AN$1,FALSE)</f>
        <v>45.522444042132904</v>
      </c>
      <c r="BA47" s="52">
        <f>VLOOKUP($A47,'RevPAR Raw Data'!$B$6:$BE$43,'RevPAR Raw Data'!AO$1,FALSE)</f>
        <v>42.6254344963791</v>
      </c>
      <c r="BB47" s="53">
        <f>VLOOKUP($A47,'RevPAR Raw Data'!$B$6:$BE$43,'RevPAR Raw Data'!AP$1,FALSE)</f>
        <v>44.073939269256002</v>
      </c>
      <c r="BC47" s="54">
        <f>VLOOKUP($A47,'RevPAR Raw Data'!$B$6:$BE$43,'RevPAR Raw Data'!AR$1,FALSE)</f>
        <v>42.000205492335098</v>
      </c>
      <c r="BE47" s="47">
        <f>VLOOKUP($A47,'RevPAR Raw Data'!$B$6:$BE$43,'RevPAR Raw Data'!AT$1,FALSE)</f>
        <v>6.5323874433354003</v>
      </c>
      <c r="BF47" s="48">
        <f>VLOOKUP($A47,'RevPAR Raw Data'!$B$6:$BE$43,'RevPAR Raw Data'!AU$1,FALSE)</f>
        <v>8.1391008512331808</v>
      </c>
      <c r="BG47" s="48">
        <f>VLOOKUP($A47,'RevPAR Raw Data'!$B$6:$BE$43,'RevPAR Raw Data'!AV$1,FALSE)</f>
        <v>7.8000451596630498</v>
      </c>
      <c r="BH47" s="48">
        <f>VLOOKUP($A47,'RevPAR Raw Data'!$B$6:$BE$43,'RevPAR Raw Data'!AW$1,FALSE)</f>
        <v>8.1745533047634495</v>
      </c>
      <c r="BI47" s="48">
        <f>VLOOKUP($A47,'RevPAR Raw Data'!$B$6:$BE$43,'RevPAR Raw Data'!AX$1,FALSE)</f>
        <v>4.1668210296966697</v>
      </c>
      <c r="BJ47" s="49">
        <f>VLOOKUP($A47,'RevPAR Raw Data'!$B$6:$BE$43,'RevPAR Raw Data'!AY$1,FALSE)</f>
        <v>7.01177847512038</v>
      </c>
      <c r="BK47" s="48">
        <f>VLOOKUP($A47,'RevPAR Raw Data'!$B$6:$BE$43,'RevPAR Raw Data'!BA$1,FALSE)</f>
        <v>2.81082946425063</v>
      </c>
      <c r="BL47" s="48">
        <f>VLOOKUP($A47,'RevPAR Raw Data'!$B$6:$BE$43,'RevPAR Raw Data'!BB$1,FALSE)</f>
        <v>-0.39711988954897498</v>
      </c>
      <c r="BM47" s="49">
        <f>VLOOKUP($A47,'RevPAR Raw Data'!$B$6:$BE$43,'RevPAR Raw Data'!BC$1,FALSE)</f>
        <v>1.2341636180353099</v>
      </c>
      <c r="BN47" s="50">
        <f>VLOOKUP($A47,'RevPAR Raw Data'!$B$6:$BE$43,'RevPAR Raw Data'!BE$1,FALSE)</f>
        <v>5.2114697530048204</v>
      </c>
    </row>
    <row r="48" spans="1:66" ht="15.6" thickBot="1" x14ac:dyDescent="0.4">
      <c r="A48" s="63" t="s">
        <v>87</v>
      </c>
      <c r="B48" s="67">
        <f>VLOOKUP($A48,'Occupancy Raw Data'!$B$8:$BE$45,'Occupancy Raw Data'!AG$3,FALSE)</f>
        <v>40.706749530278898</v>
      </c>
      <c r="C48" s="68">
        <f>VLOOKUP($A48,'Occupancy Raw Data'!$B$8:$BE$45,'Occupancy Raw Data'!AH$3,FALSE)</f>
        <v>50.6901286313051</v>
      </c>
      <c r="D48" s="68">
        <f>VLOOKUP($A48,'Occupancy Raw Data'!$B$8:$BE$45,'Occupancy Raw Data'!AI$3,FALSE)</f>
        <v>53.837259719612597</v>
      </c>
      <c r="E48" s="68">
        <f>VLOOKUP($A48,'Occupancy Raw Data'!$B$8:$BE$45,'Occupancy Raw Data'!AJ$3,FALSE)</f>
        <v>53.6963434022257</v>
      </c>
      <c r="F48" s="68">
        <f>VLOOKUP($A48,'Occupancy Raw Data'!$B$8:$BE$45,'Occupancy Raw Data'!AK$3,FALSE)</f>
        <v>53.826420002890501</v>
      </c>
      <c r="G48" s="69">
        <f>VLOOKUP($A48,'Occupancy Raw Data'!$B$8:$BE$45,'Occupancy Raw Data'!AL$3,FALSE)</f>
        <v>50.551380257262601</v>
      </c>
      <c r="H48" s="68">
        <f>VLOOKUP($A48,'Occupancy Raw Data'!$B$8:$BE$45,'Occupancy Raw Data'!AN$3,FALSE)</f>
        <v>60.192946957652801</v>
      </c>
      <c r="I48" s="68">
        <f>VLOOKUP($A48,'Occupancy Raw Data'!$B$8:$BE$45,'Occupancy Raw Data'!AO$3,FALSE)</f>
        <v>57.728718022835601</v>
      </c>
      <c r="J48" s="69">
        <f>VLOOKUP($A48,'Occupancy Raw Data'!$B$8:$BE$45,'Occupancy Raw Data'!AP$3,FALSE)</f>
        <v>58.960832490244201</v>
      </c>
      <c r="K48" s="70">
        <f>VLOOKUP($A48,'Occupancy Raw Data'!$B$8:$BE$45,'Occupancy Raw Data'!AR$3,FALSE)</f>
        <v>52.954080895257299</v>
      </c>
      <c r="M48" s="67">
        <f>VLOOKUP($A48,'Occupancy Raw Data'!$B$8:$BE$45,'Occupancy Raw Data'!AT$3,FALSE)</f>
        <v>4.8344029845227601</v>
      </c>
      <c r="N48" s="68">
        <f>VLOOKUP($A48,'Occupancy Raw Data'!$B$8:$BE$45,'Occupancy Raw Data'!AU$3,FALSE)</f>
        <v>6.5122504062552897</v>
      </c>
      <c r="O48" s="68">
        <f>VLOOKUP($A48,'Occupancy Raw Data'!$B$8:$BE$45,'Occupancy Raw Data'!AV$3,FALSE)</f>
        <v>5.0826049371269697</v>
      </c>
      <c r="P48" s="68">
        <f>VLOOKUP($A48,'Occupancy Raw Data'!$B$8:$BE$45,'Occupancy Raw Data'!AW$3,FALSE)</f>
        <v>5.1195250252859799</v>
      </c>
      <c r="Q48" s="68">
        <f>VLOOKUP($A48,'Occupancy Raw Data'!$B$8:$BE$45,'Occupancy Raw Data'!AX$3,FALSE)</f>
        <v>4.5169089624425798</v>
      </c>
      <c r="R48" s="69">
        <f>VLOOKUP($A48,'Occupancy Raw Data'!$B$8:$BE$45,'Occupancy Raw Data'!AY$3,FALSE)</f>
        <v>5.2122820037935398</v>
      </c>
      <c r="S48" s="68">
        <f>VLOOKUP($A48,'Occupancy Raw Data'!$B$8:$BE$45,'Occupancy Raw Data'!BA$3,FALSE)</f>
        <v>-0.30385258499672801</v>
      </c>
      <c r="T48" s="68">
        <f>VLOOKUP($A48,'Occupancy Raw Data'!$B$8:$BE$45,'Occupancy Raw Data'!BB$3,FALSE)</f>
        <v>-2.3021993021589302</v>
      </c>
      <c r="U48" s="69">
        <f>VLOOKUP($A48,'Occupancy Raw Data'!$B$8:$BE$45,'Occupancy Raw Data'!BC$3,FALSE)</f>
        <v>-1.2922590501869999</v>
      </c>
      <c r="V48" s="70">
        <f>VLOOKUP($A48,'Occupancy Raw Data'!$B$8:$BE$45,'Occupancy Raw Data'!BE$3,FALSE)</f>
        <v>3.05196320798311</v>
      </c>
      <c r="X48" s="71">
        <f>VLOOKUP($A48,'ADR Raw Data'!$B$6:$BE$43,'ADR Raw Data'!AG$1,FALSE)</f>
        <v>92.189460323096</v>
      </c>
      <c r="Y48" s="72">
        <f>VLOOKUP($A48,'ADR Raw Data'!$B$6:$BE$43,'ADR Raw Data'!AH$1,FALSE)</f>
        <v>95.532705823651</v>
      </c>
      <c r="Z48" s="72">
        <f>VLOOKUP($A48,'ADR Raw Data'!$B$6:$BE$43,'ADR Raw Data'!AI$1,FALSE)</f>
        <v>101.230159731543</v>
      </c>
      <c r="AA48" s="72">
        <f>VLOOKUP($A48,'ADR Raw Data'!$B$6:$BE$43,'ADR Raw Data'!AJ$1,FALSE)</f>
        <v>104.009526949734</v>
      </c>
      <c r="AB48" s="72">
        <f>VLOOKUP($A48,'ADR Raw Data'!$B$6:$BE$43,'ADR Raw Data'!AK$1,FALSE)</f>
        <v>105.788611129757</v>
      </c>
      <c r="AC48" s="73">
        <f>VLOOKUP($A48,'ADR Raw Data'!$B$6:$BE$43,'ADR Raw Data'!AL$1,FALSE)</f>
        <v>100.192739267794</v>
      </c>
      <c r="AD48" s="72">
        <f>VLOOKUP($A48,'ADR Raw Data'!$B$6:$BE$43,'ADR Raw Data'!AN$1,FALSE)</f>
        <v>122.470009004141</v>
      </c>
      <c r="AE48" s="72">
        <f>VLOOKUP($A48,'ADR Raw Data'!$B$6:$BE$43,'ADR Raw Data'!AO$1,FALSE)</f>
        <v>118.99933091318699</v>
      </c>
      <c r="AF48" s="73">
        <f>VLOOKUP($A48,'ADR Raw Data'!$B$6:$BE$43,'ADR Raw Data'!AP$1,FALSE)</f>
        <v>120.77093363157201</v>
      </c>
      <c r="AG48" s="74">
        <f>VLOOKUP($A48,'ADR Raw Data'!$B$6:$BE$43,'ADR Raw Data'!AR$1,FALSE)</f>
        <v>106.739152150815</v>
      </c>
      <c r="AI48" s="67">
        <f>VLOOKUP($A48,'ADR Raw Data'!$B$6:$BE$43,'ADR Raw Data'!AT$1,FALSE)</f>
        <v>9.5466164869878103</v>
      </c>
      <c r="AJ48" s="68">
        <f>VLOOKUP($A48,'ADR Raw Data'!$B$6:$BE$43,'ADR Raw Data'!AU$1,FALSE)</f>
        <v>9.7944247602950298</v>
      </c>
      <c r="AK48" s="68">
        <f>VLOOKUP($A48,'ADR Raw Data'!$B$6:$BE$43,'ADR Raw Data'!AV$1,FALSE)</f>
        <v>11.1264956091992</v>
      </c>
      <c r="AL48" s="68">
        <f>VLOOKUP($A48,'ADR Raw Data'!$B$6:$BE$43,'ADR Raw Data'!AW$1,FALSE)</f>
        <v>6.8366568233369103</v>
      </c>
      <c r="AM48" s="68">
        <f>VLOOKUP($A48,'ADR Raw Data'!$B$6:$BE$43,'ADR Raw Data'!AX$1,FALSE)</f>
        <v>6.0862560898220899</v>
      </c>
      <c r="AN48" s="69">
        <f>VLOOKUP($A48,'ADR Raw Data'!$B$6:$BE$43,'ADR Raw Data'!AY$1,FALSE)</f>
        <v>8.4997248028573598</v>
      </c>
      <c r="AO48" s="68">
        <f>VLOOKUP($A48,'ADR Raw Data'!$B$6:$BE$43,'ADR Raw Data'!BA$1,FALSE)</f>
        <v>8.2428084476358201</v>
      </c>
      <c r="AP48" s="68">
        <f>VLOOKUP($A48,'ADR Raw Data'!$B$6:$BE$43,'ADR Raw Data'!BB$1,FALSE)</f>
        <v>5.3536164071675296</v>
      </c>
      <c r="AQ48" s="69">
        <f>VLOOKUP($A48,'ADR Raw Data'!$B$6:$BE$43,'ADR Raw Data'!BC$1,FALSE)</f>
        <v>6.8305390318619201</v>
      </c>
      <c r="AR48" s="70">
        <f>VLOOKUP($A48,'ADR Raw Data'!$B$6:$BE$43,'ADR Raw Data'!BE$1,FALSE)</f>
        <v>7.5777048841618102</v>
      </c>
      <c r="AT48" s="71">
        <f>VLOOKUP($A48,'RevPAR Raw Data'!$B$6:$BE$43,'RevPAR Raw Data'!AG$1,FALSE)</f>
        <v>37.527332707038497</v>
      </c>
      <c r="AU48" s="72">
        <f>VLOOKUP($A48,'RevPAR Raw Data'!$B$6:$BE$43,'RevPAR Raw Data'!AH$1,FALSE)</f>
        <v>48.425651466974898</v>
      </c>
      <c r="AV48" s="72">
        <f>VLOOKUP($A48,'RevPAR Raw Data'!$B$6:$BE$43,'RevPAR Raw Data'!AI$1,FALSE)</f>
        <v>54.499544009249803</v>
      </c>
      <c r="AW48" s="72">
        <f>VLOOKUP($A48,'RevPAR Raw Data'!$B$6:$BE$43,'RevPAR Raw Data'!AJ$1,FALSE)</f>
        <v>55.849312761959801</v>
      </c>
      <c r="AX48" s="72">
        <f>VLOOKUP($A48,'RevPAR Raw Data'!$B$6:$BE$43,'RevPAR Raw Data'!AK$1,FALSE)</f>
        <v>56.942222141927999</v>
      </c>
      <c r="AY48" s="73">
        <f>VLOOKUP($A48,'RevPAR Raw Data'!$B$6:$BE$43,'RevPAR Raw Data'!AL$1,FALSE)</f>
        <v>50.648812617430202</v>
      </c>
      <c r="AZ48" s="72">
        <f>VLOOKUP($A48,'RevPAR Raw Data'!$B$6:$BE$43,'RevPAR Raw Data'!AN$1,FALSE)</f>
        <v>73.718307558895702</v>
      </c>
      <c r="BA48" s="72">
        <f>VLOOKUP($A48,'RevPAR Raw Data'!$B$6:$BE$43,'RevPAR Raw Data'!AO$1,FALSE)</f>
        <v>68.696788191935198</v>
      </c>
      <c r="BB48" s="73">
        <f>VLOOKUP($A48,'RevPAR Raw Data'!$B$6:$BE$43,'RevPAR Raw Data'!AP$1,FALSE)</f>
        <v>71.2075478754155</v>
      </c>
      <c r="BC48" s="74">
        <f>VLOOKUP($A48,'RevPAR Raw Data'!$B$6:$BE$43,'RevPAR Raw Data'!AR$1,FALSE)</f>
        <v>56.522736976854603</v>
      </c>
      <c r="BE48" s="67">
        <f>VLOOKUP($A48,'RevPAR Raw Data'!$B$6:$BE$43,'RevPAR Raw Data'!AT$1,FALSE)</f>
        <v>14.8425413838784</v>
      </c>
      <c r="BF48" s="68">
        <f>VLOOKUP($A48,'RevPAR Raw Data'!$B$6:$BE$43,'RevPAR Raw Data'!AU$1,FALSE)</f>
        <v>16.944512632793</v>
      </c>
      <c r="BG48" s="68">
        <f>VLOOKUP($A48,'RevPAR Raw Data'!$B$6:$BE$43,'RevPAR Raw Data'!AV$1,FALSE)</f>
        <v>16.774616361488601</v>
      </c>
      <c r="BH48" s="68">
        <f>VLOOKUP($A48,'RevPAR Raw Data'!$B$6:$BE$43,'RevPAR Raw Data'!AW$1,FALSE)</f>
        <v>12.306186205586499</v>
      </c>
      <c r="BI48" s="68">
        <f>VLOOKUP($A48,'RevPAR Raw Data'!$B$6:$BE$43,'RevPAR Raw Data'!AX$1,FALSE)</f>
        <v>10.878075699063</v>
      </c>
      <c r="BJ48" s="69">
        <f>VLOOKUP($A48,'RevPAR Raw Data'!$B$6:$BE$43,'RevPAR Raw Data'!AY$1,FALSE)</f>
        <v>14.1550364329222</v>
      </c>
      <c r="BK48" s="68">
        <f>VLOOKUP($A48,'RevPAR Raw Data'!$B$6:$BE$43,'RevPAR Raw Data'!BA$1,FALSE)</f>
        <v>7.9139098760946203</v>
      </c>
      <c r="BL48" s="68">
        <f>VLOOKUP($A48,'RevPAR Raw Data'!$B$6:$BE$43,'RevPAR Raw Data'!BB$1,FALSE)</f>
        <v>2.9281661854425201</v>
      </c>
      <c r="BM48" s="69">
        <f>VLOOKUP($A48,'RevPAR Raw Data'!$B$6:$BE$43,'RevPAR Raw Data'!BC$1,FALSE)</f>
        <v>5.4500117228591201</v>
      </c>
      <c r="BN48" s="70">
        <f>VLOOKUP($A48,'RevPAR Raw Data'!$B$6:$BE$43,'RevPAR Raw Data'!BE$1,FALSE)</f>
        <v>10.860936857219</v>
      </c>
    </row>
    <row r="49" spans="1:11" ht="14.25" customHeight="1" x14ac:dyDescent="0.35">
      <c r="A49" s="169" t="s">
        <v>109</v>
      </c>
      <c r="B49" s="169"/>
      <c r="C49" s="169"/>
      <c r="D49" s="169"/>
      <c r="E49" s="169"/>
      <c r="F49" s="169"/>
      <c r="G49" s="169"/>
      <c r="H49" s="169"/>
      <c r="I49" s="169"/>
      <c r="J49" s="169"/>
      <c r="K49" s="169"/>
    </row>
    <row r="50" spans="1:11" x14ac:dyDescent="0.35">
      <c r="A50" s="169"/>
      <c r="B50" s="169"/>
      <c r="C50" s="169"/>
      <c r="D50" s="169"/>
      <c r="E50" s="169"/>
      <c r="F50" s="169"/>
      <c r="G50" s="169"/>
      <c r="H50" s="169"/>
      <c r="I50" s="169"/>
      <c r="J50" s="169"/>
      <c r="K50" s="169"/>
    </row>
    <row r="51" spans="1:11" x14ac:dyDescent="0.35">
      <c r="A51" s="169"/>
      <c r="B51" s="169"/>
      <c r="C51" s="169"/>
      <c r="D51" s="169"/>
      <c r="E51" s="169"/>
      <c r="F51" s="169"/>
      <c r="G51" s="169"/>
      <c r="H51" s="169"/>
      <c r="I51" s="169"/>
      <c r="J51" s="169"/>
      <c r="K51" s="169"/>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85" zoomScaleNormal="85" workbookViewId="0">
      <selection activeCell="B42" sqref="B42"/>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ht="17.399999999999999" x14ac:dyDescent="0.3">
      <c r="A1" s="115" t="s">
        <v>112</v>
      </c>
      <c r="B1" s="115" t="s">
        <v>124</v>
      </c>
    </row>
    <row r="2" spans="1:57" ht="34.799999999999997" x14ac:dyDescent="0.3">
      <c r="A2" s="115" t="s">
        <v>111</v>
      </c>
      <c r="B2" s="116" t="s">
        <v>125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72" t="s">
        <v>5</v>
      </c>
      <c r="E4" s="173"/>
      <c r="G4" s="174" t="s">
        <v>6</v>
      </c>
      <c r="H4" s="175"/>
      <c r="I4" s="175"/>
      <c r="J4" s="175"/>
      <c r="K4" s="175"/>
      <c r="L4" s="175"/>
      <c r="M4" s="175"/>
      <c r="N4" s="175"/>
      <c r="O4" s="175"/>
      <c r="P4" s="175"/>
      <c r="Q4" s="175"/>
      <c r="R4" s="175"/>
      <c r="T4" s="174" t="s">
        <v>7</v>
      </c>
      <c r="U4" s="175"/>
      <c r="V4" s="175"/>
      <c r="W4" s="175"/>
      <c r="X4" s="175"/>
      <c r="Y4" s="175"/>
      <c r="Z4" s="175"/>
      <c r="AA4" s="175"/>
      <c r="AB4" s="175"/>
      <c r="AC4" s="175"/>
      <c r="AD4" s="175"/>
      <c r="AE4" s="175"/>
      <c r="AF4" s="4"/>
      <c r="AG4" s="174" t="s">
        <v>34</v>
      </c>
      <c r="AH4" s="175"/>
      <c r="AI4" s="175"/>
      <c r="AJ4" s="175"/>
      <c r="AK4" s="175"/>
      <c r="AL4" s="175"/>
      <c r="AM4" s="175"/>
      <c r="AN4" s="175"/>
      <c r="AO4" s="175"/>
      <c r="AP4" s="175"/>
      <c r="AQ4" s="175"/>
      <c r="AR4" s="175"/>
      <c r="AT4" s="174" t="s">
        <v>35</v>
      </c>
      <c r="AU4" s="175"/>
      <c r="AV4" s="175"/>
      <c r="AW4" s="175"/>
      <c r="AX4" s="175"/>
      <c r="AY4" s="175"/>
      <c r="AZ4" s="175"/>
      <c r="BA4" s="175"/>
      <c r="BB4" s="175"/>
      <c r="BC4" s="175"/>
      <c r="BD4" s="175"/>
      <c r="BE4" s="175"/>
    </row>
    <row r="5" spans="1:57" x14ac:dyDescent="0.25">
      <c r="A5" s="32"/>
      <c r="B5" s="32"/>
      <c r="C5" s="3"/>
      <c r="D5" s="176" t="s">
        <v>8</v>
      </c>
      <c r="E5" s="178" t="s">
        <v>9</v>
      </c>
      <c r="F5" s="5"/>
      <c r="G5" s="180" t="s">
        <v>0</v>
      </c>
      <c r="H5" s="182" t="s">
        <v>1</v>
      </c>
      <c r="I5" s="182" t="s">
        <v>10</v>
      </c>
      <c r="J5" s="182" t="s">
        <v>2</v>
      </c>
      <c r="K5" s="182" t="s">
        <v>11</v>
      </c>
      <c r="L5" s="184" t="s">
        <v>12</v>
      </c>
      <c r="M5" s="5"/>
      <c r="N5" s="180" t="s">
        <v>3</v>
      </c>
      <c r="O5" s="182" t="s">
        <v>4</v>
      </c>
      <c r="P5" s="184" t="s">
        <v>13</v>
      </c>
      <c r="Q5" s="2"/>
      <c r="R5" s="186" t="s">
        <v>14</v>
      </c>
      <c r="S5" s="2"/>
      <c r="T5" s="180" t="s">
        <v>0</v>
      </c>
      <c r="U5" s="182" t="s">
        <v>1</v>
      </c>
      <c r="V5" s="182" t="s">
        <v>10</v>
      </c>
      <c r="W5" s="182" t="s">
        <v>2</v>
      </c>
      <c r="X5" s="182" t="s">
        <v>11</v>
      </c>
      <c r="Y5" s="184" t="s">
        <v>12</v>
      </c>
      <c r="Z5" s="2"/>
      <c r="AA5" s="180" t="s">
        <v>3</v>
      </c>
      <c r="AB5" s="182" t="s">
        <v>4</v>
      </c>
      <c r="AC5" s="184" t="s">
        <v>13</v>
      </c>
      <c r="AD5" s="1"/>
      <c r="AE5" s="188" t="s">
        <v>14</v>
      </c>
      <c r="AF5" s="38"/>
      <c r="AG5" s="180" t="s">
        <v>0</v>
      </c>
      <c r="AH5" s="182" t="s">
        <v>1</v>
      </c>
      <c r="AI5" s="182" t="s">
        <v>10</v>
      </c>
      <c r="AJ5" s="182" t="s">
        <v>2</v>
      </c>
      <c r="AK5" s="182" t="s">
        <v>11</v>
      </c>
      <c r="AL5" s="184" t="s">
        <v>12</v>
      </c>
      <c r="AM5" s="5"/>
      <c r="AN5" s="180" t="s">
        <v>3</v>
      </c>
      <c r="AO5" s="182" t="s">
        <v>4</v>
      </c>
      <c r="AP5" s="184" t="s">
        <v>13</v>
      </c>
      <c r="AQ5" s="2"/>
      <c r="AR5" s="186" t="s">
        <v>14</v>
      </c>
      <c r="AS5" s="2"/>
      <c r="AT5" s="180" t="s">
        <v>0</v>
      </c>
      <c r="AU5" s="182" t="s">
        <v>1</v>
      </c>
      <c r="AV5" s="182" t="s">
        <v>10</v>
      </c>
      <c r="AW5" s="182" t="s">
        <v>2</v>
      </c>
      <c r="AX5" s="182" t="s">
        <v>11</v>
      </c>
      <c r="AY5" s="184" t="s">
        <v>12</v>
      </c>
      <c r="AZ5" s="2"/>
      <c r="BA5" s="180" t="s">
        <v>3</v>
      </c>
      <c r="BB5" s="182" t="s">
        <v>4</v>
      </c>
      <c r="BC5" s="184" t="s">
        <v>13</v>
      </c>
      <c r="BD5" s="1"/>
      <c r="BE5" s="188" t="s">
        <v>14</v>
      </c>
    </row>
    <row r="6" spans="1:57" x14ac:dyDescent="0.25">
      <c r="A6" s="32"/>
      <c r="B6" s="32"/>
      <c r="C6" s="3"/>
      <c r="D6" s="177"/>
      <c r="E6" s="179"/>
      <c r="F6" s="5"/>
      <c r="G6" s="181"/>
      <c r="H6" s="183"/>
      <c r="I6" s="183"/>
      <c r="J6" s="183"/>
      <c r="K6" s="183"/>
      <c r="L6" s="185"/>
      <c r="M6" s="5"/>
      <c r="N6" s="181"/>
      <c r="O6" s="183"/>
      <c r="P6" s="185"/>
      <c r="Q6" s="2"/>
      <c r="R6" s="187"/>
      <c r="S6" s="2"/>
      <c r="T6" s="181"/>
      <c r="U6" s="183"/>
      <c r="V6" s="183"/>
      <c r="W6" s="183"/>
      <c r="X6" s="183"/>
      <c r="Y6" s="185"/>
      <c r="Z6" s="2"/>
      <c r="AA6" s="181"/>
      <c r="AB6" s="183"/>
      <c r="AC6" s="185"/>
      <c r="AD6" s="1"/>
      <c r="AE6" s="189"/>
      <c r="AF6" s="39"/>
      <c r="AG6" s="181"/>
      <c r="AH6" s="183"/>
      <c r="AI6" s="183"/>
      <c r="AJ6" s="183"/>
      <c r="AK6" s="183"/>
      <c r="AL6" s="185"/>
      <c r="AM6" s="5"/>
      <c r="AN6" s="181"/>
      <c r="AO6" s="183"/>
      <c r="AP6" s="185"/>
      <c r="AQ6" s="2"/>
      <c r="AR6" s="187"/>
      <c r="AS6" s="2"/>
      <c r="AT6" s="181"/>
      <c r="AU6" s="183"/>
      <c r="AV6" s="183"/>
      <c r="AW6" s="183"/>
      <c r="AX6" s="183"/>
      <c r="AY6" s="185"/>
      <c r="AZ6" s="2"/>
      <c r="BA6" s="181"/>
      <c r="BB6" s="183"/>
      <c r="BC6" s="185"/>
      <c r="BD6" s="1"/>
      <c r="BE6" s="189"/>
    </row>
    <row r="7" spans="1:57" ht="13.8" x14ac:dyDescent="0.25">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5">
      <c r="A8" s="19" t="s">
        <v>15</v>
      </c>
      <c r="B8" s="3" t="str">
        <f>TRIM(A8)</f>
        <v>United States</v>
      </c>
      <c r="C8" s="9"/>
      <c r="D8" s="23" t="s">
        <v>16</v>
      </c>
      <c r="E8" s="26" t="s">
        <v>17</v>
      </c>
      <c r="F8" s="3"/>
      <c r="G8" s="121">
        <v>38.978550057246203</v>
      </c>
      <c r="H8" s="122">
        <v>49.343198028410299</v>
      </c>
      <c r="I8" s="122">
        <v>55.131573406598399</v>
      </c>
      <c r="J8" s="122">
        <v>57.492712002559102</v>
      </c>
      <c r="K8" s="122">
        <v>57.825084900801102</v>
      </c>
      <c r="L8" s="123">
        <v>51.752844167044003</v>
      </c>
      <c r="M8" s="124"/>
      <c r="N8" s="125">
        <v>63.3672435400034</v>
      </c>
      <c r="O8" s="126">
        <v>65.641815449349394</v>
      </c>
      <c r="P8" s="127">
        <v>64.5045268198012</v>
      </c>
      <c r="Q8" s="124"/>
      <c r="R8" s="128">
        <v>55.394008048182897</v>
      </c>
      <c r="S8" s="129"/>
      <c r="T8" s="121">
        <v>-2.3535584655224699</v>
      </c>
      <c r="U8" s="122">
        <v>3.0445006316846599</v>
      </c>
      <c r="V8" s="122">
        <v>4.7818173946415001</v>
      </c>
      <c r="W8" s="122">
        <v>4.1359519715245296</v>
      </c>
      <c r="X8" s="122">
        <v>2.9807300751588799</v>
      </c>
      <c r="Y8" s="123">
        <v>2.77189463746334</v>
      </c>
      <c r="Z8" s="124"/>
      <c r="AA8" s="125">
        <v>-1.02965701823495</v>
      </c>
      <c r="AB8" s="126">
        <v>-1.98463659572113</v>
      </c>
      <c r="AC8" s="127">
        <v>-1.5179211080050099</v>
      </c>
      <c r="AD8" s="124"/>
      <c r="AE8" s="128">
        <v>1.2980680073220601</v>
      </c>
      <c r="AF8" s="29"/>
      <c r="AG8" s="121">
        <v>46.418486080137001</v>
      </c>
      <c r="AH8" s="122">
        <v>54.076504982372697</v>
      </c>
      <c r="AI8" s="122">
        <v>57.742008093152997</v>
      </c>
      <c r="AJ8" s="122">
        <v>59.011450352833002</v>
      </c>
      <c r="AK8" s="122">
        <v>59.602255655542301</v>
      </c>
      <c r="AL8" s="123">
        <v>55.3699500442127</v>
      </c>
      <c r="AM8" s="124"/>
      <c r="AN8" s="125">
        <v>65.902279800458004</v>
      </c>
      <c r="AO8" s="126">
        <v>65.3939276683858</v>
      </c>
      <c r="AP8" s="127">
        <v>65.648103257680503</v>
      </c>
      <c r="AQ8" s="124"/>
      <c r="AR8" s="128">
        <v>58.306217942787001</v>
      </c>
      <c r="AS8" s="129"/>
      <c r="AT8" s="121">
        <v>0.89316848843438001</v>
      </c>
      <c r="AU8" s="122">
        <v>4.9383253109390202</v>
      </c>
      <c r="AV8" s="122">
        <v>6.4651082831081998</v>
      </c>
      <c r="AW8" s="122">
        <v>5.5778584749146098</v>
      </c>
      <c r="AX8" s="122">
        <v>1.9482545803406901</v>
      </c>
      <c r="AY8" s="123">
        <v>4.0267856236317803</v>
      </c>
      <c r="AZ8" s="124"/>
      <c r="BA8" s="125">
        <v>-1.48934342232081</v>
      </c>
      <c r="BB8" s="126">
        <v>-3.2744970965514</v>
      </c>
      <c r="BC8" s="127">
        <v>-2.3866304490368302</v>
      </c>
      <c r="BD8" s="124"/>
      <c r="BE8" s="128">
        <v>1.8725060418086199</v>
      </c>
    </row>
    <row r="9" spans="1:57" x14ac:dyDescent="0.25">
      <c r="A9" s="20" t="s">
        <v>18</v>
      </c>
      <c r="B9" s="3" t="str">
        <f>TRIM(A9)</f>
        <v>Virginia</v>
      </c>
      <c r="C9" s="10"/>
      <c r="D9" s="24" t="s">
        <v>16</v>
      </c>
      <c r="E9" s="27" t="s">
        <v>17</v>
      </c>
      <c r="F9" s="3"/>
      <c r="G9" s="130">
        <v>37.532517214996098</v>
      </c>
      <c r="H9" s="124">
        <v>48.805789339454201</v>
      </c>
      <c r="I9" s="124">
        <v>53.877150253120902</v>
      </c>
      <c r="J9" s="124">
        <v>55.341681437369999</v>
      </c>
      <c r="K9" s="124">
        <v>53.109809457499999</v>
      </c>
      <c r="L9" s="131">
        <v>49.732178279077999</v>
      </c>
      <c r="M9" s="124"/>
      <c r="N9" s="132">
        <v>56.170114913160297</v>
      </c>
      <c r="O9" s="133">
        <v>59.639227609819002</v>
      </c>
      <c r="P9" s="134">
        <v>57.904671261489703</v>
      </c>
      <c r="Q9" s="124"/>
      <c r="R9" s="135">
        <v>52.064724258288102</v>
      </c>
      <c r="S9" s="129"/>
      <c r="T9" s="130">
        <v>-4.5627264939604801</v>
      </c>
      <c r="U9" s="124">
        <v>0.31531854941384302</v>
      </c>
      <c r="V9" s="124">
        <v>3.09454058852933</v>
      </c>
      <c r="W9" s="124">
        <v>3.2765384142099698</v>
      </c>
      <c r="X9" s="124">
        <v>3.0187986010300598</v>
      </c>
      <c r="Y9" s="131">
        <v>1.3372519702666801</v>
      </c>
      <c r="Z9" s="124"/>
      <c r="AA9" s="132">
        <v>-3.6751599472415202</v>
      </c>
      <c r="AB9" s="133">
        <v>-3.3482416080900199</v>
      </c>
      <c r="AC9" s="134">
        <v>-3.5070809752907302</v>
      </c>
      <c r="AD9" s="124"/>
      <c r="AE9" s="135">
        <v>-0.258941448455696</v>
      </c>
      <c r="AF9" s="30"/>
      <c r="AG9" s="130">
        <v>43.909564718445601</v>
      </c>
      <c r="AH9" s="124">
        <v>52.833114712815501</v>
      </c>
      <c r="AI9" s="124">
        <v>57.162096901442503</v>
      </c>
      <c r="AJ9" s="124">
        <v>58.374042309709097</v>
      </c>
      <c r="AK9" s="124">
        <v>57.998156687906203</v>
      </c>
      <c r="AL9" s="131">
        <v>54.055068169725601</v>
      </c>
      <c r="AM9" s="124"/>
      <c r="AN9" s="132">
        <v>63.047790975083799</v>
      </c>
      <c r="AO9" s="133">
        <v>62.285029917201399</v>
      </c>
      <c r="AP9" s="134">
        <v>62.666410446142599</v>
      </c>
      <c r="AQ9" s="124"/>
      <c r="AR9" s="135">
        <v>56.514620703445303</v>
      </c>
      <c r="AS9" s="129"/>
      <c r="AT9" s="130">
        <v>0.55068890871201404</v>
      </c>
      <c r="AU9" s="124">
        <v>3.7603048693160801</v>
      </c>
      <c r="AV9" s="124">
        <v>5.9697204026856099</v>
      </c>
      <c r="AW9" s="124">
        <v>6.2099701215599703</v>
      </c>
      <c r="AX9" s="124">
        <v>2.7493077283767899</v>
      </c>
      <c r="AY9" s="131">
        <v>3.9772801902585799</v>
      </c>
      <c r="AZ9" s="124"/>
      <c r="BA9" s="132">
        <v>-2.3702643097737699</v>
      </c>
      <c r="BB9" s="133">
        <v>-4.7994510183749997</v>
      </c>
      <c r="BC9" s="134">
        <v>-3.5927682885311398</v>
      </c>
      <c r="BD9" s="124"/>
      <c r="BE9" s="135">
        <v>1.4518839505731</v>
      </c>
    </row>
    <row r="10" spans="1:57" x14ac:dyDescent="0.25">
      <c r="A10" s="21" t="s">
        <v>19</v>
      </c>
      <c r="B10" s="3" t="str">
        <f t="shared" ref="B10:B45" si="0">TRIM(A10)</f>
        <v>Norfolk/Virginia Beach, VA</v>
      </c>
      <c r="C10" s="3"/>
      <c r="D10" s="24" t="s">
        <v>16</v>
      </c>
      <c r="E10" s="27" t="s">
        <v>17</v>
      </c>
      <c r="F10" s="3"/>
      <c r="G10" s="130">
        <v>38.0065256288811</v>
      </c>
      <c r="H10" s="124">
        <v>45.697821281970299</v>
      </c>
      <c r="I10" s="124">
        <v>49.515840437848603</v>
      </c>
      <c r="J10" s="124">
        <v>51.0156825597305</v>
      </c>
      <c r="K10" s="124">
        <v>51.080539742778797</v>
      </c>
      <c r="L10" s="131">
        <v>47.06201305538</v>
      </c>
      <c r="M10" s="124"/>
      <c r="N10" s="132">
        <v>63.177313936327202</v>
      </c>
      <c r="O10" s="133">
        <v>69.470799072317007</v>
      </c>
      <c r="P10" s="134">
        <v>66.324056504322101</v>
      </c>
      <c r="Q10" s="124"/>
      <c r="R10" s="135">
        <v>52.560485691071499</v>
      </c>
      <c r="S10" s="129"/>
      <c r="T10" s="130">
        <v>-0.88720559159003598</v>
      </c>
      <c r="U10" s="124">
        <v>1.6726752553998701</v>
      </c>
      <c r="V10" s="124">
        <v>3.7562377161129402E-2</v>
      </c>
      <c r="W10" s="124">
        <v>1.5448358743316899</v>
      </c>
      <c r="X10" s="124">
        <v>0.48268849525910901</v>
      </c>
      <c r="Y10" s="131">
        <v>0.619305018309533</v>
      </c>
      <c r="Z10" s="124"/>
      <c r="AA10" s="132">
        <v>-3.1824514797519998</v>
      </c>
      <c r="AB10" s="133">
        <v>-2.7460301443422899</v>
      </c>
      <c r="AC10" s="134">
        <v>-2.95437746673722</v>
      </c>
      <c r="AD10" s="124"/>
      <c r="AE10" s="135">
        <v>-0.70635988144983697</v>
      </c>
      <c r="AF10" s="30"/>
      <c r="AG10" s="130">
        <v>44.3241750292636</v>
      </c>
      <c r="AH10" s="124">
        <v>49.472299852046604</v>
      </c>
      <c r="AI10" s="124">
        <v>52.249219135295</v>
      </c>
      <c r="AJ10" s="124">
        <v>56.287358211408801</v>
      </c>
      <c r="AK10" s="124">
        <v>58.3758181758379</v>
      </c>
      <c r="AL10" s="131">
        <v>52.141374657045901</v>
      </c>
      <c r="AM10" s="124"/>
      <c r="AN10" s="132">
        <v>66.891087023764797</v>
      </c>
      <c r="AO10" s="133">
        <v>66.632444207519697</v>
      </c>
      <c r="AP10" s="134">
        <v>66.761765615642204</v>
      </c>
      <c r="AQ10" s="124"/>
      <c r="AR10" s="135">
        <v>56.316387897011801</v>
      </c>
      <c r="AS10" s="129"/>
      <c r="AT10" s="130">
        <v>2.7796512167885501</v>
      </c>
      <c r="AU10" s="124">
        <v>4.2986999070399996</v>
      </c>
      <c r="AV10" s="124">
        <v>4.1113764078616502</v>
      </c>
      <c r="AW10" s="124">
        <v>3.6018860098227998</v>
      </c>
      <c r="AX10" s="124">
        <v>0.78083074168581001</v>
      </c>
      <c r="AY10" s="131">
        <v>3.0472188860091101</v>
      </c>
      <c r="AZ10" s="124"/>
      <c r="BA10" s="132">
        <v>-1.8049366801429301</v>
      </c>
      <c r="BB10" s="133">
        <v>-3.7720934476737198</v>
      </c>
      <c r="BC10" s="134">
        <v>-2.7965670053887699</v>
      </c>
      <c r="BD10" s="124"/>
      <c r="BE10" s="135">
        <v>0.98717810426348396</v>
      </c>
    </row>
    <row r="11" spans="1:57" x14ac:dyDescent="0.25">
      <c r="A11" s="21" t="s">
        <v>20</v>
      </c>
      <c r="B11" s="2" t="s">
        <v>72</v>
      </c>
      <c r="C11" s="3"/>
      <c r="D11" s="24" t="s">
        <v>16</v>
      </c>
      <c r="E11" s="27" t="s">
        <v>17</v>
      </c>
      <c r="F11" s="3"/>
      <c r="G11" s="130">
        <v>38.657645951879502</v>
      </c>
      <c r="H11" s="124">
        <v>52.887674178950597</v>
      </c>
      <c r="I11" s="124">
        <v>58.667503024329001</v>
      </c>
      <c r="J11" s="124">
        <v>60.244634616246202</v>
      </c>
      <c r="K11" s="124">
        <v>57.265110444016301</v>
      </c>
      <c r="L11" s="131">
        <v>53.544513643084301</v>
      </c>
      <c r="M11" s="124"/>
      <c r="N11" s="132">
        <v>60.804695550875898</v>
      </c>
      <c r="O11" s="133">
        <v>64.147139208745898</v>
      </c>
      <c r="P11" s="134">
        <v>62.475917379810902</v>
      </c>
      <c r="Q11" s="124"/>
      <c r="R11" s="135">
        <v>56.096343282149</v>
      </c>
      <c r="S11" s="129"/>
      <c r="T11" s="130">
        <v>-17.838111116011898</v>
      </c>
      <c r="U11" s="124">
        <v>-14.9560971172462</v>
      </c>
      <c r="V11" s="124">
        <v>-12.018630056451199</v>
      </c>
      <c r="W11" s="124">
        <v>-11.846547283866901</v>
      </c>
      <c r="X11" s="124">
        <v>-13.304862906112801</v>
      </c>
      <c r="Y11" s="131">
        <v>-13.725562968787299</v>
      </c>
      <c r="Z11" s="124"/>
      <c r="AA11" s="132">
        <v>-17.594812566036001</v>
      </c>
      <c r="AB11" s="133">
        <v>-16.013069733379499</v>
      </c>
      <c r="AC11" s="134">
        <v>-16.7903000997226</v>
      </c>
      <c r="AD11" s="124"/>
      <c r="AE11" s="135">
        <v>-14.724990016718101</v>
      </c>
      <c r="AF11" s="30"/>
      <c r="AG11" s="130">
        <v>45.331332048926903</v>
      </c>
      <c r="AH11" s="124">
        <v>55.151440476723799</v>
      </c>
      <c r="AI11" s="124">
        <v>59.907477933599097</v>
      </c>
      <c r="AJ11" s="124">
        <v>60.9973565123885</v>
      </c>
      <c r="AK11" s="124">
        <v>61.281867467180398</v>
      </c>
      <c r="AL11" s="131">
        <v>56.533894887763701</v>
      </c>
      <c r="AM11" s="124"/>
      <c r="AN11" s="132">
        <v>69.999775975626093</v>
      </c>
      <c r="AO11" s="133">
        <v>68.993906537031194</v>
      </c>
      <c r="AP11" s="134">
        <v>69.496841256328594</v>
      </c>
      <c r="AQ11" s="124"/>
      <c r="AR11" s="135">
        <v>60.237593850210899</v>
      </c>
      <c r="AS11" s="129"/>
      <c r="AT11" s="130">
        <v>-13.9614740118041</v>
      </c>
      <c r="AU11" s="124">
        <v>-12.5396711468003</v>
      </c>
      <c r="AV11" s="124">
        <v>-9.5983674277811399</v>
      </c>
      <c r="AW11" s="124">
        <v>-7.9662732737546902</v>
      </c>
      <c r="AX11" s="124">
        <v>-10.522629136803801</v>
      </c>
      <c r="AY11" s="131">
        <v>-10.7679046391154</v>
      </c>
      <c r="AZ11" s="124"/>
      <c r="BA11" s="132">
        <v>-11.151620424344699</v>
      </c>
      <c r="BB11" s="133">
        <v>-12.749960311035601</v>
      </c>
      <c r="BC11" s="134">
        <v>-11.9522606184181</v>
      </c>
      <c r="BD11" s="124"/>
      <c r="BE11" s="135">
        <v>-11.1618111400646</v>
      </c>
    </row>
    <row r="12" spans="1:57" x14ac:dyDescent="0.25">
      <c r="A12" s="21" t="s">
        <v>21</v>
      </c>
      <c r="B12" s="3" t="str">
        <f t="shared" si="0"/>
        <v>Virginia Area</v>
      </c>
      <c r="C12" s="3"/>
      <c r="D12" s="24" t="s">
        <v>16</v>
      </c>
      <c r="E12" s="27" t="s">
        <v>17</v>
      </c>
      <c r="F12" s="3"/>
      <c r="G12" s="130">
        <v>37.507018528916298</v>
      </c>
      <c r="H12" s="124">
        <v>49.141399962567803</v>
      </c>
      <c r="I12" s="124">
        <v>51.293688298320298</v>
      </c>
      <c r="J12" s="124">
        <v>51.071445281429803</v>
      </c>
      <c r="K12" s="124">
        <v>49.424935907989699</v>
      </c>
      <c r="L12" s="131">
        <v>47.6859159613484</v>
      </c>
      <c r="M12" s="124"/>
      <c r="N12" s="132">
        <v>48.858103817296602</v>
      </c>
      <c r="O12" s="133">
        <v>49.509607921537203</v>
      </c>
      <c r="P12" s="134">
        <v>49.183855869416902</v>
      </c>
      <c r="Q12" s="124"/>
      <c r="R12" s="135">
        <v>48.112591322174197</v>
      </c>
      <c r="S12" s="129"/>
      <c r="T12" s="130">
        <v>-4.1424643430702499</v>
      </c>
      <c r="U12" s="124">
        <v>0.46738753954091999</v>
      </c>
      <c r="V12" s="124">
        <v>1.9778230817265501</v>
      </c>
      <c r="W12" s="124">
        <v>-0.21041536661363</v>
      </c>
      <c r="X12" s="124">
        <v>4.9324078627345402</v>
      </c>
      <c r="Y12" s="131">
        <v>0.76789101675926397</v>
      </c>
      <c r="Z12" s="124"/>
      <c r="AA12" s="132">
        <v>-2.6831211297550102</v>
      </c>
      <c r="AB12" s="133">
        <v>-1.3761725792800099</v>
      </c>
      <c r="AC12" s="134">
        <v>-2.0296775513549399</v>
      </c>
      <c r="AD12" s="124"/>
      <c r="AE12" s="135">
        <v>-6.6733386219479496E-2</v>
      </c>
      <c r="AF12" s="30"/>
      <c r="AG12" s="130">
        <v>40.896967995508099</v>
      </c>
      <c r="AH12" s="124">
        <v>50.980254538648602</v>
      </c>
      <c r="AI12" s="124">
        <v>53.763642106001903</v>
      </c>
      <c r="AJ12" s="124">
        <v>52.183906701446901</v>
      </c>
      <c r="AK12" s="124">
        <v>52.099280230045203</v>
      </c>
      <c r="AL12" s="131">
        <v>49.984262692518698</v>
      </c>
      <c r="AM12" s="124"/>
      <c r="AN12" s="132">
        <v>58.234016011806801</v>
      </c>
      <c r="AO12" s="133">
        <v>57.214390713854797</v>
      </c>
      <c r="AP12" s="134">
        <v>57.724203362830799</v>
      </c>
      <c r="AQ12" s="124"/>
      <c r="AR12" s="135">
        <v>52.1939882373103</v>
      </c>
      <c r="AS12" s="129"/>
      <c r="AT12" s="130">
        <v>0.66617959603927002</v>
      </c>
      <c r="AU12" s="124">
        <v>0.94615392769683004</v>
      </c>
      <c r="AV12" s="124">
        <v>1.0530318645824599</v>
      </c>
      <c r="AW12" s="124">
        <v>0.94870387021202296</v>
      </c>
      <c r="AX12" s="124">
        <v>9.7693147274701506E-2</v>
      </c>
      <c r="AY12" s="131">
        <v>0.74560754562835896</v>
      </c>
      <c r="AZ12" s="124"/>
      <c r="BA12" s="132">
        <v>-3.4560904415620599</v>
      </c>
      <c r="BB12" s="133">
        <v>-5.6263085149237497</v>
      </c>
      <c r="BC12" s="134">
        <v>-4.5439509751164202</v>
      </c>
      <c r="BD12" s="124"/>
      <c r="BE12" s="135">
        <v>-0.98990881505158401</v>
      </c>
    </row>
    <row r="13" spans="1:57" x14ac:dyDescent="0.25">
      <c r="A13" s="34" t="s">
        <v>22</v>
      </c>
      <c r="B13" s="2" t="s">
        <v>88</v>
      </c>
      <c r="C13" s="3"/>
      <c r="D13" s="24" t="s">
        <v>16</v>
      </c>
      <c r="E13" s="27" t="s">
        <v>17</v>
      </c>
      <c r="F13" s="3"/>
      <c r="G13" s="130">
        <v>34.743018112984103</v>
      </c>
      <c r="H13" s="124">
        <v>46.175998277517103</v>
      </c>
      <c r="I13" s="124">
        <v>57.165797949168798</v>
      </c>
      <c r="J13" s="124">
        <v>61.808427606376704</v>
      </c>
      <c r="K13" s="124">
        <v>58.052158934931398</v>
      </c>
      <c r="L13" s="131">
        <v>51.589080176195601</v>
      </c>
      <c r="M13" s="124"/>
      <c r="N13" s="132">
        <v>58.152637103357897</v>
      </c>
      <c r="O13" s="133">
        <v>62.2076489005714</v>
      </c>
      <c r="P13" s="134">
        <v>60.180143001964701</v>
      </c>
      <c r="Q13" s="124"/>
      <c r="R13" s="135">
        <v>54.043669554986799</v>
      </c>
      <c r="S13" s="129"/>
      <c r="T13" s="130">
        <v>1.708624156328</v>
      </c>
      <c r="U13" s="124">
        <v>9.8881235595436792</v>
      </c>
      <c r="V13" s="124">
        <v>22.403189779888901</v>
      </c>
      <c r="W13" s="124">
        <v>25.236503719012202</v>
      </c>
      <c r="X13" s="124">
        <v>22.780583956816798</v>
      </c>
      <c r="Y13" s="131">
        <v>17.493928520452201</v>
      </c>
      <c r="Z13" s="124"/>
      <c r="AA13" s="132">
        <v>12.311184671761101</v>
      </c>
      <c r="AB13" s="133">
        <v>7.3369476733017498</v>
      </c>
      <c r="AC13" s="134">
        <v>9.6840561971356607</v>
      </c>
      <c r="AD13" s="124"/>
      <c r="AE13" s="135">
        <v>14.883187066380801</v>
      </c>
      <c r="AF13" s="30"/>
      <c r="AG13" s="130">
        <v>44.904545739994703</v>
      </c>
      <c r="AH13" s="124">
        <v>53.845981321826102</v>
      </c>
      <c r="AI13" s="124">
        <v>60.798038881462602</v>
      </c>
      <c r="AJ13" s="124">
        <v>63.3510366296751</v>
      </c>
      <c r="AK13" s="124">
        <v>62.150008522701697</v>
      </c>
      <c r="AL13" s="131">
        <v>57.0099222191321</v>
      </c>
      <c r="AM13" s="124"/>
      <c r="AN13" s="132">
        <v>64.152170597575903</v>
      </c>
      <c r="AO13" s="133">
        <v>62.637596777521502</v>
      </c>
      <c r="AP13" s="134">
        <v>63.394883687548699</v>
      </c>
      <c r="AQ13" s="124"/>
      <c r="AR13" s="135">
        <v>58.834196924394</v>
      </c>
      <c r="AS13" s="129"/>
      <c r="AT13" s="130">
        <v>11.3723851862391</v>
      </c>
      <c r="AU13" s="124">
        <v>20.6516678611498</v>
      </c>
      <c r="AV13" s="124">
        <v>27.002494896390299</v>
      </c>
      <c r="AW13" s="124">
        <v>27.024465242235301</v>
      </c>
      <c r="AX13" s="124">
        <v>18.827354125417301</v>
      </c>
      <c r="AY13" s="131">
        <v>21.297196750529501</v>
      </c>
      <c r="AZ13" s="124"/>
      <c r="BA13" s="132">
        <v>7.96069385334334</v>
      </c>
      <c r="BB13" s="133">
        <v>1.82259929070073</v>
      </c>
      <c r="BC13" s="134">
        <v>4.8384915432762003</v>
      </c>
      <c r="BD13" s="124"/>
      <c r="BE13" s="135">
        <v>15.7026901909651</v>
      </c>
    </row>
    <row r="14" spans="1:57" x14ac:dyDescent="0.25">
      <c r="A14" s="21" t="s">
        <v>23</v>
      </c>
      <c r="B14" s="3" t="str">
        <f t="shared" si="0"/>
        <v>Arlington, VA</v>
      </c>
      <c r="C14" s="3"/>
      <c r="D14" s="24" t="s">
        <v>16</v>
      </c>
      <c r="E14" s="27" t="s">
        <v>17</v>
      </c>
      <c r="F14" s="3"/>
      <c r="G14" s="130">
        <v>35.805439330543898</v>
      </c>
      <c r="H14" s="124">
        <v>49.979079497907897</v>
      </c>
      <c r="I14" s="124">
        <v>62.970711297071098</v>
      </c>
      <c r="J14" s="124">
        <v>69.110878661087796</v>
      </c>
      <c r="K14" s="124">
        <v>62.698744769874402</v>
      </c>
      <c r="L14" s="131">
        <v>56.112970711297002</v>
      </c>
      <c r="M14" s="124"/>
      <c r="N14" s="132">
        <v>53.148535564853503</v>
      </c>
      <c r="O14" s="133">
        <v>54.665271966527101</v>
      </c>
      <c r="P14" s="134">
        <v>53.906903765690302</v>
      </c>
      <c r="Q14" s="124"/>
      <c r="R14" s="135">
        <v>55.482665869695097</v>
      </c>
      <c r="S14" s="129"/>
      <c r="T14" s="130">
        <v>17.239583112987599</v>
      </c>
      <c r="U14" s="124">
        <v>32.663048448681799</v>
      </c>
      <c r="V14" s="124">
        <v>36.340641910195203</v>
      </c>
      <c r="W14" s="124">
        <v>34.3630550715366</v>
      </c>
      <c r="X14" s="124">
        <v>29.544514130014999</v>
      </c>
      <c r="Y14" s="131">
        <v>30.9608202710447</v>
      </c>
      <c r="Z14" s="124"/>
      <c r="AA14" s="132">
        <v>12.7375596097275</v>
      </c>
      <c r="AB14" s="133">
        <v>9.9985743899775699</v>
      </c>
      <c r="AC14" s="134">
        <v>11.3319664293541</v>
      </c>
      <c r="AD14" s="124"/>
      <c r="AE14" s="135">
        <v>24.850226414368102</v>
      </c>
      <c r="AF14" s="30"/>
      <c r="AG14" s="130">
        <v>48.713389121338899</v>
      </c>
      <c r="AH14" s="124">
        <v>61.137552301255198</v>
      </c>
      <c r="AI14" s="124">
        <v>68.640167364016705</v>
      </c>
      <c r="AJ14" s="124">
        <v>70.774058577405796</v>
      </c>
      <c r="AK14" s="124">
        <v>65.379184100418399</v>
      </c>
      <c r="AL14" s="131">
        <v>62.928870292886998</v>
      </c>
      <c r="AM14" s="124"/>
      <c r="AN14" s="132">
        <v>60.904811715481102</v>
      </c>
      <c r="AO14" s="133">
        <v>56.563807531380697</v>
      </c>
      <c r="AP14" s="134">
        <v>58.734309623430903</v>
      </c>
      <c r="AQ14" s="124"/>
      <c r="AR14" s="135">
        <v>61.7304243873281</v>
      </c>
      <c r="AS14" s="129"/>
      <c r="AT14" s="130">
        <v>23.9119134159344</v>
      </c>
      <c r="AU14" s="124">
        <v>41.341262563315901</v>
      </c>
      <c r="AV14" s="124">
        <v>44.368743438281498</v>
      </c>
      <c r="AW14" s="124">
        <v>43.094688674193101</v>
      </c>
      <c r="AX14" s="124">
        <v>33.457745135381501</v>
      </c>
      <c r="AY14" s="131">
        <v>37.662881792273602</v>
      </c>
      <c r="AZ14" s="124"/>
      <c r="BA14" s="132">
        <v>11.1051067159702</v>
      </c>
      <c r="BB14" s="133">
        <v>2.6032563445575301</v>
      </c>
      <c r="BC14" s="134">
        <v>6.8421426315518801</v>
      </c>
      <c r="BD14" s="124"/>
      <c r="BE14" s="135">
        <v>27.6524208009563</v>
      </c>
    </row>
    <row r="15" spans="1:57" x14ac:dyDescent="0.25">
      <c r="A15" s="21" t="s">
        <v>24</v>
      </c>
      <c r="B15" s="3" t="str">
        <f t="shared" si="0"/>
        <v>Suburban Virginia Area</v>
      </c>
      <c r="C15" s="3"/>
      <c r="D15" s="24" t="s">
        <v>16</v>
      </c>
      <c r="E15" s="27" t="s">
        <v>17</v>
      </c>
      <c r="F15" s="3"/>
      <c r="G15" s="130">
        <v>38.720345075485199</v>
      </c>
      <c r="H15" s="124">
        <v>51.9338605319913</v>
      </c>
      <c r="I15" s="124">
        <v>55.312724658519002</v>
      </c>
      <c r="J15" s="124">
        <v>55.959741193386002</v>
      </c>
      <c r="K15" s="124">
        <v>55.772825305535498</v>
      </c>
      <c r="L15" s="131">
        <v>51.539899352983397</v>
      </c>
      <c r="M15" s="124"/>
      <c r="N15" s="132">
        <v>61.682242990654203</v>
      </c>
      <c r="O15" s="133">
        <v>66.800862688713096</v>
      </c>
      <c r="P15" s="134">
        <v>64.241552839683607</v>
      </c>
      <c r="Q15" s="124"/>
      <c r="R15" s="135">
        <v>55.168943206326297</v>
      </c>
      <c r="S15" s="129"/>
      <c r="T15" s="130">
        <v>9.1093695802405001</v>
      </c>
      <c r="U15" s="124">
        <v>5.6127481945551496</v>
      </c>
      <c r="V15" s="124">
        <v>5.7249088707690801</v>
      </c>
      <c r="W15" s="124">
        <v>3.6308340161297599</v>
      </c>
      <c r="X15" s="124">
        <v>3.96030315196453</v>
      </c>
      <c r="Y15" s="131">
        <v>5.3441039076670398</v>
      </c>
      <c r="Z15" s="124"/>
      <c r="AA15" s="132">
        <v>3.2920812470822902</v>
      </c>
      <c r="AB15" s="133">
        <v>2.7786501525555098</v>
      </c>
      <c r="AC15" s="134">
        <v>3.0244999110321702</v>
      </c>
      <c r="AD15" s="124"/>
      <c r="AE15" s="135">
        <v>4.5608621923458097</v>
      </c>
      <c r="AF15" s="30"/>
      <c r="AG15" s="130">
        <v>45.823148813803002</v>
      </c>
      <c r="AH15" s="124">
        <v>55.280373831775698</v>
      </c>
      <c r="AI15" s="124">
        <v>57.850467289719603</v>
      </c>
      <c r="AJ15" s="124">
        <v>59.281092739036602</v>
      </c>
      <c r="AK15" s="124">
        <v>58.540618260244401</v>
      </c>
      <c r="AL15" s="131">
        <v>55.355140186915797</v>
      </c>
      <c r="AM15" s="124"/>
      <c r="AN15" s="132">
        <v>63.9324227174694</v>
      </c>
      <c r="AO15" s="133">
        <v>64.478792235801507</v>
      </c>
      <c r="AP15" s="134">
        <v>64.205607476635507</v>
      </c>
      <c r="AQ15" s="124"/>
      <c r="AR15" s="135">
        <v>57.883845126835702</v>
      </c>
      <c r="AS15" s="129"/>
      <c r="AT15" s="130">
        <v>1.9634015739706601</v>
      </c>
      <c r="AU15" s="124">
        <v>8.2110845468376397</v>
      </c>
      <c r="AV15" s="124">
        <v>7.56915328830683</v>
      </c>
      <c r="AW15" s="124">
        <v>6.4592380338138904</v>
      </c>
      <c r="AX15" s="124">
        <v>0.903355373148924</v>
      </c>
      <c r="AY15" s="131">
        <v>5.0353898143352298</v>
      </c>
      <c r="AZ15" s="124"/>
      <c r="BA15" s="132">
        <v>-1.71759731053137</v>
      </c>
      <c r="BB15" s="133">
        <v>-3.5972104496590598</v>
      </c>
      <c r="BC15" s="134">
        <v>-2.6704755552010901</v>
      </c>
      <c r="BD15" s="124"/>
      <c r="BE15" s="135">
        <v>2.4644173070803999</v>
      </c>
    </row>
    <row r="16" spans="1:57" x14ac:dyDescent="0.25">
      <c r="A16" s="21" t="s">
        <v>25</v>
      </c>
      <c r="B16" s="3" t="str">
        <f t="shared" si="0"/>
        <v>Alexandria, VA</v>
      </c>
      <c r="C16" s="3"/>
      <c r="D16" s="24" t="s">
        <v>16</v>
      </c>
      <c r="E16" s="27" t="s">
        <v>17</v>
      </c>
      <c r="F16" s="3"/>
      <c r="G16" s="130">
        <v>32.326247910198198</v>
      </c>
      <c r="H16" s="124">
        <v>43.539527107714299</v>
      </c>
      <c r="I16" s="124">
        <v>51.241939336040097</v>
      </c>
      <c r="J16" s="124">
        <v>54.537855266300397</v>
      </c>
      <c r="K16" s="124">
        <v>53.021256269405299</v>
      </c>
      <c r="L16" s="131">
        <v>46.933365177931599</v>
      </c>
      <c r="M16" s="124"/>
      <c r="N16" s="132">
        <v>57.893479818485702</v>
      </c>
      <c r="O16" s="133">
        <v>62.204442321471198</v>
      </c>
      <c r="P16" s="134">
        <v>60.048961069978503</v>
      </c>
      <c r="Q16" s="124"/>
      <c r="R16" s="135">
        <v>50.680678289945</v>
      </c>
      <c r="S16" s="129"/>
      <c r="T16" s="130">
        <v>-9.9529803661302001</v>
      </c>
      <c r="U16" s="124">
        <v>6.9968985615514496</v>
      </c>
      <c r="V16" s="124">
        <v>15.925767468336099</v>
      </c>
      <c r="W16" s="124">
        <v>22.177809167617699</v>
      </c>
      <c r="X16" s="124">
        <v>19.951155338944801</v>
      </c>
      <c r="Y16" s="131">
        <v>11.940953550828899</v>
      </c>
      <c r="Z16" s="124"/>
      <c r="AA16" s="132">
        <v>5.3095399076022796</v>
      </c>
      <c r="AB16" s="133">
        <v>0.71195423476292796</v>
      </c>
      <c r="AC16" s="134">
        <v>2.8770381254872701</v>
      </c>
      <c r="AD16" s="124"/>
      <c r="AE16" s="135">
        <v>8.6989189030477601</v>
      </c>
      <c r="AF16" s="30"/>
      <c r="AG16" s="130">
        <v>42.3065440649629</v>
      </c>
      <c r="AH16" s="124">
        <v>50.143300692620002</v>
      </c>
      <c r="AI16" s="124">
        <v>56.965010747551901</v>
      </c>
      <c r="AJ16" s="124">
        <v>61.586458084547402</v>
      </c>
      <c r="AK16" s="124">
        <v>58.517434917602102</v>
      </c>
      <c r="AL16" s="131">
        <v>53.903749701456803</v>
      </c>
      <c r="AM16" s="124"/>
      <c r="AN16" s="132">
        <v>61.478982565082298</v>
      </c>
      <c r="AO16" s="133">
        <v>61.893957487461101</v>
      </c>
      <c r="AP16" s="134">
        <v>61.686470026271699</v>
      </c>
      <c r="AQ16" s="124"/>
      <c r="AR16" s="135">
        <v>56.1273840799754</v>
      </c>
      <c r="AS16" s="129"/>
      <c r="AT16" s="130">
        <v>3.8819130885575799</v>
      </c>
      <c r="AU16" s="124">
        <v>15.810734592893001</v>
      </c>
      <c r="AV16" s="124">
        <v>23.028341078623399</v>
      </c>
      <c r="AW16" s="124">
        <v>25.682923723485398</v>
      </c>
      <c r="AX16" s="124">
        <v>11.985881588795699</v>
      </c>
      <c r="AY16" s="131">
        <v>16.381895400268299</v>
      </c>
      <c r="AZ16" s="124"/>
      <c r="BA16" s="132">
        <v>0.58205028766549904</v>
      </c>
      <c r="BB16" s="133">
        <v>-1.3897938077608101</v>
      </c>
      <c r="BC16" s="134">
        <v>-0.41694739378012102</v>
      </c>
      <c r="BD16" s="124"/>
      <c r="BE16" s="135">
        <v>10.5271248895535</v>
      </c>
    </row>
    <row r="17" spans="1:57" x14ac:dyDescent="0.25">
      <c r="A17" s="21" t="s">
        <v>26</v>
      </c>
      <c r="B17" s="3" t="str">
        <f t="shared" si="0"/>
        <v>Fairfax/Tysons Corner, VA</v>
      </c>
      <c r="C17" s="3"/>
      <c r="D17" s="24" t="s">
        <v>16</v>
      </c>
      <c r="E17" s="27" t="s">
        <v>17</v>
      </c>
      <c r="F17" s="3"/>
      <c r="G17" s="130">
        <v>34.139287366959699</v>
      </c>
      <c r="H17" s="124">
        <v>45.476631189264197</v>
      </c>
      <c r="I17" s="124">
        <v>55.911614993058699</v>
      </c>
      <c r="J17" s="124">
        <v>59.000462748727401</v>
      </c>
      <c r="K17" s="124">
        <v>52.637667746413598</v>
      </c>
      <c r="L17" s="131">
        <v>49.4331328088847</v>
      </c>
      <c r="M17" s="124"/>
      <c r="N17" s="132">
        <v>51.469227209625103</v>
      </c>
      <c r="O17" s="133">
        <v>58.213789912077701</v>
      </c>
      <c r="P17" s="134">
        <v>54.841508560851402</v>
      </c>
      <c r="Q17" s="124"/>
      <c r="R17" s="135">
        <v>50.978383023732299</v>
      </c>
      <c r="S17" s="129"/>
      <c r="T17" s="130">
        <v>-1.63920378472841</v>
      </c>
      <c r="U17" s="124">
        <v>7.4467249637820903</v>
      </c>
      <c r="V17" s="124">
        <v>18.605449254477598</v>
      </c>
      <c r="W17" s="124">
        <v>27.7295659811364</v>
      </c>
      <c r="X17" s="124">
        <v>17.164803481453902</v>
      </c>
      <c r="Y17" s="131">
        <v>14.804973436842801</v>
      </c>
      <c r="Z17" s="124"/>
      <c r="AA17" s="132">
        <v>2.6977753114195</v>
      </c>
      <c r="AB17" s="133">
        <v>5.36510776451144</v>
      </c>
      <c r="AC17" s="134">
        <v>4.0964043723990899</v>
      </c>
      <c r="AD17" s="124"/>
      <c r="AE17" s="135">
        <v>11.2861920362406</v>
      </c>
      <c r="AF17" s="30"/>
      <c r="AG17" s="130">
        <v>41.771749190189702</v>
      </c>
      <c r="AH17" s="124">
        <v>53.5400277649236</v>
      </c>
      <c r="AI17" s="124">
        <v>62.9396112910689</v>
      </c>
      <c r="AJ17" s="124">
        <v>65.088500694122999</v>
      </c>
      <c r="AK17" s="124">
        <v>62.537598334104501</v>
      </c>
      <c r="AL17" s="131">
        <v>57.175497454881899</v>
      </c>
      <c r="AM17" s="124"/>
      <c r="AN17" s="132">
        <v>60.186256362795</v>
      </c>
      <c r="AO17" s="133">
        <v>60.030078667283597</v>
      </c>
      <c r="AP17" s="134">
        <v>60.108167515039298</v>
      </c>
      <c r="AQ17" s="124"/>
      <c r="AR17" s="135">
        <v>58.013403186355497</v>
      </c>
      <c r="AS17" s="129"/>
      <c r="AT17" s="130">
        <v>7.8853317966495</v>
      </c>
      <c r="AU17" s="124">
        <v>14.3133842746706</v>
      </c>
      <c r="AV17" s="124">
        <v>21.2954649710342</v>
      </c>
      <c r="AW17" s="124">
        <v>23.967028940165399</v>
      </c>
      <c r="AX17" s="124">
        <v>17.1927677170066</v>
      </c>
      <c r="AY17" s="131">
        <v>17.494177559979999</v>
      </c>
      <c r="AZ17" s="124"/>
      <c r="BA17" s="132">
        <v>4.6941524256201603</v>
      </c>
      <c r="BB17" s="133">
        <v>5.1889926280167904</v>
      </c>
      <c r="BC17" s="134">
        <v>4.9406677557029797</v>
      </c>
      <c r="BD17" s="124"/>
      <c r="BE17" s="135">
        <v>13.475702085640499</v>
      </c>
    </row>
    <row r="18" spans="1:57" x14ac:dyDescent="0.25">
      <c r="A18" s="21" t="s">
        <v>27</v>
      </c>
      <c r="B18" s="3" t="str">
        <f t="shared" si="0"/>
        <v>I-95 Fredericksburg, VA</v>
      </c>
      <c r="C18" s="3"/>
      <c r="D18" s="24" t="s">
        <v>16</v>
      </c>
      <c r="E18" s="27" t="s">
        <v>17</v>
      </c>
      <c r="F18" s="3"/>
      <c r="G18" s="130">
        <v>41.0262390670553</v>
      </c>
      <c r="H18" s="124">
        <v>48.699708454810398</v>
      </c>
      <c r="I18" s="124">
        <v>52.291545189504298</v>
      </c>
      <c r="J18" s="124">
        <v>52.5131195335276</v>
      </c>
      <c r="K18" s="124">
        <v>52.093294460641303</v>
      </c>
      <c r="L18" s="131">
        <v>49.324781341107801</v>
      </c>
      <c r="M18" s="124"/>
      <c r="N18" s="132">
        <v>56.559766763848302</v>
      </c>
      <c r="O18" s="133">
        <v>57.819241982507201</v>
      </c>
      <c r="P18" s="134">
        <v>57.189504373177797</v>
      </c>
      <c r="Q18" s="124"/>
      <c r="R18" s="135">
        <v>51.571845064556399</v>
      </c>
      <c r="S18" s="129"/>
      <c r="T18" s="130">
        <v>-11.7683121094984</v>
      </c>
      <c r="U18" s="124">
        <v>-9.0747421056550603</v>
      </c>
      <c r="V18" s="124">
        <v>-2.47501395424533</v>
      </c>
      <c r="W18" s="124">
        <v>-3.78219550765587</v>
      </c>
      <c r="X18" s="124">
        <v>-1.5132741994107199</v>
      </c>
      <c r="Y18" s="131">
        <v>-5.5616818565330304</v>
      </c>
      <c r="Z18" s="124"/>
      <c r="AA18" s="132">
        <v>0.55200272941079498</v>
      </c>
      <c r="AB18" s="133">
        <v>-8.2338139401772406</v>
      </c>
      <c r="AC18" s="134">
        <v>-4.0898370776882098</v>
      </c>
      <c r="AD18" s="124"/>
      <c r="AE18" s="135">
        <v>-5.1002601469123903</v>
      </c>
      <c r="AF18" s="30"/>
      <c r="AG18" s="130">
        <v>46.953352769679299</v>
      </c>
      <c r="AH18" s="124">
        <v>52.151603498542201</v>
      </c>
      <c r="AI18" s="124">
        <v>56.4606413994169</v>
      </c>
      <c r="AJ18" s="124">
        <v>57.448979591836697</v>
      </c>
      <c r="AK18" s="124">
        <v>59.682215743440203</v>
      </c>
      <c r="AL18" s="131">
        <v>54.539358600583</v>
      </c>
      <c r="AM18" s="124"/>
      <c r="AN18" s="132">
        <v>63.801749271136998</v>
      </c>
      <c r="AO18" s="133">
        <v>65.142857142857096</v>
      </c>
      <c r="AP18" s="134">
        <v>64.472303206996997</v>
      </c>
      <c r="AQ18" s="124"/>
      <c r="AR18" s="135">
        <v>57.377342773844198</v>
      </c>
      <c r="AS18" s="129"/>
      <c r="AT18" s="130">
        <v>-7.8758900638717497</v>
      </c>
      <c r="AU18" s="124">
        <v>-6.0051280743794999</v>
      </c>
      <c r="AV18" s="124">
        <v>-1.2710726523459499</v>
      </c>
      <c r="AW18" s="124">
        <v>-3.2610872768657502</v>
      </c>
      <c r="AX18" s="124">
        <v>-1.64982587473737</v>
      </c>
      <c r="AY18" s="131">
        <v>-3.8809968657585499</v>
      </c>
      <c r="AZ18" s="124"/>
      <c r="BA18" s="132">
        <v>-5.9103648405474303</v>
      </c>
      <c r="BB18" s="133">
        <v>-9.1415292685625698</v>
      </c>
      <c r="BC18" s="134">
        <v>-7.5709672595631803</v>
      </c>
      <c r="BD18" s="124"/>
      <c r="BE18" s="135">
        <v>-5.09734403721726</v>
      </c>
    </row>
    <row r="19" spans="1:57" x14ac:dyDescent="0.25">
      <c r="A19" s="21" t="s">
        <v>28</v>
      </c>
      <c r="B19" s="3" t="str">
        <f t="shared" si="0"/>
        <v>Dulles Airport Area, VA</v>
      </c>
      <c r="C19" s="3"/>
      <c r="D19" s="24" t="s">
        <v>16</v>
      </c>
      <c r="E19" s="27" t="s">
        <v>17</v>
      </c>
      <c r="F19" s="3"/>
      <c r="G19" s="130">
        <v>39.622462530828997</v>
      </c>
      <c r="H19" s="124">
        <v>55.027509011572697</v>
      </c>
      <c r="I19" s="124">
        <v>64.323657749952503</v>
      </c>
      <c r="J19" s="124">
        <v>66.695124264845305</v>
      </c>
      <c r="K19" s="124">
        <v>59.656611648643498</v>
      </c>
      <c r="L19" s="131">
        <v>57.065073041168603</v>
      </c>
      <c r="M19" s="124"/>
      <c r="N19" s="132">
        <v>57.180800607095399</v>
      </c>
      <c r="O19" s="133">
        <v>61.828874976285299</v>
      </c>
      <c r="P19" s="134">
        <v>59.504837791690299</v>
      </c>
      <c r="Q19" s="124"/>
      <c r="R19" s="135">
        <v>57.762148684174797</v>
      </c>
      <c r="S19" s="129"/>
      <c r="T19" s="130">
        <v>5.0873880954211002</v>
      </c>
      <c r="U19" s="124">
        <v>10.6298542996196</v>
      </c>
      <c r="V19" s="124">
        <v>14.6238917985265</v>
      </c>
      <c r="W19" s="124">
        <v>11.6624637918546</v>
      </c>
      <c r="X19" s="124">
        <v>9.2735267242982893</v>
      </c>
      <c r="Y19" s="131">
        <v>10.584375326681601</v>
      </c>
      <c r="Z19" s="124"/>
      <c r="AA19" s="132">
        <v>1.86400108150233</v>
      </c>
      <c r="AB19" s="133">
        <v>6.71833215084866</v>
      </c>
      <c r="AC19" s="134">
        <v>4.32951014962822</v>
      </c>
      <c r="AD19" s="124"/>
      <c r="AE19" s="135">
        <v>8.6508682224077393</v>
      </c>
      <c r="AF19" s="30"/>
      <c r="AG19" s="130">
        <v>48.067254790362298</v>
      </c>
      <c r="AH19" s="124">
        <v>60.937203566685604</v>
      </c>
      <c r="AI19" s="124">
        <v>68.203376968317201</v>
      </c>
      <c r="AJ19" s="124">
        <v>67.570195408840803</v>
      </c>
      <c r="AK19" s="124">
        <v>63.351356478846498</v>
      </c>
      <c r="AL19" s="131">
        <v>61.625877442610502</v>
      </c>
      <c r="AM19" s="124"/>
      <c r="AN19" s="132">
        <v>61.333238474672697</v>
      </c>
      <c r="AO19" s="133">
        <v>59.488237526086102</v>
      </c>
      <c r="AP19" s="134">
        <v>60.410738000379403</v>
      </c>
      <c r="AQ19" s="124"/>
      <c r="AR19" s="135">
        <v>61.278694744830197</v>
      </c>
      <c r="AS19" s="129"/>
      <c r="AT19" s="130">
        <v>11.3573849761404</v>
      </c>
      <c r="AU19" s="124">
        <v>16.735191340759599</v>
      </c>
      <c r="AV19" s="124">
        <v>22.465266362958001</v>
      </c>
      <c r="AW19" s="124">
        <v>21.0806122050985</v>
      </c>
      <c r="AX19" s="124">
        <v>17.718258122531701</v>
      </c>
      <c r="AY19" s="131">
        <v>18.194940900390801</v>
      </c>
      <c r="AZ19" s="124"/>
      <c r="BA19" s="132">
        <v>10.0251762346644</v>
      </c>
      <c r="BB19" s="133">
        <v>5.1781166852047402</v>
      </c>
      <c r="BC19" s="134">
        <v>7.5840632915123702</v>
      </c>
      <c r="BD19" s="124"/>
      <c r="BE19" s="135">
        <v>14.9970536845693</v>
      </c>
    </row>
    <row r="20" spans="1:57" x14ac:dyDescent="0.25">
      <c r="A20" s="21" t="s">
        <v>29</v>
      </c>
      <c r="B20" s="3" t="str">
        <f t="shared" si="0"/>
        <v>Williamsburg, VA</v>
      </c>
      <c r="C20" s="3"/>
      <c r="D20" s="24" t="s">
        <v>16</v>
      </c>
      <c r="E20" s="27" t="s">
        <v>17</v>
      </c>
      <c r="F20" s="3"/>
      <c r="G20" s="130">
        <v>27.260513233910999</v>
      </c>
      <c r="H20" s="124">
        <v>28.483138519414201</v>
      </c>
      <c r="I20" s="124">
        <v>33.991670025527299</v>
      </c>
      <c r="J20" s="124">
        <v>37.834206637108601</v>
      </c>
      <c r="K20" s="124">
        <v>38.962783823726902</v>
      </c>
      <c r="L20" s="131">
        <v>33.306462447937598</v>
      </c>
      <c r="M20" s="124"/>
      <c r="N20" s="132">
        <v>69.474674190514506</v>
      </c>
      <c r="O20" s="133">
        <v>79.658739755474897</v>
      </c>
      <c r="P20" s="134">
        <v>74.566706972994695</v>
      </c>
      <c r="Q20" s="124"/>
      <c r="R20" s="135">
        <v>45.095103740811098</v>
      </c>
      <c r="S20" s="129"/>
      <c r="T20" s="130">
        <v>9.1878310812801107</v>
      </c>
      <c r="U20" s="124">
        <v>2.32072302657672</v>
      </c>
      <c r="V20" s="124">
        <v>14.425891456719</v>
      </c>
      <c r="W20" s="124">
        <v>10.410823784126199</v>
      </c>
      <c r="X20" s="124">
        <v>-1.51473461530262</v>
      </c>
      <c r="Y20" s="131">
        <v>6.4740356208447301</v>
      </c>
      <c r="Z20" s="124"/>
      <c r="AA20" s="132">
        <v>3.0292599932153701</v>
      </c>
      <c r="AB20" s="133">
        <v>0.81098489376951499</v>
      </c>
      <c r="AC20" s="134">
        <v>1.8323764461287699</v>
      </c>
      <c r="AD20" s="124"/>
      <c r="AE20" s="135">
        <v>4.1554749233502797</v>
      </c>
      <c r="AF20" s="30"/>
      <c r="AG20" s="130">
        <v>30.508531506113101</v>
      </c>
      <c r="AH20" s="124">
        <v>31.277710600564198</v>
      </c>
      <c r="AI20" s="124">
        <v>35.083299744726503</v>
      </c>
      <c r="AJ20" s="124">
        <v>43.561064087061602</v>
      </c>
      <c r="AK20" s="124">
        <v>49.183796856106397</v>
      </c>
      <c r="AL20" s="131">
        <v>37.9228805589144</v>
      </c>
      <c r="AM20" s="124"/>
      <c r="AN20" s="132">
        <v>67.533252720677098</v>
      </c>
      <c r="AO20" s="133">
        <v>68.611446997178504</v>
      </c>
      <c r="AP20" s="134">
        <v>68.072349858927794</v>
      </c>
      <c r="AQ20" s="124"/>
      <c r="AR20" s="135">
        <v>46.537014644632499</v>
      </c>
      <c r="AS20" s="129"/>
      <c r="AT20" s="130">
        <v>8.2339377055238892</v>
      </c>
      <c r="AU20" s="124">
        <v>0.383525398275959</v>
      </c>
      <c r="AV20" s="124">
        <v>7.4849841857049304</v>
      </c>
      <c r="AW20" s="124">
        <v>9.7438898347846603</v>
      </c>
      <c r="AX20" s="124">
        <v>5.4641481217374901</v>
      </c>
      <c r="AY20" s="131">
        <v>6.3233804753971299</v>
      </c>
      <c r="AZ20" s="124"/>
      <c r="BA20" s="132">
        <v>0.42797481706486401</v>
      </c>
      <c r="BB20" s="133">
        <v>-2.9379317703751702</v>
      </c>
      <c r="BC20" s="134">
        <v>-1.2969841971087399</v>
      </c>
      <c r="BD20" s="124"/>
      <c r="BE20" s="135">
        <v>2.98600274023311</v>
      </c>
    </row>
    <row r="21" spans="1:57" x14ac:dyDescent="0.25">
      <c r="A21" s="21" t="s">
        <v>30</v>
      </c>
      <c r="B21" s="3" t="str">
        <f t="shared" si="0"/>
        <v>Virginia Beach, VA</v>
      </c>
      <c r="C21" s="3"/>
      <c r="D21" s="24" t="s">
        <v>16</v>
      </c>
      <c r="E21" s="27" t="s">
        <v>17</v>
      </c>
      <c r="F21" s="3"/>
      <c r="G21" s="130">
        <v>28.773739358218702</v>
      </c>
      <c r="H21" s="124">
        <v>34.102815979043797</v>
      </c>
      <c r="I21" s="124">
        <v>36.214800261951503</v>
      </c>
      <c r="J21" s="124">
        <v>35.8218729535036</v>
      </c>
      <c r="K21" s="124">
        <v>36.821322803553798</v>
      </c>
      <c r="L21" s="131">
        <v>34.3444772205834</v>
      </c>
      <c r="M21" s="124"/>
      <c r="N21" s="132">
        <v>52.402105955906499</v>
      </c>
      <c r="O21" s="133">
        <v>62.454754853570201</v>
      </c>
      <c r="P21" s="134">
        <v>57.4284304047384</v>
      </c>
      <c r="Q21" s="124"/>
      <c r="R21" s="135">
        <v>40.9213425209768</v>
      </c>
      <c r="S21" s="129"/>
      <c r="T21" s="130">
        <v>-11.1489749428967</v>
      </c>
      <c r="U21" s="124">
        <v>-5.9112051449968899</v>
      </c>
      <c r="V21" s="124">
        <v>-10.2703839438018</v>
      </c>
      <c r="W21" s="124">
        <v>-14.277915890985801</v>
      </c>
      <c r="X21" s="124">
        <v>-16.597827017763102</v>
      </c>
      <c r="Y21" s="131">
        <v>-11.8859763402408</v>
      </c>
      <c r="Z21" s="124"/>
      <c r="AA21" s="132">
        <v>-16.587293898789401</v>
      </c>
      <c r="AB21" s="133">
        <v>-8.2844253453493799</v>
      </c>
      <c r="AC21" s="134">
        <v>-12.268638976947599</v>
      </c>
      <c r="AD21" s="124"/>
      <c r="AE21" s="135">
        <v>-12.048444250515301</v>
      </c>
      <c r="AF21" s="30"/>
      <c r="AG21" s="130">
        <v>37.390113260007297</v>
      </c>
      <c r="AH21" s="124">
        <v>39.928050201336703</v>
      </c>
      <c r="AI21" s="124">
        <v>41.747235451628001</v>
      </c>
      <c r="AJ21" s="124">
        <v>46.544570038632102</v>
      </c>
      <c r="AK21" s="124">
        <v>49.575343306796498</v>
      </c>
      <c r="AL21" s="131">
        <v>43.035666091450999</v>
      </c>
      <c r="AM21" s="124"/>
      <c r="AN21" s="132">
        <v>60.629162824059797</v>
      </c>
      <c r="AO21" s="133">
        <v>61.063633569013199</v>
      </c>
      <c r="AP21" s="134">
        <v>60.846398196536498</v>
      </c>
      <c r="AQ21" s="124"/>
      <c r="AR21" s="135">
        <v>48.115953889681201</v>
      </c>
      <c r="AS21" s="129"/>
      <c r="AT21" s="130">
        <v>4.7330210733515798</v>
      </c>
      <c r="AU21" s="124">
        <v>5.6063468565412897</v>
      </c>
      <c r="AV21" s="124">
        <v>-3.6358728409908898E-2</v>
      </c>
      <c r="AW21" s="124">
        <v>-1.7450131833259499</v>
      </c>
      <c r="AX21" s="124">
        <v>-5.5589809871250804</v>
      </c>
      <c r="AY21" s="131">
        <v>2.7885702863917099E-2</v>
      </c>
      <c r="AZ21" s="124"/>
      <c r="BA21" s="132">
        <v>-4.4817467439827503</v>
      </c>
      <c r="BB21" s="133">
        <v>-4.5541354111526502</v>
      </c>
      <c r="BC21" s="134">
        <v>-4.51808401947984</v>
      </c>
      <c r="BD21" s="124"/>
      <c r="BE21" s="135">
        <v>-1.6743127908651401</v>
      </c>
    </row>
    <row r="22" spans="1:57" x14ac:dyDescent="0.25">
      <c r="A22" s="34" t="s">
        <v>31</v>
      </c>
      <c r="B22" s="3" t="str">
        <f t="shared" si="0"/>
        <v>Norfolk/Portsmouth, VA</v>
      </c>
      <c r="C22" s="3"/>
      <c r="D22" s="24" t="s">
        <v>16</v>
      </c>
      <c r="E22" s="27" t="s">
        <v>17</v>
      </c>
      <c r="F22" s="3"/>
      <c r="G22" s="130">
        <v>47.530321673404799</v>
      </c>
      <c r="H22" s="124">
        <v>57.690279486728699</v>
      </c>
      <c r="I22" s="124">
        <v>57.707857268412702</v>
      </c>
      <c r="J22" s="124">
        <v>60.414835647741199</v>
      </c>
      <c r="K22" s="124">
        <v>58.217612937247303</v>
      </c>
      <c r="L22" s="131">
        <v>56.312181402706898</v>
      </c>
      <c r="M22" s="124"/>
      <c r="N22" s="132">
        <v>62.172613816136398</v>
      </c>
      <c r="O22" s="133">
        <v>65.248725610827904</v>
      </c>
      <c r="P22" s="134">
        <v>63.710669713482098</v>
      </c>
      <c r="Q22" s="124"/>
      <c r="R22" s="135">
        <v>58.426035205785602</v>
      </c>
      <c r="S22" s="129"/>
      <c r="T22" s="130">
        <v>6.7229155680553099</v>
      </c>
      <c r="U22" s="124">
        <v>9.4576902794867195</v>
      </c>
      <c r="V22" s="124">
        <v>-4.9281842049767697</v>
      </c>
      <c r="W22" s="124">
        <v>7.9351049927630903</v>
      </c>
      <c r="X22" s="124">
        <v>7.4496280281490703</v>
      </c>
      <c r="Y22" s="131">
        <v>5.0225873342752596</v>
      </c>
      <c r="Z22" s="124"/>
      <c r="AA22" s="132">
        <v>0.33640993519943502</v>
      </c>
      <c r="AB22" s="133">
        <v>3.8288359454382102</v>
      </c>
      <c r="AC22" s="134">
        <v>2.0949132908616099</v>
      </c>
      <c r="AD22" s="124"/>
      <c r="AE22" s="135">
        <v>4.0926018037614602</v>
      </c>
      <c r="AF22" s="30"/>
      <c r="AG22" s="130">
        <v>50.799789066619702</v>
      </c>
      <c r="AH22" s="124">
        <v>57.189312708736097</v>
      </c>
      <c r="AI22" s="124">
        <v>60.937774652838797</v>
      </c>
      <c r="AJ22" s="124">
        <v>63.978730884162403</v>
      </c>
      <c r="AK22" s="124">
        <v>63.367902970645098</v>
      </c>
      <c r="AL22" s="131">
        <v>59.254702056600401</v>
      </c>
      <c r="AM22" s="124"/>
      <c r="AN22" s="132">
        <v>66.233081385129097</v>
      </c>
      <c r="AO22" s="133">
        <v>65.885920196871098</v>
      </c>
      <c r="AP22" s="134">
        <v>66.059500791000104</v>
      </c>
      <c r="AQ22" s="124"/>
      <c r="AR22" s="135">
        <v>61.198930266428903</v>
      </c>
      <c r="AS22" s="129"/>
      <c r="AT22" s="130">
        <v>5.1654480331696098</v>
      </c>
      <c r="AU22" s="124">
        <v>5.50897591382423</v>
      </c>
      <c r="AV22" s="124">
        <v>6.7419028539647599</v>
      </c>
      <c r="AW22" s="124">
        <v>8.5769040526691906</v>
      </c>
      <c r="AX22" s="124">
        <v>2.3379496975207599</v>
      </c>
      <c r="AY22" s="131">
        <v>5.6452566463077396</v>
      </c>
      <c r="AZ22" s="124"/>
      <c r="BA22" s="132">
        <v>-4.5452084455866801</v>
      </c>
      <c r="BB22" s="133">
        <v>-3.35090322515543</v>
      </c>
      <c r="BC22" s="134">
        <v>-3.9533373345578</v>
      </c>
      <c r="BD22" s="124"/>
      <c r="BE22" s="135">
        <v>2.4865053077900598</v>
      </c>
    </row>
    <row r="23" spans="1:57" x14ac:dyDescent="0.25">
      <c r="A23" s="35" t="s">
        <v>32</v>
      </c>
      <c r="B23" s="3" t="str">
        <f t="shared" si="0"/>
        <v>Newport News/Hampton, VA</v>
      </c>
      <c r="C23" s="3"/>
      <c r="D23" s="24" t="s">
        <v>16</v>
      </c>
      <c r="E23" s="27" t="s">
        <v>17</v>
      </c>
      <c r="F23" s="3"/>
      <c r="G23" s="130">
        <v>46.6166498340787</v>
      </c>
      <c r="H23" s="124">
        <v>56.009233876785402</v>
      </c>
      <c r="I23" s="124">
        <v>60.972442648968403</v>
      </c>
      <c r="J23" s="124">
        <v>64.579425768287393</v>
      </c>
      <c r="K23" s="124">
        <v>66.137642475833204</v>
      </c>
      <c r="L23" s="131">
        <v>58.863078920790599</v>
      </c>
      <c r="M23" s="124"/>
      <c r="N23" s="132">
        <v>71.966527196652706</v>
      </c>
      <c r="O23" s="133">
        <v>74.938681286971502</v>
      </c>
      <c r="P23" s="134">
        <v>73.452604241812097</v>
      </c>
      <c r="Q23" s="124"/>
      <c r="R23" s="135">
        <v>63.031514726796701</v>
      </c>
      <c r="S23" s="129"/>
      <c r="T23" s="130">
        <v>-3.01040003529477</v>
      </c>
      <c r="U23" s="124">
        <v>2.8148670826720501</v>
      </c>
      <c r="V23" s="124">
        <v>5.7305653708679598</v>
      </c>
      <c r="W23" s="124">
        <v>9.85047592679968</v>
      </c>
      <c r="X23" s="124">
        <v>12.473882222472399</v>
      </c>
      <c r="Y23" s="131">
        <v>5.9457265122697596</v>
      </c>
      <c r="Z23" s="124"/>
      <c r="AA23" s="132">
        <v>4.0812577368085803</v>
      </c>
      <c r="AB23" s="133">
        <v>-3.9383952733474001</v>
      </c>
      <c r="AC23" s="134">
        <v>-0.17017115578254399</v>
      </c>
      <c r="AD23" s="124"/>
      <c r="AE23" s="135">
        <v>3.8278761864241</v>
      </c>
      <c r="AF23" s="30"/>
      <c r="AG23" s="130">
        <v>54.166065502813403</v>
      </c>
      <c r="AH23" s="124">
        <v>61.600057711729903</v>
      </c>
      <c r="AI23" s="124">
        <v>64.088876064060003</v>
      </c>
      <c r="AJ23" s="124">
        <v>65.906795556196698</v>
      </c>
      <c r="AK23" s="124">
        <v>67.584042706680094</v>
      </c>
      <c r="AL23" s="131">
        <v>62.669167508295999</v>
      </c>
      <c r="AM23" s="124"/>
      <c r="AN23" s="132">
        <v>74.574375991920306</v>
      </c>
      <c r="AO23" s="133">
        <v>73.279469052084806</v>
      </c>
      <c r="AP23" s="134">
        <v>73.926922522002499</v>
      </c>
      <c r="AQ23" s="124"/>
      <c r="AR23" s="135">
        <v>65.885668940783603</v>
      </c>
      <c r="AS23" s="129"/>
      <c r="AT23" s="130">
        <v>1.1362947540610799</v>
      </c>
      <c r="AU23" s="124">
        <v>9.2709215505544798</v>
      </c>
      <c r="AV23" s="124">
        <v>10.447541060520001</v>
      </c>
      <c r="AW23" s="124">
        <v>7.9205595255786001</v>
      </c>
      <c r="AX23" s="124">
        <v>7.5743521747947602</v>
      </c>
      <c r="AY23" s="131">
        <v>7.3643135886795301</v>
      </c>
      <c r="AZ23" s="124"/>
      <c r="BA23" s="132">
        <v>4.56285840044771</v>
      </c>
      <c r="BB23" s="133">
        <v>-3.4220851924565698</v>
      </c>
      <c r="BC23" s="134">
        <v>0.446705243499745</v>
      </c>
      <c r="BD23" s="124"/>
      <c r="BE23" s="135">
        <v>5.0449208895365398</v>
      </c>
    </row>
    <row r="24" spans="1:57" x14ac:dyDescent="0.25">
      <c r="A24" s="36" t="s">
        <v>33</v>
      </c>
      <c r="B24" s="3" t="str">
        <f t="shared" si="0"/>
        <v>Chesapeake/Suffolk, VA</v>
      </c>
      <c r="C24" s="3"/>
      <c r="D24" s="25" t="s">
        <v>16</v>
      </c>
      <c r="E24" s="28" t="s">
        <v>17</v>
      </c>
      <c r="F24" s="3"/>
      <c r="G24" s="136">
        <v>51.790393013100399</v>
      </c>
      <c r="H24" s="137">
        <v>68.419213973799103</v>
      </c>
      <c r="I24" s="137">
        <v>76.069868995633101</v>
      </c>
      <c r="J24" s="137">
        <v>74.812227074235807</v>
      </c>
      <c r="K24" s="137">
        <v>71.790393013100399</v>
      </c>
      <c r="L24" s="138">
        <v>68.576419213973693</v>
      </c>
      <c r="M24" s="124"/>
      <c r="N24" s="139">
        <v>68.227074235807805</v>
      </c>
      <c r="O24" s="140">
        <v>68.698689956331805</v>
      </c>
      <c r="P24" s="141">
        <v>68.462882096069805</v>
      </c>
      <c r="Q24" s="124"/>
      <c r="R24" s="142">
        <v>68.543980037429804</v>
      </c>
      <c r="S24" s="129"/>
      <c r="T24" s="136">
        <v>3.4542916957431902</v>
      </c>
      <c r="U24" s="137">
        <v>3.8716520816759399</v>
      </c>
      <c r="V24" s="137">
        <v>4.0869980879541101</v>
      </c>
      <c r="W24" s="137">
        <v>3.3043897732754401</v>
      </c>
      <c r="X24" s="137">
        <v>8.3003952569169908</v>
      </c>
      <c r="Y24" s="138">
        <v>4.6263724549621497</v>
      </c>
      <c r="Z24" s="124"/>
      <c r="AA24" s="139">
        <v>3.5799522673031001</v>
      </c>
      <c r="AB24" s="140">
        <v>-7.6219512195121894E-2</v>
      </c>
      <c r="AC24" s="141">
        <v>1.7127286882055199</v>
      </c>
      <c r="AD24" s="124"/>
      <c r="AE24" s="142">
        <v>3.7780044580452601</v>
      </c>
      <c r="AF24" s="31"/>
      <c r="AG24" s="136">
        <v>58.746724890829597</v>
      </c>
      <c r="AH24" s="137">
        <v>71.165938864628799</v>
      </c>
      <c r="AI24" s="137">
        <v>74.034934497816494</v>
      </c>
      <c r="AJ24" s="137">
        <v>74.358078602619997</v>
      </c>
      <c r="AK24" s="137">
        <v>72.995633187772896</v>
      </c>
      <c r="AL24" s="138">
        <v>70.260262008733605</v>
      </c>
      <c r="AM24" s="124"/>
      <c r="AN24" s="139">
        <v>70.751091703056701</v>
      </c>
      <c r="AO24" s="140">
        <v>68.620087336244495</v>
      </c>
      <c r="AP24" s="141">
        <v>69.685589519650605</v>
      </c>
      <c r="AQ24" s="124"/>
      <c r="AR24" s="142">
        <v>70.096069868995599</v>
      </c>
      <c r="AS24" s="75"/>
      <c r="AT24" s="136">
        <v>-2.1315291721227898</v>
      </c>
      <c r="AU24" s="137">
        <v>0.39425860900634502</v>
      </c>
      <c r="AV24" s="137">
        <v>-5.8979652020053003E-3</v>
      </c>
      <c r="AW24" s="137">
        <v>-0.87320991966468697</v>
      </c>
      <c r="AX24" s="137">
        <v>-1.2465292136822801</v>
      </c>
      <c r="AY24" s="138">
        <v>-0.729278495539184</v>
      </c>
      <c r="AZ24" s="124"/>
      <c r="BA24" s="139">
        <v>-3.95399845871124</v>
      </c>
      <c r="BB24" s="140">
        <v>-3.5299895635091101</v>
      </c>
      <c r="BC24" s="141">
        <v>-3.7457023945955701</v>
      </c>
      <c r="BD24" s="124"/>
      <c r="BE24" s="142">
        <v>-1.60512097515696</v>
      </c>
    </row>
    <row r="25" spans="1:57" x14ac:dyDescent="0.25">
      <c r="A25" s="19" t="s">
        <v>43</v>
      </c>
      <c r="B25" s="3" t="str">
        <f t="shared" si="0"/>
        <v>Richmond CBD/Airport, VA</v>
      </c>
      <c r="C25" s="9"/>
      <c r="D25" s="23" t="s">
        <v>16</v>
      </c>
      <c r="E25" s="26" t="s">
        <v>17</v>
      </c>
      <c r="F25" s="3"/>
      <c r="G25" s="121">
        <v>34.300244867206601</v>
      </c>
      <c r="H25" s="122">
        <v>47.654925598040997</v>
      </c>
      <c r="I25" s="122">
        <v>57.750988886796002</v>
      </c>
      <c r="J25" s="122">
        <v>63.590129967978903</v>
      </c>
      <c r="K25" s="122">
        <v>62.309286117912897</v>
      </c>
      <c r="L25" s="123">
        <v>53.1211150875871</v>
      </c>
      <c r="M25" s="124"/>
      <c r="N25" s="125">
        <v>70.728950838199196</v>
      </c>
      <c r="O25" s="126">
        <v>68.336786588811407</v>
      </c>
      <c r="P25" s="127">
        <v>69.532868713505295</v>
      </c>
      <c r="Q25" s="124"/>
      <c r="R25" s="128">
        <v>57.810187552135098</v>
      </c>
      <c r="S25" s="129"/>
      <c r="T25" s="121">
        <v>-7.5331333411142296</v>
      </c>
      <c r="U25" s="122">
        <v>-22.753021002621999</v>
      </c>
      <c r="V25" s="122">
        <v>-16.911060190975299</v>
      </c>
      <c r="W25" s="122">
        <v>-14.2647007616587</v>
      </c>
      <c r="X25" s="122">
        <v>-14.727000856539</v>
      </c>
      <c r="Y25" s="123">
        <v>-15.822923471316599</v>
      </c>
      <c r="Z25" s="124"/>
      <c r="AA25" s="125">
        <v>-4.6641723492267797</v>
      </c>
      <c r="AB25" s="126">
        <v>-11.049154361194001</v>
      </c>
      <c r="AC25" s="127">
        <v>-7.9123906250624598</v>
      </c>
      <c r="AD25" s="124"/>
      <c r="AE25" s="128">
        <v>-13.2623945068549</v>
      </c>
      <c r="AF25" s="29"/>
      <c r="AG25" s="121">
        <v>43.741759276699902</v>
      </c>
      <c r="AH25" s="122">
        <v>51.243171972122802</v>
      </c>
      <c r="AI25" s="122">
        <v>57.972311169711801</v>
      </c>
      <c r="AJ25" s="122">
        <v>61.796006780938001</v>
      </c>
      <c r="AK25" s="122">
        <v>63.3923526087775</v>
      </c>
      <c r="AL25" s="123">
        <v>55.629120361650003</v>
      </c>
      <c r="AM25" s="124"/>
      <c r="AN25" s="125">
        <v>74.034658127707601</v>
      </c>
      <c r="AO25" s="126">
        <v>67.013561876059498</v>
      </c>
      <c r="AP25" s="127">
        <v>70.5241100018835</v>
      </c>
      <c r="AQ25" s="124"/>
      <c r="AR25" s="128">
        <v>59.884831687431003</v>
      </c>
      <c r="AS25" s="129"/>
      <c r="AT25" s="121">
        <v>0.260941823968181</v>
      </c>
      <c r="AU25" s="122">
        <v>-9.3499133409364799</v>
      </c>
      <c r="AV25" s="122">
        <v>-7.2407838574145398</v>
      </c>
      <c r="AW25" s="122">
        <v>-3.4445977462371302</v>
      </c>
      <c r="AX25" s="122">
        <v>-5.4939566564647899</v>
      </c>
      <c r="AY25" s="123">
        <v>-5.3064042137777703</v>
      </c>
      <c r="AZ25" s="124"/>
      <c r="BA25" s="125">
        <v>-5.1888883284996901</v>
      </c>
      <c r="BB25" s="126">
        <v>-13.114700818179999</v>
      </c>
      <c r="BC25" s="127">
        <v>-9.1273426501479094</v>
      </c>
      <c r="BD25" s="124"/>
      <c r="BE25" s="128">
        <v>-6.6274227003435398</v>
      </c>
    </row>
    <row r="26" spans="1:57" x14ac:dyDescent="0.25">
      <c r="A26" s="20" t="s">
        <v>44</v>
      </c>
      <c r="B26" s="3" t="str">
        <f t="shared" si="0"/>
        <v>Richmond North/Glen Allen, VA</v>
      </c>
      <c r="C26" s="10"/>
      <c r="D26" s="24" t="s">
        <v>16</v>
      </c>
      <c r="E26" s="27" t="s">
        <v>17</v>
      </c>
      <c r="F26" s="3"/>
      <c r="G26" s="130">
        <v>36.845076784101103</v>
      </c>
      <c r="H26" s="124">
        <v>53.410117434507598</v>
      </c>
      <c r="I26" s="124">
        <v>59.835140018066802</v>
      </c>
      <c r="J26" s="124">
        <v>59.733514001806597</v>
      </c>
      <c r="K26" s="124">
        <v>55.7475158084914</v>
      </c>
      <c r="L26" s="131">
        <v>53.114272809394699</v>
      </c>
      <c r="M26" s="124"/>
      <c r="N26" s="132">
        <v>58.638211382113802</v>
      </c>
      <c r="O26" s="133">
        <v>63.843721770550999</v>
      </c>
      <c r="P26" s="134">
        <v>61.240966576332397</v>
      </c>
      <c r="Q26" s="124"/>
      <c r="R26" s="135">
        <v>55.436185314234002</v>
      </c>
      <c r="S26" s="129"/>
      <c r="T26" s="130">
        <v>-16.756370206967901</v>
      </c>
      <c r="U26" s="124">
        <v>-4.7389936210580998</v>
      </c>
      <c r="V26" s="124">
        <v>-1.00820550106689</v>
      </c>
      <c r="W26" s="124">
        <v>-4.5432898753295801</v>
      </c>
      <c r="X26" s="124">
        <v>-8.2699021460575892</v>
      </c>
      <c r="Y26" s="131">
        <v>-6.5295646137856203</v>
      </c>
      <c r="Z26" s="124"/>
      <c r="AA26" s="132">
        <v>-20.081646372877898</v>
      </c>
      <c r="AB26" s="133">
        <v>-17.124401799982401</v>
      </c>
      <c r="AC26" s="134">
        <v>-18.567014511030699</v>
      </c>
      <c r="AD26" s="124"/>
      <c r="AE26" s="135">
        <v>-10.6961929507421</v>
      </c>
      <c r="AF26" s="30"/>
      <c r="AG26" s="130">
        <v>42.318766937669302</v>
      </c>
      <c r="AH26" s="124">
        <v>54.604223125564502</v>
      </c>
      <c r="AI26" s="124">
        <v>60.185185185185098</v>
      </c>
      <c r="AJ26" s="124">
        <v>60.961495031616899</v>
      </c>
      <c r="AK26" s="124">
        <v>60.5860433604336</v>
      </c>
      <c r="AL26" s="131">
        <v>55.7311427280939</v>
      </c>
      <c r="AM26" s="124"/>
      <c r="AN26" s="132">
        <v>71.095867208672004</v>
      </c>
      <c r="AO26" s="133">
        <v>71.093044263775894</v>
      </c>
      <c r="AP26" s="134">
        <v>71.094455736224006</v>
      </c>
      <c r="AQ26" s="124"/>
      <c r="AR26" s="135">
        <v>60.120660730416802</v>
      </c>
      <c r="AS26" s="129"/>
      <c r="AT26" s="130">
        <v>-10.9280613781194</v>
      </c>
      <c r="AU26" s="124">
        <v>-5.4120342753700896</v>
      </c>
      <c r="AV26" s="124">
        <v>-1.4186007313155</v>
      </c>
      <c r="AW26" s="124">
        <v>-1.1659380053688899</v>
      </c>
      <c r="AX26" s="124">
        <v>-5.56405844671818</v>
      </c>
      <c r="AY26" s="131">
        <v>-4.61141575979339</v>
      </c>
      <c r="AZ26" s="124"/>
      <c r="BA26" s="132">
        <v>-9.2664654394571997</v>
      </c>
      <c r="BB26" s="133">
        <v>-9.9445553143506498</v>
      </c>
      <c r="BC26" s="134">
        <v>-9.6067753103439202</v>
      </c>
      <c r="BD26" s="124"/>
      <c r="BE26" s="135">
        <v>-6.3598010561131098</v>
      </c>
    </row>
    <row r="27" spans="1:57" x14ac:dyDescent="0.25">
      <c r="A27" s="21" t="s">
        <v>45</v>
      </c>
      <c r="B27" s="3" t="str">
        <f t="shared" si="0"/>
        <v>Richmond West/Midlothian, VA</v>
      </c>
      <c r="C27" s="3"/>
      <c r="D27" s="24" t="s">
        <v>16</v>
      </c>
      <c r="E27" s="27" t="s">
        <v>17</v>
      </c>
      <c r="F27" s="3"/>
      <c r="G27" s="130">
        <v>42.461005199306697</v>
      </c>
      <c r="H27" s="124">
        <v>55.909878682842198</v>
      </c>
      <c r="I27" s="124">
        <v>59.168110918544102</v>
      </c>
      <c r="J27" s="124">
        <v>61.490467937608301</v>
      </c>
      <c r="K27" s="124">
        <v>59.653379549393399</v>
      </c>
      <c r="L27" s="131">
        <v>55.736568457538901</v>
      </c>
      <c r="M27" s="124"/>
      <c r="N27" s="132">
        <v>65.268630849220102</v>
      </c>
      <c r="O27" s="133">
        <v>74.870017331022495</v>
      </c>
      <c r="P27" s="134">
        <v>70.069324090121299</v>
      </c>
      <c r="Q27" s="124"/>
      <c r="R27" s="135">
        <v>59.831641495419603</v>
      </c>
      <c r="S27" s="129"/>
      <c r="T27" s="130">
        <v>-10.518626734842901</v>
      </c>
      <c r="U27" s="124">
        <v>-7.7231121281464503</v>
      </c>
      <c r="V27" s="124">
        <v>-9.3949044585987203</v>
      </c>
      <c r="W27" s="124">
        <v>-1.27991096271563</v>
      </c>
      <c r="X27" s="124">
        <v>1.5938606847697701</v>
      </c>
      <c r="Y27" s="131">
        <v>-5.3226566179933998</v>
      </c>
      <c r="Z27" s="124"/>
      <c r="AA27" s="132">
        <v>-19.0803609798023</v>
      </c>
      <c r="AB27" s="133">
        <v>-6.9366652305040901</v>
      </c>
      <c r="AC27" s="134">
        <v>-13.016351118760699</v>
      </c>
      <c r="AD27" s="124"/>
      <c r="AE27" s="135">
        <v>-8.0441400304413992</v>
      </c>
      <c r="AF27" s="30"/>
      <c r="AG27" s="130">
        <v>47.798960138648098</v>
      </c>
      <c r="AH27" s="124">
        <v>59.558058925476601</v>
      </c>
      <c r="AI27" s="124">
        <v>63.0762564991334</v>
      </c>
      <c r="AJ27" s="124">
        <v>64.792027729636004</v>
      </c>
      <c r="AK27" s="124">
        <v>67.937608318890796</v>
      </c>
      <c r="AL27" s="131">
        <v>60.632582322357003</v>
      </c>
      <c r="AM27" s="124"/>
      <c r="AN27" s="132">
        <v>78.214904679376005</v>
      </c>
      <c r="AO27" s="133">
        <v>80.857885615251206</v>
      </c>
      <c r="AP27" s="134">
        <v>79.536395147313598</v>
      </c>
      <c r="AQ27" s="124"/>
      <c r="AR27" s="135">
        <v>66.033671700916003</v>
      </c>
      <c r="AS27" s="129"/>
      <c r="AT27" s="130">
        <v>-11.772232885476599</v>
      </c>
      <c r="AU27" s="124">
        <v>-8.1640833778727906</v>
      </c>
      <c r="AV27" s="124">
        <v>-8.2440438673893794</v>
      </c>
      <c r="AW27" s="124">
        <v>-3.8946015424164502</v>
      </c>
      <c r="AX27" s="124">
        <v>-5.3939905876674299</v>
      </c>
      <c r="AY27" s="131">
        <v>-7.2901208395166401</v>
      </c>
      <c r="AZ27" s="124"/>
      <c r="BA27" s="132">
        <v>-7.0347100628283004</v>
      </c>
      <c r="BB27" s="133">
        <v>-5.3267045454545396</v>
      </c>
      <c r="BC27" s="134">
        <v>-6.1742908254536104</v>
      </c>
      <c r="BD27" s="124"/>
      <c r="BE27" s="135">
        <v>-6.9091289855325302</v>
      </c>
    </row>
    <row r="28" spans="1:57" x14ac:dyDescent="0.25">
      <c r="A28" s="21" t="s">
        <v>46</v>
      </c>
      <c r="B28" s="3" t="str">
        <f t="shared" si="0"/>
        <v>Petersburg/Chester, VA</v>
      </c>
      <c r="C28" s="3"/>
      <c r="D28" s="24" t="s">
        <v>16</v>
      </c>
      <c r="E28" s="27" t="s">
        <v>17</v>
      </c>
      <c r="F28" s="3"/>
      <c r="G28" s="130">
        <v>44.0121465173657</v>
      </c>
      <c r="H28" s="124">
        <v>55.627253748339299</v>
      </c>
      <c r="I28" s="124">
        <v>57.354336686278202</v>
      </c>
      <c r="J28" s="124">
        <v>57.050673752135097</v>
      </c>
      <c r="K28" s="124">
        <v>53.425697475801798</v>
      </c>
      <c r="L28" s="131">
        <v>53.494021635983998</v>
      </c>
      <c r="M28" s="124"/>
      <c r="N28" s="132">
        <v>52.002277472006</v>
      </c>
      <c r="O28" s="133">
        <v>54.564433478838403</v>
      </c>
      <c r="P28" s="134">
        <v>53.283355475422198</v>
      </c>
      <c r="Q28" s="124"/>
      <c r="R28" s="135">
        <v>53.4338313043949</v>
      </c>
      <c r="S28" s="129"/>
      <c r="T28" s="130">
        <v>-28.7863822304679</v>
      </c>
      <c r="U28" s="124">
        <v>-24.911231302726801</v>
      </c>
      <c r="V28" s="124">
        <v>-23.779300045372</v>
      </c>
      <c r="W28" s="124">
        <v>-24.572356074431099</v>
      </c>
      <c r="X28" s="124">
        <v>-25.820861907754999</v>
      </c>
      <c r="Y28" s="131">
        <v>-25.452501933067101</v>
      </c>
      <c r="Z28" s="124"/>
      <c r="AA28" s="132">
        <v>-25.959689585500598</v>
      </c>
      <c r="AB28" s="133">
        <v>-24.747283195181701</v>
      </c>
      <c r="AC28" s="134">
        <v>-25.343832684905799</v>
      </c>
      <c r="AD28" s="124"/>
      <c r="AE28" s="135">
        <v>-25.421573252264398</v>
      </c>
      <c r="AF28" s="30"/>
      <c r="AG28" s="130">
        <v>50.645283735054001</v>
      </c>
      <c r="AH28" s="124">
        <v>57.596318086923503</v>
      </c>
      <c r="AI28" s="124">
        <v>59.655532359081398</v>
      </c>
      <c r="AJ28" s="124">
        <v>58.175175555133798</v>
      </c>
      <c r="AK28" s="124">
        <v>56.6805845511482</v>
      </c>
      <c r="AL28" s="131">
        <v>56.550578857468203</v>
      </c>
      <c r="AM28" s="124"/>
      <c r="AN28" s="132">
        <v>59.593850825583601</v>
      </c>
      <c r="AO28" s="133">
        <v>60.965078762573498</v>
      </c>
      <c r="AP28" s="134">
        <v>60.2794647940785</v>
      </c>
      <c r="AQ28" s="124"/>
      <c r="AR28" s="135">
        <v>57.615974839356802</v>
      </c>
      <c r="AS28" s="129"/>
      <c r="AT28" s="130">
        <v>-27.6516027243065</v>
      </c>
      <c r="AU28" s="124">
        <v>-26.040479213273699</v>
      </c>
      <c r="AV28" s="124">
        <v>-23.204645769476102</v>
      </c>
      <c r="AW28" s="124">
        <v>-23.297437442901298</v>
      </c>
      <c r="AX28" s="124">
        <v>-24.921837821589101</v>
      </c>
      <c r="AY28" s="131">
        <v>-24.979166611838501</v>
      </c>
      <c r="AZ28" s="124"/>
      <c r="BA28" s="132">
        <v>-22.845038309827899</v>
      </c>
      <c r="BB28" s="133">
        <v>-21.5874903752193</v>
      </c>
      <c r="BC28" s="134">
        <v>-22.214195294086899</v>
      </c>
      <c r="BD28" s="124"/>
      <c r="BE28" s="135">
        <v>-24.173473083888801</v>
      </c>
    </row>
    <row r="29" spans="1:57" x14ac:dyDescent="0.25">
      <c r="A29" s="77" t="s">
        <v>99</v>
      </c>
      <c r="B29" s="37" t="s">
        <v>71</v>
      </c>
      <c r="C29" s="3"/>
      <c r="D29" s="24" t="s">
        <v>16</v>
      </c>
      <c r="E29" s="27" t="s">
        <v>17</v>
      </c>
      <c r="F29" s="3"/>
      <c r="G29" s="130">
        <v>36.199001903585902</v>
      </c>
      <c r="H29" s="124">
        <v>48.983896691876303</v>
      </c>
      <c r="I29" s="124">
        <v>49.5704069558059</v>
      </c>
      <c r="J29" s="124">
        <v>49.127951844420402</v>
      </c>
      <c r="K29" s="124">
        <v>46.813827571845003</v>
      </c>
      <c r="L29" s="131">
        <v>46.137423161021403</v>
      </c>
      <c r="M29" s="124"/>
      <c r="N29" s="132">
        <v>45.850687213660898</v>
      </c>
      <c r="O29" s="133">
        <v>47.620783007080298</v>
      </c>
      <c r="P29" s="134">
        <v>46.735735110370598</v>
      </c>
      <c r="Q29" s="124"/>
      <c r="R29" s="135">
        <v>46.307212717548602</v>
      </c>
      <c r="S29" s="129"/>
      <c r="T29" s="130">
        <v>-6.1936196655333697</v>
      </c>
      <c r="U29" s="124">
        <v>-4.2041014397736403</v>
      </c>
      <c r="V29" s="124">
        <v>-4.0360138087112203</v>
      </c>
      <c r="W29" s="124">
        <v>-5.5413782746407296</v>
      </c>
      <c r="X29" s="124">
        <v>-0.68977147955251195</v>
      </c>
      <c r="Y29" s="131">
        <v>-4.0782215318770403</v>
      </c>
      <c r="Z29" s="124"/>
      <c r="AA29" s="132">
        <v>-8.0682442279428095</v>
      </c>
      <c r="AB29" s="133">
        <v>-3.2224426824808798</v>
      </c>
      <c r="AC29" s="134">
        <v>-5.6616850770323497</v>
      </c>
      <c r="AD29" s="124"/>
      <c r="AE29" s="135">
        <v>-4.5388545372582696</v>
      </c>
      <c r="AF29" s="30"/>
      <c r="AG29" s="130">
        <v>40.196532386685099</v>
      </c>
      <c r="AH29" s="124">
        <v>49.6424345320779</v>
      </c>
      <c r="AI29" s="124">
        <v>51.773679065699397</v>
      </c>
      <c r="AJ29" s="124">
        <v>50.596799917682702</v>
      </c>
      <c r="AK29" s="124">
        <v>49.346611798397802</v>
      </c>
      <c r="AL29" s="131">
        <v>48.310601244237603</v>
      </c>
      <c r="AM29" s="124"/>
      <c r="AN29" s="132">
        <v>54.404726583160198</v>
      </c>
      <c r="AO29" s="133">
        <v>54.378926456739599</v>
      </c>
      <c r="AP29" s="134">
        <v>54.391826519949902</v>
      </c>
      <c r="AQ29" s="124"/>
      <c r="AR29" s="135">
        <v>50.045166121177601</v>
      </c>
      <c r="AS29" s="129"/>
      <c r="AT29" s="130">
        <v>-2.36148069956905</v>
      </c>
      <c r="AU29" s="124">
        <v>-3.6243679814887799</v>
      </c>
      <c r="AV29" s="124">
        <v>-2.4218276920171999</v>
      </c>
      <c r="AW29" s="124">
        <v>-1.9112384288331901</v>
      </c>
      <c r="AX29" s="124">
        <v>-4.0676431393641996</v>
      </c>
      <c r="AY29" s="131">
        <v>-2.8928122371520901</v>
      </c>
      <c r="AZ29" s="124"/>
      <c r="BA29" s="132">
        <v>-4.6970337801780699</v>
      </c>
      <c r="BB29" s="133">
        <v>-5.1530638057639004</v>
      </c>
      <c r="BC29" s="134">
        <v>-4.9255415557530702</v>
      </c>
      <c r="BD29" s="124"/>
      <c r="BE29" s="135">
        <v>-3.5342953985455301</v>
      </c>
    </row>
    <row r="30" spans="1:57" x14ac:dyDescent="0.25">
      <c r="A30" s="21" t="s">
        <v>48</v>
      </c>
      <c r="B30" s="3" t="str">
        <f t="shared" si="0"/>
        <v>Roanoke, VA</v>
      </c>
      <c r="C30" s="3"/>
      <c r="D30" s="24" t="s">
        <v>16</v>
      </c>
      <c r="E30" s="27" t="s">
        <v>17</v>
      </c>
      <c r="F30" s="3"/>
      <c r="G30" s="130">
        <v>38.844951259885903</v>
      </c>
      <c r="H30" s="124">
        <v>50.652933603089899</v>
      </c>
      <c r="I30" s="124">
        <v>57.917969468456803</v>
      </c>
      <c r="J30" s="124">
        <v>58.065109435350301</v>
      </c>
      <c r="K30" s="124">
        <v>55.030347618171703</v>
      </c>
      <c r="L30" s="131">
        <v>52.102262276990899</v>
      </c>
      <c r="M30" s="124"/>
      <c r="N30" s="132">
        <v>54.2946477837042</v>
      </c>
      <c r="O30" s="133">
        <v>54.496965238182803</v>
      </c>
      <c r="P30" s="134">
        <v>54.395806510943501</v>
      </c>
      <c r="Q30" s="124"/>
      <c r="R30" s="135">
        <v>52.757560629548799</v>
      </c>
      <c r="S30" s="129"/>
      <c r="T30" s="130">
        <v>-3.0132523524192498</v>
      </c>
      <c r="U30" s="124">
        <v>5.4965775402484702</v>
      </c>
      <c r="V30" s="124">
        <v>17.500015144486699</v>
      </c>
      <c r="W30" s="124">
        <v>11.5821386095846</v>
      </c>
      <c r="X30" s="124">
        <v>13.349595414163799</v>
      </c>
      <c r="Y30" s="131">
        <v>9.4839582578855399</v>
      </c>
      <c r="Z30" s="124"/>
      <c r="AA30" s="132">
        <v>6.1330218324265999</v>
      </c>
      <c r="AB30" s="133">
        <v>8.6561393695173994</v>
      </c>
      <c r="AC30" s="134">
        <v>7.3821069547777203</v>
      </c>
      <c r="AD30" s="124"/>
      <c r="AE30" s="135">
        <v>8.8562812358405107</v>
      </c>
      <c r="AF30" s="30"/>
      <c r="AG30" s="130">
        <v>44.128195696155899</v>
      </c>
      <c r="AH30" s="124">
        <v>54.087732205260203</v>
      </c>
      <c r="AI30" s="124">
        <v>57.931763840353099</v>
      </c>
      <c r="AJ30" s="124">
        <v>57.655876402427801</v>
      </c>
      <c r="AK30" s="124">
        <v>57.890380724664297</v>
      </c>
      <c r="AL30" s="131">
        <v>54.338789773772298</v>
      </c>
      <c r="AM30" s="124"/>
      <c r="AN30" s="132">
        <v>64.681809821592694</v>
      </c>
      <c r="AO30" s="133">
        <v>62.254000367849898</v>
      </c>
      <c r="AP30" s="134">
        <v>63.467905094721303</v>
      </c>
      <c r="AQ30" s="124"/>
      <c r="AR30" s="135">
        <v>56.947108436900599</v>
      </c>
      <c r="AS30" s="129"/>
      <c r="AT30" s="130">
        <v>6.9830432663008697</v>
      </c>
      <c r="AU30" s="124">
        <v>7.9517302545525199</v>
      </c>
      <c r="AV30" s="124">
        <v>6.8657626875809301</v>
      </c>
      <c r="AW30" s="124">
        <v>6.9702873892676402</v>
      </c>
      <c r="AX30" s="124">
        <v>7.2507173492701398</v>
      </c>
      <c r="AY30" s="131">
        <v>7.2037592988079604</v>
      </c>
      <c r="AZ30" s="124"/>
      <c r="BA30" s="132">
        <v>2.7667363290175602</v>
      </c>
      <c r="BB30" s="133">
        <v>-0.76380697092683003</v>
      </c>
      <c r="BC30" s="134">
        <v>1.0043758670890199</v>
      </c>
      <c r="BD30" s="124"/>
      <c r="BE30" s="135">
        <v>5.14868932131757</v>
      </c>
    </row>
    <row r="31" spans="1:57" x14ac:dyDescent="0.25">
      <c r="A31" s="21" t="s">
        <v>49</v>
      </c>
      <c r="B31" s="3" t="str">
        <f t="shared" si="0"/>
        <v>Charlottesville, VA</v>
      </c>
      <c r="C31" s="3"/>
      <c r="D31" s="24" t="s">
        <v>16</v>
      </c>
      <c r="E31" s="27" t="s">
        <v>17</v>
      </c>
      <c r="F31" s="3"/>
      <c r="G31" s="130">
        <v>33.444259567387597</v>
      </c>
      <c r="H31" s="124">
        <v>43.4038507249821</v>
      </c>
      <c r="I31" s="124">
        <v>49.726646066080299</v>
      </c>
      <c r="J31" s="124">
        <v>50.4397432850011</v>
      </c>
      <c r="K31" s="124">
        <v>52.008557166627</v>
      </c>
      <c r="L31" s="131">
        <v>45.804611362015599</v>
      </c>
      <c r="M31" s="124"/>
      <c r="N31" s="132">
        <v>61.587829807463699</v>
      </c>
      <c r="O31" s="133">
        <v>61.587829807463699</v>
      </c>
      <c r="P31" s="134">
        <v>61.587829807463699</v>
      </c>
      <c r="Q31" s="124"/>
      <c r="R31" s="135">
        <v>50.314102346429401</v>
      </c>
      <c r="S31" s="129"/>
      <c r="T31" s="130">
        <v>-15.8259226781386</v>
      </c>
      <c r="U31" s="124">
        <v>-7.8628176835365</v>
      </c>
      <c r="V31" s="124">
        <v>-1.4675716838778401</v>
      </c>
      <c r="W31" s="124">
        <v>-11.602061237131601</v>
      </c>
      <c r="X31" s="124">
        <v>-9.3741734935402707</v>
      </c>
      <c r="Y31" s="131">
        <v>-9.0295693878699108</v>
      </c>
      <c r="Z31" s="124"/>
      <c r="AA31" s="132">
        <v>-9.5264496446200404</v>
      </c>
      <c r="AB31" s="133">
        <v>-11.625147441917701</v>
      </c>
      <c r="AC31" s="134">
        <v>-10.5881121350388</v>
      </c>
      <c r="AD31" s="124"/>
      <c r="AE31" s="135">
        <v>-9.5807847528306507</v>
      </c>
      <c r="AF31" s="30"/>
      <c r="AG31" s="130">
        <v>42.9403375326836</v>
      </c>
      <c r="AH31" s="124">
        <v>54.3142381744711</v>
      </c>
      <c r="AI31" s="124">
        <v>57.481578321844502</v>
      </c>
      <c r="AJ31" s="124">
        <v>57.416211076776797</v>
      </c>
      <c r="AK31" s="124">
        <v>60.470644164487702</v>
      </c>
      <c r="AL31" s="131">
        <v>54.524601854052698</v>
      </c>
      <c r="AM31" s="124"/>
      <c r="AN31" s="132">
        <v>65.860470644164394</v>
      </c>
      <c r="AO31" s="133">
        <v>63.334917993819801</v>
      </c>
      <c r="AP31" s="134">
        <v>64.597694318992097</v>
      </c>
      <c r="AQ31" s="124"/>
      <c r="AR31" s="135">
        <v>57.402628272606798</v>
      </c>
      <c r="AS31" s="129"/>
      <c r="AT31" s="130">
        <v>-6.8233508950975796</v>
      </c>
      <c r="AU31" s="124">
        <v>2.3952709203481701</v>
      </c>
      <c r="AV31" s="124">
        <v>0.41679804795699998</v>
      </c>
      <c r="AW31" s="124">
        <v>-1.98953124805029</v>
      </c>
      <c r="AX31" s="124">
        <v>-6.7381066430825696</v>
      </c>
      <c r="AY31" s="131">
        <v>-2.56256263419928</v>
      </c>
      <c r="AZ31" s="124"/>
      <c r="BA31" s="132">
        <v>-12.890135043766</v>
      </c>
      <c r="BB31" s="133">
        <v>-19.010678185551399</v>
      </c>
      <c r="BC31" s="134">
        <v>-16.0020456348844</v>
      </c>
      <c r="BD31" s="124"/>
      <c r="BE31" s="135">
        <v>-7.3298456378793002</v>
      </c>
    </row>
    <row r="32" spans="1:57" x14ac:dyDescent="0.25">
      <c r="A32" s="21" t="s">
        <v>50</v>
      </c>
      <c r="B32" t="s">
        <v>73</v>
      </c>
      <c r="C32" s="3"/>
      <c r="D32" s="24" t="s">
        <v>16</v>
      </c>
      <c r="E32" s="27" t="s">
        <v>17</v>
      </c>
      <c r="F32" s="3"/>
      <c r="G32" s="130">
        <v>35.7068529805262</v>
      </c>
      <c r="H32" s="124">
        <v>49.635796045785597</v>
      </c>
      <c r="I32" s="124">
        <v>53.114315445220697</v>
      </c>
      <c r="J32" s="124">
        <v>54.273821911699102</v>
      </c>
      <c r="K32" s="124">
        <v>50.899360784896601</v>
      </c>
      <c r="L32" s="131">
        <v>48.726029433625598</v>
      </c>
      <c r="M32" s="124"/>
      <c r="N32" s="132">
        <v>47.480303255537301</v>
      </c>
      <c r="O32" s="133">
        <v>47.034339229968701</v>
      </c>
      <c r="P32" s="134">
        <v>47.257321242753001</v>
      </c>
      <c r="Q32" s="124"/>
      <c r="R32" s="135">
        <v>48.306398521947798</v>
      </c>
      <c r="S32" s="129"/>
      <c r="T32" s="130">
        <v>-7.5211023523905602</v>
      </c>
      <c r="U32" s="124">
        <v>0.55701208277259195</v>
      </c>
      <c r="V32" s="124">
        <v>5.17573961141151</v>
      </c>
      <c r="W32" s="124">
        <v>5.6671441297338498</v>
      </c>
      <c r="X32" s="124">
        <v>6.7128025755034404</v>
      </c>
      <c r="Y32" s="131">
        <v>2.56698084436607</v>
      </c>
      <c r="Z32" s="124"/>
      <c r="AA32" s="132">
        <v>-6.2094283424994599</v>
      </c>
      <c r="AB32" s="133">
        <v>-7.14686390386521</v>
      </c>
      <c r="AC32" s="134">
        <v>-6.6782886772518903</v>
      </c>
      <c r="AD32" s="124"/>
      <c r="AE32" s="135">
        <v>-0.19663988267423499</v>
      </c>
      <c r="AF32" s="30"/>
      <c r="AG32" s="130">
        <v>42.020960309201698</v>
      </c>
      <c r="AH32" s="124">
        <v>54.478222090084699</v>
      </c>
      <c r="AI32" s="124">
        <v>58.131410732867501</v>
      </c>
      <c r="AJ32" s="124">
        <v>55.708339527278099</v>
      </c>
      <c r="AK32" s="124">
        <v>52.939646201873003</v>
      </c>
      <c r="AL32" s="131">
        <v>52.655715772260997</v>
      </c>
      <c r="AM32" s="124"/>
      <c r="AN32" s="132">
        <v>57.250631782369503</v>
      </c>
      <c r="AO32" s="133">
        <v>53.798126951092598</v>
      </c>
      <c r="AP32" s="134">
        <v>55.524379366730997</v>
      </c>
      <c r="AQ32" s="124"/>
      <c r="AR32" s="135">
        <v>53.4753339421096</v>
      </c>
      <c r="AS32" s="129"/>
      <c r="AT32" s="130">
        <v>-0.140142634222052</v>
      </c>
      <c r="AU32" s="124">
        <v>3.3081472052921002</v>
      </c>
      <c r="AV32" s="124">
        <v>4.6937798733815903</v>
      </c>
      <c r="AW32" s="124">
        <v>4.4285091448912004</v>
      </c>
      <c r="AX32" s="124">
        <v>1.66729452492212</v>
      </c>
      <c r="AY32" s="131">
        <v>2.9412307141259801</v>
      </c>
      <c r="AZ32" s="124"/>
      <c r="BA32" s="132">
        <v>-5.3765172042953902</v>
      </c>
      <c r="BB32" s="133">
        <v>-9.9248998727580293</v>
      </c>
      <c r="BC32" s="134">
        <v>-7.6359968671786502</v>
      </c>
      <c r="BD32" s="124"/>
      <c r="BE32" s="135">
        <v>-0.44106448463100401</v>
      </c>
    </row>
    <row r="33" spans="1:57" x14ac:dyDescent="0.25">
      <c r="A33" s="21" t="s">
        <v>51</v>
      </c>
      <c r="B33" s="3" t="str">
        <f t="shared" si="0"/>
        <v>Staunton &amp; Harrisonburg, VA</v>
      </c>
      <c r="C33" s="3"/>
      <c r="D33" s="24" t="s">
        <v>16</v>
      </c>
      <c r="E33" s="27" t="s">
        <v>17</v>
      </c>
      <c r="F33" s="3"/>
      <c r="G33" s="130">
        <v>43.0377427629168</v>
      </c>
      <c r="H33" s="124">
        <v>54.085745694393502</v>
      </c>
      <c r="I33" s="124">
        <v>55.934065934065899</v>
      </c>
      <c r="J33" s="124">
        <v>55.238095238095198</v>
      </c>
      <c r="K33" s="124">
        <v>54.029304029304001</v>
      </c>
      <c r="L33" s="131">
        <v>52.465562719812397</v>
      </c>
      <c r="M33" s="124"/>
      <c r="N33" s="132">
        <v>47.948717948717899</v>
      </c>
      <c r="O33" s="133">
        <v>48.021978021978001</v>
      </c>
      <c r="P33" s="134">
        <v>47.9853479853479</v>
      </c>
      <c r="Q33" s="124"/>
      <c r="R33" s="135">
        <v>51.185367385388297</v>
      </c>
      <c r="S33" s="129"/>
      <c r="T33" s="130">
        <v>-1.65718029292961</v>
      </c>
      <c r="U33" s="124">
        <v>7.9880807967563703</v>
      </c>
      <c r="V33" s="124">
        <v>6.7703945909997696</v>
      </c>
      <c r="W33" s="124">
        <v>9.9081894968784407</v>
      </c>
      <c r="X33" s="124">
        <v>18.322865493439402</v>
      </c>
      <c r="Y33" s="131">
        <v>8.3394012195848592</v>
      </c>
      <c r="Z33" s="124"/>
      <c r="AA33" s="132">
        <v>-6.3833679833679797</v>
      </c>
      <c r="AB33" s="133">
        <v>-5.7649123784581899</v>
      </c>
      <c r="AC33" s="134">
        <v>-6.0749221876389496</v>
      </c>
      <c r="AD33" s="124"/>
      <c r="AE33" s="135">
        <v>4.0462648686101996</v>
      </c>
      <c r="AF33" s="30"/>
      <c r="AG33" s="130">
        <v>44.416452913154998</v>
      </c>
      <c r="AH33" s="124">
        <v>54.140710883107303</v>
      </c>
      <c r="AI33" s="124">
        <v>58.051662544655102</v>
      </c>
      <c r="AJ33" s="124">
        <v>54.932673811486602</v>
      </c>
      <c r="AK33" s="124">
        <v>53.728130438765199</v>
      </c>
      <c r="AL33" s="131">
        <v>53.054064452301901</v>
      </c>
      <c r="AM33" s="124"/>
      <c r="AN33" s="132">
        <v>64.138499587798805</v>
      </c>
      <c r="AO33" s="133">
        <v>65.0865622423742</v>
      </c>
      <c r="AP33" s="134">
        <v>64.612530915086495</v>
      </c>
      <c r="AQ33" s="124"/>
      <c r="AR33" s="135">
        <v>56.356569873195703</v>
      </c>
      <c r="AS33" s="129"/>
      <c r="AT33" s="130">
        <v>1.83354634367046</v>
      </c>
      <c r="AU33" s="124">
        <v>2.17847991081325</v>
      </c>
      <c r="AV33" s="124">
        <v>2.8901278782933302</v>
      </c>
      <c r="AW33" s="124">
        <v>3.0985244599663999</v>
      </c>
      <c r="AX33" s="124">
        <v>1.9781923688584899</v>
      </c>
      <c r="AY33" s="131">
        <v>2.4189709206247199</v>
      </c>
      <c r="AZ33" s="124"/>
      <c r="BA33" s="132">
        <v>-2.9591057130939502</v>
      </c>
      <c r="BB33" s="133">
        <v>-2.9574654311550201</v>
      </c>
      <c r="BC33" s="134">
        <v>-2.9582795620722799</v>
      </c>
      <c r="BD33" s="124"/>
      <c r="BE33" s="135">
        <v>0.57505110526151204</v>
      </c>
    </row>
    <row r="34" spans="1:57" x14ac:dyDescent="0.25">
      <c r="A34" s="21" t="s">
        <v>52</v>
      </c>
      <c r="B34" s="3" t="str">
        <f t="shared" si="0"/>
        <v>Blacksburg &amp; Wytheville, VA</v>
      </c>
      <c r="C34" s="3"/>
      <c r="D34" s="24" t="s">
        <v>16</v>
      </c>
      <c r="E34" s="27" t="s">
        <v>17</v>
      </c>
      <c r="F34" s="3"/>
      <c r="G34" s="130">
        <v>41.484801247077101</v>
      </c>
      <c r="H34" s="124">
        <v>50.019485580670299</v>
      </c>
      <c r="I34" s="124">
        <v>48.129384255650798</v>
      </c>
      <c r="J34" s="124">
        <v>47.5837879968823</v>
      </c>
      <c r="K34" s="124">
        <v>46.024941543257903</v>
      </c>
      <c r="L34" s="131">
        <v>46.648480124707703</v>
      </c>
      <c r="M34" s="124"/>
      <c r="N34" s="132">
        <v>40.685892439594603</v>
      </c>
      <c r="O34" s="133">
        <v>39.789555728760703</v>
      </c>
      <c r="P34" s="134">
        <v>40.2377240841777</v>
      </c>
      <c r="Q34" s="124"/>
      <c r="R34" s="135">
        <v>44.816835541699099</v>
      </c>
      <c r="S34" s="129"/>
      <c r="T34" s="130">
        <v>5.1358024691358004</v>
      </c>
      <c r="U34" s="124">
        <v>8.0842105263157809</v>
      </c>
      <c r="V34" s="124">
        <v>3.8687973086627401</v>
      </c>
      <c r="W34" s="124">
        <v>6.3125816282107001</v>
      </c>
      <c r="X34" s="124">
        <v>14.9951314508276</v>
      </c>
      <c r="Y34" s="131">
        <v>7.5568334980681104</v>
      </c>
      <c r="Z34" s="124"/>
      <c r="AA34" s="132">
        <v>11.004784688995199</v>
      </c>
      <c r="AB34" s="133">
        <v>4.7179487179487101</v>
      </c>
      <c r="AC34" s="134">
        <v>7.8047507178282398</v>
      </c>
      <c r="AD34" s="124"/>
      <c r="AE34" s="135">
        <v>7.6203208556149704</v>
      </c>
      <c r="AF34" s="30"/>
      <c r="AG34" s="130">
        <v>38.14302416212</v>
      </c>
      <c r="AH34" s="124">
        <v>48.572681215900197</v>
      </c>
      <c r="AI34" s="124">
        <v>50.64302416212</v>
      </c>
      <c r="AJ34" s="124">
        <v>46.414653156664002</v>
      </c>
      <c r="AK34" s="124">
        <v>45.2552611067809</v>
      </c>
      <c r="AL34" s="131">
        <v>45.805728760717003</v>
      </c>
      <c r="AM34" s="124"/>
      <c r="AN34" s="132">
        <v>48.611652377240802</v>
      </c>
      <c r="AO34" s="133">
        <v>49.912314886983602</v>
      </c>
      <c r="AP34" s="134">
        <v>49.261983632112198</v>
      </c>
      <c r="AQ34" s="124"/>
      <c r="AR34" s="135">
        <v>46.793230152544197</v>
      </c>
      <c r="AS34" s="129"/>
      <c r="AT34" s="130">
        <v>7.1868583162217599</v>
      </c>
      <c r="AU34" s="124">
        <v>4.3537414965986301</v>
      </c>
      <c r="AV34" s="124">
        <v>2.56511444356748</v>
      </c>
      <c r="AW34" s="124">
        <v>3.7456445993031302</v>
      </c>
      <c r="AX34" s="124">
        <v>5.4124588675819796</v>
      </c>
      <c r="AY34" s="131">
        <v>4.4940324050407803</v>
      </c>
      <c r="AZ34" s="124"/>
      <c r="BA34" s="132">
        <v>-2.9185718455102601</v>
      </c>
      <c r="BB34" s="133">
        <v>-5.3312390279959301</v>
      </c>
      <c r="BC34" s="134">
        <v>-4.1560041702208297</v>
      </c>
      <c r="BD34" s="124"/>
      <c r="BE34" s="135">
        <v>1.73235494364172</v>
      </c>
    </row>
    <row r="35" spans="1:57" x14ac:dyDescent="0.25">
      <c r="A35" s="21" t="s">
        <v>53</v>
      </c>
      <c r="B35" s="3" t="str">
        <f t="shared" si="0"/>
        <v>Lynchburg, VA</v>
      </c>
      <c r="C35" s="3"/>
      <c r="D35" s="24" t="s">
        <v>16</v>
      </c>
      <c r="E35" s="27" t="s">
        <v>17</v>
      </c>
      <c r="F35" s="3"/>
      <c r="G35" s="130">
        <v>32.508948909860003</v>
      </c>
      <c r="H35" s="124">
        <v>45.069964204360502</v>
      </c>
      <c r="I35" s="124">
        <v>49.658314350797198</v>
      </c>
      <c r="J35" s="124">
        <v>50.276602668402198</v>
      </c>
      <c r="K35" s="124">
        <v>49.788480312398299</v>
      </c>
      <c r="L35" s="131">
        <v>45.460462089163599</v>
      </c>
      <c r="M35" s="124"/>
      <c r="N35" s="132">
        <v>55.873739017246898</v>
      </c>
      <c r="O35" s="133">
        <v>54.832411324438603</v>
      </c>
      <c r="P35" s="134">
        <v>55.3530751708428</v>
      </c>
      <c r="Q35" s="124"/>
      <c r="R35" s="135">
        <v>48.286922969643399</v>
      </c>
      <c r="S35" s="129"/>
      <c r="T35" s="130">
        <v>4.3894540076137796</v>
      </c>
      <c r="U35" s="124">
        <v>9.9185655926181902</v>
      </c>
      <c r="V35" s="124">
        <v>7.2779543551996504</v>
      </c>
      <c r="W35" s="124">
        <v>2.46288292434732</v>
      </c>
      <c r="X35" s="124">
        <v>10.221909528797701</v>
      </c>
      <c r="Y35" s="131">
        <v>6.8784445706835804</v>
      </c>
      <c r="Z35" s="124"/>
      <c r="AA35" s="132">
        <v>15.8702767673196</v>
      </c>
      <c r="AB35" s="133">
        <v>8.7435791790446693</v>
      </c>
      <c r="AC35" s="134">
        <v>12.2273616139863</v>
      </c>
      <c r="AD35" s="124"/>
      <c r="AE35" s="135">
        <v>8.5733066054124798</v>
      </c>
      <c r="AF35" s="30"/>
      <c r="AG35" s="130">
        <v>35.161080377481198</v>
      </c>
      <c r="AH35" s="124">
        <v>47.787178652782202</v>
      </c>
      <c r="AI35" s="124">
        <v>51.4806378132118</v>
      </c>
      <c r="AJ35" s="124">
        <v>50.130165961601001</v>
      </c>
      <c r="AK35" s="124">
        <v>56.288643019850298</v>
      </c>
      <c r="AL35" s="131">
        <v>48.169541164985297</v>
      </c>
      <c r="AM35" s="124"/>
      <c r="AN35" s="132">
        <v>66.116173120728902</v>
      </c>
      <c r="AO35" s="133">
        <v>56.012040351448</v>
      </c>
      <c r="AP35" s="134">
        <v>61.064106736088497</v>
      </c>
      <c r="AQ35" s="124"/>
      <c r="AR35" s="135">
        <v>51.853702756729099</v>
      </c>
      <c r="AS35" s="129"/>
      <c r="AT35" s="130">
        <v>10.1489895901775</v>
      </c>
      <c r="AU35" s="124">
        <v>9.3813955434248992</v>
      </c>
      <c r="AV35" s="124">
        <v>8.0699713226307299</v>
      </c>
      <c r="AW35" s="124">
        <v>4.2707452001301602</v>
      </c>
      <c r="AX35" s="124">
        <v>13.0369415117919</v>
      </c>
      <c r="AY35" s="131">
        <v>8.9217393800021298</v>
      </c>
      <c r="AZ35" s="124"/>
      <c r="BA35" s="132">
        <v>4.6019712527924197</v>
      </c>
      <c r="BB35" s="133">
        <v>-0.96373212874575598</v>
      </c>
      <c r="BC35" s="134">
        <v>1.9736458814159701</v>
      </c>
      <c r="BD35" s="124"/>
      <c r="BE35" s="135">
        <v>6.48063401220272</v>
      </c>
    </row>
    <row r="36" spans="1:57" x14ac:dyDescent="0.25">
      <c r="A36" s="21" t="s">
        <v>78</v>
      </c>
      <c r="B36" s="3" t="str">
        <f t="shared" si="0"/>
        <v>Central Virginia</v>
      </c>
      <c r="C36" s="3"/>
      <c r="D36" s="24" t="s">
        <v>16</v>
      </c>
      <c r="E36" s="27" t="s">
        <v>17</v>
      </c>
      <c r="F36" s="3"/>
      <c r="G36" s="130">
        <v>37.4751189231132</v>
      </c>
      <c r="H36" s="124">
        <v>51.003677338821198</v>
      </c>
      <c r="I36" s="124">
        <v>56.482574811915903</v>
      </c>
      <c r="J36" s="124">
        <v>57.582402752943501</v>
      </c>
      <c r="K36" s="124">
        <v>55.6164198282274</v>
      </c>
      <c r="L36" s="131">
        <v>51.630236671211897</v>
      </c>
      <c r="M36" s="124"/>
      <c r="N36" s="132">
        <v>59.924257794008199</v>
      </c>
      <c r="O36" s="133">
        <v>62.335159261513397</v>
      </c>
      <c r="P36" s="134">
        <v>61.129708527760798</v>
      </c>
      <c r="Q36" s="124"/>
      <c r="R36" s="135">
        <v>54.340862383373597</v>
      </c>
      <c r="S36" s="129"/>
      <c r="T36" s="130">
        <v>-15.8491995633795</v>
      </c>
      <c r="U36" s="124">
        <v>-12.50072228334</v>
      </c>
      <c r="V36" s="124">
        <v>-9.8053124731185406</v>
      </c>
      <c r="W36" s="124">
        <v>-11.3021023035465</v>
      </c>
      <c r="X36" s="124">
        <v>-11.1311354191369</v>
      </c>
      <c r="Y36" s="131">
        <v>-11.871458568553001</v>
      </c>
      <c r="Z36" s="124"/>
      <c r="AA36" s="132">
        <v>-14.475443137887201</v>
      </c>
      <c r="AB36" s="133">
        <v>-13.778514231430901</v>
      </c>
      <c r="AC36" s="134">
        <v>-14.1215207186842</v>
      </c>
      <c r="AD36" s="124"/>
      <c r="AE36" s="135">
        <v>-12.6081296246206</v>
      </c>
      <c r="AF36" s="30"/>
      <c r="AG36" s="130">
        <v>43.802503289362697</v>
      </c>
      <c r="AH36" s="124">
        <v>54.027360750311999</v>
      </c>
      <c r="AI36" s="124">
        <v>58.270638642420899</v>
      </c>
      <c r="AJ36" s="124">
        <v>58.914172936135699</v>
      </c>
      <c r="AK36" s="124">
        <v>60.147514283062002</v>
      </c>
      <c r="AL36" s="131">
        <v>55.031859813446701</v>
      </c>
      <c r="AM36" s="124"/>
      <c r="AN36" s="132">
        <v>68.310590141522496</v>
      </c>
      <c r="AO36" s="133">
        <v>66.382271281129405</v>
      </c>
      <c r="AP36" s="134">
        <v>67.346430711325993</v>
      </c>
      <c r="AQ36" s="124"/>
      <c r="AR36" s="135">
        <v>58.549172217555402</v>
      </c>
      <c r="AS36" s="129"/>
      <c r="AT36" s="130">
        <v>-12.1156688491994</v>
      </c>
      <c r="AU36" s="124">
        <v>-9.9857687141022105</v>
      </c>
      <c r="AV36" s="124">
        <v>-7.9045373825104202</v>
      </c>
      <c r="AW36" s="124">
        <v>-7.1899057815526204</v>
      </c>
      <c r="AX36" s="124">
        <v>-8.9639270386460908</v>
      </c>
      <c r="AY36" s="131">
        <v>-9.0915657068450404</v>
      </c>
      <c r="AZ36" s="124"/>
      <c r="BA36" s="132">
        <v>-10.520944622238</v>
      </c>
      <c r="BB36" s="133">
        <v>-13.0592112608261</v>
      </c>
      <c r="BC36" s="134">
        <v>-11.7901683648727</v>
      </c>
      <c r="BD36" s="124"/>
      <c r="BE36" s="135">
        <v>-9.9967073992767705</v>
      </c>
    </row>
    <row r="37" spans="1:57" x14ac:dyDescent="0.25">
      <c r="A37" s="21" t="s">
        <v>79</v>
      </c>
      <c r="B37" s="3" t="str">
        <f t="shared" si="0"/>
        <v>Chesapeake Bay</v>
      </c>
      <c r="C37" s="3"/>
      <c r="D37" s="24" t="s">
        <v>16</v>
      </c>
      <c r="E37" s="27" t="s">
        <v>17</v>
      </c>
      <c r="F37" s="3"/>
      <c r="G37" s="130">
        <v>32.961931290621997</v>
      </c>
      <c r="H37" s="124">
        <v>50.139275766016702</v>
      </c>
      <c r="I37" s="124">
        <v>54.688950789229303</v>
      </c>
      <c r="J37" s="124">
        <v>51.439182915506002</v>
      </c>
      <c r="K37" s="124">
        <v>49.489322191272002</v>
      </c>
      <c r="L37" s="131">
        <v>47.743732590529198</v>
      </c>
      <c r="M37" s="124"/>
      <c r="N37" s="132">
        <v>47.446610956360203</v>
      </c>
      <c r="O37" s="133">
        <v>49.6750232126276</v>
      </c>
      <c r="P37" s="134">
        <v>48.560817084493898</v>
      </c>
      <c r="Q37" s="124"/>
      <c r="R37" s="135">
        <v>47.977185303090501</v>
      </c>
      <c r="S37" s="129"/>
      <c r="T37" s="130">
        <v>-14.8681055155875</v>
      </c>
      <c r="U37" s="124">
        <v>-13.6</v>
      </c>
      <c r="V37" s="124">
        <v>-9.8009188361408803</v>
      </c>
      <c r="W37" s="124">
        <v>-18.289085545722699</v>
      </c>
      <c r="X37" s="124">
        <v>-12.9084967320261</v>
      </c>
      <c r="Y37" s="131">
        <v>-13.8693467336683</v>
      </c>
      <c r="Z37" s="124"/>
      <c r="AA37" s="132">
        <v>-3.03605313092979</v>
      </c>
      <c r="AB37" s="133">
        <v>-8.2332761578044504</v>
      </c>
      <c r="AC37" s="134">
        <v>-5.7657657657657602</v>
      </c>
      <c r="AD37" s="124"/>
      <c r="AE37" s="135">
        <v>-11.672771672771599</v>
      </c>
      <c r="AF37" s="30"/>
      <c r="AG37" s="130">
        <v>41.295264623955397</v>
      </c>
      <c r="AH37" s="124">
        <v>52.948003714020402</v>
      </c>
      <c r="AI37" s="124">
        <v>56.244196843082598</v>
      </c>
      <c r="AJ37" s="124">
        <v>54.9675023212627</v>
      </c>
      <c r="AK37" s="124">
        <v>52.948003714020402</v>
      </c>
      <c r="AL37" s="131">
        <v>51.680594243268303</v>
      </c>
      <c r="AM37" s="124"/>
      <c r="AN37" s="132">
        <v>55.153203342618298</v>
      </c>
      <c r="AO37" s="133">
        <v>52.367688022284099</v>
      </c>
      <c r="AP37" s="134">
        <v>53.760445682451198</v>
      </c>
      <c r="AQ37" s="124"/>
      <c r="AR37" s="135">
        <v>52.2748375116063</v>
      </c>
      <c r="AS37" s="129"/>
      <c r="AT37" s="130">
        <v>-8.3462132921174597</v>
      </c>
      <c r="AU37" s="124">
        <v>-11.4862242918121</v>
      </c>
      <c r="AV37" s="124">
        <v>-10.025993316004399</v>
      </c>
      <c r="AW37" s="124">
        <v>-10.1328273244781</v>
      </c>
      <c r="AX37" s="124">
        <v>-11.589147286821699</v>
      </c>
      <c r="AY37" s="131">
        <v>-10.413648800901299</v>
      </c>
      <c r="AZ37" s="124"/>
      <c r="BA37" s="132">
        <v>-3.21792260692464</v>
      </c>
      <c r="BB37" s="133">
        <v>-9.9760574620909797</v>
      </c>
      <c r="BC37" s="134">
        <v>-6.63172747429953</v>
      </c>
      <c r="BD37" s="124"/>
      <c r="BE37" s="135">
        <v>-9.3345603036751505</v>
      </c>
    </row>
    <row r="38" spans="1:57" x14ac:dyDescent="0.25">
      <c r="A38" s="21" t="s">
        <v>80</v>
      </c>
      <c r="B38" s="3" t="str">
        <f t="shared" si="0"/>
        <v>Coastal Virginia - Eastern Shore</v>
      </c>
      <c r="C38" s="3"/>
      <c r="D38" s="24" t="s">
        <v>16</v>
      </c>
      <c r="E38" s="27" t="s">
        <v>17</v>
      </c>
      <c r="F38" s="3"/>
      <c r="G38" s="130">
        <v>33.627019089574098</v>
      </c>
      <c r="H38" s="124">
        <v>45.594713656387597</v>
      </c>
      <c r="I38" s="124">
        <v>47.577092511013198</v>
      </c>
      <c r="J38" s="124">
        <v>46.769456681350903</v>
      </c>
      <c r="K38" s="124">
        <v>44.8145344436033</v>
      </c>
      <c r="L38" s="131">
        <v>43.669670556950798</v>
      </c>
      <c r="M38" s="124"/>
      <c r="N38" s="132">
        <v>44.360333080999197</v>
      </c>
      <c r="O38" s="133">
        <v>47.918243754731201</v>
      </c>
      <c r="P38" s="134">
        <v>46.139288417865203</v>
      </c>
      <c r="Q38" s="124"/>
      <c r="R38" s="135">
        <v>44.362979492083703</v>
      </c>
      <c r="S38" s="129"/>
      <c r="T38" s="130">
        <v>1.50506380852899</v>
      </c>
      <c r="U38" s="124">
        <v>-2.8374660946848</v>
      </c>
      <c r="V38" s="124">
        <v>0.94617889293238799</v>
      </c>
      <c r="W38" s="124">
        <v>-5.4645783273261204</v>
      </c>
      <c r="X38" s="124">
        <v>-3.52332448827906</v>
      </c>
      <c r="Y38" s="131">
        <v>-2.0511076878804002</v>
      </c>
      <c r="Z38" s="124"/>
      <c r="AA38" s="132">
        <v>-8.6472446103300609</v>
      </c>
      <c r="AB38" s="133">
        <v>-3.0047498392850698</v>
      </c>
      <c r="AC38" s="134">
        <v>-5.8017110206280398</v>
      </c>
      <c r="AD38" s="124"/>
      <c r="AE38" s="135">
        <v>-3.19058965631414</v>
      </c>
      <c r="AF38" s="30"/>
      <c r="AG38" s="130">
        <v>40.069750367107098</v>
      </c>
      <c r="AH38" s="124">
        <v>47.613803230543297</v>
      </c>
      <c r="AI38" s="124">
        <v>48.972099853157097</v>
      </c>
      <c r="AJ38" s="124">
        <v>48.623348017621097</v>
      </c>
      <c r="AK38" s="124">
        <v>47.5679674496023</v>
      </c>
      <c r="AL38" s="131">
        <v>46.5678885253134</v>
      </c>
      <c r="AM38" s="124"/>
      <c r="AN38" s="132">
        <v>53.726650638061699</v>
      </c>
      <c r="AO38" s="133">
        <v>53.523210652857401</v>
      </c>
      <c r="AP38" s="134">
        <v>53.6249306454595</v>
      </c>
      <c r="AQ38" s="124"/>
      <c r="AR38" s="135">
        <v>48.575487333280698</v>
      </c>
      <c r="AS38" s="129"/>
      <c r="AT38" s="130">
        <v>8.6838620425102899</v>
      </c>
      <c r="AU38" s="124">
        <v>-0.59663753366785199</v>
      </c>
      <c r="AV38" s="124">
        <v>-0.83657789070259103</v>
      </c>
      <c r="AW38" s="124">
        <v>-1.41395790708962</v>
      </c>
      <c r="AX38" s="124">
        <v>-5.7875576568672402</v>
      </c>
      <c r="AY38" s="131">
        <v>-0.46199054450208199</v>
      </c>
      <c r="AZ38" s="124"/>
      <c r="BA38" s="132">
        <v>-4.5752982711273003</v>
      </c>
      <c r="BB38" s="133">
        <v>-2.2495383334278101</v>
      </c>
      <c r="BC38" s="134">
        <v>-3.4286244337728302</v>
      </c>
      <c r="BD38" s="124"/>
      <c r="BE38" s="135">
        <v>-1.41962437403393</v>
      </c>
    </row>
    <row r="39" spans="1:57" x14ac:dyDescent="0.25">
      <c r="A39" s="21" t="s">
        <v>81</v>
      </c>
      <c r="B39" s="3" t="str">
        <f t="shared" si="0"/>
        <v>Coastal Virginia - Hampton Roads</v>
      </c>
      <c r="C39" s="3"/>
      <c r="D39" s="24" t="s">
        <v>16</v>
      </c>
      <c r="E39" s="27" t="s">
        <v>17</v>
      </c>
      <c r="F39" s="3"/>
      <c r="G39" s="130">
        <v>37.767579970306301</v>
      </c>
      <c r="H39" s="124">
        <v>45.4231340261843</v>
      </c>
      <c r="I39" s="124">
        <v>49.223916857875501</v>
      </c>
      <c r="J39" s="124">
        <v>50.786880820623502</v>
      </c>
      <c r="K39" s="124">
        <v>50.823306745978002</v>
      </c>
      <c r="L39" s="131">
        <v>46.803661599114299</v>
      </c>
      <c r="M39" s="124"/>
      <c r="N39" s="132">
        <v>63.198594024604503</v>
      </c>
      <c r="O39" s="133">
        <v>69.568744085440002</v>
      </c>
      <c r="P39" s="134">
        <v>66.383669055022295</v>
      </c>
      <c r="Q39" s="124"/>
      <c r="R39" s="135">
        <v>52.392768248210302</v>
      </c>
      <c r="S39" s="129"/>
      <c r="T39" s="130">
        <v>-1.2453435938014099</v>
      </c>
      <c r="U39" s="124">
        <v>1.6525671265101001</v>
      </c>
      <c r="V39" s="124">
        <v>-2.3088637255541299E-2</v>
      </c>
      <c r="W39" s="124">
        <v>1.5244752570131801</v>
      </c>
      <c r="X39" s="124">
        <v>0.30481543234023301</v>
      </c>
      <c r="Y39" s="131">
        <v>0.50400938401306705</v>
      </c>
      <c r="Z39" s="124"/>
      <c r="AA39" s="132">
        <v>-3.3341252735329299</v>
      </c>
      <c r="AB39" s="133">
        <v>-2.7495893077987499</v>
      </c>
      <c r="AC39" s="134">
        <v>-3.0287134355513801</v>
      </c>
      <c r="AD39" s="124"/>
      <c r="AE39" s="135">
        <v>-0.80575489649087395</v>
      </c>
      <c r="AF39" s="30"/>
      <c r="AG39" s="130">
        <v>44.169871146191703</v>
      </c>
      <c r="AH39" s="124">
        <v>49.251546489115498</v>
      </c>
      <c r="AI39" s="124">
        <v>52.019374118821602</v>
      </c>
      <c r="AJ39" s="124">
        <v>56.093875430891998</v>
      </c>
      <c r="AK39" s="124">
        <v>58.207303329081697</v>
      </c>
      <c r="AL39" s="131">
        <v>51.947981854637398</v>
      </c>
      <c r="AM39" s="124"/>
      <c r="AN39" s="132">
        <v>66.884296237281404</v>
      </c>
      <c r="AO39" s="133">
        <v>66.705376373125503</v>
      </c>
      <c r="AP39" s="134">
        <v>66.794836305203503</v>
      </c>
      <c r="AQ39" s="124"/>
      <c r="AR39" s="135">
        <v>56.187605316634297</v>
      </c>
      <c r="AS39" s="129"/>
      <c r="AT39" s="130">
        <v>2.6619679684380499</v>
      </c>
      <c r="AU39" s="124">
        <v>4.24331738915886</v>
      </c>
      <c r="AV39" s="124">
        <v>4.0639673748057801</v>
      </c>
      <c r="AW39" s="124">
        <v>3.5078421137198901</v>
      </c>
      <c r="AX39" s="124">
        <v>0.67795540285782596</v>
      </c>
      <c r="AY39" s="131">
        <v>2.9639735790639699</v>
      </c>
      <c r="AZ39" s="124"/>
      <c r="BA39" s="132">
        <v>-1.91738777900087</v>
      </c>
      <c r="BB39" s="133">
        <v>-3.7749446424239701</v>
      </c>
      <c r="BC39" s="134">
        <v>-2.8538067562931899</v>
      </c>
      <c r="BD39" s="124"/>
      <c r="BE39" s="135">
        <v>0.90885159143447902</v>
      </c>
    </row>
    <row r="40" spans="1:57" x14ac:dyDescent="0.25">
      <c r="A40" s="20" t="s">
        <v>82</v>
      </c>
      <c r="B40" s="3" t="str">
        <f t="shared" si="0"/>
        <v>Northern Virginia</v>
      </c>
      <c r="C40" s="3"/>
      <c r="D40" s="24" t="s">
        <v>16</v>
      </c>
      <c r="E40" s="27" t="s">
        <v>17</v>
      </c>
      <c r="F40" s="3"/>
      <c r="G40" s="130">
        <v>36.968565456500997</v>
      </c>
      <c r="H40" s="124">
        <v>49.225805142358503</v>
      </c>
      <c r="I40" s="124">
        <v>57.540028816689301</v>
      </c>
      <c r="J40" s="124">
        <v>60.340523976703103</v>
      </c>
      <c r="K40" s="124">
        <v>56.267629928769999</v>
      </c>
      <c r="L40" s="131">
        <v>52.068510664204297</v>
      </c>
      <c r="M40" s="124"/>
      <c r="N40" s="132">
        <v>55.703472208129497</v>
      </c>
      <c r="O40" s="133">
        <v>59.672869695801197</v>
      </c>
      <c r="P40" s="134">
        <v>57.688170951965397</v>
      </c>
      <c r="Q40" s="124"/>
      <c r="R40" s="135">
        <v>53.6741278892789</v>
      </c>
      <c r="S40" s="129"/>
      <c r="T40" s="130">
        <v>0.28196389117194498</v>
      </c>
      <c r="U40" s="124">
        <v>8.6774725103515102</v>
      </c>
      <c r="V40" s="124">
        <v>15.0405941852048</v>
      </c>
      <c r="W40" s="124">
        <v>15.4509612259556</v>
      </c>
      <c r="X40" s="124">
        <v>12.4150347260655</v>
      </c>
      <c r="Y40" s="131">
        <v>11.022346934659801</v>
      </c>
      <c r="Z40" s="124"/>
      <c r="AA40" s="132">
        <v>3.3081461104852399</v>
      </c>
      <c r="AB40" s="133">
        <v>2.2477146640904602</v>
      </c>
      <c r="AC40" s="134">
        <v>2.7569573123861102</v>
      </c>
      <c r="AD40" s="124"/>
      <c r="AE40" s="135">
        <v>8.3461425567522394</v>
      </c>
      <c r="AF40" s="30"/>
      <c r="AG40" s="130">
        <v>45.922032591269698</v>
      </c>
      <c r="AH40" s="124">
        <v>56.018527913631097</v>
      </c>
      <c r="AI40" s="124">
        <v>62.675284615540697</v>
      </c>
      <c r="AJ40" s="124">
        <v>64.243460437932498</v>
      </c>
      <c r="AK40" s="124">
        <v>61.7057653672098</v>
      </c>
      <c r="AL40" s="131">
        <v>58.113014185116697</v>
      </c>
      <c r="AM40" s="124"/>
      <c r="AN40" s="132">
        <v>61.603283479107901</v>
      </c>
      <c r="AO40" s="133">
        <v>60.796619112364702</v>
      </c>
      <c r="AP40" s="134">
        <v>61.199951295736298</v>
      </c>
      <c r="AQ40" s="124"/>
      <c r="AR40" s="135">
        <v>58.994996216722299</v>
      </c>
      <c r="AS40" s="129"/>
      <c r="AT40" s="130">
        <v>7.3344260877516998</v>
      </c>
      <c r="AU40" s="124">
        <v>15.2056350506626</v>
      </c>
      <c r="AV40" s="124">
        <v>20.356072720987701</v>
      </c>
      <c r="AW40" s="124">
        <v>19.970350218469001</v>
      </c>
      <c r="AX40" s="124">
        <v>14.0548319941374</v>
      </c>
      <c r="AY40" s="131">
        <v>15.700720902005999</v>
      </c>
      <c r="AZ40" s="124"/>
      <c r="BA40" s="132">
        <v>3.2370329328627201</v>
      </c>
      <c r="BB40" s="133">
        <v>-0.153335818213199</v>
      </c>
      <c r="BC40" s="134">
        <v>1.5247184612654601</v>
      </c>
      <c r="BD40" s="124"/>
      <c r="BE40" s="135">
        <v>11.102664293823301</v>
      </c>
    </row>
    <row r="41" spans="1:57" x14ac:dyDescent="0.25">
      <c r="A41" s="22" t="s">
        <v>83</v>
      </c>
      <c r="B41" s="3" t="str">
        <f t="shared" si="0"/>
        <v>Shenandoah Valley</v>
      </c>
      <c r="C41" s="3"/>
      <c r="D41" s="25" t="s">
        <v>16</v>
      </c>
      <c r="E41" s="28" t="s">
        <v>17</v>
      </c>
      <c r="F41" s="3"/>
      <c r="G41" s="136">
        <v>40.239663373582097</v>
      </c>
      <c r="H41" s="137">
        <v>50.4299304793267</v>
      </c>
      <c r="I41" s="137">
        <v>51.353576001463303</v>
      </c>
      <c r="J41" s="137">
        <v>51.152368758002503</v>
      </c>
      <c r="K41" s="137">
        <v>49.395686128672303</v>
      </c>
      <c r="L41" s="138">
        <v>48.511598884157898</v>
      </c>
      <c r="M41" s="124"/>
      <c r="N41" s="139">
        <v>47.675715879509099</v>
      </c>
      <c r="O41" s="140">
        <v>48.1591669765712</v>
      </c>
      <c r="P41" s="141">
        <v>47.9174414280401</v>
      </c>
      <c r="Q41" s="124"/>
      <c r="R41" s="142">
        <v>48.343421052631498</v>
      </c>
      <c r="S41" s="129"/>
      <c r="T41" s="136">
        <v>-5.9676121633930403</v>
      </c>
      <c r="U41" s="137">
        <v>2.34144982528559</v>
      </c>
      <c r="V41" s="137">
        <v>2.6043887982666298</v>
      </c>
      <c r="W41" s="137">
        <v>6.2682838742967997</v>
      </c>
      <c r="X41" s="137">
        <v>11.3773765902138</v>
      </c>
      <c r="Y41" s="138">
        <v>3.3803735458470099</v>
      </c>
      <c r="Z41" s="124"/>
      <c r="AA41" s="139">
        <v>-4.7807559929582304</v>
      </c>
      <c r="AB41" s="140">
        <v>-3.0445688127721202</v>
      </c>
      <c r="AC41" s="141">
        <v>-3.91612607776301</v>
      </c>
      <c r="AD41" s="124"/>
      <c r="AE41" s="142">
        <v>1.2196607426783199</v>
      </c>
      <c r="AF41" s="31"/>
      <c r="AG41" s="136">
        <v>42.393889498719297</v>
      </c>
      <c r="AH41" s="137">
        <v>50.157793633369899</v>
      </c>
      <c r="AI41" s="137">
        <v>53.439286530985498</v>
      </c>
      <c r="AJ41" s="137">
        <v>51.726503544477403</v>
      </c>
      <c r="AK41" s="137">
        <v>51.540686994856699</v>
      </c>
      <c r="AL41" s="138">
        <v>49.850321328523997</v>
      </c>
      <c r="AM41" s="124"/>
      <c r="AN41" s="139">
        <v>60.502387950036699</v>
      </c>
      <c r="AO41" s="140">
        <v>61.083302718589202</v>
      </c>
      <c r="AP41" s="141">
        <v>60.792845334313</v>
      </c>
      <c r="AQ41" s="124"/>
      <c r="AR41" s="142">
        <v>52.969512913486803</v>
      </c>
      <c r="AS41" s="75"/>
      <c r="AT41" s="136">
        <v>2.4079133068676001E-2</v>
      </c>
      <c r="AU41" s="137">
        <v>-0.31070440186357801</v>
      </c>
      <c r="AV41" s="137">
        <v>1.3029012245634899</v>
      </c>
      <c r="AW41" s="137">
        <v>2.30727041339243</v>
      </c>
      <c r="AX41" s="137">
        <v>8.9264514356267199E-2</v>
      </c>
      <c r="AY41" s="138">
        <v>0.71094838078198497</v>
      </c>
      <c r="AZ41" s="124"/>
      <c r="BA41" s="139">
        <v>-3.11025977725249</v>
      </c>
      <c r="BB41" s="140">
        <v>-3.6574446793859199</v>
      </c>
      <c r="BC41" s="141">
        <v>-3.38593412064249</v>
      </c>
      <c r="BD41" s="124"/>
      <c r="BE41" s="142">
        <v>-0.67119643056734601</v>
      </c>
    </row>
    <row r="42" spans="1:57" x14ac:dyDescent="0.25">
      <c r="A42" s="19" t="s">
        <v>84</v>
      </c>
      <c r="B42" s="3" t="str">
        <f t="shared" si="0"/>
        <v>Southern Virginia</v>
      </c>
      <c r="C42" s="9"/>
      <c r="D42" s="23" t="s">
        <v>16</v>
      </c>
      <c r="E42" s="26" t="s">
        <v>17</v>
      </c>
      <c r="F42" s="3"/>
      <c r="G42" s="121">
        <v>39.388580090955003</v>
      </c>
      <c r="H42" s="122">
        <v>55.987872662961003</v>
      </c>
      <c r="I42" s="122">
        <v>55.5078322385042</v>
      </c>
      <c r="J42" s="122">
        <v>54.951995957554303</v>
      </c>
      <c r="K42" s="122">
        <v>51.515917129863503</v>
      </c>
      <c r="L42" s="123">
        <v>51.470439615967599</v>
      </c>
      <c r="M42" s="124"/>
      <c r="N42" s="125">
        <v>47.7261243052046</v>
      </c>
      <c r="O42" s="126">
        <v>50.277918140474902</v>
      </c>
      <c r="P42" s="127">
        <v>49.002021222839801</v>
      </c>
      <c r="Q42" s="124"/>
      <c r="R42" s="128">
        <v>50.765177217931097</v>
      </c>
      <c r="S42" s="129"/>
      <c r="T42" s="121">
        <v>0.60605714844577696</v>
      </c>
      <c r="U42" s="122">
        <v>-1.7046616972669699</v>
      </c>
      <c r="V42" s="122">
        <v>-3.1487404882157302</v>
      </c>
      <c r="W42" s="122">
        <v>-3.7793224254942199</v>
      </c>
      <c r="X42" s="122">
        <v>2.333926702022</v>
      </c>
      <c r="Y42" s="123">
        <v>-1.3499852635476499</v>
      </c>
      <c r="Z42" s="124"/>
      <c r="AA42" s="125">
        <v>-2.3021064507211899</v>
      </c>
      <c r="AB42" s="126">
        <v>3.1348590249432502</v>
      </c>
      <c r="AC42" s="127">
        <v>0.41356212278614801</v>
      </c>
      <c r="AD42" s="124"/>
      <c r="AE42" s="128">
        <v>-0.86983115554357904</v>
      </c>
      <c r="AF42" s="29"/>
      <c r="AG42" s="121">
        <v>44.075290550783201</v>
      </c>
      <c r="AH42" s="122">
        <v>56.929004547751298</v>
      </c>
      <c r="AI42" s="122">
        <v>58.305962607377403</v>
      </c>
      <c r="AJ42" s="122">
        <v>56.069984840828702</v>
      </c>
      <c r="AK42" s="122">
        <v>53.019201616978201</v>
      </c>
      <c r="AL42" s="123">
        <v>53.679888832743799</v>
      </c>
      <c r="AM42" s="124"/>
      <c r="AN42" s="125">
        <v>55.394138453764498</v>
      </c>
      <c r="AO42" s="126">
        <v>56.177362304193998</v>
      </c>
      <c r="AP42" s="127">
        <v>55.785750378979202</v>
      </c>
      <c r="AQ42" s="124"/>
      <c r="AR42" s="128">
        <v>54.281563560239597</v>
      </c>
      <c r="AS42" s="129"/>
      <c r="AT42" s="121">
        <v>0.87820511088352804</v>
      </c>
      <c r="AU42" s="122">
        <v>1.5920347101860399</v>
      </c>
      <c r="AV42" s="122">
        <v>2.7066989822502201</v>
      </c>
      <c r="AW42" s="122">
        <v>3.4876783146111001</v>
      </c>
      <c r="AX42" s="122">
        <v>2.1923170407093302</v>
      </c>
      <c r="AY42" s="123">
        <v>2.2240457388742998</v>
      </c>
      <c r="AZ42" s="124"/>
      <c r="BA42" s="125">
        <v>1.5890650322889399</v>
      </c>
      <c r="BB42" s="126">
        <v>0.62489644262151001</v>
      </c>
      <c r="BC42" s="127">
        <v>1.10129812331379</v>
      </c>
      <c r="BD42" s="124"/>
      <c r="BE42" s="128">
        <v>1.89179381559032</v>
      </c>
    </row>
    <row r="43" spans="1:57" x14ac:dyDescent="0.25">
      <c r="A43" s="20" t="s">
        <v>85</v>
      </c>
      <c r="B43" s="3" t="str">
        <f t="shared" si="0"/>
        <v>Southwest Virginia - Blue Ridge Highlands</v>
      </c>
      <c r="C43" s="10"/>
      <c r="D43" s="24" t="s">
        <v>16</v>
      </c>
      <c r="E43" s="27" t="s">
        <v>17</v>
      </c>
      <c r="F43" s="3"/>
      <c r="G43" s="130">
        <v>38.4713213786086</v>
      </c>
      <c r="H43" s="124">
        <v>48.0478188986391</v>
      </c>
      <c r="I43" s="124">
        <v>46.178303446521603</v>
      </c>
      <c r="J43" s="124">
        <v>45.822205265165898</v>
      </c>
      <c r="K43" s="124">
        <v>44.431818181818102</v>
      </c>
      <c r="L43" s="131">
        <v>44.590064004876503</v>
      </c>
      <c r="M43" s="124"/>
      <c r="N43" s="132">
        <v>40.265151515151501</v>
      </c>
      <c r="O43" s="133">
        <v>39.911616161616102</v>
      </c>
      <c r="P43" s="134">
        <v>40.088383838383798</v>
      </c>
      <c r="Q43" s="124"/>
      <c r="R43" s="135">
        <v>43.298558284430896</v>
      </c>
      <c r="S43" s="129"/>
      <c r="T43" s="130">
        <v>-2.0127801177953901</v>
      </c>
      <c r="U43" s="124">
        <v>3.7573899405762701</v>
      </c>
      <c r="V43" s="124">
        <v>1.3130376813019899</v>
      </c>
      <c r="W43" s="124">
        <v>3.02964130361199</v>
      </c>
      <c r="X43" s="124">
        <v>9.0521842548007108</v>
      </c>
      <c r="Y43" s="131">
        <v>3.0423518372620602</v>
      </c>
      <c r="Z43" s="124"/>
      <c r="AA43" s="132">
        <v>3.4813048628618199</v>
      </c>
      <c r="AB43" s="133">
        <v>-0.83974434265131903</v>
      </c>
      <c r="AC43" s="134">
        <v>1.28423336667711</v>
      </c>
      <c r="AD43" s="124"/>
      <c r="AE43" s="135">
        <v>2.5588409408278401</v>
      </c>
      <c r="AF43" s="30"/>
      <c r="AG43" s="130">
        <v>38.3218873203611</v>
      </c>
      <c r="AH43" s="124">
        <v>47.981050489634903</v>
      </c>
      <c r="AI43" s="124">
        <v>49.993641103904302</v>
      </c>
      <c r="AJ43" s="124">
        <v>46.016151596082899</v>
      </c>
      <c r="AK43" s="124">
        <v>44.606302961058702</v>
      </c>
      <c r="AL43" s="131">
        <v>45.3835249845852</v>
      </c>
      <c r="AM43" s="124"/>
      <c r="AN43" s="132">
        <v>48.957440731219599</v>
      </c>
      <c r="AO43" s="133">
        <v>49.439842584658301</v>
      </c>
      <c r="AP43" s="134">
        <v>49.198641657939</v>
      </c>
      <c r="AQ43" s="124"/>
      <c r="AR43" s="135">
        <v>46.474686273174903</v>
      </c>
      <c r="AS43" s="129"/>
      <c r="AT43" s="130">
        <v>2.88724511979694</v>
      </c>
      <c r="AU43" s="124">
        <v>1.42078603085254</v>
      </c>
      <c r="AV43" s="124">
        <v>0.779948207097517</v>
      </c>
      <c r="AW43" s="124">
        <v>1.34752700846666</v>
      </c>
      <c r="AX43" s="124">
        <v>1.5198409280165299</v>
      </c>
      <c r="AY43" s="131">
        <v>1.5268945385731301</v>
      </c>
      <c r="AZ43" s="124"/>
      <c r="BA43" s="132">
        <v>-3.4470523416341101</v>
      </c>
      <c r="BB43" s="133">
        <v>-7.6122030583195697</v>
      </c>
      <c r="BC43" s="134">
        <v>-5.5857414999396697</v>
      </c>
      <c r="BD43" s="124"/>
      <c r="BE43" s="135">
        <v>-0.73257005800300001</v>
      </c>
    </row>
    <row r="44" spans="1:57" x14ac:dyDescent="0.25">
      <c r="A44" s="21" t="s">
        <v>86</v>
      </c>
      <c r="B44" s="3" t="str">
        <f t="shared" si="0"/>
        <v>Southwest Virginia - Heart of Appalachia</v>
      </c>
      <c r="C44" s="3"/>
      <c r="D44" s="24" t="s">
        <v>16</v>
      </c>
      <c r="E44" s="27" t="s">
        <v>17</v>
      </c>
      <c r="F44" s="3"/>
      <c r="G44" s="130">
        <v>31.270572745227099</v>
      </c>
      <c r="H44" s="124">
        <v>47.597103357472001</v>
      </c>
      <c r="I44" s="124">
        <v>51.6787360105332</v>
      </c>
      <c r="J44" s="124">
        <v>50.888742593811699</v>
      </c>
      <c r="K44" s="124">
        <v>48.123765635286297</v>
      </c>
      <c r="L44" s="131">
        <v>45.911784068465998</v>
      </c>
      <c r="M44" s="124"/>
      <c r="N44" s="132">
        <v>43.186306780776803</v>
      </c>
      <c r="O44" s="133">
        <v>44.107965766951899</v>
      </c>
      <c r="P44" s="134">
        <v>43.647136273864298</v>
      </c>
      <c r="Q44" s="124"/>
      <c r="R44" s="135">
        <v>45.264741841437001</v>
      </c>
      <c r="S44" s="129"/>
      <c r="T44" s="130">
        <v>-10.0378787878787</v>
      </c>
      <c r="U44" s="124">
        <v>-3.7283621837549901</v>
      </c>
      <c r="V44" s="124">
        <v>-2.7261462205700102</v>
      </c>
      <c r="W44" s="124">
        <v>-5.7317073170731696</v>
      </c>
      <c r="X44" s="124">
        <v>2.81293952180028</v>
      </c>
      <c r="Y44" s="131">
        <v>-3.5941387890517</v>
      </c>
      <c r="Z44" s="124"/>
      <c r="AA44" s="132">
        <v>-10.748299319727799</v>
      </c>
      <c r="AB44" s="133">
        <v>-7.0735090152565796</v>
      </c>
      <c r="AC44" s="134">
        <v>-8.9285714285714199</v>
      </c>
      <c r="AD44" s="124"/>
      <c r="AE44" s="135">
        <v>-5.1251724817662101</v>
      </c>
      <c r="AF44" s="30"/>
      <c r="AG44" s="130">
        <v>36.948650427913101</v>
      </c>
      <c r="AH44" s="124">
        <v>51.333113890717499</v>
      </c>
      <c r="AI44" s="124">
        <v>53.258722843976301</v>
      </c>
      <c r="AJ44" s="124">
        <v>51.629361421988101</v>
      </c>
      <c r="AK44" s="124">
        <v>47.317314022383101</v>
      </c>
      <c r="AL44" s="131">
        <v>48.097432521395604</v>
      </c>
      <c r="AM44" s="124"/>
      <c r="AN44" s="132">
        <v>49.127715602369904</v>
      </c>
      <c r="AO44" s="133">
        <v>45.490454246214597</v>
      </c>
      <c r="AP44" s="134">
        <v>47.3090849242922</v>
      </c>
      <c r="AQ44" s="124"/>
      <c r="AR44" s="135">
        <v>47.872190350794597</v>
      </c>
      <c r="AS44" s="129"/>
      <c r="AT44" s="130">
        <v>0.17849174475680399</v>
      </c>
      <c r="AU44" s="124">
        <v>2.3965856861457602</v>
      </c>
      <c r="AV44" s="124">
        <v>1.1566114410753301</v>
      </c>
      <c r="AW44" s="124">
        <v>1.38978668390433</v>
      </c>
      <c r="AX44" s="124">
        <v>-1.7765630338230201</v>
      </c>
      <c r="AY44" s="131">
        <v>0.72378851588888105</v>
      </c>
      <c r="AZ44" s="124"/>
      <c r="BA44" s="132">
        <v>-1.64744645799011</v>
      </c>
      <c r="BB44" s="133">
        <v>-6.8105192178017502</v>
      </c>
      <c r="BC44" s="134">
        <v>-4.1993001166472199</v>
      </c>
      <c r="BD44" s="124"/>
      <c r="BE44" s="135">
        <v>-0.71679344645991805</v>
      </c>
    </row>
    <row r="45" spans="1:57" x14ac:dyDescent="0.25">
      <c r="A45" s="22" t="s">
        <v>87</v>
      </c>
      <c r="B45" s="3" t="str">
        <f t="shared" si="0"/>
        <v>Virginia Mountains</v>
      </c>
      <c r="C45" s="3"/>
      <c r="D45" s="25" t="s">
        <v>16</v>
      </c>
      <c r="E45" s="28" t="s">
        <v>17</v>
      </c>
      <c r="F45" s="3"/>
      <c r="G45" s="136">
        <v>35.525364937129602</v>
      </c>
      <c r="H45" s="137">
        <v>47.463506287035599</v>
      </c>
      <c r="I45" s="137">
        <v>52.868911692441102</v>
      </c>
      <c r="J45" s="137">
        <v>53.143517849400197</v>
      </c>
      <c r="K45" s="137">
        <v>50.773233126174297</v>
      </c>
      <c r="L45" s="138">
        <v>47.954906778436097</v>
      </c>
      <c r="M45" s="124"/>
      <c r="N45" s="139">
        <v>51.770487064604701</v>
      </c>
      <c r="O45" s="140">
        <v>52.232981644746303</v>
      </c>
      <c r="P45" s="141">
        <v>52.001734354675499</v>
      </c>
      <c r="Q45" s="124"/>
      <c r="R45" s="142">
        <v>49.111143228790198</v>
      </c>
      <c r="S45" s="129"/>
      <c r="T45" s="136">
        <v>-3.7524074808413599</v>
      </c>
      <c r="U45" s="137">
        <v>5.0186851129716299</v>
      </c>
      <c r="V45" s="137">
        <v>12.698668283598799</v>
      </c>
      <c r="W45" s="137">
        <v>7.6105332697624704</v>
      </c>
      <c r="X45" s="137">
        <v>8.7011434897464301</v>
      </c>
      <c r="Y45" s="138">
        <v>6.5136753283049202</v>
      </c>
      <c r="Z45" s="124"/>
      <c r="AA45" s="139">
        <v>0.82912181916563799</v>
      </c>
      <c r="AB45" s="140">
        <v>4.8770233892749602</v>
      </c>
      <c r="AC45" s="141">
        <v>2.82224278200006</v>
      </c>
      <c r="AD45" s="124"/>
      <c r="AE45" s="142">
        <v>5.3692394883486001</v>
      </c>
      <c r="AF45" s="31"/>
      <c r="AG45" s="136">
        <v>40.706749530278898</v>
      </c>
      <c r="AH45" s="137">
        <v>50.6901286313051</v>
      </c>
      <c r="AI45" s="137">
        <v>53.837259719612597</v>
      </c>
      <c r="AJ45" s="137">
        <v>53.6963434022257</v>
      </c>
      <c r="AK45" s="137">
        <v>53.826420002890501</v>
      </c>
      <c r="AL45" s="138">
        <v>50.551380257262601</v>
      </c>
      <c r="AM45" s="124"/>
      <c r="AN45" s="139">
        <v>60.192946957652801</v>
      </c>
      <c r="AO45" s="140">
        <v>57.728718022835601</v>
      </c>
      <c r="AP45" s="141">
        <v>58.960832490244201</v>
      </c>
      <c r="AQ45" s="124"/>
      <c r="AR45" s="142">
        <v>52.954080895257299</v>
      </c>
      <c r="AS45" s="129"/>
      <c r="AT45" s="136">
        <v>4.8344029845227601</v>
      </c>
      <c r="AU45" s="137">
        <v>6.5122504062552897</v>
      </c>
      <c r="AV45" s="137">
        <v>5.0826049371269697</v>
      </c>
      <c r="AW45" s="137">
        <v>5.1195250252859799</v>
      </c>
      <c r="AX45" s="137">
        <v>4.5169089624425798</v>
      </c>
      <c r="AY45" s="138">
        <v>5.2122820037935398</v>
      </c>
      <c r="AZ45" s="124"/>
      <c r="BA45" s="139">
        <v>-0.30385258499672801</v>
      </c>
      <c r="BB45" s="140">
        <v>-2.3021993021589302</v>
      </c>
      <c r="BC45" s="141">
        <v>-1.2922590501869999</v>
      </c>
      <c r="BD45" s="124"/>
      <c r="BE45" s="142">
        <v>3.05196320798311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C20" sqref="C20"/>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72" t="s">
        <v>5</v>
      </c>
      <c r="E2" s="173"/>
      <c r="G2" s="174" t="s">
        <v>36</v>
      </c>
      <c r="H2" s="175"/>
      <c r="I2" s="175"/>
      <c r="J2" s="175"/>
      <c r="K2" s="175"/>
      <c r="L2" s="175"/>
      <c r="M2" s="175"/>
      <c r="N2" s="175"/>
      <c r="O2" s="175"/>
      <c r="P2" s="175"/>
      <c r="Q2" s="175"/>
      <c r="R2" s="175"/>
      <c r="T2" s="174" t="s">
        <v>37</v>
      </c>
      <c r="U2" s="175"/>
      <c r="V2" s="175"/>
      <c r="W2" s="175"/>
      <c r="X2" s="175"/>
      <c r="Y2" s="175"/>
      <c r="Z2" s="175"/>
      <c r="AA2" s="175"/>
      <c r="AB2" s="175"/>
      <c r="AC2" s="175"/>
      <c r="AD2" s="175"/>
      <c r="AE2" s="175"/>
      <c r="AF2" s="4"/>
      <c r="AG2" s="174" t="s">
        <v>38</v>
      </c>
      <c r="AH2" s="175"/>
      <c r="AI2" s="175"/>
      <c r="AJ2" s="175"/>
      <c r="AK2" s="175"/>
      <c r="AL2" s="175"/>
      <c r="AM2" s="175"/>
      <c r="AN2" s="175"/>
      <c r="AO2" s="175"/>
      <c r="AP2" s="175"/>
      <c r="AQ2" s="175"/>
      <c r="AR2" s="175"/>
      <c r="AT2" s="174" t="s">
        <v>39</v>
      </c>
      <c r="AU2" s="175"/>
      <c r="AV2" s="175"/>
      <c r="AW2" s="175"/>
      <c r="AX2" s="175"/>
      <c r="AY2" s="175"/>
      <c r="AZ2" s="175"/>
      <c r="BA2" s="175"/>
      <c r="BB2" s="175"/>
      <c r="BC2" s="175"/>
      <c r="BD2" s="175"/>
      <c r="BE2" s="175"/>
    </row>
    <row r="3" spans="1:57" x14ac:dyDescent="0.25">
      <c r="A3" s="32"/>
      <c r="B3" s="32"/>
      <c r="C3" s="3"/>
      <c r="D3" s="176" t="s">
        <v>8</v>
      </c>
      <c r="E3" s="178" t="s">
        <v>9</v>
      </c>
      <c r="F3" s="5"/>
      <c r="G3" s="180" t="s">
        <v>0</v>
      </c>
      <c r="H3" s="182" t="s">
        <v>1</v>
      </c>
      <c r="I3" s="182" t="s">
        <v>10</v>
      </c>
      <c r="J3" s="182" t="s">
        <v>2</v>
      </c>
      <c r="K3" s="182" t="s">
        <v>11</v>
      </c>
      <c r="L3" s="184" t="s">
        <v>12</v>
      </c>
      <c r="M3" s="5"/>
      <c r="N3" s="180" t="s">
        <v>3</v>
      </c>
      <c r="O3" s="182" t="s">
        <v>4</v>
      </c>
      <c r="P3" s="184" t="s">
        <v>13</v>
      </c>
      <c r="Q3" s="2"/>
      <c r="R3" s="186" t="s">
        <v>14</v>
      </c>
      <c r="S3" s="2"/>
      <c r="T3" s="180" t="s">
        <v>0</v>
      </c>
      <c r="U3" s="182" t="s">
        <v>1</v>
      </c>
      <c r="V3" s="182" t="s">
        <v>10</v>
      </c>
      <c r="W3" s="182" t="s">
        <v>2</v>
      </c>
      <c r="X3" s="182" t="s">
        <v>11</v>
      </c>
      <c r="Y3" s="184" t="s">
        <v>12</v>
      </c>
      <c r="Z3" s="2"/>
      <c r="AA3" s="180" t="s">
        <v>3</v>
      </c>
      <c r="AB3" s="182" t="s">
        <v>4</v>
      </c>
      <c r="AC3" s="184" t="s">
        <v>13</v>
      </c>
      <c r="AD3" s="1"/>
      <c r="AE3" s="188" t="s">
        <v>14</v>
      </c>
      <c r="AF3" s="38"/>
      <c r="AG3" s="180" t="s">
        <v>0</v>
      </c>
      <c r="AH3" s="182" t="s">
        <v>1</v>
      </c>
      <c r="AI3" s="182" t="s">
        <v>10</v>
      </c>
      <c r="AJ3" s="182" t="s">
        <v>2</v>
      </c>
      <c r="AK3" s="182" t="s">
        <v>11</v>
      </c>
      <c r="AL3" s="184" t="s">
        <v>12</v>
      </c>
      <c r="AM3" s="5"/>
      <c r="AN3" s="180" t="s">
        <v>3</v>
      </c>
      <c r="AO3" s="182" t="s">
        <v>4</v>
      </c>
      <c r="AP3" s="184" t="s">
        <v>13</v>
      </c>
      <c r="AQ3" s="2"/>
      <c r="AR3" s="186" t="s">
        <v>14</v>
      </c>
      <c r="AS3" s="2"/>
      <c r="AT3" s="180" t="s">
        <v>0</v>
      </c>
      <c r="AU3" s="182" t="s">
        <v>1</v>
      </c>
      <c r="AV3" s="182" t="s">
        <v>10</v>
      </c>
      <c r="AW3" s="182" t="s">
        <v>2</v>
      </c>
      <c r="AX3" s="182" t="s">
        <v>11</v>
      </c>
      <c r="AY3" s="184" t="s">
        <v>12</v>
      </c>
      <c r="AZ3" s="2"/>
      <c r="BA3" s="180" t="s">
        <v>3</v>
      </c>
      <c r="BB3" s="182" t="s">
        <v>4</v>
      </c>
      <c r="BC3" s="184" t="s">
        <v>13</v>
      </c>
      <c r="BD3" s="1"/>
      <c r="BE3" s="188" t="s">
        <v>14</v>
      </c>
    </row>
    <row r="4" spans="1:57" x14ac:dyDescent="0.25">
      <c r="A4" s="32"/>
      <c r="B4" s="32"/>
      <c r="C4" s="3"/>
      <c r="D4" s="177"/>
      <c r="E4" s="179"/>
      <c r="F4" s="5"/>
      <c r="G4" s="181"/>
      <c r="H4" s="183"/>
      <c r="I4" s="183"/>
      <c r="J4" s="183"/>
      <c r="K4" s="183"/>
      <c r="L4" s="185"/>
      <c r="M4" s="5"/>
      <c r="N4" s="181"/>
      <c r="O4" s="183"/>
      <c r="P4" s="185"/>
      <c r="Q4" s="2"/>
      <c r="R4" s="187"/>
      <c r="S4" s="2"/>
      <c r="T4" s="181"/>
      <c r="U4" s="183"/>
      <c r="V4" s="183"/>
      <c r="W4" s="183"/>
      <c r="X4" s="183"/>
      <c r="Y4" s="185"/>
      <c r="Z4" s="2"/>
      <c r="AA4" s="181"/>
      <c r="AB4" s="183"/>
      <c r="AC4" s="185"/>
      <c r="AD4" s="1"/>
      <c r="AE4" s="189"/>
      <c r="AF4" s="39"/>
      <c r="AG4" s="181"/>
      <c r="AH4" s="183"/>
      <c r="AI4" s="183"/>
      <c r="AJ4" s="183"/>
      <c r="AK4" s="183"/>
      <c r="AL4" s="185"/>
      <c r="AM4" s="5"/>
      <c r="AN4" s="181"/>
      <c r="AO4" s="183"/>
      <c r="AP4" s="185"/>
      <c r="AQ4" s="2"/>
      <c r="AR4" s="187"/>
      <c r="AS4" s="2"/>
      <c r="AT4" s="181"/>
      <c r="AU4" s="183"/>
      <c r="AV4" s="183"/>
      <c r="AW4" s="183"/>
      <c r="AX4" s="183"/>
      <c r="AY4" s="185"/>
      <c r="AZ4" s="2"/>
      <c r="BA4" s="181"/>
      <c r="BB4" s="183"/>
      <c r="BC4" s="185"/>
      <c r="BD4" s="1"/>
      <c r="BE4" s="189"/>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43">
        <v>121.08002394581</v>
      </c>
      <c r="H6" s="144">
        <v>126.712327447829</v>
      </c>
      <c r="I6" s="144">
        <v>134.61925760765899</v>
      </c>
      <c r="J6" s="144">
        <v>139.725908378925</v>
      </c>
      <c r="K6" s="144">
        <v>143.70661495082399</v>
      </c>
      <c r="L6" s="145">
        <v>134.23501590730501</v>
      </c>
      <c r="M6" s="146"/>
      <c r="N6" s="147">
        <v>155.42162029331399</v>
      </c>
      <c r="O6" s="148">
        <v>157.957552922156</v>
      </c>
      <c r="P6" s="149">
        <v>156.71193927015901</v>
      </c>
      <c r="Q6" s="146"/>
      <c r="R6" s="150">
        <v>141.70873893063001</v>
      </c>
      <c r="S6" s="129"/>
      <c r="T6" s="121">
        <v>7.3594251029154201</v>
      </c>
      <c r="U6" s="122">
        <v>10.655405477048999</v>
      </c>
      <c r="V6" s="122">
        <v>12.2547051147749</v>
      </c>
      <c r="W6" s="122">
        <v>12.1359473138764</v>
      </c>
      <c r="X6" s="122">
        <v>11.9482766840807</v>
      </c>
      <c r="Y6" s="123">
        <v>11.239097261286901</v>
      </c>
      <c r="Z6" s="124"/>
      <c r="AA6" s="125">
        <v>9.6795234488992694</v>
      </c>
      <c r="AB6" s="126">
        <v>8.8367742618612208</v>
      </c>
      <c r="AC6" s="127">
        <v>9.23933917023475</v>
      </c>
      <c r="AD6" s="124"/>
      <c r="AE6" s="128">
        <v>4.9829307587251099</v>
      </c>
      <c r="AF6" s="29"/>
      <c r="AG6" s="143">
        <v>130.99393167647199</v>
      </c>
      <c r="AH6" s="144">
        <v>133.46094988260899</v>
      </c>
      <c r="AI6" s="144">
        <v>138.42787257511199</v>
      </c>
      <c r="AJ6" s="144">
        <v>141.43977403189501</v>
      </c>
      <c r="AK6" s="144">
        <v>142.283430898365</v>
      </c>
      <c r="AL6" s="145">
        <v>137.683099878321</v>
      </c>
      <c r="AM6" s="146"/>
      <c r="AN6" s="147">
        <v>153.99184371458301</v>
      </c>
      <c r="AO6" s="148">
        <v>155.24982201265101</v>
      </c>
      <c r="AP6" s="149">
        <v>154.618398725676</v>
      </c>
      <c r="AQ6" s="146"/>
      <c r="AR6" s="150">
        <v>143.13039325306099</v>
      </c>
      <c r="AS6" s="129"/>
      <c r="AT6" s="121">
        <v>10.9692650246496</v>
      </c>
      <c r="AU6" s="122">
        <v>13.811591958629601</v>
      </c>
      <c r="AV6" s="122">
        <v>15.2211017140223</v>
      </c>
      <c r="AW6" s="122">
        <v>14.091549808216699</v>
      </c>
      <c r="AX6" s="122">
        <v>11.153949852922</v>
      </c>
      <c r="AY6" s="123">
        <v>13.0829733963068</v>
      </c>
      <c r="AZ6" s="124"/>
      <c r="BA6" s="125">
        <v>9.01629685924485</v>
      </c>
      <c r="BB6" s="126">
        <v>8.2397403165439194</v>
      </c>
      <c r="BC6" s="127">
        <v>8.6189588189351998</v>
      </c>
      <c r="BD6" s="124"/>
      <c r="BE6" s="128">
        <v>11.239263562842201</v>
      </c>
    </row>
    <row r="7" spans="1:57" x14ac:dyDescent="0.25">
      <c r="A7" s="20" t="s">
        <v>18</v>
      </c>
      <c r="B7" s="3" t="str">
        <f>TRIM(A7)</f>
        <v>Virginia</v>
      </c>
      <c r="C7" s="10"/>
      <c r="D7" s="24" t="s">
        <v>16</v>
      </c>
      <c r="E7" s="27" t="s">
        <v>17</v>
      </c>
      <c r="F7" s="3"/>
      <c r="G7" s="151">
        <v>93.887805522712597</v>
      </c>
      <c r="H7" s="146">
        <v>102.82205588592601</v>
      </c>
      <c r="I7" s="146">
        <v>109.785517941587</v>
      </c>
      <c r="J7" s="146">
        <v>110.191585077017</v>
      </c>
      <c r="K7" s="146">
        <v>105.62252295267299</v>
      </c>
      <c r="L7" s="152">
        <v>105.220398587438</v>
      </c>
      <c r="M7" s="146"/>
      <c r="N7" s="153">
        <v>113.482824058406</v>
      </c>
      <c r="O7" s="154">
        <v>116.327308561911</v>
      </c>
      <c r="P7" s="155">
        <v>114.947670115221</v>
      </c>
      <c r="Q7" s="146"/>
      <c r="R7" s="156">
        <v>108.30811014703301</v>
      </c>
      <c r="S7" s="129"/>
      <c r="T7" s="130">
        <v>6.2948325812764496</v>
      </c>
      <c r="U7" s="124">
        <v>10.2133889051659</v>
      </c>
      <c r="V7" s="124">
        <v>13.1425872577238</v>
      </c>
      <c r="W7" s="124">
        <v>13.246304298446001</v>
      </c>
      <c r="X7" s="124">
        <v>9.7238726787365692</v>
      </c>
      <c r="Y7" s="131">
        <v>10.999737887138799</v>
      </c>
      <c r="Z7" s="124"/>
      <c r="AA7" s="132">
        <v>7.7756399169656101</v>
      </c>
      <c r="AB7" s="133">
        <v>7.35187592426837</v>
      </c>
      <c r="AC7" s="134">
        <v>7.5569859140375302</v>
      </c>
      <c r="AD7" s="124"/>
      <c r="AE7" s="135">
        <v>4.6079460353551198</v>
      </c>
      <c r="AF7" s="30"/>
      <c r="AG7" s="151">
        <v>102.08207707890899</v>
      </c>
      <c r="AH7" s="146">
        <v>108.885150447833</v>
      </c>
      <c r="AI7" s="146">
        <v>113.974449137731</v>
      </c>
      <c r="AJ7" s="146">
        <v>115.879962773343</v>
      </c>
      <c r="AK7" s="146">
        <v>113.284372583132</v>
      </c>
      <c r="AL7" s="152">
        <v>111.31085478264001</v>
      </c>
      <c r="AM7" s="146"/>
      <c r="AN7" s="153">
        <v>122.382027579865</v>
      </c>
      <c r="AO7" s="154">
        <v>121.42469022626</v>
      </c>
      <c r="AP7" s="155">
        <v>121.90627202528999</v>
      </c>
      <c r="AQ7" s="146"/>
      <c r="AR7" s="156">
        <v>114.66650988290201</v>
      </c>
      <c r="AS7" s="129"/>
      <c r="AT7" s="130">
        <v>10.0052714830358</v>
      </c>
      <c r="AU7" s="124">
        <v>13.4110361701239</v>
      </c>
      <c r="AV7" s="124">
        <v>14.9687452328894</v>
      </c>
      <c r="AW7" s="124">
        <v>14.6189681039383</v>
      </c>
      <c r="AX7" s="124">
        <v>11.1225585155251</v>
      </c>
      <c r="AY7" s="131">
        <v>13.0244214265123</v>
      </c>
      <c r="AZ7" s="124"/>
      <c r="BA7" s="132">
        <v>8.0808002587315002</v>
      </c>
      <c r="BB7" s="133">
        <v>6.35656397105822</v>
      </c>
      <c r="BC7" s="134">
        <v>7.2148239870927604</v>
      </c>
      <c r="BD7" s="124"/>
      <c r="BE7" s="135">
        <v>10.7270059247476</v>
      </c>
    </row>
    <row r="8" spans="1:57" x14ac:dyDescent="0.25">
      <c r="A8" s="21" t="s">
        <v>19</v>
      </c>
      <c r="B8" s="3" t="str">
        <f t="shared" ref="B8:B43" si="0">TRIM(A8)</f>
        <v>Norfolk/Virginia Beach, VA</v>
      </c>
      <c r="C8" s="3"/>
      <c r="D8" s="24" t="s">
        <v>16</v>
      </c>
      <c r="E8" s="27" t="s">
        <v>17</v>
      </c>
      <c r="F8" s="3"/>
      <c r="G8" s="151">
        <v>86.279501100803103</v>
      </c>
      <c r="H8" s="146">
        <v>88.660669718431507</v>
      </c>
      <c r="I8" s="146">
        <v>91.751989781060601</v>
      </c>
      <c r="J8" s="146">
        <v>92.285770296059397</v>
      </c>
      <c r="K8" s="146">
        <v>91.385269058920599</v>
      </c>
      <c r="L8" s="152">
        <v>90.303534804639796</v>
      </c>
      <c r="M8" s="146"/>
      <c r="N8" s="153">
        <v>115.181857838311</v>
      </c>
      <c r="O8" s="154">
        <v>122.763476016691</v>
      </c>
      <c r="P8" s="155">
        <v>119.152521733688</v>
      </c>
      <c r="Q8" s="146"/>
      <c r="R8" s="156">
        <v>100.695124431228</v>
      </c>
      <c r="S8" s="129"/>
      <c r="T8" s="130">
        <v>6.5196496725711803</v>
      </c>
      <c r="U8" s="124">
        <v>4.8398417202435899</v>
      </c>
      <c r="V8" s="124">
        <v>4.1024030123690602</v>
      </c>
      <c r="W8" s="124">
        <v>6.94731178217648</v>
      </c>
      <c r="X8" s="124">
        <v>3.3102433559497402</v>
      </c>
      <c r="Y8" s="131">
        <v>5.06133657949895</v>
      </c>
      <c r="Z8" s="124"/>
      <c r="AA8" s="132">
        <v>4.0620552940885402</v>
      </c>
      <c r="AB8" s="133">
        <v>6.7823472341503201</v>
      </c>
      <c r="AC8" s="134">
        <v>5.5169396751850801</v>
      </c>
      <c r="AD8" s="124"/>
      <c r="AE8" s="135">
        <v>4.5140425030205096</v>
      </c>
      <c r="AF8" s="30"/>
      <c r="AG8" s="151">
        <v>92.300101979169696</v>
      </c>
      <c r="AH8" s="146">
        <v>93.238453992157901</v>
      </c>
      <c r="AI8" s="146">
        <v>95.699385938483204</v>
      </c>
      <c r="AJ8" s="146">
        <v>100.912119617051</v>
      </c>
      <c r="AK8" s="146">
        <v>104.011750664863</v>
      </c>
      <c r="AL8" s="152">
        <v>97.640635386218094</v>
      </c>
      <c r="AM8" s="146"/>
      <c r="AN8" s="153">
        <v>120.407489828707</v>
      </c>
      <c r="AO8" s="154">
        <v>121.717942767121</v>
      </c>
      <c r="AP8" s="155">
        <v>121.06144708628</v>
      </c>
      <c r="AQ8" s="146"/>
      <c r="AR8" s="156">
        <v>105.56918659478499</v>
      </c>
      <c r="AS8" s="129"/>
      <c r="AT8" s="130">
        <v>8.1157687355886807</v>
      </c>
      <c r="AU8" s="124">
        <v>8.2250638574603094</v>
      </c>
      <c r="AV8" s="124">
        <v>7.6811818288191702</v>
      </c>
      <c r="AW8" s="124">
        <v>7.6418997794396999</v>
      </c>
      <c r="AX8" s="124">
        <v>6.22720264672681</v>
      </c>
      <c r="AY8" s="131">
        <v>7.4358460796432002</v>
      </c>
      <c r="AZ8" s="124"/>
      <c r="BA8" s="132">
        <v>6.67117884620649</v>
      </c>
      <c r="BB8" s="133">
        <v>6.9085612533133904</v>
      </c>
      <c r="BC8" s="134">
        <v>6.7855006015905204</v>
      </c>
      <c r="BD8" s="124"/>
      <c r="BE8" s="135">
        <v>6.8566939050545299</v>
      </c>
    </row>
    <row r="9" spans="1:57" ht="15" x14ac:dyDescent="0.35">
      <c r="A9" s="21" t="s">
        <v>20</v>
      </c>
      <c r="B9" s="46" t="s">
        <v>72</v>
      </c>
      <c r="C9" s="3"/>
      <c r="D9" s="24" t="s">
        <v>16</v>
      </c>
      <c r="E9" s="27" t="s">
        <v>17</v>
      </c>
      <c r="F9" s="3"/>
      <c r="G9" s="151">
        <v>89.145587158089896</v>
      </c>
      <c r="H9" s="146">
        <v>96.683569205354104</v>
      </c>
      <c r="I9" s="146">
        <v>102.799087627921</v>
      </c>
      <c r="J9" s="146">
        <v>104.747391685259</v>
      </c>
      <c r="K9" s="146">
        <v>100.216596979892</v>
      </c>
      <c r="L9" s="152">
        <v>99.505530850333798</v>
      </c>
      <c r="M9" s="146"/>
      <c r="N9" s="153">
        <v>109.506661285093</v>
      </c>
      <c r="O9" s="154">
        <v>109.123405790319</v>
      </c>
      <c r="P9" s="155">
        <v>109.309907522948</v>
      </c>
      <c r="Q9" s="146"/>
      <c r="R9" s="156">
        <v>102.62535441060599</v>
      </c>
      <c r="S9" s="129"/>
      <c r="T9" s="130">
        <v>4.40720988574106</v>
      </c>
      <c r="U9" s="124">
        <v>7.1765635134833898</v>
      </c>
      <c r="V9" s="124">
        <v>8.3640790016386095</v>
      </c>
      <c r="W9" s="124">
        <v>10.2688402328614</v>
      </c>
      <c r="X9" s="124">
        <v>6.2128775516962698</v>
      </c>
      <c r="Y9" s="131">
        <v>7.6740500148662001</v>
      </c>
      <c r="Z9" s="124"/>
      <c r="AA9" s="132">
        <v>5.93965873678256</v>
      </c>
      <c r="AB9" s="133">
        <v>2.2838750656247799</v>
      </c>
      <c r="AC9" s="134">
        <v>4.0496335393275098</v>
      </c>
      <c r="AD9" s="124"/>
      <c r="AE9" s="135">
        <v>2.7744787861017399</v>
      </c>
      <c r="AF9" s="30"/>
      <c r="AG9" s="151">
        <v>94.400604820854895</v>
      </c>
      <c r="AH9" s="146">
        <v>99.094406444340606</v>
      </c>
      <c r="AI9" s="146">
        <v>103.43934094946</v>
      </c>
      <c r="AJ9" s="146">
        <v>105.50386272586999</v>
      </c>
      <c r="AK9" s="146">
        <v>107.345555726558</v>
      </c>
      <c r="AL9" s="152">
        <v>102.43443287102301</v>
      </c>
      <c r="AM9" s="146"/>
      <c r="AN9" s="153">
        <v>123.02962883842901</v>
      </c>
      <c r="AO9" s="154">
        <v>119.508359675298</v>
      </c>
      <c r="AP9" s="155">
        <v>121.28173561665901</v>
      </c>
      <c r="AQ9" s="146"/>
      <c r="AR9" s="156">
        <v>108.647107540032</v>
      </c>
      <c r="AS9" s="129"/>
      <c r="AT9" s="130">
        <v>6.1536667070285098</v>
      </c>
      <c r="AU9" s="124">
        <v>7.0678312889448698</v>
      </c>
      <c r="AV9" s="124">
        <v>7.4691285989006797</v>
      </c>
      <c r="AW9" s="124">
        <v>8.64586313675734</v>
      </c>
      <c r="AX9" s="124">
        <v>8.1853149045690508</v>
      </c>
      <c r="AY9" s="131">
        <v>7.69103861931496</v>
      </c>
      <c r="AZ9" s="124"/>
      <c r="BA9" s="132">
        <v>7.6992279243196098</v>
      </c>
      <c r="BB9" s="133">
        <v>4.4080463285884601</v>
      </c>
      <c r="BC9" s="134">
        <v>6.0629419263151201</v>
      </c>
      <c r="BD9" s="124"/>
      <c r="BE9" s="135">
        <v>7.0261459709617098</v>
      </c>
    </row>
    <row r="10" spans="1:57" x14ac:dyDescent="0.25">
      <c r="A10" s="21" t="s">
        <v>21</v>
      </c>
      <c r="B10" s="3" t="str">
        <f t="shared" si="0"/>
        <v>Virginia Area</v>
      </c>
      <c r="C10" s="3"/>
      <c r="D10" s="24" t="s">
        <v>16</v>
      </c>
      <c r="E10" s="27" t="s">
        <v>17</v>
      </c>
      <c r="F10" s="3"/>
      <c r="G10" s="151">
        <v>91.140303143712501</v>
      </c>
      <c r="H10" s="146">
        <v>93.603489645322497</v>
      </c>
      <c r="I10" s="146">
        <v>97.568125513089399</v>
      </c>
      <c r="J10" s="146">
        <v>94.253102010901898</v>
      </c>
      <c r="K10" s="146">
        <v>94.363148853145503</v>
      </c>
      <c r="L10" s="152">
        <v>94.365551233694703</v>
      </c>
      <c r="M10" s="146"/>
      <c r="N10" s="153">
        <v>107.655744957396</v>
      </c>
      <c r="O10" s="154">
        <v>108.539940617577</v>
      </c>
      <c r="P10" s="155">
        <v>108.100770867704</v>
      </c>
      <c r="Q10" s="146"/>
      <c r="R10" s="156">
        <v>98.365022731861501</v>
      </c>
      <c r="S10" s="129"/>
      <c r="T10" s="130">
        <v>3.0135191890689801</v>
      </c>
      <c r="U10" s="124">
        <v>4.8119172297329298</v>
      </c>
      <c r="V10" s="124">
        <v>7.1321180454517101</v>
      </c>
      <c r="W10" s="124">
        <v>4.4285556041194001</v>
      </c>
      <c r="X10" s="124">
        <v>2.7060805572162101</v>
      </c>
      <c r="Y10" s="131">
        <v>4.5478922594093802</v>
      </c>
      <c r="Z10" s="124"/>
      <c r="AA10" s="132">
        <v>6.4210928183239799</v>
      </c>
      <c r="AB10" s="133">
        <v>4.8595549630107904</v>
      </c>
      <c r="AC10" s="134">
        <v>5.6342786898772799</v>
      </c>
      <c r="AD10" s="124"/>
      <c r="AE10" s="135">
        <v>0.51480501867952</v>
      </c>
      <c r="AF10" s="30"/>
      <c r="AG10" s="151">
        <v>95.178631943252597</v>
      </c>
      <c r="AH10" s="146">
        <v>96.1698011793859</v>
      </c>
      <c r="AI10" s="146">
        <v>98.684964644706398</v>
      </c>
      <c r="AJ10" s="146">
        <v>100.355901841453</v>
      </c>
      <c r="AK10" s="146">
        <v>103.761364448791</v>
      </c>
      <c r="AL10" s="152">
        <v>99.003950781143899</v>
      </c>
      <c r="AM10" s="146"/>
      <c r="AN10" s="153">
        <v>126.31907928877401</v>
      </c>
      <c r="AO10" s="154">
        <v>124.769259107612</v>
      </c>
      <c r="AP10" s="155">
        <v>125.55101310322701</v>
      </c>
      <c r="AQ10" s="146"/>
      <c r="AR10" s="156">
        <v>107.386085539329</v>
      </c>
      <c r="AS10" s="129"/>
      <c r="AT10" s="130">
        <v>3.5089770032525198</v>
      </c>
      <c r="AU10" s="124">
        <v>5.2585791993870403</v>
      </c>
      <c r="AV10" s="124">
        <v>5.5752506349710096</v>
      </c>
      <c r="AW10" s="124">
        <v>4.1099406525338003</v>
      </c>
      <c r="AX10" s="124">
        <v>3.6058373386711802</v>
      </c>
      <c r="AY10" s="131">
        <v>4.4303341675538004</v>
      </c>
      <c r="AZ10" s="124"/>
      <c r="BA10" s="132">
        <v>3.8697609738682299</v>
      </c>
      <c r="BB10" s="133">
        <v>0.52221243660264105</v>
      </c>
      <c r="BC10" s="134">
        <v>2.1818285909533102</v>
      </c>
      <c r="BD10" s="124"/>
      <c r="BE10" s="135">
        <v>3.2553079137994798</v>
      </c>
    </row>
    <row r="11" spans="1:57" x14ac:dyDescent="0.25">
      <c r="A11" s="34" t="s">
        <v>22</v>
      </c>
      <c r="B11" s="3" t="str">
        <f t="shared" si="0"/>
        <v>Washington, DC</v>
      </c>
      <c r="C11" s="3"/>
      <c r="D11" s="24" t="s">
        <v>16</v>
      </c>
      <c r="E11" s="27" t="s">
        <v>17</v>
      </c>
      <c r="F11" s="3"/>
      <c r="G11" s="151">
        <v>121.545230717587</v>
      </c>
      <c r="H11" s="146">
        <v>145.26000913135499</v>
      </c>
      <c r="I11" s="146">
        <v>162.31859010373299</v>
      </c>
      <c r="J11" s="146">
        <v>170.20993134579601</v>
      </c>
      <c r="K11" s="146">
        <v>161.00884096493499</v>
      </c>
      <c r="L11" s="152">
        <v>155.369177807765</v>
      </c>
      <c r="M11" s="146"/>
      <c r="N11" s="153">
        <v>152.03814165162501</v>
      </c>
      <c r="O11" s="154">
        <v>155.76493459857801</v>
      </c>
      <c r="P11" s="155">
        <v>153.964317094259</v>
      </c>
      <c r="Q11" s="146"/>
      <c r="R11" s="156">
        <v>154.922212712776</v>
      </c>
      <c r="S11" s="129"/>
      <c r="T11" s="130">
        <v>9.8159664171722998</v>
      </c>
      <c r="U11" s="124">
        <v>17.041936443904799</v>
      </c>
      <c r="V11" s="124">
        <v>20.879116584231799</v>
      </c>
      <c r="W11" s="124">
        <v>24.0370374765774</v>
      </c>
      <c r="X11" s="124">
        <v>24.594958471883999</v>
      </c>
      <c r="Y11" s="131">
        <v>21.154834267122901</v>
      </c>
      <c r="Z11" s="124"/>
      <c r="AA11" s="132">
        <v>21.009780639749899</v>
      </c>
      <c r="AB11" s="133">
        <v>19.312174994845002</v>
      </c>
      <c r="AC11" s="134">
        <v>20.0641475171021</v>
      </c>
      <c r="AD11" s="124"/>
      <c r="AE11" s="135">
        <v>9.0347846242393501</v>
      </c>
      <c r="AF11" s="30"/>
      <c r="AG11" s="151">
        <v>145.879376420348</v>
      </c>
      <c r="AH11" s="146">
        <v>163.12422918003</v>
      </c>
      <c r="AI11" s="146">
        <v>172.466323949844</v>
      </c>
      <c r="AJ11" s="146">
        <v>172.285821420226</v>
      </c>
      <c r="AK11" s="146">
        <v>160.568017913657</v>
      </c>
      <c r="AL11" s="152">
        <v>163.87896297636701</v>
      </c>
      <c r="AM11" s="146"/>
      <c r="AN11" s="153">
        <v>149.80640042792101</v>
      </c>
      <c r="AO11" s="154">
        <v>148.23799037528499</v>
      </c>
      <c r="AP11" s="155">
        <v>149.03156316389899</v>
      </c>
      <c r="AQ11" s="146"/>
      <c r="AR11" s="156">
        <v>159.30801015651301</v>
      </c>
      <c r="AS11" s="129"/>
      <c r="AT11" s="130">
        <v>18.992586626990398</v>
      </c>
      <c r="AU11" s="124">
        <v>24.809222601773801</v>
      </c>
      <c r="AV11" s="124">
        <v>27.786389415644599</v>
      </c>
      <c r="AW11" s="124">
        <v>28.656524534569801</v>
      </c>
      <c r="AX11" s="124">
        <v>22.845734429164199</v>
      </c>
      <c r="AY11" s="131">
        <v>25.2308646725869</v>
      </c>
      <c r="AZ11" s="124"/>
      <c r="BA11" s="132">
        <v>16.207043226735799</v>
      </c>
      <c r="BB11" s="133">
        <v>14.4330711582394</v>
      </c>
      <c r="BC11" s="134">
        <v>15.3202994857646</v>
      </c>
      <c r="BD11" s="124"/>
      <c r="BE11" s="135">
        <v>22.2550295858175</v>
      </c>
    </row>
    <row r="12" spans="1:57" x14ac:dyDescent="0.25">
      <c r="A12" s="21" t="s">
        <v>23</v>
      </c>
      <c r="B12" s="3" t="str">
        <f t="shared" si="0"/>
        <v>Arlington, VA</v>
      </c>
      <c r="C12" s="3"/>
      <c r="D12" s="24" t="s">
        <v>16</v>
      </c>
      <c r="E12" s="27" t="s">
        <v>17</v>
      </c>
      <c r="F12" s="3"/>
      <c r="G12" s="151">
        <v>117.93524685947899</v>
      </c>
      <c r="H12" s="146">
        <v>159.551259941398</v>
      </c>
      <c r="I12" s="146">
        <v>172.35967441860399</v>
      </c>
      <c r="J12" s="146">
        <v>174.67890873316099</v>
      </c>
      <c r="K12" s="146">
        <v>161.184437771104</v>
      </c>
      <c r="L12" s="152">
        <v>161.20634479158801</v>
      </c>
      <c r="M12" s="146"/>
      <c r="N12" s="153">
        <v>128.64279866167999</v>
      </c>
      <c r="O12" s="154">
        <v>127.45250861079199</v>
      </c>
      <c r="P12" s="155">
        <v>128.03928107111599</v>
      </c>
      <c r="Q12" s="146"/>
      <c r="R12" s="156">
        <v>151.999177193029</v>
      </c>
      <c r="S12" s="129"/>
      <c r="T12" s="130">
        <v>3.5321978377976402</v>
      </c>
      <c r="U12" s="124">
        <v>19.503961042792898</v>
      </c>
      <c r="V12" s="124">
        <v>24.200855124448299</v>
      </c>
      <c r="W12" s="124">
        <v>20.987643338554701</v>
      </c>
      <c r="X12" s="124">
        <v>23.479310697657699</v>
      </c>
      <c r="Y12" s="131">
        <v>20.493299564512</v>
      </c>
      <c r="Z12" s="124"/>
      <c r="AA12" s="132">
        <v>20.585679548514701</v>
      </c>
      <c r="AB12" s="133">
        <v>19.2751357457993</v>
      </c>
      <c r="AC12" s="134">
        <v>19.919451877076501</v>
      </c>
      <c r="AD12" s="124"/>
      <c r="AE12" s="135">
        <v>9.4595543426096107</v>
      </c>
      <c r="AF12" s="30"/>
      <c r="AG12" s="151">
        <v>145.23281189606999</v>
      </c>
      <c r="AH12" s="146">
        <v>172.51425852260499</v>
      </c>
      <c r="AI12" s="146">
        <v>182.14932794879601</v>
      </c>
      <c r="AJ12" s="146">
        <v>178.185901936151</v>
      </c>
      <c r="AK12" s="146">
        <v>157.67671813127399</v>
      </c>
      <c r="AL12" s="152">
        <v>168.58512391954699</v>
      </c>
      <c r="AM12" s="146"/>
      <c r="AN12" s="153">
        <v>132.16357406612201</v>
      </c>
      <c r="AO12" s="154">
        <v>128.57403837263001</v>
      </c>
      <c r="AP12" s="155">
        <v>130.435131121994</v>
      </c>
      <c r="AQ12" s="146"/>
      <c r="AR12" s="156">
        <v>158.214162430404</v>
      </c>
      <c r="AS12" s="129"/>
      <c r="AT12" s="130">
        <v>20.195538377616799</v>
      </c>
      <c r="AU12" s="124">
        <v>25.198501188235301</v>
      </c>
      <c r="AV12" s="124">
        <v>28.890912828960701</v>
      </c>
      <c r="AW12" s="124">
        <v>28.999211390374999</v>
      </c>
      <c r="AX12" s="124">
        <v>25.1382799361241</v>
      </c>
      <c r="AY12" s="131">
        <v>26.608453457774502</v>
      </c>
      <c r="AZ12" s="124"/>
      <c r="BA12" s="132">
        <v>21.055931425127699</v>
      </c>
      <c r="BB12" s="133">
        <v>18.8240453930011</v>
      </c>
      <c r="BC12" s="134">
        <v>20.0075078474718</v>
      </c>
      <c r="BD12" s="124"/>
      <c r="BE12" s="135">
        <v>26.360673951812199</v>
      </c>
    </row>
    <row r="13" spans="1:57" x14ac:dyDescent="0.25">
      <c r="A13" s="21" t="s">
        <v>24</v>
      </c>
      <c r="B13" s="3" t="str">
        <f t="shared" si="0"/>
        <v>Suburban Virginia Area</v>
      </c>
      <c r="C13" s="3"/>
      <c r="D13" s="24" t="s">
        <v>16</v>
      </c>
      <c r="E13" s="27" t="s">
        <v>17</v>
      </c>
      <c r="F13" s="3"/>
      <c r="G13" s="151">
        <v>98.177753434831004</v>
      </c>
      <c r="H13" s="146">
        <v>99.304296788482802</v>
      </c>
      <c r="I13" s="146">
        <v>103.603787366779</v>
      </c>
      <c r="J13" s="146">
        <v>108.23843525179799</v>
      </c>
      <c r="K13" s="146">
        <v>111.454583655581</v>
      </c>
      <c r="L13" s="152">
        <v>104.627567929476</v>
      </c>
      <c r="M13" s="146"/>
      <c r="N13" s="153">
        <v>150.39923543123501</v>
      </c>
      <c r="O13" s="154">
        <v>149.54482350408901</v>
      </c>
      <c r="P13" s="155">
        <v>149.95501007161999</v>
      </c>
      <c r="Q13" s="146"/>
      <c r="R13" s="156">
        <v>119.708025987564</v>
      </c>
      <c r="S13" s="129"/>
      <c r="T13" s="130">
        <v>2.3657967296525602</v>
      </c>
      <c r="U13" s="124">
        <v>0.73947028386859603</v>
      </c>
      <c r="V13" s="124">
        <v>4.1902228221652802</v>
      </c>
      <c r="W13" s="124">
        <v>2.03767769277085</v>
      </c>
      <c r="X13" s="124">
        <v>2.3379794990948599</v>
      </c>
      <c r="Y13" s="131">
        <v>2.28041579478458</v>
      </c>
      <c r="Z13" s="124"/>
      <c r="AA13" s="132">
        <v>7.1461482585184903</v>
      </c>
      <c r="AB13" s="133">
        <v>6.7901231762031298</v>
      </c>
      <c r="AC13" s="134">
        <v>6.9615695431696798</v>
      </c>
      <c r="AD13" s="124"/>
      <c r="AE13" s="135">
        <v>4.9203455121572999</v>
      </c>
      <c r="AF13" s="30"/>
      <c r="AG13" s="151">
        <v>112.775844053969</v>
      </c>
      <c r="AH13" s="146">
        <v>117.060233435203</v>
      </c>
      <c r="AI13" s="146">
        <v>114.68933391325901</v>
      </c>
      <c r="AJ13" s="146">
        <v>125.37780742178001</v>
      </c>
      <c r="AK13" s="146">
        <v>125.05329117033</v>
      </c>
      <c r="AL13" s="152">
        <v>119.327453992908</v>
      </c>
      <c r="AM13" s="146"/>
      <c r="AN13" s="153">
        <v>151.543933430788</v>
      </c>
      <c r="AO13" s="154">
        <v>151.34991805106401</v>
      </c>
      <c r="AP13" s="155">
        <v>151.44651298846699</v>
      </c>
      <c r="AQ13" s="146"/>
      <c r="AR13" s="156">
        <v>129.50657682992801</v>
      </c>
      <c r="AS13" s="129"/>
      <c r="AT13" s="130">
        <v>7.6538141083304101</v>
      </c>
      <c r="AU13" s="124">
        <v>11.203438379771899</v>
      </c>
      <c r="AV13" s="124">
        <v>6.9702563834267099</v>
      </c>
      <c r="AW13" s="124">
        <v>10.566126537464401</v>
      </c>
      <c r="AX13" s="124">
        <v>4.2093332436348598</v>
      </c>
      <c r="AY13" s="131">
        <v>7.9495730380356404</v>
      </c>
      <c r="AZ13" s="124"/>
      <c r="BA13" s="132">
        <v>8.5821362466029498</v>
      </c>
      <c r="BB13" s="133">
        <v>8.1075097329504899</v>
      </c>
      <c r="BC13" s="134">
        <v>8.3418244772491992</v>
      </c>
      <c r="BD13" s="124"/>
      <c r="BE13" s="135">
        <v>7.6552275382440396</v>
      </c>
    </row>
    <row r="14" spans="1:57" x14ac:dyDescent="0.25">
      <c r="A14" s="21" t="s">
        <v>25</v>
      </c>
      <c r="B14" s="3" t="str">
        <f t="shared" si="0"/>
        <v>Alexandria, VA</v>
      </c>
      <c r="C14" s="3"/>
      <c r="D14" s="24" t="s">
        <v>16</v>
      </c>
      <c r="E14" s="27" t="s">
        <v>17</v>
      </c>
      <c r="F14" s="3"/>
      <c r="G14" s="151">
        <v>110.213254525304</v>
      </c>
      <c r="H14" s="146">
        <v>125.281234229292</v>
      </c>
      <c r="I14" s="146">
        <v>132.965702633418</v>
      </c>
      <c r="J14" s="146">
        <v>134.917893584409</v>
      </c>
      <c r="K14" s="146">
        <v>129.50000225225199</v>
      </c>
      <c r="L14" s="152">
        <v>128.07635845504001</v>
      </c>
      <c r="M14" s="146"/>
      <c r="N14" s="153">
        <v>128.597922854785</v>
      </c>
      <c r="O14" s="154">
        <v>132.522526396621</v>
      </c>
      <c r="P14" s="155">
        <v>130.63066222531501</v>
      </c>
      <c r="Q14" s="146"/>
      <c r="R14" s="156">
        <v>128.94106267672001</v>
      </c>
      <c r="S14" s="129"/>
      <c r="T14" s="130">
        <v>12.361974613948799</v>
      </c>
      <c r="U14" s="124">
        <v>19.059268397554199</v>
      </c>
      <c r="V14" s="124">
        <v>20.630063129092498</v>
      </c>
      <c r="W14" s="124">
        <v>21.556856951436998</v>
      </c>
      <c r="X14" s="124">
        <v>19.923357071216401</v>
      </c>
      <c r="Y14" s="131">
        <v>19.8460357431366</v>
      </c>
      <c r="Z14" s="124"/>
      <c r="AA14" s="132">
        <v>17.0929830036238</v>
      </c>
      <c r="AB14" s="133">
        <v>15.870053746601901</v>
      </c>
      <c r="AC14" s="134">
        <v>16.394672945118302</v>
      </c>
      <c r="AD14" s="124"/>
      <c r="AE14" s="135">
        <v>12.2872637275304</v>
      </c>
      <c r="AF14" s="30"/>
      <c r="AG14" s="151">
        <v>120.50272316703099</v>
      </c>
      <c r="AH14" s="146">
        <v>131.191787330316</v>
      </c>
      <c r="AI14" s="146">
        <v>137.511078035742</v>
      </c>
      <c r="AJ14" s="146">
        <v>138.164400601095</v>
      </c>
      <c r="AK14" s="146">
        <v>132.551415233916</v>
      </c>
      <c r="AL14" s="152">
        <v>132.73803074946201</v>
      </c>
      <c r="AM14" s="146"/>
      <c r="AN14" s="153">
        <v>124.80171271791301</v>
      </c>
      <c r="AO14" s="154">
        <v>127.38311595601</v>
      </c>
      <c r="AP14" s="155">
        <v>126.09675571687799</v>
      </c>
      <c r="AQ14" s="146"/>
      <c r="AR14" s="156">
        <v>130.652586719147</v>
      </c>
      <c r="AS14" s="129"/>
      <c r="AT14" s="130">
        <v>16.478239456521699</v>
      </c>
      <c r="AU14" s="124">
        <v>19.781670362845599</v>
      </c>
      <c r="AV14" s="124">
        <v>22.524754400197502</v>
      </c>
      <c r="AW14" s="124">
        <v>23.070248774885101</v>
      </c>
      <c r="AX14" s="124">
        <v>21.538432146820099</v>
      </c>
      <c r="AY14" s="131">
        <v>21.2508835165014</v>
      </c>
      <c r="AZ14" s="124"/>
      <c r="BA14" s="132">
        <v>16.313560757753301</v>
      </c>
      <c r="BB14" s="133">
        <v>17.158478170787902</v>
      </c>
      <c r="BC14" s="134">
        <v>16.732589578999399</v>
      </c>
      <c r="BD14" s="124"/>
      <c r="BE14" s="135">
        <v>19.900153809614601</v>
      </c>
    </row>
    <row r="15" spans="1:57" x14ac:dyDescent="0.25">
      <c r="A15" s="21" t="s">
        <v>26</v>
      </c>
      <c r="B15" s="3" t="str">
        <f t="shared" si="0"/>
        <v>Fairfax/Tysons Corner, VA</v>
      </c>
      <c r="C15" s="3"/>
      <c r="D15" s="24" t="s">
        <v>16</v>
      </c>
      <c r="E15" s="27" t="s">
        <v>17</v>
      </c>
      <c r="F15" s="3"/>
      <c r="G15" s="151">
        <v>117.83137919349301</v>
      </c>
      <c r="H15" s="146">
        <v>147.02307046553</v>
      </c>
      <c r="I15" s="146">
        <v>163.48950962135299</v>
      </c>
      <c r="J15" s="146">
        <v>162.69210784313699</v>
      </c>
      <c r="K15" s="146">
        <v>140.936202197802</v>
      </c>
      <c r="L15" s="152">
        <v>149.15995132225601</v>
      </c>
      <c r="M15" s="146"/>
      <c r="N15" s="153">
        <v>122.362405034839</v>
      </c>
      <c r="O15" s="154">
        <v>125.12806041335401</v>
      </c>
      <c r="P15" s="155">
        <v>123.830264740006</v>
      </c>
      <c r="Q15" s="146"/>
      <c r="R15" s="156">
        <v>141.37447643130301</v>
      </c>
      <c r="S15" s="129"/>
      <c r="T15" s="130">
        <v>12.273965719052301</v>
      </c>
      <c r="U15" s="124">
        <v>20.382510810167101</v>
      </c>
      <c r="V15" s="124">
        <v>30.726069840820902</v>
      </c>
      <c r="W15" s="124">
        <v>29.6802526871653</v>
      </c>
      <c r="X15" s="124">
        <v>25.612376819968901</v>
      </c>
      <c r="Y15" s="131">
        <v>25.720791527112901</v>
      </c>
      <c r="Z15" s="124"/>
      <c r="AA15" s="132">
        <v>13.3200358232711</v>
      </c>
      <c r="AB15" s="133">
        <v>12.5778505900801</v>
      </c>
      <c r="AC15" s="134">
        <v>12.9416382636495</v>
      </c>
      <c r="AD15" s="124"/>
      <c r="AE15" s="135">
        <v>8.7004127619602407</v>
      </c>
      <c r="AF15" s="30"/>
      <c r="AG15" s="151">
        <v>130.11664820328099</v>
      </c>
      <c r="AH15" s="146">
        <v>154.40080434312799</v>
      </c>
      <c r="AI15" s="146">
        <v>169.87818399044201</v>
      </c>
      <c r="AJ15" s="146">
        <v>167.136850922017</v>
      </c>
      <c r="AK15" s="146">
        <v>144.622476529621</v>
      </c>
      <c r="AL15" s="152">
        <v>155.02066993778101</v>
      </c>
      <c r="AM15" s="146"/>
      <c r="AN15" s="153">
        <v>125.82501297453101</v>
      </c>
      <c r="AO15" s="154">
        <v>124.793495856619</v>
      </c>
      <c r="AP15" s="155">
        <v>125.309924457489</v>
      </c>
      <c r="AQ15" s="146"/>
      <c r="AR15" s="156">
        <v>146.225370092086</v>
      </c>
      <c r="AS15" s="129"/>
      <c r="AT15" s="130">
        <v>16.400984644241699</v>
      </c>
      <c r="AU15" s="124">
        <v>22.656796543776199</v>
      </c>
      <c r="AV15" s="124">
        <v>30.713724896545902</v>
      </c>
      <c r="AW15" s="124">
        <v>30.724783109273702</v>
      </c>
      <c r="AX15" s="124">
        <v>22.6130788590458</v>
      </c>
      <c r="AY15" s="131">
        <v>25.834410164438001</v>
      </c>
      <c r="AZ15" s="124"/>
      <c r="BA15" s="132">
        <v>12.551260765274</v>
      </c>
      <c r="BB15" s="133">
        <v>11.324839492570201</v>
      </c>
      <c r="BC15" s="134">
        <v>11.9383709403679</v>
      </c>
      <c r="BD15" s="124"/>
      <c r="BE15" s="135">
        <v>22.268784919241099</v>
      </c>
    </row>
    <row r="16" spans="1:57" x14ac:dyDescent="0.25">
      <c r="A16" s="21" t="s">
        <v>27</v>
      </c>
      <c r="B16" s="3" t="str">
        <f t="shared" si="0"/>
        <v>I-95 Fredericksburg, VA</v>
      </c>
      <c r="C16" s="3"/>
      <c r="D16" s="24" t="s">
        <v>16</v>
      </c>
      <c r="E16" s="27" t="s">
        <v>17</v>
      </c>
      <c r="F16" s="3"/>
      <c r="G16" s="151">
        <v>83.1260432063672</v>
      </c>
      <c r="H16" s="146">
        <v>84.753215996168507</v>
      </c>
      <c r="I16" s="146">
        <v>87.066688224799194</v>
      </c>
      <c r="J16" s="146">
        <v>85.977708194536902</v>
      </c>
      <c r="K16" s="146">
        <v>85.211354376539006</v>
      </c>
      <c r="L16" s="152">
        <v>85.330557026669098</v>
      </c>
      <c r="M16" s="146"/>
      <c r="N16" s="153">
        <v>90.455975257731893</v>
      </c>
      <c r="O16" s="154">
        <v>91.458926986688098</v>
      </c>
      <c r="P16" s="155">
        <v>90.962973083197298</v>
      </c>
      <c r="Q16" s="146"/>
      <c r="R16" s="156">
        <v>87.115113709781596</v>
      </c>
      <c r="S16" s="129"/>
      <c r="T16" s="130">
        <v>4.3447847619857702</v>
      </c>
      <c r="U16" s="124">
        <v>6.4381529585772901</v>
      </c>
      <c r="V16" s="124">
        <v>7.0695981906347702</v>
      </c>
      <c r="W16" s="124">
        <v>6.34802545080308</v>
      </c>
      <c r="X16" s="124">
        <v>5.8033965614302696</v>
      </c>
      <c r="Y16" s="131">
        <v>6.1062524688910704</v>
      </c>
      <c r="Z16" s="124"/>
      <c r="AA16" s="132">
        <v>10.029845693528699</v>
      </c>
      <c r="AB16" s="133">
        <v>6.3908525402650502</v>
      </c>
      <c r="AC16" s="134">
        <v>8.0396113020470104</v>
      </c>
      <c r="AD16" s="124"/>
      <c r="AE16" s="135">
        <v>5.3928996145763097</v>
      </c>
      <c r="AF16" s="30"/>
      <c r="AG16" s="151">
        <v>84.606967401428093</v>
      </c>
      <c r="AH16" s="146">
        <v>86.229004919499104</v>
      </c>
      <c r="AI16" s="146">
        <v>88.192786842920498</v>
      </c>
      <c r="AJ16" s="146">
        <v>89.848215173813699</v>
      </c>
      <c r="AK16" s="146">
        <v>92.196177519417702</v>
      </c>
      <c r="AL16" s="152">
        <v>88.424741433687899</v>
      </c>
      <c r="AM16" s="146"/>
      <c r="AN16" s="153">
        <v>97.528408426247395</v>
      </c>
      <c r="AO16" s="154">
        <v>96.894943161475098</v>
      </c>
      <c r="AP16" s="155">
        <v>97.2083815682373</v>
      </c>
      <c r="AQ16" s="146"/>
      <c r="AR16" s="156">
        <v>91.244677380718997</v>
      </c>
      <c r="AS16" s="129"/>
      <c r="AT16" s="130">
        <v>5.07215413613471</v>
      </c>
      <c r="AU16" s="124">
        <v>6.2500757948797903</v>
      </c>
      <c r="AV16" s="124">
        <v>6.3940580067292396</v>
      </c>
      <c r="AW16" s="124">
        <v>7.0824236912215897</v>
      </c>
      <c r="AX16" s="124">
        <v>8.1984536390731098</v>
      </c>
      <c r="AY16" s="131">
        <v>6.7478502373757099</v>
      </c>
      <c r="AZ16" s="124"/>
      <c r="BA16" s="132">
        <v>7.85194921331545</v>
      </c>
      <c r="BB16" s="133">
        <v>5.5152345583934999</v>
      </c>
      <c r="BC16" s="134">
        <v>6.6481231767787703</v>
      </c>
      <c r="BD16" s="124"/>
      <c r="BE16" s="135">
        <v>6.6246467052067102</v>
      </c>
    </row>
    <row r="17" spans="1:57" x14ac:dyDescent="0.25">
      <c r="A17" s="21" t="s">
        <v>28</v>
      </c>
      <c r="B17" s="3" t="str">
        <f t="shared" si="0"/>
        <v>Dulles Airport Area, VA</v>
      </c>
      <c r="C17" s="3"/>
      <c r="D17" s="24" t="s">
        <v>16</v>
      </c>
      <c r="E17" s="27" t="s">
        <v>17</v>
      </c>
      <c r="F17" s="3"/>
      <c r="G17" s="151">
        <v>99.216042614316393</v>
      </c>
      <c r="H17" s="146">
        <v>115.249886226512</v>
      </c>
      <c r="I17" s="146">
        <v>123.240604630585</v>
      </c>
      <c r="J17" s="146">
        <v>121.696354714834</v>
      </c>
      <c r="K17" s="146">
        <v>114.321978056924</v>
      </c>
      <c r="L17" s="152">
        <v>116.137588683134</v>
      </c>
      <c r="M17" s="146"/>
      <c r="N17" s="153">
        <v>102.138246516257</v>
      </c>
      <c r="O17" s="154">
        <v>102.954699294262</v>
      </c>
      <c r="P17" s="155">
        <v>102.56241670652</v>
      </c>
      <c r="Q17" s="146"/>
      <c r="R17" s="156">
        <v>112.141949794721</v>
      </c>
      <c r="S17" s="129"/>
      <c r="T17" s="130">
        <v>12.5962266017386</v>
      </c>
      <c r="U17" s="124">
        <v>16.221322092033098</v>
      </c>
      <c r="V17" s="124">
        <v>18.475501989725</v>
      </c>
      <c r="W17" s="124">
        <v>16.015626096951099</v>
      </c>
      <c r="X17" s="124">
        <v>13.077963805245499</v>
      </c>
      <c r="Y17" s="131">
        <v>15.723481230632499</v>
      </c>
      <c r="Z17" s="124"/>
      <c r="AA17" s="132">
        <v>9.3079887700825807</v>
      </c>
      <c r="AB17" s="133">
        <v>9.9262050456609092</v>
      </c>
      <c r="AC17" s="134">
        <v>9.6324881720587605</v>
      </c>
      <c r="AD17" s="124"/>
      <c r="AE17" s="135">
        <v>10.3665817583014</v>
      </c>
      <c r="AF17" s="30"/>
      <c r="AG17" s="151">
        <v>109.170526913019</v>
      </c>
      <c r="AH17" s="146">
        <v>123.091253891656</v>
      </c>
      <c r="AI17" s="146">
        <v>130.76216376912299</v>
      </c>
      <c r="AJ17" s="146">
        <v>127.28491418945001</v>
      </c>
      <c r="AK17" s="146">
        <v>117.265215242943</v>
      </c>
      <c r="AL17" s="152">
        <v>122.339393836776</v>
      </c>
      <c r="AM17" s="146"/>
      <c r="AN17" s="153">
        <v>105.03086262227799</v>
      </c>
      <c r="AO17" s="154">
        <v>102.651651185967</v>
      </c>
      <c r="AP17" s="155">
        <v>103.859422744759</v>
      </c>
      <c r="AQ17" s="146"/>
      <c r="AR17" s="156">
        <v>117.134188356921</v>
      </c>
      <c r="AS17" s="129"/>
      <c r="AT17" s="130">
        <v>18.3296525061611</v>
      </c>
      <c r="AU17" s="124">
        <v>22.306295605903902</v>
      </c>
      <c r="AV17" s="124">
        <v>23.906159064642701</v>
      </c>
      <c r="AW17" s="124">
        <v>22.882482042655798</v>
      </c>
      <c r="AX17" s="124">
        <v>20.281715182221799</v>
      </c>
      <c r="AY17" s="131">
        <v>21.999534568146501</v>
      </c>
      <c r="AZ17" s="124"/>
      <c r="BA17" s="132">
        <v>14.975024941697299</v>
      </c>
      <c r="BB17" s="133">
        <v>12.772149141567001</v>
      </c>
      <c r="BC17" s="134">
        <v>13.896946926575399</v>
      </c>
      <c r="BD17" s="124"/>
      <c r="BE17" s="135">
        <v>20.090918797392298</v>
      </c>
    </row>
    <row r="18" spans="1:57" x14ac:dyDescent="0.25">
      <c r="A18" s="21" t="s">
        <v>29</v>
      </c>
      <c r="B18" s="3" t="str">
        <f t="shared" si="0"/>
        <v>Williamsburg, VA</v>
      </c>
      <c r="C18" s="3"/>
      <c r="D18" s="24" t="s">
        <v>16</v>
      </c>
      <c r="E18" s="27" t="s">
        <v>17</v>
      </c>
      <c r="F18" s="3"/>
      <c r="G18" s="151">
        <v>106.542060128141</v>
      </c>
      <c r="H18" s="146">
        <v>102.895886792452</v>
      </c>
      <c r="I18" s="146">
        <v>109.13034387351701</v>
      </c>
      <c r="J18" s="146">
        <v>111.78171875</v>
      </c>
      <c r="K18" s="146">
        <v>116.736806896551</v>
      </c>
      <c r="L18" s="152">
        <v>110.02234368697</v>
      </c>
      <c r="M18" s="146"/>
      <c r="N18" s="153">
        <v>179.91613421001699</v>
      </c>
      <c r="O18" s="154">
        <v>195.828438185191</v>
      </c>
      <c r="P18" s="155">
        <v>188.41559819819801</v>
      </c>
      <c r="Q18" s="146"/>
      <c r="R18" s="156">
        <v>147.05852692062101</v>
      </c>
      <c r="S18" s="129"/>
      <c r="T18" s="130">
        <v>-6.8344094840875794E-2</v>
      </c>
      <c r="U18" s="124">
        <v>-6.2670220511152603</v>
      </c>
      <c r="V18" s="124">
        <v>0.38431632506362201</v>
      </c>
      <c r="W18" s="124">
        <v>0.82870651449245503</v>
      </c>
      <c r="X18" s="124">
        <v>-0.69014111050511695</v>
      </c>
      <c r="Y18" s="131">
        <v>-1.1328420395234</v>
      </c>
      <c r="Z18" s="124"/>
      <c r="AA18" s="132">
        <v>4.3526113054143396</v>
      </c>
      <c r="AB18" s="133">
        <v>9.2548034682440292</v>
      </c>
      <c r="AC18" s="134">
        <v>6.9959414117647203</v>
      </c>
      <c r="AD18" s="124"/>
      <c r="AE18" s="135">
        <v>4.6880942131309098</v>
      </c>
      <c r="AF18" s="30"/>
      <c r="AG18" s="151">
        <v>120.52568864912401</v>
      </c>
      <c r="AH18" s="146">
        <v>114.157326030927</v>
      </c>
      <c r="AI18" s="146">
        <v>114.950013403542</v>
      </c>
      <c r="AJ18" s="146">
        <v>133.602030996992</v>
      </c>
      <c r="AK18" s="146">
        <v>145.991053745817</v>
      </c>
      <c r="AL18" s="152">
        <v>128.05308013887901</v>
      </c>
      <c r="AM18" s="146"/>
      <c r="AN18" s="153">
        <v>179.79199791107101</v>
      </c>
      <c r="AO18" s="154">
        <v>182.51868066774301</v>
      </c>
      <c r="AP18" s="155">
        <v>181.166136234672</v>
      </c>
      <c r="AQ18" s="146"/>
      <c r="AR18" s="156">
        <v>150.25065195648801</v>
      </c>
      <c r="AS18" s="129"/>
      <c r="AT18" s="130">
        <v>9.1184474453001894</v>
      </c>
      <c r="AU18" s="124">
        <v>6.3300365883226197</v>
      </c>
      <c r="AV18" s="124">
        <v>1.8634533641492299</v>
      </c>
      <c r="AW18" s="124">
        <v>2.8768632867628399</v>
      </c>
      <c r="AX18" s="124">
        <v>3.9833535580283899</v>
      </c>
      <c r="AY18" s="131">
        <v>4.5213337315391202</v>
      </c>
      <c r="AZ18" s="124"/>
      <c r="BA18" s="132">
        <v>5.6822645727879104</v>
      </c>
      <c r="BB18" s="133">
        <v>7.8556531106510201</v>
      </c>
      <c r="BC18" s="134">
        <v>6.7795088701938404</v>
      </c>
      <c r="BD18" s="124"/>
      <c r="BE18" s="135">
        <v>5.0061191038599597</v>
      </c>
    </row>
    <row r="19" spans="1:57" x14ac:dyDescent="0.25">
      <c r="A19" s="21" t="s">
        <v>30</v>
      </c>
      <c r="B19" s="3" t="str">
        <f t="shared" si="0"/>
        <v>Virginia Beach, VA</v>
      </c>
      <c r="C19" s="3"/>
      <c r="D19" s="24" t="s">
        <v>16</v>
      </c>
      <c r="E19" s="27" t="s">
        <v>17</v>
      </c>
      <c r="F19" s="3"/>
      <c r="G19" s="151">
        <v>92.419943186344199</v>
      </c>
      <c r="H19" s="146">
        <v>93.620313754200595</v>
      </c>
      <c r="I19" s="146">
        <v>98.308596971066905</v>
      </c>
      <c r="J19" s="146">
        <v>98.084678496343599</v>
      </c>
      <c r="K19" s="146">
        <v>94.798016108132202</v>
      </c>
      <c r="L19" s="152">
        <v>95.592405096149207</v>
      </c>
      <c r="M19" s="146"/>
      <c r="N19" s="153">
        <v>111.753756938775</v>
      </c>
      <c r="O19" s="154">
        <v>116.80646682033699</v>
      </c>
      <c r="P19" s="155">
        <v>114.50122674401899</v>
      </c>
      <c r="Q19" s="146"/>
      <c r="R19" s="156">
        <v>103.152901325925</v>
      </c>
      <c r="S19" s="129"/>
      <c r="T19" s="130">
        <v>6.6812678885346601</v>
      </c>
      <c r="U19" s="124">
        <v>4.5745466050510597</v>
      </c>
      <c r="V19" s="124">
        <v>0.526215340411048</v>
      </c>
      <c r="W19" s="124">
        <v>8.4533558768815897</v>
      </c>
      <c r="X19" s="124">
        <v>0.89248884094835301</v>
      </c>
      <c r="Y19" s="131">
        <v>3.95428057363418</v>
      </c>
      <c r="Z19" s="124"/>
      <c r="AA19" s="132">
        <v>3.2597089087417799</v>
      </c>
      <c r="AB19" s="133">
        <v>5.2933170718801401</v>
      </c>
      <c r="AC19" s="134">
        <v>4.4388734806602699</v>
      </c>
      <c r="AD19" s="124"/>
      <c r="AE19" s="135">
        <v>2.8857586460646201</v>
      </c>
      <c r="AF19" s="30"/>
      <c r="AG19" s="151">
        <v>99.769767838591505</v>
      </c>
      <c r="AH19" s="146">
        <v>100.28342826865899</v>
      </c>
      <c r="AI19" s="146">
        <v>102.11530986094699</v>
      </c>
      <c r="AJ19" s="146">
        <v>105.663893794738</v>
      </c>
      <c r="AK19" s="146">
        <v>106.78249048051499</v>
      </c>
      <c r="AL19" s="152">
        <v>103.209749295908</v>
      </c>
      <c r="AM19" s="146"/>
      <c r="AN19" s="153">
        <v>118.233976169551</v>
      </c>
      <c r="AO19" s="154">
        <v>119.873273553497</v>
      </c>
      <c r="AP19" s="155">
        <v>119.05655119232</v>
      </c>
      <c r="AQ19" s="146"/>
      <c r="AR19" s="156">
        <v>108.92577204261799</v>
      </c>
      <c r="AS19" s="129"/>
      <c r="AT19" s="130">
        <v>10.0572358190747</v>
      </c>
      <c r="AU19" s="124">
        <v>9.7194905097872208</v>
      </c>
      <c r="AV19" s="124">
        <v>6.4050861737398703</v>
      </c>
      <c r="AW19" s="124">
        <v>6.3075958891812904</v>
      </c>
      <c r="AX19" s="124">
        <v>4.9809007529235103</v>
      </c>
      <c r="AY19" s="131">
        <v>7.02209992383104</v>
      </c>
      <c r="AZ19" s="124"/>
      <c r="BA19" s="132">
        <v>5.5239381089733204</v>
      </c>
      <c r="BB19" s="133">
        <v>6.0510101374200103</v>
      </c>
      <c r="BC19" s="134">
        <v>5.7893966588607704</v>
      </c>
      <c r="BD19" s="124"/>
      <c r="BE19" s="135">
        <v>6.3457410766259201</v>
      </c>
    </row>
    <row r="20" spans="1:57" x14ac:dyDescent="0.25">
      <c r="A20" s="34" t="s">
        <v>31</v>
      </c>
      <c r="B20" s="3" t="str">
        <f t="shared" si="0"/>
        <v>Norfolk/Portsmouth, VA</v>
      </c>
      <c r="C20" s="3"/>
      <c r="D20" s="24" t="s">
        <v>16</v>
      </c>
      <c r="E20" s="27" t="s">
        <v>17</v>
      </c>
      <c r="F20" s="3"/>
      <c r="G20" s="151">
        <v>87.549307211538405</v>
      </c>
      <c r="H20" s="146">
        <v>94.944369378427695</v>
      </c>
      <c r="I20" s="146">
        <v>94.910515504111999</v>
      </c>
      <c r="J20" s="146">
        <v>93.965830811754401</v>
      </c>
      <c r="K20" s="146">
        <v>89.834213164251196</v>
      </c>
      <c r="L20" s="152">
        <v>92.422489942564596</v>
      </c>
      <c r="M20" s="146"/>
      <c r="N20" s="153">
        <v>96.4659025445292</v>
      </c>
      <c r="O20" s="154">
        <v>100.049218776939</v>
      </c>
      <c r="P20" s="155">
        <v>98.300813546696006</v>
      </c>
      <c r="Q20" s="146"/>
      <c r="R20" s="156">
        <v>94.2539236386298</v>
      </c>
      <c r="S20" s="129"/>
      <c r="T20" s="130">
        <v>11.6943852692824</v>
      </c>
      <c r="U20" s="124">
        <v>11.9667701533232</v>
      </c>
      <c r="V20" s="124">
        <v>6.46780784065459</v>
      </c>
      <c r="W20" s="124">
        <v>8.5726716915546</v>
      </c>
      <c r="X20" s="124">
        <v>6.7918644916640503</v>
      </c>
      <c r="Y20" s="131">
        <v>8.80343273164587</v>
      </c>
      <c r="Z20" s="124"/>
      <c r="AA20" s="132">
        <v>8.2039753912535005</v>
      </c>
      <c r="AB20" s="133">
        <v>14.8336002779595</v>
      </c>
      <c r="AC20" s="134">
        <v>11.538778832096501</v>
      </c>
      <c r="AD20" s="124"/>
      <c r="AE20" s="135">
        <v>4.0365077951460302</v>
      </c>
      <c r="AF20" s="30"/>
      <c r="AG20" s="151">
        <v>91.711099749134902</v>
      </c>
      <c r="AH20" s="146">
        <v>96.021003788228001</v>
      </c>
      <c r="AI20" s="146">
        <v>100.673358815893</v>
      </c>
      <c r="AJ20" s="146">
        <v>104.578856411841</v>
      </c>
      <c r="AK20" s="146">
        <v>102.454692260748</v>
      </c>
      <c r="AL20" s="152">
        <v>99.462998457430999</v>
      </c>
      <c r="AM20" s="146"/>
      <c r="AN20" s="153">
        <v>108.95287260483001</v>
      </c>
      <c r="AO20" s="154">
        <v>109.732303541652</v>
      </c>
      <c r="AP20" s="155">
        <v>109.341564041243</v>
      </c>
      <c r="AQ20" s="146"/>
      <c r="AR20" s="156">
        <v>102.509611518695</v>
      </c>
      <c r="AS20" s="129"/>
      <c r="AT20" s="130">
        <v>5.5773599331628496</v>
      </c>
      <c r="AU20" s="124">
        <v>6.7684042804160196</v>
      </c>
      <c r="AV20" s="124">
        <v>10.5079060745989</v>
      </c>
      <c r="AW20" s="124">
        <v>12.924616395964501</v>
      </c>
      <c r="AX20" s="124">
        <v>8.7495968524273007</v>
      </c>
      <c r="AY20" s="131">
        <v>9.1205195759123399</v>
      </c>
      <c r="AZ20" s="124"/>
      <c r="BA20" s="132">
        <v>7.5248986763666101</v>
      </c>
      <c r="BB20" s="133">
        <v>9.1483672941603906</v>
      </c>
      <c r="BC20" s="134">
        <v>8.3286653244403102</v>
      </c>
      <c r="BD20" s="124"/>
      <c r="BE20" s="135">
        <v>8.6253442075763793</v>
      </c>
    </row>
    <row r="21" spans="1:57" x14ac:dyDescent="0.25">
      <c r="A21" s="35" t="s">
        <v>32</v>
      </c>
      <c r="B21" s="3" t="str">
        <f t="shared" si="0"/>
        <v>Newport News/Hampton, VA</v>
      </c>
      <c r="C21" s="3"/>
      <c r="D21" s="24" t="s">
        <v>16</v>
      </c>
      <c r="E21" s="27" t="s">
        <v>17</v>
      </c>
      <c r="F21" s="3"/>
      <c r="G21" s="151">
        <v>71.271536242649304</v>
      </c>
      <c r="H21" s="146">
        <v>73.542638820195705</v>
      </c>
      <c r="I21" s="146">
        <v>76.303648958826301</v>
      </c>
      <c r="J21" s="146">
        <v>77.179041398570106</v>
      </c>
      <c r="K21" s="146">
        <v>79.034891295811505</v>
      </c>
      <c r="L21" s="152">
        <v>75.787019412716305</v>
      </c>
      <c r="M21" s="146"/>
      <c r="N21" s="153">
        <v>87.115557137129102</v>
      </c>
      <c r="O21" s="154">
        <v>90.7177210050057</v>
      </c>
      <c r="P21" s="155">
        <v>88.953078167354107</v>
      </c>
      <c r="Q21" s="146"/>
      <c r="R21" s="156">
        <v>80.1706828063176</v>
      </c>
      <c r="S21" s="129"/>
      <c r="T21" s="130">
        <v>4.1334739851441196</v>
      </c>
      <c r="U21" s="124">
        <v>3.0657370371333998</v>
      </c>
      <c r="V21" s="124">
        <v>4.2529395476913896</v>
      </c>
      <c r="W21" s="124">
        <v>5.3884109388942703</v>
      </c>
      <c r="X21" s="124">
        <v>7.3603765023455097</v>
      </c>
      <c r="Y21" s="131">
        <v>5.1016320287136203</v>
      </c>
      <c r="Z21" s="124"/>
      <c r="AA21" s="132">
        <v>-3.3986684520975601</v>
      </c>
      <c r="AB21" s="133">
        <v>-4.1956604102450799</v>
      </c>
      <c r="AC21" s="134">
        <v>-3.9087120492448202</v>
      </c>
      <c r="AD21" s="124"/>
      <c r="AE21" s="135">
        <v>3.1554609902847699</v>
      </c>
      <c r="AF21" s="30"/>
      <c r="AG21" s="151">
        <v>74.477485709529205</v>
      </c>
      <c r="AH21" s="146">
        <v>76.879949724792098</v>
      </c>
      <c r="AI21" s="146">
        <v>78.911426682800496</v>
      </c>
      <c r="AJ21" s="146">
        <v>78.887130177320401</v>
      </c>
      <c r="AK21" s="146">
        <v>81.754690628168802</v>
      </c>
      <c r="AL21" s="152">
        <v>78.353735317478495</v>
      </c>
      <c r="AM21" s="146"/>
      <c r="AN21" s="153">
        <v>95.351876880290206</v>
      </c>
      <c r="AO21" s="154">
        <v>95.453000521756195</v>
      </c>
      <c r="AP21" s="155">
        <v>95.401995879583296</v>
      </c>
      <c r="AQ21" s="146"/>
      <c r="AR21" s="156">
        <v>83.819157282403793</v>
      </c>
      <c r="AS21" s="129"/>
      <c r="AT21" s="130">
        <v>2.69316555650042</v>
      </c>
      <c r="AU21" s="124">
        <v>7.5016328889101098</v>
      </c>
      <c r="AV21" s="124">
        <v>8.7267418751473702</v>
      </c>
      <c r="AW21" s="124">
        <v>5.85633149036624</v>
      </c>
      <c r="AX21" s="124">
        <v>5.7647968031144101</v>
      </c>
      <c r="AY21" s="131">
        <v>6.1906340049671202</v>
      </c>
      <c r="AZ21" s="124"/>
      <c r="BA21" s="132">
        <v>5.9908563498069203</v>
      </c>
      <c r="BB21" s="133">
        <v>2.2351871283474098</v>
      </c>
      <c r="BC21" s="134">
        <v>4.0178323037984196</v>
      </c>
      <c r="BD21" s="124"/>
      <c r="BE21" s="135">
        <v>5.0396310389163199</v>
      </c>
    </row>
    <row r="22" spans="1:57" x14ac:dyDescent="0.25">
      <c r="A22" s="36" t="s">
        <v>33</v>
      </c>
      <c r="B22" s="3" t="str">
        <f t="shared" si="0"/>
        <v>Chesapeake/Suffolk, VA</v>
      </c>
      <c r="C22" s="3"/>
      <c r="D22" s="25" t="s">
        <v>16</v>
      </c>
      <c r="E22" s="28" t="s">
        <v>17</v>
      </c>
      <c r="F22" s="3"/>
      <c r="G22" s="157">
        <v>80.330358617200602</v>
      </c>
      <c r="H22" s="158">
        <v>85.399131912177594</v>
      </c>
      <c r="I22" s="158">
        <v>87.605395591274302</v>
      </c>
      <c r="J22" s="158">
        <v>87.981949941629594</v>
      </c>
      <c r="K22" s="158">
        <v>84.805296618004803</v>
      </c>
      <c r="L22" s="159">
        <v>85.562194167091107</v>
      </c>
      <c r="M22" s="146"/>
      <c r="N22" s="160">
        <v>87.862119329237004</v>
      </c>
      <c r="O22" s="161">
        <v>87.875204347825999</v>
      </c>
      <c r="P22" s="162">
        <v>87.868684373006701</v>
      </c>
      <c r="Q22" s="146"/>
      <c r="R22" s="163">
        <v>86.220411674979005</v>
      </c>
      <c r="S22" s="129"/>
      <c r="T22" s="136">
        <v>8.6902479407770894</v>
      </c>
      <c r="U22" s="137">
        <v>9.1184018893589904</v>
      </c>
      <c r="V22" s="137">
        <v>9.70542911015146</v>
      </c>
      <c r="W22" s="137">
        <v>11.483576716736399</v>
      </c>
      <c r="X22" s="137">
        <v>9.0024320911382194</v>
      </c>
      <c r="Y22" s="138">
        <v>9.6890519326492601</v>
      </c>
      <c r="Z22" s="124"/>
      <c r="AA22" s="139">
        <v>11.237470121919401</v>
      </c>
      <c r="AB22" s="140">
        <v>10.4225967317448</v>
      </c>
      <c r="AC22" s="141">
        <v>10.8196349915771</v>
      </c>
      <c r="AD22" s="124"/>
      <c r="AE22" s="142">
        <v>9.1396223104696706</v>
      </c>
      <c r="AF22" s="31"/>
      <c r="AG22" s="157">
        <v>83.489083743402901</v>
      </c>
      <c r="AH22" s="158">
        <v>87.761701761060294</v>
      </c>
      <c r="AI22" s="158">
        <v>89.636081945263598</v>
      </c>
      <c r="AJ22" s="158">
        <v>90.159152478270997</v>
      </c>
      <c r="AK22" s="158">
        <v>89.514381664273699</v>
      </c>
      <c r="AL22" s="159">
        <v>88.313863399960198</v>
      </c>
      <c r="AM22" s="146"/>
      <c r="AN22" s="160">
        <v>93.311149691396096</v>
      </c>
      <c r="AO22" s="161">
        <v>91.571980336006106</v>
      </c>
      <c r="AP22" s="162">
        <v>92.4548610822158</v>
      </c>
      <c r="AQ22" s="146"/>
      <c r="AR22" s="163">
        <v>89.490077151934699</v>
      </c>
      <c r="AS22" s="129"/>
      <c r="AT22" s="136">
        <v>9.3001823440397402</v>
      </c>
      <c r="AU22" s="137">
        <v>10.217111793059701</v>
      </c>
      <c r="AV22" s="137">
        <v>10.954261523589899</v>
      </c>
      <c r="AW22" s="137">
        <v>10.620877474733</v>
      </c>
      <c r="AX22" s="137">
        <v>9.3282346513117407</v>
      </c>
      <c r="AY22" s="138">
        <v>10.134782067589599</v>
      </c>
      <c r="AZ22" s="124"/>
      <c r="BA22" s="139">
        <v>11.064658822647299</v>
      </c>
      <c r="BB22" s="140">
        <v>10.5030923339379</v>
      </c>
      <c r="BC22" s="141">
        <v>10.7884215075378</v>
      </c>
      <c r="BD22" s="124"/>
      <c r="BE22" s="142">
        <v>10.297751105613401</v>
      </c>
    </row>
    <row r="23" spans="1:57" x14ac:dyDescent="0.25">
      <c r="A23" s="19" t="s">
        <v>43</v>
      </c>
      <c r="B23" s="3" t="str">
        <f t="shared" si="0"/>
        <v>Richmond CBD/Airport, VA</v>
      </c>
      <c r="C23" s="9"/>
      <c r="D23" s="23" t="s">
        <v>16</v>
      </c>
      <c r="E23" s="26" t="s">
        <v>17</v>
      </c>
      <c r="F23" s="3"/>
      <c r="G23" s="143">
        <v>113.98829214717099</v>
      </c>
      <c r="H23" s="144">
        <v>120.56720158102701</v>
      </c>
      <c r="I23" s="144">
        <v>133.538636660143</v>
      </c>
      <c r="J23" s="144">
        <v>137.457597748815</v>
      </c>
      <c r="K23" s="144">
        <v>130.70595525997501</v>
      </c>
      <c r="L23" s="145">
        <v>128.96030848875901</v>
      </c>
      <c r="M23" s="146"/>
      <c r="N23" s="147">
        <v>146.13575233022601</v>
      </c>
      <c r="O23" s="148">
        <v>140.66985115766201</v>
      </c>
      <c r="P23" s="149">
        <v>143.44981308411201</v>
      </c>
      <c r="Q23" s="146"/>
      <c r="R23" s="150">
        <v>133.93964252466901</v>
      </c>
      <c r="S23" s="129"/>
      <c r="T23" s="121">
        <v>9.15901046487242</v>
      </c>
      <c r="U23" s="122">
        <v>11.5880510564402</v>
      </c>
      <c r="V23" s="122">
        <v>15.833201531330401</v>
      </c>
      <c r="W23" s="122">
        <v>18.201440645197401</v>
      </c>
      <c r="X23" s="122">
        <v>10.9877280162648</v>
      </c>
      <c r="Y23" s="123">
        <v>13.717535045120201</v>
      </c>
      <c r="Z23" s="124"/>
      <c r="AA23" s="125">
        <v>14.6231176907618</v>
      </c>
      <c r="AB23" s="126">
        <v>6.8661171511029702</v>
      </c>
      <c r="AC23" s="127">
        <v>10.6880782374348</v>
      </c>
      <c r="AD23" s="124"/>
      <c r="AE23" s="128">
        <v>12.8902436145877</v>
      </c>
      <c r="AF23" s="29"/>
      <c r="AG23" s="143">
        <v>122.90598234470799</v>
      </c>
      <c r="AH23" s="144">
        <v>126.38645745267399</v>
      </c>
      <c r="AI23" s="144">
        <v>133.847934367638</v>
      </c>
      <c r="AJ23" s="144">
        <v>138.31395260230099</v>
      </c>
      <c r="AK23" s="144">
        <v>140.468307829445</v>
      </c>
      <c r="AL23" s="145">
        <v>133.253616740311</v>
      </c>
      <c r="AM23" s="146"/>
      <c r="AN23" s="147">
        <v>166.97592990713599</v>
      </c>
      <c r="AO23" s="148">
        <v>158.19502494554101</v>
      </c>
      <c r="AP23" s="149">
        <v>162.80402530631301</v>
      </c>
      <c r="AQ23" s="146"/>
      <c r="AR23" s="150">
        <v>143.19658896877101</v>
      </c>
      <c r="AS23" s="129"/>
      <c r="AT23" s="121">
        <v>7.5167516774166696</v>
      </c>
      <c r="AU23" s="122">
        <v>8.8075473381961</v>
      </c>
      <c r="AV23" s="122">
        <v>10.3594078704579</v>
      </c>
      <c r="AW23" s="122">
        <v>12.1293544150006</v>
      </c>
      <c r="AX23" s="122">
        <v>10.6841990674648</v>
      </c>
      <c r="AY23" s="123">
        <v>10.129800300191199</v>
      </c>
      <c r="AZ23" s="124"/>
      <c r="BA23" s="125">
        <v>9.4008585594890608</v>
      </c>
      <c r="BB23" s="126">
        <v>5.3670959427448599</v>
      </c>
      <c r="BC23" s="127">
        <v>7.5394782407874903</v>
      </c>
      <c r="BD23" s="124"/>
      <c r="BE23" s="128">
        <v>8.8908224863279006</v>
      </c>
    </row>
    <row r="24" spans="1:57" x14ac:dyDescent="0.25">
      <c r="A24" s="20" t="s">
        <v>44</v>
      </c>
      <c r="B24" s="3" t="str">
        <f t="shared" si="0"/>
        <v>Richmond North/Glen Allen, VA</v>
      </c>
      <c r="C24" s="10"/>
      <c r="D24" s="24" t="s">
        <v>16</v>
      </c>
      <c r="E24" s="27" t="s">
        <v>17</v>
      </c>
      <c r="F24" s="3"/>
      <c r="G24" s="151">
        <v>85.430570027581894</v>
      </c>
      <c r="H24" s="146">
        <v>94.149190274841402</v>
      </c>
      <c r="I24" s="146">
        <v>99.732534440460398</v>
      </c>
      <c r="J24" s="146">
        <v>100.002253308128</v>
      </c>
      <c r="K24" s="146">
        <v>94.818031193032198</v>
      </c>
      <c r="L24" s="152">
        <v>95.654443641311204</v>
      </c>
      <c r="M24" s="146"/>
      <c r="N24" s="153">
        <v>100.550155979202</v>
      </c>
      <c r="O24" s="154">
        <v>102.40911920764</v>
      </c>
      <c r="P24" s="155">
        <v>101.51914077625101</v>
      </c>
      <c r="Q24" s="146"/>
      <c r="R24" s="156">
        <v>97.505528138276205</v>
      </c>
      <c r="S24" s="129"/>
      <c r="T24" s="130">
        <v>10.8086715258169</v>
      </c>
      <c r="U24" s="124">
        <v>13.3628885529294</v>
      </c>
      <c r="V24" s="124">
        <v>13.0452165627437</v>
      </c>
      <c r="W24" s="124">
        <v>12.8503450575662</v>
      </c>
      <c r="X24" s="124">
        <v>9.7704355489754704</v>
      </c>
      <c r="Y24" s="131">
        <v>12.3217115606243</v>
      </c>
      <c r="Z24" s="124"/>
      <c r="AA24" s="132">
        <v>2.9214395397710202</v>
      </c>
      <c r="AB24" s="133">
        <v>0.53843591803041801</v>
      </c>
      <c r="AC24" s="134">
        <v>1.69297787941202</v>
      </c>
      <c r="AD24" s="124"/>
      <c r="AE24" s="135">
        <v>8.0534087642870897</v>
      </c>
      <c r="AF24" s="30"/>
      <c r="AG24" s="151">
        <v>90.421462210659698</v>
      </c>
      <c r="AH24" s="146">
        <v>95.953799824225797</v>
      </c>
      <c r="AI24" s="146">
        <v>100.583422138836</v>
      </c>
      <c r="AJ24" s="146">
        <v>101.00537346608</v>
      </c>
      <c r="AK24" s="146">
        <v>101.758590532103</v>
      </c>
      <c r="AL24" s="152">
        <v>98.480766682537904</v>
      </c>
      <c r="AM24" s="146"/>
      <c r="AN24" s="153">
        <v>115.79738852491499</v>
      </c>
      <c r="AO24" s="154">
        <v>115.1658545108</v>
      </c>
      <c r="AP24" s="155">
        <v>115.48162778693199</v>
      </c>
      <c r="AQ24" s="146"/>
      <c r="AR24" s="156">
        <v>104.224772404078</v>
      </c>
      <c r="AS24" s="129"/>
      <c r="AT24" s="130">
        <v>12.102515580432801</v>
      </c>
      <c r="AU24" s="124">
        <v>12.189905157108001</v>
      </c>
      <c r="AV24" s="124">
        <v>12.9585454951711</v>
      </c>
      <c r="AW24" s="124">
        <v>12.4345030822184</v>
      </c>
      <c r="AX24" s="124">
        <v>10.7495085852798</v>
      </c>
      <c r="AY24" s="131">
        <v>12.1956918595437</v>
      </c>
      <c r="AZ24" s="124"/>
      <c r="BA24" s="132">
        <v>7.9688625351716302</v>
      </c>
      <c r="BB24" s="133">
        <v>5.73650623074536</v>
      </c>
      <c r="BC24" s="134">
        <v>6.84100840057092</v>
      </c>
      <c r="BD24" s="124"/>
      <c r="BE24" s="135">
        <v>9.8433202952397192</v>
      </c>
    </row>
    <row r="25" spans="1:57" x14ac:dyDescent="0.25">
      <c r="A25" s="21" t="s">
        <v>45</v>
      </c>
      <c r="B25" s="3" t="str">
        <f t="shared" si="0"/>
        <v>Richmond West/Midlothian, VA</v>
      </c>
      <c r="C25" s="3"/>
      <c r="D25" s="24" t="s">
        <v>16</v>
      </c>
      <c r="E25" s="27" t="s">
        <v>17</v>
      </c>
      <c r="F25" s="3"/>
      <c r="G25" s="151">
        <v>82.290956326530605</v>
      </c>
      <c r="H25" s="146">
        <v>86.159561438313702</v>
      </c>
      <c r="I25" s="146">
        <v>87.290393087287597</v>
      </c>
      <c r="J25" s="146">
        <v>88.473149887260405</v>
      </c>
      <c r="K25" s="146">
        <v>86.385236780941298</v>
      </c>
      <c r="L25" s="152">
        <v>86.369011878109404</v>
      </c>
      <c r="M25" s="146"/>
      <c r="N25" s="153">
        <v>98.064652788103999</v>
      </c>
      <c r="O25" s="154">
        <v>104.07592592592501</v>
      </c>
      <c r="P25" s="155">
        <v>101.276215978233</v>
      </c>
      <c r="Q25" s="146"/>
      <c r="R25" s="156">
        <v>91.356997161300995</v>
      </c>
      <c r="S25" s="129"/>
      <c r="T25" s="130">
        <v>1.3271971576891499</v>
      </c>
      <c r="U25" s="124">
        <v>3.0362789308031002</v>
      </c>
      <c r="V25" s="124">
        <v>1.05862446459186E-2</v>
      </c>
      <c r="W25" s="124">
        <v>6.1348160564001004</v>
      </c>
      <c r="X25" s="124">
        <v>3.1960414732948998</v>
      </c>
      <c r="Y25" s="131">
        <v>2.8115732647380298</v>
      </c>
      <c r="Z25" s="124"/>
      <c r="AA25" s="132">
        <v>-6.4059105243560799</v>
      </c>
      <c r="AB25" s="133">
        <v>-2.3844887384403202</v>
      </c>
      <c r="AC25" s="134">
        <v>-4.18177803553679</v>
      </c>
      <c r="AD25" s="124"/>
      <c r="AE25" s="135">
        <v>-0.35140036719265599</v>
      </c>
      <c r="AF25" s="30"/>
      <c r="AG25" s="151">
        <v>83.584861149383599</v>
      </c>
      <c r="AH25" s="146">
        <v>87.971865153499095</v>
      </c>
      <c r="AI25" s="146">
        <v>89.835434839950494</v>
      </c>
      <c r="AJ25" s="146">
        <v>92.330598595693402</v>
      </c>
      <c r="AK25" s="146">
        <v>98.201241390306095</v>
      </c>
      <c r="AL25" s="152">
        <v>90.8918242589681</v>
      </c>
      <c r="AM25" s="146"/>
      <c r="AN25" s="153">
        <v>112.761946177708</v>
      </c>
      <c r="AO25" s="154">
        <v>112.587950305433</v>
      </c>
      <c r="AP25" s="155">
        <v>112.673502778231</v>
      </c>
      <c r="AQ25" s="146"/>
      <c r="AR25" s="156">
        <v>98.3877237861347</v>
      </c>
      <c r="AS25" s="129"/>
      <c r="AT25" s="130">
        <v>1.5159197239778199</v>
      </c>
      <c r="AU25" s="124">
        <v>3.0333658994909598</v>
      </c>
      <c r="AV25" s="124">
        <v>0.89713766549030904</v>
      </c>
      <c r="AW25" s="124">
        <v>5.1084311788145698</v>
      </c>
      <c r="AX25" s="124">
        <v>5.0421205844580701</v>
      </c>
      <c r="AY25" s="131">
        <v>3.3646667431636801</v>
      </c>
      <c r="AZ25" s="124"/>
      <c r="BA25" s="132">
        <v>3.9179279480382001</v>
      </c>
      <c r="BB25" s="133">
        <v>3.2224449605982501</v>
      </c>
      <c r="BC25" s="134">
        <v>3.5659469237521599</v>
      </c>
      <c r="BD25" s="124"/>
      <c r="BE25" s="135">
        <v>3.5050859976119</v>
      </c>
    </row>
    <row r="26" spans="1:57" x14ac:dyDescent="0.25">
      <c r="A26" s="21" t="s">
        <v>46</v>
      </c>
      <c r="B26" s="3" t="str">
        <f t="shared" si="0"/>
        <v>Petersburg/Chester, VA</v>
      </c>
      <c r="C26" s="3"/>
      <c r="D26" s="24" t="s">
        <v>16</v>
      </c>
      <c r="E26" s="27" t="s">
        <v>17</v>
      </c>
      <c r="F26" s="3"/>
      <c r="G26" s="151">
        <v>78.486017464424293</v>
      </c>
      <c r="H26" s="146">
        <v>85.949091879904401</v>
      </c>
      <c r="I26" s="146">
        <v>85.749302581072101</v>
      </c>
      <c r="J26" s="146">
        <v>85.965831902860899</v>
      </c>
      <c r="K26" s="146">
        <v>82.311692184724606</v>
      </c>
      <c r="L26" s="152">
        <v>83.955223117859902</v>
      </c>
      <c r="M26" s="146"/>
      <c r="N26" s="153">
        <v>84.146879233576598</v>
      </c>
      <c r="O26" s="154">
        <v>86.311102852173903</v>
      </c>
      <c r="P26" s="155">
        <v>85.255007978628598</v>
      </c>
      <c r="Q26" s="146"/>
      <c r="R26" s="156">
        <v>84.325544408362006</v>
      </c>
      <c r="S26" s="129"/>
      <c r="T26" s="130">
        <v>-8.3472779669659101</v>
      </c>
      <c r="U26" s="124">
        <v>-1.54133702268144</v>
      </c>
      <c r="V26" s="124">
        <v>-2.9641183156573701</v>
      </c>
      <c r="W26" s="124">
        <v>-2.31827325418501</v>
      </c>
      <c r="X26" s="124">
        <v>-4.7489161600516399</v>
      </c>
      <c r="Y26" s="131">
        <v>-3.7291852544178399</v>
      </c>
      <c r="Z26" s="124"/>
      <c r="AA26" s="132">
        <v>-2.7225772110599902</v>
      </c>
      <c r="AB26" s="133">
        <v>-2.4036022976837899</v>
      </c>
      <c r="AC26" s="134">
        <v>-2.5487456589217601</v>
      </c>
      <c r="AD26" s="124"/>
      <c r="AE26" s="135">
        <v>-3.39201110400177</v>
      </c>
      <c r="AF26" s="30"/>
      <c r="AG26" s="151">
        <v>80.771648210605207</v>
      </c>
      <c r="AH26" s="146">
        <v>85.930379841832107</v>
      </c>
      <c r="AI26" s="146">
        <v>86.383016129801902</v>
      </c>
      <c r="AJ26" s="146">
        <v>86.343481192398599</v>
      </c>
      <c r="AK26" s="146">
        <v>86.058127515486305</v>
      </c>
      <c r="AL26" s="152">
        <v>85.212473443189594</v>
      </c>
      <c r="AM26" s="146"/>
      <c r="AN26" s="153">
        <v>89.900355796178303</v>
      </c>
      <c r="AO26" s="154">
        <v>90.197600583702993</v>
      </c>
      <c r="AP26" s="155">
        <v>90.050668609547699</v>
      </c>
      <c r="AQ26" s="146"/>
      <c r="AR26" s="156">
        <v>86.658718248982296</v>
      </c>
      <c r="AS26" s="129"/>
      <c r="AT26" s="130">
        <v>-5.1909841253049702</v>
      </c>
      <c r="AU26" s="124">
        <v>-1.5343908381562401</v>
      </c>
      <c r="AV26" s="124">
        <v>-2.8283253672430599</v>
      </c>
      <c r="AW26" s="124">
        <v>-3.1697461872819499</v>
      </c>
      <c r="AX26" s="124">
        <v>-1.9513806827939699</v>
      </c>
      <c r="AY26" s="131">
        <v>-2.83903943474877</v>
      </c>
      <c r="AZ26" s="124"/>
      <c r="BA26" s="132">
        <v>-0.22438177979910201</v>
      </c>
      <c r="BB26" s="133">
        <v>-1.0679558484926699</v>
      </c>
      <c r="BC26" s="134">
        <v>-0.64871797332209102</v>
      </c>
      <c r="BD26" s="124"/>
      <c r="BE26" s="135">
        <v>-2.14466453068014</v>
      </c>
    </row>
    <row r="27" spans="1:57" x14ac:dyDescent="0.25">
      <c r="A27" s="77" t="s">
        <v>99</v>
      </c>
      <c r="B27" s="37" t="s">
        <v>71</v>
      </c>
      <c r="C27" s="3"/>
      <c r="D27" s="24" t="s">
        <v>16</v>
      </c>
      <c r="E27" s="27" t="s">
        <v>17</v>
      </c>
      <c r="F27" s="3"/>
      <c r="G27" s="151">
        <v>89.783192154633298</v>
      </c>
      <c r="H27" s="146">
        <v>93.223907152609996</v>
      </c>
      <c r="I27" s="146">
        <v>94.159864037363704</v>
      </c>
      <c r="J27" s="146">
        <v>91.269666980835595</v>
      </c>
      <c r="K27" s="146">
        <v>93.201120996441205</v>
      </c>
      <c r="L27" s="152">
        <v>92.462570809022395</v>
      </c>
      <c r="M27" s="146"/>
      <c r="N27" s="153">
        <v>105.127294197797</v>
      </c>
      <c r="O27" s="154">
        <v>105.499128676068</v>
      </c>
      <c r="P27" s="155">
        <v>105.316732204522</v>
      </c>
      <c r="Q27" s="146"/>
      <c r="R27" s="156">
        <v>96.144093512211398</v>
      </c>
      <c r="S27" s="129"/>
      <c r="T27" s="130">
        <v>1.6795605791930699</v>
      </c>
      <c r="U27" s="124">
        <v>4.2759227351938298</v>
      </c>
      <c r="V27" s="124">
        <v>5.4032280607146301</v>
      </c>
      <c r="W27" s="124">
        <v>2.8959823581101598</v>
      </c>
      <c r="X27" s="124">
        <v>3.2681000431348801</v>
      </c>
      <c r="Y27" s="131">
        <v>3.6294933343929801</v>
      </c>
      <c r="Z27" s="124"/>
      <c r="AA27" s="132">
        <v>8.2408508263920499</v>
      </c>
      <c r="AB27" s="133">
        <v>7.4246607249762704</v>
      </c>
      <c r="AC27" s="134">
        <v>7.8381324109002799</v>
      </c>
      <c r="AD27" s="124"/>
      <c r="AE27" s="135">
        <v>4.8752073030828997</v>
      </c>
      <c r="AF27" s="30"/>
      <c r="AG27" s="151">
        <v>93.062986688851893</v>
      </c>
      <c r="AH27" s="146">
        <v>94.459719919162595</v>
      </c>
      <c r="AI27" s="146">
        <v>95.987447146796498</v>
      </c>
      <c r="AJ27" s="146">
        <v>98.767582998627205</v>
      </c>
      <c r="AK27" s="146">
        <v>102.206398452408</v>
      </c>
      <c r="AL27" s="152">
        <v>97.036501609018998</v>
      </c>
      <c r="AM27" s="146"/>
      <c r="AN27" s="153">
        <v>117.958493858775</v>
      </c>
      <c r="AO27" s="154">
        <v>115.197009536461</v>
      </c>
      <c r="AP27" s="155">
        <v>116.57807916706101</v>
      </c>
      <c r="AQ27" s="146"/>
      <c r="AR27" s="156">
        <v>103.09451996176701</v>
      </c>
      <c r="AS27" s="129"/>
      <c r="AT27" s="130">
        <v>1.93161413195389</v>
      </c>
      <c r="AU27" s="124">
        <v>2.8708116235026</v>
      </c>
      <c r="AV27" s="124">
        <v>3.1186510196090298</v>
      </c>
      <c r="AW27" s="124">
        <v>1.25619985534201</v>
      </c>
      <c r="AX27" s="124">
        <v>1.6789932786447901</v>
      </c>
      <c r="AY27" s="131">
        <v>2.1597115322220599</v>
      </c>
      <c r="AZ27" s="124"/>
      <c r="BA27" s="132">
        <v>5.23361399150627</v>
      </c>
      <c r="BB27" s="133">
        <v>3.6632225471760802</v>
      </c>
      <c r="BC27" s="134">
        <v>4.4530857639902601</v>
      </c>
      <c r="BD27" s="124"/>
      <c r="BE27" s="135">
        <v>2.8718033902304798</v>
      </c>
    </row>
    <row r="28" spans="1:57" x14ac:dyDescent="0.25">
      <c r="A28" s="21" t="s">
        <v>48</v>
      </c>
      <c r="B28" s="3" t="str">
        <f t="shared" si="0"/>
        <v>Roanoke, VA</v>
      </c>
      <c r="C28" s="3"/>
      <c r="D28" s="24" t="s">
        <v>16</v>
      </c>
      <c r="E28" s="27" t="s">
        <v>17</v>
      </c>
      <c r="F28" s="3"/>
      <c r="G28" s="151">
        <v>85.703053977272702</v>
      </c>
      <c r="H28" s="146">
        <v>94.347178649237406</v>
      </c>
      <c r="I28" s="146">
        <v>108.33912988250199</v>
      </c>
      <c r="J28" s="146">
        <v>98.027985429204904</v>
      </c>
      <c r="K28" s="146">
        <v>92.808024732620297</v>
      </c>
      <c r="L28" s="152">
        <v>96.664279864445007</v>
      </c>
      <c r="M28" s="146"/>
      <c r="N28" s="153">
        <v>107.474590108401</v>
      </c>
      <c r="O28" s="154">
        <v>104.898862639217</v>
      </c>
      <c r="P28" s="155">
        <v>106.184331360946</v>
      </c>
      <c r="Q28" s="146"/>
      <c r="R28" s="156">
        <v>99.468757408237394</v>
      </c>
      <c r="S28" s="129"/>
      <c r="T28" s="130">
        <v>10.634934683399599</v>
      </c>
      <c r="U28" s="124">
        <v>15.5366756075941</v>
      </c>
      <c r="V28" s="124">
        <v>23.014295716881499</v>
      </c>
      <c r="W28" s="124">
        <v>17.730156409960099</v>
      </c>
      <c r="X28" s="124">
        <v>13.263133000542</v>
      </c>
      <c r="Y28" s="131">
        <v>16.899677715494899</v>
      </c>
      <c r="Z28" s="124"/>
      <c r="AA28" s="132">
        <v>20.069572028256299</v>
      </c>
      <c r="AB28" s="133">
        <v>9.6468980360668208</v>
      </c>
      <c r="AC28" s="134">
        <v>14.7200380472802</v>
      </c>
      <c r="AD28" s="124"/>
      <c r="AE28" s="135">
        <v>16.151198768665001</v>
      </c>
      <c r="AF28" s="30"/>
      <c r="AG28" s="151">
        <v>88.498704803584403</v>
      </c>
      <c r="AH28" s="146">
        <v>93.516327467482697</v>
      </c>
      <c r="AI28" s="146">
        <v>100.000541312802</v>
      </c>
      <c r="AJ28" s="146">
        <v>98.107594704521802</v>
      </c>
      <c r="AK28" s="146">
        <v>97.713949960285902</v>
      </c>
      <c r="AL28" s="152">
        <v>95.952667377470803</v>
      </c>
      <c r="AM28" s="146"/>
      <c r="AN28" s="153">
        <v>112.070223217459</v>
      </c>
      <c r="AO28" s="154">
        <v>109.56243223280801</v>
      </c>
      <c r="AP28" s="155">
        <v>110.84031007751901</v>
      </c>
      <c r="AQ28" s="146"/>
      <c r="AR28" s="156">
        <v>100.693344522112</v>
      </c>
      <c r="AS28" s="129"/>
      <c r="AT28" s="130">
        <v>13.042147793083499</v>
      </c>
      <c r="AU28" s="124">
        <v>12.1793742771446</v>
      </c>
      <c r="AV28" s="124">
        <v>14.448972491459701</v>
      </c>
      <c r="AW28" s="124">
        <v>12.4423298516184</v>
      </c>
      <c r="AX28" s="124">
        <v>11.6974043970979</v>
      </c>
      <c r="AY28" s="131">
        <v>12.753618502780499</v>
      </c>
      <c r="AZ28" s="124"/>
      <c r="BA28" s="132">
        <v>11.8315732438924</v>
      </c>
      <c r="BB28" s="133">
        <v>5.9387396392715797</v>
      </c>
      <c r="BC28" s="134">
        <v>8.8651335220392298</v>
      </c>
      <c r="BD28" s="124"/>
      <c r="BE28" s="135">
        <v>11.0910931667079</v>
      </c>
    </row>
    <row r="29" spans="1:57" x14ac:dyDescent="0.25">
      <c r="A29" s="21" t="s">
        <v>49</v>
      </c>
      <c r="B29" s="3" t="str">
        <f t="shared" si="0"/>
        <v>Charlottesville, VA</v>
      </c>
      <c r="C29" s="3"/>
      <c r="D29" s="24" t="s">
        <v>16</v>
      </c>
      <c r="E29" s="27" t="s">
        <v>17</v>
      </c>
      <c r="F29" s="3"/>
      <c r="G29" s="151">
        <v>116.318024164889</v>
      </c>
      <c r="H29" s="146">
        <v>110.059123767798</v>
      </c>
      <c r="I29" s="146">
        <v>113.661118546845</v>
      </c>
      <c r="J29" s="146">
        <v>113.240377002827</v>
      </c>
      <c r="K29" s="146">
        <v>120.087966179159</v>
      </c>
      <c r="L29" s="152">
        <v>114.7332672548</v>
      </c>
      <c r="M29" s="146"/>
      <c r="N29" s="153">
        <v>141.98415669625601</v>
      </c>
      <c r="O29" s="154">
        <v>147.27770744886101</v>
      </c>
      <c r="P29" s="155">
        <v>144.63093207255801</v>
      </c>
      <c r="Q29" s="146"/>
      <c r="R29" s="156">
        <v>125.189479651751</v>
      </c>
      <c r="S29" s="129"/>
      <c r="T29" s="130">
        <v>2.8085551848589301</v>
      </c>
      <c r="U29" s="124">
        <v>1.96456431811379</v>
      </c>
      <c r="V29" s="124">
        <v>3.9979354077286802</v>
      </c>
      <c r="W29" s="124">
        <v>-0.76383961512021703</v>
      </c>
      <c r="X29" s="124">
        <v>-0.91720301109254299</v>
      </c>
      <c r="Y29" s="131">
        <v>1.1285733064096399</v>
      </c>
      <c r="Z29" s="124"/>
      <c r="AA29" s="132">
        <v>-6.0809555092176601E-2</v>
      </c>
      <c r="AB29" s="133">
        <v>2.8005514444130202</v>
      </c>
      <c r="AC29" s="134">
        <v>1.3708808079752199</v>
      </c>
      <c r="AD29" s="124"/>
      <c r="AE29" s="135">
        <v>1.1321827711296599</v>
      </c>
      <c r="AF29" s="30"/>
      <c r="AG29" s="151">
        <v>129.86790202048101</v>
      </c>
      <c r="AH29" s="146">
        <v>123.637349015317</v>
      </c>
      <c r="AI29" s="146">
        <v>125.276681484544</v>
      </c>
      <c r="AJ29" s="146">
        <v>129.69287104119201</v>
      </c>
      <c r="AK29" s="146">
        <v>139.78068101414999</v>
      </c>
      <c r="AL29" s="152">
        <v>129.82045251433101</v>
      </c>
      <c r="AM29" s="146"/>
      <c r="AN29" s="153">
        <v>198.62730127221801</v>
      </c>
      <c r="AO29" s="154">
        <v>197.26937230249499</v>
      </c>
      <c r="AP29" s="155">
        <v>197.96160940159101</v>
      </c>
      <c r="AQ29" s="146"/>
      <c r="AR29" s="156">
        <v>151.72966148066999</v>
      </c>
      <c r="AS29" s="129"/>
      <c r="AT29" s="130">
        <v>2.64553530252075</v>
      </c>
      <c r="AU29" s="124">
        <v>8.9450837587696004</v>
      </c>
      <c r="AV29" s="124">
        <v>6.7006733660380204</v>
      </c>
      <c r="AW29" s="124">
        <v>3.8030239439456501</v>
      </c>
      <c r="AX29" s="124">
        <v>0.35748720856161198</v>
      </c>
      <c r="AY29" s="131">
        <v>4.0125526766919002</v>
      </c>
      <c r="AZ29" s="124"/>
      <c r="BA29" s="132">
        <v>-1.24647969397918</v>
      </c>
      <c r="BB29" s="133">
        <v>-7.1953669907181199</v>
      </c>
      <c r="BC29" s="134">
        <v>-4.3412811795869004</v>
      </c>
      <c r="BD29" s="124"/>
      <c r="BE29" s="135">
        <v>-1.44022208339401</v>
      </c>
    </row>
    <row r="30" spans="1:57" x14ac:dyDescent="0.25">
      <c r="A30" s="21" t="s">
        <v>50</v>
      </c>
      <c r="B30" t="s">
        <v>73</v>
      </c>
      <c r="C30" s="3"/>
      <c r="D30" s="24" t="s">
        <v>16</v>
      </c>
      <c r="E30" s="27" t="s">
        <v>17</v>
      </c>
      <c r="F30" s="3"/>
      <c r="G30" s="151">
        <v>87.502514571190602</v>
      </c>
      <c r="H30" s="146">
        <v>95.377759808325806</v>
      </c>
      <c r="I30" s="146">
        <v>96.991379792891095</v>
      </c>
      <c r="J30" s="146">
        <v>98.371561216105107</v>
      </c>
      <c r="K30" s="146">
        <v>92.223796728971905</v>
      </c>
      <c r="L30" s="152">
        <v>94.583344316309706</v>
      </c>
      <c r="M30" s="146"/>
      <c r="N30" s="153">
        <v>93.246881653099507</v>
      </c>
      <c r="O30" s="154">
        <v>96.527816055625706</v>
      </c>
      <c r="P30" s="155">
        <v>94.879608367411095</v>
      </c>
      <c r="Q30" s="146"/>
      <c r="R30" s="156">
        <v>94.666152899283404</v>
      </c>
      <c r="S30" s="129"/>
      <c r="T30" s="130">
        <v>7.6589548843235402</v>
      </c>
      <c r="U30" s="124">
        <v>11.4506673536865</v>
      </c>
      <c r="V30" s="124">
        <v>6.6501923554415603</v>
      </c>
      <c r="W30" s="124">
        <v>11.8368828794158</v>
      </c>
      <c r="X30" s="124">
        <v>5.9289585869367096</v>
      </c>
      <c r="Y30" s="131">
        <v>8.9258316797947899</v>
      </c>
      <c r="Z30" s="124"/>
      <c r="AA30" s="132">
        <v>3.7689348385963499</v>
      </c>
      <c r="AB30" s="133">
        <v>7.13901527637237</v>
      </c>
      <c r="AC30" s="134">
        <v>5.4475378397092697</v>
      </c>
      <c r="AD30" s="124"/>
      <c r="AE30" s="135">
        <v>7.8534175737972198</v>
      </c>
      <c r="AF30" s="30"/>
      <c r="AG30" s="151">
        <v>88.896933757849098</v>
      </c>
      <c r="AH30" s="146">
        <v>94.7386861313868</v>
      </c>
      <c r="AI30" s="146">
        <v>99.289789029535797</v>
      </c>
      <c r="AJ30" s="146">
        <v>98.328134756504298</v>
      </c>
      <c r="AK30" s="146">
        <v>94.875493155493103</v>
      </c>
      <c r="AL30" s="152">
        <v>95.598196716683304</v>
      </c>
      <c r="AM30" s="146"/>
      <c r="AN30" s="153">
        <v>99.777260629665605</v>
      </c>
      <c r="AO30" s="154">
        <v>99.565952611218506</v>
      </c>
      <c r="AP30" s="155">
        <v>99.674891402563503</v>
      </c>
      <c r="AQ30" s="146"/>
      <c r="AR30" s="156">
        <v>96.807597791985998</v>
      </c>
      <c r="AS30" s="129"/>
      <c r="AT30" s="130">
        <v>8.5897305816657905</v>
      </c>
      <c r="AU30" s="124">
        <v>10.6329286773541</v>
      </c>
      <c r="AV30" s="124">
        <v>12.2731948832265</v>
      </c>
      <c r="AW30" s="124">
        <v>10.507195369629899</v>
      </c>
      <c r="AX30" s="124">
        <v>7.0319374908003098</v>
      </c>
      <c r="AY30" s="131">
        <v>9.9686904640721092</v>
      </c>
      <c r="AZ30" s="124"/>
      <c r="BA30" s="132">
        <v>6.2597332327167399</v>
      </c>
      <c r="BB30" s="133">
        <v>4.8916047549789399</v>
      </c>
      <c r="BC30" s="134">
        <v>5.5791423963945102</v>
      </c>
      <c r="BD30" s="124"/>
      <c r="BE30" s="135">
        <v>8.3796584370497804</v>
      </c>
    </row>
    <row r="31" spans="1:57" x14ac:dyDescent="0.25">
      <c r="A31" s="21" t="s">
        <v>51</v>
      </c>
      <c r="B31" s="3" t="str">
        <f t="shared" si="0"/>
        <v>Staunton &amp; Harrisonburg, VA</v>
      </c>
      <c r="C31" s="3"/>
      <c r="D31" s="24" t="s">
        <v>16</v>
      </c>
      <c r="E31" s="27" t="s">
        <v>17</v>
      </c>
      <c r="F31" s="3"/>
      <c r="G31" s="151">
        <v>87.915845040442704</v>
      </c>
      <c r="H31" s="146">
        <v>88.455094850948498</v>
      </c>
      <c r="I31" s="146">
        <v>91.3970923379174</v>
      </c>
      <c r="J31" s="146">
        <v>88.412145225464101</v>
      </c>
      <c r="K31" s="146">
        <v>85.700989830508405</v>
      </c>
      <c r="L31" s="152">
        <v>88.417668458906505</v>
      </c>
      <c r="M31" s="146"/>
      <c r="N31" s="153">
        <v>90.789770817417804</v>
      </c>
      <c r="O31" s="154">
        <v>94.164496567505694</v>
      </c>
      <c r="P31" s="155">
        <v>92.478421755725094</v>
      </c>
      <c r="Q31" s="146"/>
      <c r="R31" s="156">
        <v>89.505462910894096</v>
      </c>
      <c r="S31" s="129"/>
      <c r="T31" s="130">
        <v>2.34268103160223</v>
      </c>
      <c r="U31" s="124">
        <v>2.0110974454914499</v>
      </c>
      <c r="V31" s="124">
        <v>0.55690643273527696</v>
      </c>
      <c r="W31" s="124">
        <v>2.9047111335342</v>
      </c>
      <c r="X31" s="124">
        <v>-1.3471236573446099</v>
      </c>
      <c r="Y31" s="131">
        <v>1.24987559929932</v>
      </c>
      <c r="Z31" s="124"/>
      <c r="AA31" s="132">
        <v>-5.7605208841806599</v>
      </c>
      <c r="AB31" s="133">
        <v>-4.0320002047595098</v>
      </c>
      <c r="AC31" s="134">
        <v>-4.8848155818381001</v>
      </c>
      <c r="AD31" s="124"/>
      <c r="AE31" s="135">
        <v>-0.87119034038524401</v>
      </c>
      <c r="AF31" s="30"/>
      <c r="AG31" s="151">
        <v>89.261097246571097</v>
      </c>
      <c r="AH31" s="146">
        <v>89.632253807106494</v>
      </c>
      <c r="AI31" s="146">
        <v>91.438412623274104</v>
      </c>
      <c r="AJ31" s="146">
        <v>92.362824745706106</v>
      </c>
      <c r="AK31" s="146">
        <v>92.588572159236193</v>
      </c>
      <c r="AL31" s="152">
        <v>91.129655196228995</v>
      </c>
      <c r="AM31" s="146"/>
      <c r="AN31" s="153">
        <v>117.005809054555</v>
      </c>
      <c r="AO31" s="154">
        <v>119.86199985926299</v>
      </c>
      <c r="AP31" s="155">
        <v>118.444381711855</v>
      </c>
      <c r="AQ31" s="146"/>
      <c r="AR31" s="156">
        <v>100.077375075465</v>
      </c>
      <c r="AS31" s="129"/>
      <c r="AT31" s="130">
        <v>1.9732528047101301</v>
      </c>
      <c r="AU31" s="124">
        <v>2.7858404521040101</v>
      </c>
      <c r="AV31" s="124">
        <v>3.5323993460929</v>
      </c>
      <c r="AW31" s="124">
        <v>5.2781861332352902</v>
      </c>
      <c r="AX31" s="124">
        <v>4.3586300473904798</v>
      </c>
      <c r="AY31" s="131">
        <v>3.65040546761777</v>
      </c>
      <c r="AZ31" s="124"/>
      <c r="BA31" s="132">
        <v>7.8825399611772502</v>
      </c>
      <c r="BB31" s="133">
        <v>8.0406262173884109</v>
      </c>
      <c r="BC31" s="134">
        <v>7.9630684536125704</v>
      </c>
      <c r="BD31" s="124"/>
      <c r="BE31" s="135">
        <v>4.9745180242226699</v>
      </c>
    </row>
    <row r="32" spans="1:57" x14ac:dyDescent="0.25">
      <c r="A32" s="21" t="s">
        <v>52</v>
      </c>
      <c r="B32" s="3" t="str">
        <f t="shared" si="0"/>
        <v>Blacksburg &amp; Wytheville, VA</v>
      </c>
      <c r="C32" s="3"/>
      <c r="D32" s="24" t="s">
        <v>16</v>
      </c>
      <c r="E32" s="27" t="s">
        <v>17</v>
      </c>
      <c r="F32" s="3"/>
      <c r="G32" s="151">
        <v>88.555988727101905</v>
      </c>
      <c r="H32" s="146">
        <v>85.749466303077497</v>
      </c>
      <c r="I32" s="146">
        <v>87.656578947368402</v>
      </c>
      <c r="J32" s="146">
        <v>86.840495495495404</v>
      </c>
      <c r="K32" s="146">
        <v>86.012188823031295</v>
      </c>
      <c r="L32" s="152">
        <v>86.916592314118603</v>
      </c>
      <c r="M32" s="146"/>
      <c r="N32" s="153">
        <v>95.234315134099603</v>
      </c>
      <c r="O32" s="154">
        <v>96.905460333006801</v>
      </c>
      <c r="P32" s="155">
        <v>96.060581113801405</v>
      </c>
      <c r="Q32" s="146"/>
      <c r="R32" s="156">
        <v>89.262224223602402</v>
      </c>
      <c r="S32" s="129"/>
      <c r="T32" s="130">
        <v>3.7704359618058301</v>
      </c>
      <c r="U32" s="124">
        <v>3.3236172121362899</v>
      </c>
      <c r="V32" s="124">
        <v>5.8256612280919002</v>
      </c>
      <c r="W32" s="124">
        <v>4.35179414939397</v>
      </c>
      <c r="X32" s="124">
        <v>3.85089584745594</v>
      </c>
      <c r="Y32" s="131">
        <v>4.2165442838920804</v>
      </c>
      <c r="Z32" s="124"/>
      <c r="AA32" s="132">
        <v>11.289123051604401</v>
      </c>
      <c r="AB32" s="133">
        <v>7.4460317597493901</v>
      </c>
      <c r="AC32" s="134">
        <v>9.25484142601195</v>
      </c>
      <c r="AD32" s="124"/>
      <c r="AE32" s="135">
        <v>5.5628566885085604</v>
      </c>
      <c r="AF32" s="30"/>
      <c r="AG32" s="151">
        <v>87.944664112388196</v>
      </c>
      <c r="AH32" s="146">
        <v>87.618102497242006</v>
      </c>
      <c r="AI32" s="146">
        <v>90.413704309349697</v>
      </c>
      <c r="AJ32" s="146">
        <v>89.381507136859696</v>
      </c>
      <c r="AK32" s="146">
        <v>91.285486544671599</v>
      </c>
      <c r="AL32" s="152">
        <v>89.372686589386305</v>
      </c>
      <c r="AM32" s="146"/>
      <c r="AN32" s="153">
        <v>112.275581721615</v>
      </c>
      <c r="AO32" s="154">
        <v>115.934498340815</v>
      </c>
      <c r="AP32" s="155">
        <v>114.12919159456099</v>
      </c>
      <c r="AQ32" s="146"/>
      <c r="AR32" s="156">
        <v>96.819151695419293</v>
      </c>
      <c r="AS32" s="129"/>
      <c r="AT32" s="130">
        <v>4.5853654509625104</v>
      </c>
      <c r="AU32" s="124">
        <v>6.0073030805605399</v>
      </c>
      <c r="AV32" s="124">
        <v>6.7779269565122</v>
      </c>
      <c r="AW32" s="124">
        <v>5.9103166336738502</v>
      </c>
      <c r="AX32" s="124">
        <v>5.9425610001788298</v>
      </c>
      <c r="AY32" s="131">
        <v>5.91097200141387</v>
      </c>
      <c r="AZ32" s="124"/>
      <c r="BA32" s="132">
        <v>-9.0223648116401591</v>
      </c>
      <c r="BB32" s="133">
        <v>-8.6711316961809395</v>
      </c>
      <c r="BC32" s="134">
        <v>-8.8581223510238907</v>
      </c>
      <c r="BD32" s="124"/>
      <c r="BE32" s="135">
        <v>-0.61939220561832398</v>
      </c>
    </row>
    <row r="33" spans="1:64" x14ac:dyDescent="0.25">
      <c r="A33" s="21" t="s">
        <v>53</v>
      </c>
      <c r="B33" s="3" t="str">
        <f t="shared" si="0"/>
        <v>Lynchburg, VA</v>
      </c>
      <c r="C33" s="3"/>
      <c r="D33" s="24" t="s">
        <v>16</v>
      </c>
      <c r="E33" s="27" t="s">
        <v>17</v>
      </c>
      <c r="F33" s="3"/>
      <c r="G33" s="151">
        <v>89.822292292292204</v>
      </c>
      <c r="H33" s="146">
        <v>98.569003610108297</v>
      </c>
      <c r="I33" s="146">
        <v>103.19199213630399</v>
      </c>
      <c r="J33" s="146">
        <v>102.019074433656</v>
      </c>
      <c r="K33" s="146">
        <v>97.039176470588203</v>
      </c>
      <c r="L33" s="152">
        <v>98.7560386542591</v>
      </c>
      <c r="M33" s="146"/>
      <c r="N33" s="153">
        <v>109.955678509027</v>
      </c>
      <c r="O33" s="154">
        <v>108.351982195845</v>
      </c>
      <c r="P33" s="155">
        <v>109.161372721928</v>
      </c>
      <c r="Q33" s="146"/>
      <c r="R33" s="156">
        <v>102.164043515933</v>
      </c>
      <c r="S33" s="129"/>
      <c r="T33" s="130">
        <v>1.09846775676534</v>
      </c>
      <c r="U33" s="124">
        <v>3.2524940750318798</v>
      </c>
      <c r="V33" s="124">
        <v>5.1343688419416598</v>
      </c>
      <c r="W33" s="124">
        <v>4.5182886108105604</v>
      </c>
      <c r="X33" s="124">
        <v>-6.5836520206734805E-2</v>
      </c>
      <c r="Y33" s="131">
        <v>2.9533068504533699</v>
      </c>
      <c r="Z33" s="124"/>
      <c r="AA33" s="132">
        <v>4.6866584739654504</v>
      </c>
      <c r="AB33" s="133">
        <v>2.0871064125048999</v>
      </c>
      <c r="AC33" s="134">
        <v>3.37516871475674</v>
      </c>
      <c r="AD33" s="124"/>
      <c r="AE33" s="135">
        <v>3.20799911125409</v>
      </c>
      <c r="AF33" s="30"/>
      <c r="AG33" s="151">
        <v>93.694375289217902</v>
      </c>
      <c r="AH33" s="146">
        <v>97.651673476336299</v>
      </c>
      <c r="AI33" s="146">
        <v>100.68000474083399</v>
      </c>
      <c r="AJ33" s="146">
        <v>101.597708536189</v>
      </c>
      <c r="AK33" s="146">
        <v>106.081848533025</v>
      </c>
      <c r="AL33" s="152">
        <v>100.51280121601</v>
      </c>
      <c r="AM33" s="146"/>
      <c r="AN33" s="153">
        <v>129.051829703457</v>
      </c>
      <c r="AO33" s="154">
        <v>124.32563543936</v>
      </c>
      <c r="AP33" s="155">
        <v>126.88424060751299</v>
      </c>
      <c r="AQ33" s="146"/>
      <c r="AR33" s="156">
        <v>109.38583275433101</v>
      </c>
      <c r="AS33" s="129"/>
      <c r="AT33" s="130">
        <v>2.6817837157689901</v>
      </c>
      <c r="AU33" s="124">
        <v>2.7897854410036</v>
      </c>
      <c r="AV33" s="124">
        <v>2.5571229180989499</v>
      </c>
      <c r="AW33" s="124">
        <v>3.1101573955729802</v>
      </c>
      <c r="AX33" s="124">
        <v>7.1033462422844798</v>
      </c>
      <c r="AY33" s="131">
        <v>3.81323725495196</v>
      </c>
      <c r="AZ33" s="124"/>
      <c r="BA33" s="132">
        <v>12.762036401280699</v>
      </c>
      <c r="BB33" s="133">
        <v>8.1447607196998906</v>
      </c>
      <c r="BC33" s="134">
        <v>10.632470054638899</v>
      </c>
      <c r="BD33" s="124"/>
      <c r="BE33" s="135">
        <v>6.0980455410243701</v>
      </c>
    </row>
    <row r="34" spans="1:64" x14ac:dyDescent="0.25">
      <c r="A34" s="21" t="s">
        <v>78</v>
      </c>
      <c r="B34" s="3" t="str">
        <f t="shared" si="0"/>
        <v>Central Virginia</v>
      </c>
      <c r="C34" s="3"/>
      <c r="D34" s="24" t="s">
        <v>16</v>
      </c>
      <c r="E34" s="27" t="s">
        <v>17</v>
      </c>
      <c r="F34" s="3"/>
      <c r="G34" s="151">
        <v>92.253523586604203</v>
      </c>
      <c r="H34" s="146">
        <v>97.828025532477795</v>
      </c>
      <c r="I34" s="146">
        <v>103.321996774578</v>
      </c>
      <c r="J34" s="146">
        <v>104.386538551675</v>
      </c>
      <c r="K34" s="146">
        <v>101.773976167315</v>
      </c>
      <c r="L34" s="152">
        <v>100.533195178076</v>
      </c>
      <c r="M34" s="146"/>
      <c r="N34" s="153">
        <v>114.262949441372</v>
      </c>
      <c r="O34" s="154">
        <v>114.58558719826399</v>
      </c>
      <c r="P34" s="155">
        <v>114.427449456536</v>
      </c>
      <c r="Q34" s="146"/>
      <c r="R34" s="156">
        <v>104.99315693219999</v>
      </c>
      <c r="S34" s="129"/>
      <c r="T34" s="130">
        <v>3.0288359167400398</v>
      </c>
      <c r="U34" s="124">
        <v>5.0997618108572604</v>
      </c>
      <c r="V34" s="124">
        <v>6.93001650362958</v>
      </c>
      <c r="W34" s="124">
        <v>7.2975303595672498</v>
      </c>
      <c r="X34" s="124">
        <v>4.1261943740665501</v>
      </c>
      <c r="Y34" s="131">
        <v>5.5731736704347199</v>
      </c>
      <c r="Z34" s="124"/>
      <c r="AA34" s="132">
        <v>5.5075081447141603</v>
      </c>
      <c r="AB34" s="133">
        <v>3.2719080303936798</v>
      </c>
      <c r="AC34" s="134">
        <v>4.3592577621449804</v>
      </c>
      <c r="AD34" s="124"/>
      <c r="AE34" s="135">
        <v>5.0578316892881903</v>
      </c>
      <c r="AF34" s="30"/>
      <c r="AG34" s="151">
        <v>98.901456656525497</v>
      </c>
      <c r="AH34" s="146">
        <v>101.74652044273</v>
      </c>
      <c r="AI34" s="146">
        <v>105.250419030801</v>
      </c>
      <c r="AJ34" s="146">
        <v>107.86536914288899</v>
      </c>
      <c r="AK34" s="146">
        <v>111.03822878228701</v>
      </c>
      <c r="AL34" s="152">
        <v>105.37609292373099</v>
      </c>
      <c r="AM34" s="146"/>
      <c r="AN34" s="153">
        <v>133.65908655152799</v>
      </c>
      <c r="AO34" s="154">
        <v>130.03631329375401</v>
      </c>
      <c r="AP34" s="155">
        <v>131.87363248478999</v>
      </c>
      <c r="AQ34" s="146"/>
      <c r="AR34" s="156">
        <v>114.08153907906301</v>
      </c>
      <c r="AS34" s="129"/>
      <c r="AT34" s="130">
        <v>4.9406574789315698</v>
      </c>
      <c r="AU34" s="124">
        <v>6.5459418650308399</v>
      </c>
      <c r="AV34" s="124">
        <v>6.3394471171378504</v>
      </c>
      <c r="AW34" s="124">
        <v>7.0514050295316002</v>
      </c>
      <c r="AX34" s="124">
        <v>6.1547990375569297</v>
      </c>
      <c r="AY34" s="131">
        <v>6.3247086914348598</v>
      </c>
      <c r="AZ34" s="124"/>
      <c r="BA34" s="132">
        <v>6.0031429879910103</v>
      </c>
      <c r="BB34" s="133">
        <v>1.32910823107715</v>
      </c>
      <c r="BC34" s="134">
        <v>3.66586183485536</v>
      </c>
      <c r="BD34" s="124"/>
      <c r="BE34" s="135">
        <v>5.1161457680427098</v>
      </c>
    </row>
    <row r="35" spans="1:64" x14ac:dyDescent="0.25">
      <c r="A35" s="21" t="s">
        <v>79</v>
      </c>
      <c r="B35" s="3" t="str">
        <f t="shared" si="0"/>
        <v>Chesapeake Bay</v>
      </c>
      <c r="C35" s="3"/>
      <c r="D35" s="24" t="s">
        <v>16</v>
      </c>
      <c r="E35" s="27" t="s">
        <v>17</v>
      </c>
      <c r="F35" s="3"/>
      <c r="G35" s="151">
        <v>86.665633802816899</v>
      </c>
      <c r="H35" s="146">
        <v>90.208592592592495</v>
      </c>
      <c r="I35" s="146">
        <v>90.355178268251194</v>
      </c>
      <c r="J35" s="146">
        <v>88.791516245487301</v>
      </c>
      <c r="K35" s="146">
        <v>87.5848592870544</v>
      </c>
      <c r="L35" s="152">
        <v>88.903683391676296</v>
      </c>
      <c r="M35" s="146"/>
      <c r="N35" s="153">
        <v>94.866594911937298</v>
      </c>
      <c r="O35" s="154">
        <v>97.199046728971894</v>
      </c>
      <c r="P35" s="155">
        <v>96.059579349904297</v>
      </c>
      <c r="Q35" s="146"/>
      <c r="R35" s="156">
        <v>90.973096488802796</v>
      </c>
      <c r="S35" s="129"/>
      <c r="T35" s="130">
        <v>6.8030723451883907E-2</v>
      </c>
      <c r="U35" s="124">
        <v>3.4120058575975198</v>
      </c>
      <c r="V35" s="124">
        <v>0.68463551421301605</v>
      </c>
      <c r="W35" s="124">
        <v>-0.14071711058710401</v>
      </c>
      <c r="X35" s="124">
        <v>-2.7681703431537499</v>
      </c>
      <c r="Y35" s="131">
        <v>0.27514709811233401</v>
      </c>
      <c r="Z35" s="124"/>
      <c r="AA35" s="132">
        <v>3.2820218952009999</v>
      </c>
      <c r="AB35" s="133">
        <v>-2.1657015786195699</v>
      </c>
      <c r="AC35" s="134">
        <v>0.28090871961462499</v>
      </c>
      <c r="AD35" s="124"/>
      <c r="AE35" s="135">
        <v>0.41998859433914798</v>
      </c>
      <c r="AF35" s="30"/>
      <c r="AG35" s="151">
        <v>91.071382799325406</v>
      </c>
      <c r="AH35" s="146">
        <v>90.511661551950795</v>
      </c>
      <c r="AI35" s="146">
        <v>92.503986793231505</v>
      </c>
      <c r="AJ35" s="146">
        <v>99.200223817567505</v>
      </c>
      <c r="AK35" s="146">
        <v>103.967549320473</v>
      </c>
      <c r="AL35" s="152">
        <v>95.640168882500802</v>
      </c>
      <c r="AM35" s="146"/>
      <c r="AN35" s="153">
        <v>116.276889730639</v>
      </c>
      <c r="AO35" s="154">
        <v>114.89527039007</v>
      </c>
      <c r="AP35" s="155">
        <v>115.60397668393701</v>
      </c>
      <c r="AQ35" s="146"/>
      <c r="AR35" s="156">
        <v>101.506215427556</v>
      </c>
      <c r="AS35" s="129"/>
      <c r="AT35" s="130">
        <v>-0.119818090992208</v>
      </c>
      <c r="AU35" s="124">
        <v>-0.21425861348703201</v>
      </c>
      <c r="AV35" s="124">
        <v>-2.9567153718708599</v>
      </c>
      <c r="AW35" s="124">
        <v>-1.4883223384084501</v>
      </c>
      <c r="AX35" s="124">
        <v>-2.48899805261691</v>
      </c>
      <c r="AY35" s="131">
        <v>-1.6089867263768201</v>
      </c>
      <c r="AZ35" s="124"/>
      <c r="BA35" s="132">
        <v>4.3288025428386803</v>
      </c>
      <c r="BB35" s="133">
        <v>6.3892463649111404</v>
      </c>
      <c r="BC35" s="134">
        <v>5.37617104495222</v>
      </c>
      <c r="BD35" s="124"/>
      <c r="BE35" s="135">
        <v>0.72929748767063296</v>
      </c>
    </row>
    <row r="36" spans="1:64" x14ac:dyDescent="0.25">
      <c r="A36" s="21" t="s">
        <v>80</v>
      </c>
      <c r="B36" s="3" t="str">
        <f t="shared" si="0"/>
        <v>Coastal Virginia - Eastern Shore</v>
      </c>
      <c r="C36" s="3"/>
      <c r="D36" s="24" t="s">
        <v>16</v>
      </c>
      <c r="E36" s="27" t="s">
        <v>17</v>
      </c>
      <c r="F36" s="3"/>
      <c r="G36" s="151">
        <v>98.739585152838401</v>
      </c>
      <c r="H36" s="146">
        <v>100.81162640901699</v>
      </c>
      <c r="I36" s="146">
        <v>101.027901234567</v>
      </c>
      <c r="J36" s="146">
        <v>98.066530612244804</v>
      </c>
      <c r="K36" s="146">
        <v>99.015962837837804</v>
      </c>
      <c r="L36" s="152">
        <v>99.586826792963393</v>
      </c>
      <c r="M36" s="146"/>
      <c r="N36" s="153">
        <v>109.47348122866801</v>
      </c>
      <c r="O36" s="154">
        <v>110.449573459715</v>
      </c>
      <c r="P36" s="155">
        <v>109.980344544708</v>
      </c>
      <c r="Q36" s="146"/>
      <c r="R36" s="156">
        <v>102.62148502994</v>
      </c>
      <c r="S36" s="129"/>
      <c r="T36" s="130">
        <v>8.3217984465988497</v>
      </c>
      <c r="U36" s="124">
        <v>9.2650342754789001</v>
      </c>
      <c r="V36" s="124">
        <v>9.4038264785084493</v>
      </c>
      <c r="W36" s="124">
        <v>5.9603835189237904</v>
      </c>
      <c r="X36" s="124">
        <v>4.9249688121591397</v>
      </c>
      <c r="Y36" s="131">
        <v>7.5363165298151698</v>
      </c>
      <c r="Z36" s="124"/>
      <c r="AA36" s="132">
        <v>10.508761207944801</v>
      </c>
      <c r="AB36" s="133">
        <v>6.8600927812714998</v>
      </c>
      <c r="AC36" s="134">
        <v>8.6444542062811003</v>
      </c>
      <c r="AD36" s="124"/>
      <c r="AE36" s="135">
        <v>7.7859603335078402</v>
      </c>
      <c r="AF36" s="30"/>
      <c r="AG36" s="151">
        <v>103.871809436555</v>
      </c>
      <c r="AH36" s="146">
        <v>102.53791827293701</v>
      </c>
      <c r="AI36" s="146">
        <v>102.160284857571</v>
      </c>
      <c r="AJ36" s="146">
        <v>104.936594941487</v>
      </c>
      <c r="AK36" s="146">
        <v>107.123678071539</v>
      </c>
      <c r="AL36" s="152">
        <v>104.121135322911</v>
      </c>
      <c r="AM36" s="146"/>
      <c r="AN36" s="153">
        <v>121.215576592082</v>
      </c>
      <c r="AO36" s="154">
        <v>118.625217691776</v>
      </c>
      <c r="AP36" s="155">
        <v>119.92285394033399</v>
      </c>
      <c r="AQ36" s="146"/>
      <c r="AR36" s="156">
        <v>109.083722177091</v>
      </c>
      <c r="AS36" s="129"/>
      <c r="AT36" s="130">
        <v>9.2702507555282807</v>
      </c>
      <c r="AU36" s="124">
        <v>6.9641640201986199</v>
      </c>
      <c r="AV36" s="124">
        <v>6.0138288853667996</v>
      </c>
      <c r="AW36" s="124">
        <v>6.5317481466511502</v>
      </c>
      <c r="AX36" s="124">
        <v>5.6723532407700601</v>
      </c>
      <c r="AY36" s="131">
        <v>6.7026200876681399</v>
      </c>
      <c r="AZ36" s="124"/>
      <c r="BA36" s="132">
        <v>9.2417047755265607</v>
      </c>
      <c r="BB36" s="133">
        <v>6.1742584413738602</v>
      </c>
      <c r="BC36" s="134">
        <v>7.7100757805486104</v>
      </c>
      <c r="BD36" s="124"/>
      <c r="BE36" s="135">
        <v>6.9479287671132797</v>
      </c>
    </row>
    <row r="37" spans="1:64" x14ac:dyDescent="0.25">
      <c r="A37" s="21" t="s">
        <v>81</v>
      </c>
      <c r="B37" s="3" t="str">
        <f t="shared" si="0"/>
        <v>Coastal Virginia - Hampton Roads</v>
      </c>
      <c r="C37" s="3"/>
      <c r="D37" s="24" t="s">
        <v>16</v>
      </c>
      <c r="E37" s="27" t="s">
        <v>17</v>
      </c>
      <c r="F37" s="3"/>
      <c r="G37" s="151">
        <v>86.301125723679505</v>
      </c>
      <c r="H37" s="146">
        <v>88.589298746062795</v>
      </c>
      <c r="I37" s="146">
        <v>91.634140937756996</v>
      </c>
      <c r="J37" s="146">
        <v>92.281397363665306</v>
      </c>
      <c r="K37" s="146">
        <v>91.390737351704999</v>
      </c>
      <c r="L37" s="152">
        <v>90.269704144742903</v>
      </c>
      <c r="M37" s="146"/>
      <c r="N37" s="153">
        <v>115.566125609651</v>
      </c>
      <c r="O37" s="154">
        <v>123.195194325689</v>
      </c>
      <c r="P37" s="155">
        <v>119.563680555555</v>
      </c>
      <c r="Q37" s="146"/>
      <c r="R37" s="156">
        <v>100.864626495197</v>
      </c>
      <c r="S37" s="129"/>
      <c r="T37" s="130">
        <v>6.4405871106280204</v>
      </c>
      <c r="U37" s="124">
        <v>4.7357948996063604</v>
      </c>
      <c r="V37" s="124">
        <v>3.8788825385280901</v>
      </c>
      <c r="W37" s="124">
        <v>6.8456915287695796</v>
      </c>
      <c r="X37" s="124">
        <v>3.1881748700507901</v>
      </c>
      <c r="Y37" s="131">
        <v>4.9347250261177402</v>
      </c>
      <c r="Z37" s="124"/>
      <c r="AA37" s="132">
        <v>4.0059900340198196</v>
      </c>
      <c r="AB37" s="133">
        <v>6.6853562967223397</v>
      </c>
      <c r="AC37" s="134">
        <v>5.4417455473602496</v>
      </c>
      <c r="AD37" s="124"/>
      <c r="AE37" s="135">
        <v>4.9007661139631802</v>
      </c>
      <c r="AF37" s="30"/>
      <c r="AG37" s="151">
        <v>92.294688344813807</v>
      </c>
      <c r="AH37" s="146">
        <v>93.197063552937905</v>
      </c>
      <c r="AI37" s="146">
        <v>95.667454774162493</v>
      </c>
      <c r="AJ37" s="146">
        <v>100.982326915445</v>
      </c>
      <c r="AK37" s="146">
        <v>104.069718032254</v>
      </c>
      <c r="AL37" s="152">
        <v>97.6556697662337</v>
      </c>
      <c r="AM37" s="146"/>
      <c r="AN37" s="153">
        <v>120.674574967444</v>
      </c>
      <c r="AO37" s="154">
        <v>122.022983056337</v>
      </c>
      <c r="AP37" s="155">
        <v>121.34787603418501</v>
      </c>
      <c r="AQ37" s="146"/>
      <c r="AR37" s="156">
        <v>105.69834825112601</v>
      </c>
      <c r="AS37" s="129"/>
      <c r="AT37" s="130">
        <v>8.0645525772582296</v>
      </c>
      <c r="AU37" s="124">
        <v>8.1994188650037199</v>
      </c>
      <c r="AV37" s="124">
        <v>7.6229961107740296</v>
      </c>
      <c r="AW37" s="124">
        <v>7.6093346097705199</v>
      </c>
      <c r="AX37" s="124">
        <v>6.1423424291477202</v>
      </c>
      <c r="AY37" s="131">
        <v>7.3827610412427003</v>
      </c>
      <c r="AZ37" s="124"/>
      <c r="BA37" s="132">
        <v>6.5678019948154596</v>
      </c>
      <c r="BB37" s="133">
        <v>6.8076923956630901</v>
      </c>
      <c r="BC37" s="134">
        <v>6.6835950580099004</v>
      </c>
      <c r="BD37" s="124"/>
      <c r="BE37" s="135">
        <v>6.7814292823009703</v>
      </c>
    </row>
    <row r="38" spans="1:64" x14ac:dyDescent="0.25">
      <c r="A38" s="20" t="s">
        <v>82</v>
      </c>
      <c r="B38" s="3" t="str">
        <f t="shared" si="0"/>
        <v>Northern Virginia</v>
      </c>
      <c r="C38" s="3"/>
      <c r="D38" s="24" t="s">
        <v>16</v>
      </c>
      <c r="E38" s="27" t="s">
        <v>17</v>
      </c>
      <c r="F38" s="3"/>
      <c r="G38" s="151">
        <v>103.47741834550099</v>
      </c>
      <c r="H38" s="146">
        <v>123.029950117491</v>
      </c>
      <c r="I38" s="146">
        <v>133.68792657120599</v>
      </c>
      <c r="J38" s="146">
        <v>134.84499091948601</v>
      </c>
      <c r="K38" s="146">
        <v>125.614588307425</v>
      </c>
      <c r="L38" s="152">
        <v>125.906116268736</v>
      </c>
      <c r="M38" s="146"/>
      <c r="N38" s="153">
        <v>117.23943385915599</v>
      </c>
      <c r="O38" s="154">
        <v>118.655393300459</v>
      </c>
      <c r="P38" s="155">
        <v>117.97177085165499</v>
      </c>
      <c r="Q38" s="146"/>
      <c r="R38" s="156">
        <v>123.46962515461</v>
      </c>
      <c r="S38" s="129"/>
      <c r="T38" s="130">
        <v>9.0613366962813302</v>
      </c>
      <c r="U38" s="124">
        <v>17.432074005686001</v>
      </c>
      <c r="V38" s="124">
        <v>22.276011086886701</v>
      </c>
      <c r="W38" s="124">
        <v>20.148723000792099</v>
      </c>
      <c r="X38" s="124">
        <v>17.807910012628099</v>
      </c>
      <c r="Y38" s="131">
        <v>18.502928171637102</v>
      </c>
      <c r="Z38" s="124"/>
      <c r="AA38" s="132">
        <v>12.6205729691691</v>
      </c>
      <c r="AB38" s="133">
        <v>11.938017340418901</v>
      </c>
      <c r="AC38" s="134">
        <v>12.2592450221343</v>
      </c>
      <c r="AD38" s="124"/>
      <c r="AE38" s="135">
        <v>16.621456367894201</v>
      </c>
      <c r="AF38" s="30"/>
      <c r="AG38" s="151">
        <v>117.279724800035</v>
      </c>
      <c r="AH38" s="146">
        <v>132.81976987239199</v>
      </c>
      <c r="AI38" s="146">
        <v>140.756586070682</v>
      </c>
      <c r="AJ38" s="146">
        <v>140.24307599365</v>
      </c>
      <c r="AK38" s="146">
        <v>128.942655167027</v>
      </c>
      <c r="AL38" s="152">
        <v>132.89366141285399</v>
      </c>
      <c r="AM38" s="146"/>
      <c r="AN38" s="153">
        <v>119.86065628989</v>
      </c>
      <c r="AO38" s="154">
        <v>118.725525097008</v>
      </c>
      <c r="AP38" s="155">
        <v>119.296831177982</v>
      </c>
      <c r="AQ38" s="146"/>
      <c r="AR38" s="156">
        <v>128.863656925724</v>
      </c>
      <c r="AS38" s="129"/>
      <c r="AT38" s="130">
        <v>16.566228700550301</v>
      </c>
      <c r="AU38" s="124">
        <v>22.112541097097498</v>
      </c>
      <c r="AV38" s="124">
        <v>25.1020961449188</v>
      </c>
      <c r="AW38" s="124">
        <v>24.967301978929001</v>
      </c>
      <c r="AX38" s="124">
        <v>19.765465479431001</v>
      </c>
      <c r="AY38" s="131">
        <v>22.309050189202502</v>
      </c>
      <c r="AZ38" s="124"/>
      <c r="BA38" s="132">
        <v>13.8257087454519</v>
      </c>
      <c r="BB38" s="133">
        <v>12.633986804576599</v>
      </c>
      <c r="BC38" s="134">
        <v>13.2325199552821</v>
      </c>
      <c r="BD38" s="124"/>
      <c r="BE38" s="135">
        <v>19.7794085825888</v>
      </c>
    </row>
    <row r="39" spans="1:64" x14ac:dyDescent="0.25">
      <c r="A39" s="22" t="s">
        <v>83</v>
      </c>
      <c r="B39" s="3" t="str">
        <f t="shared" si="0"/>
        <v>Shenandoah Valley</v>
      </c>
      <c r="C39" s="3"/>
      <c r="D39" s="25" t="s">
        <v>16</v>
      </c>
      <c r="E39" s="28" t="s">
        <v>17</v>
      </c>
      <c r="F39" s="3"/>
      <c r="G39" s="157">
        <v>88.308936121845804</v>
      </c>
      <c r="H39" s="158">
        <v>90.332301832033295</v>
      </c>
      <c r="I39" s="158">
        <v>91.753606411397996</v>
      </c>
      <c r="J39" s="158">
        <v>91.112186661898804</v>
      </c>
      <c r="K39" s="158">
        <v>89.3889403350272</v>
      </c>
      <c r="L39" s="159">
        <v>90.272893353005699</v>
      </c>
      <c r="M39" s="146"/>
      <c r="N39" s="160">
        <v>100.148728549141</v>
      </c>
      <c r="O39" s="161">
        <v>100.895644787644</v>
      </c>
      <c r="P39" s="162">
        <v>100.524070624757</v>
      </c>
      <c r="Q39" s="146"/>
      <c r="R39" s="163">
        <v>93.148948313872694</v>
      </c>
      <c r="S39" s="129"/>
      <c r="T39" s="136">
        <v>3.1936419230636299</v>
      </c>
      <c r="U39" s="137">
        <v>4.6904747002799496</v>
      </c>
      <c r="V39" s="137">
        <v>2.8734160981510399</v>
      </c>
      <c r="W39" s="137">
        <v>6.7536656007100699</v>
      </c>
      <c r="X39" s="137">
        <v>4.0510262253030502</v>
      </c>
      <c r="Y39" s="138">
        <v>4.3400162136421496</v>
      </c>
      <c r="Z39" s="124"/>
      <c r="AA39" s="139">
        <v>1.74104549371909</v>
      </c>
      <c r="AB39" s="140">
        <v>0.95322217036576495</v>
      </c>
      <c r="AC39" s="141">
        <v>1.3491127777618599</v>
      </c>
      <c r="AD39" s="124"/>
      <c r="AE39" s="142">
        <v>3.1883731637497901</v>
      </c>
      <c r="AF39" s="31"/>
      <c r="AG39" s="157">
        <v>91.173955658647102</v>
      </c>
      <c r="AH39" s="158">
        <v>92.010899557743997</v>
      </c>
      <c r="AI39" s="158">
        <v>93.208939620865195</v>
      </c>
      <c r="AJ39" s="158">
        <v>95.231516799292606</v>
      </c>
      <c r="AK39" s="158">
        <v>96.214748518733003</v>
      </c>
      <c r="AL39" s="159">
        <v>93.660893514650098</v>
      </c>
      <c r="AM39" s="146"/>
      <c r="AN39" s="160">
        <v>118.019683111954</v>
      </c>
      <c r="AO39" s="161">
        <v>118.02985189640199</v>
      </c>
      <c r="AP39" s="162">
        <v>118.02479179649799</v>
      </c>
      <c r="AQ39" s="146"/>
      <c r="AR39" s="163">
        <v>101.631618250339</v>
      </c>
      <c r="AS39" s="129"/>
      <c r="AT39" s="136">
        <v>4.6465982047598704</v>
      </c>
      <c r="AU39" s="137">
        <v>5.0832550611382397</v>
      </c>
      <c r="AV39" s="137">
        <v>4.7483551563909696</v>
      </c>
      <c r="AW39" s="137">
        <v>6.1175209495041498</v>
      </c>
      <c r="AX39" s="137">
        <v>4.2047813627170401</v>
      </c>
      <c r="AY39" s="138">
        <v>4.97209524174216</v>
      </c>
      <c r="AZ39" s="124"/>
      <c r="BA39" s="139">
        <v>8.7697509389660606</v>
      </c>
      <c r="BB39" s="140">
        <v>7.8272652848477398</v>
      </c>
      <c r="BC39" s="141">
        <v>8.2928383504094398</v>
      </c>
      <c r="BD39" s="124"/>
      <c r="BE39" s="142">
        <v>6.0039482645683604</v>
      </c>
    </row>
    <row r="40" spans="1:64" x14ac:dyDescent="0.25">
      <c r="A40" s="19" t="s">
        <v>84</v>
      </c>
      <c r="B40" s="3" t="str">
        <f t="shared" si="0"/>
        <v>Southern Virginia</v>
      </c>
      <c r="C40" s="9"/>
      <c r="D40" s="23" t="s">
        <v>16</v>
      </c>
      <c r="E40" s="26" t="s">
        <v>17</v>
      </c>
      <c r="F40" s="3"/>
      <c r="G40" s="143">
        <v>83.513309813983298</v>
      </c>
      <c r="H40" s="144">
        <v>89.436908844765298</v>
      </c>
      <c r="I40" s="144">
        <v>91.696153846153805</v>
      </c>
      <c r="J40" s="144">
        <v>89.343268965517197</v>
      </c>
      <c r="K40" s="144">
        <v>86.196194212849406</v>
      </c>
      <c r="L40" s="145">
        <v>88.348865108973101</v>
      </c>
      <c r="M40" s="146"/>
      <c r="N40" s="147">
        <v>90.656146109052401</v>
      </c>
      <c r="O40" s="148">
        <v>91.339241206030096</v>
      </c>
      <c r="P40" s="149">
        <v>91.006586749162096</v>
      </c>
      <c r="Q40" s="146"/>
      <c r="R40" s="150">
        <v>89.081840739424095</v>
      </c>
      <c r="S40" s="129"/>
      <c r="T40" s="121">
        <v>1.76646462190862</v>
      </c>
      <c r="U40" s="122">
        <v>1.09306980173081</v>
      </c>
      <c r="V40" s="122">
        <v>4.9550530796559498</v>
      </c>
      <c r="W40" s="122">
        <v>3.2432539050178399</v>
      </c>
      <c r="X40" s="122">
        <v>1.52239856519757</v>
      </c>
      <c r="Y40" s="123">
        <v>2.5466896015573099</v>
      </c>
      <c r="Z40" s="124"/>
      <c r="AA40" s="125">
        <v>3.6082731178484</v>
      </c>
      <c r="AB40" s="126">
        <v>3.4717912398456501</v>
      </c>
      <c r="AC40" s="127">
        <v>3.55032287013454</v>
      </c>
      <c r="AD40" s="124"/>
      <c r="AE40" s="128">
        <v>2.8347343569215999</v>
      </c>
      <c r="AF40" s="29"/>
      <c r="AG40" s="143">
        <v>84.489856692461998</v>
      </c>
      <c r="AH40" s="144">
        <v>89.543947631199302</v>
      </c>
      <c r="AI40" s="144">
        <v>91.542034449138697</v>
      </c>
      <c r="AJ40" s="144">
        <v>91.218256167624105</v>
      </c>
      <c r="AK40" s="144">
        <v>90.746673814629403</v>
      </c>
      <c r="AL40" s="145">
        <v>89.735400654225401</v>
      </c>
      <c r="AM40" s="146"/>
      <c r="AN40" s="147">
        <v>95.983496009122007</v>
      </c>
      <c r="AO40" s="148">
        <v>96.069027434225305</v>
      </c>
      <c r="AP40" s="149">
        <v>96.026561933876806</v>
      </c>
      <c r="AQ40" s="146"/>
      <c r="AR40" s="150">
        <v>91.582684808085503</v>
      </c>
      <c r="AS40" s="129"/>
      <c r="AT40" s="121">
        <v>0.54372343829794201</v>
      </c>
      <c r="AU40" s="122">
        <v>1.8164366891777699</v>
      </c>
      <c r="AV40" s="122">
        <v>4.6366115191715798</v>
      </c>
      <c r="AW40" s="122">
        <v>3.77428141848968</v>
      </c>
      <c r="AX40" s="122">
        <v>3.6603095398372698</v>
      </c>
      <c r="AY40" s="123">
        <v>3.0182796728503201</v>
      </c>
      <c r="AZ40" s="124"/>
      <c r="BA40" s="125">
        <v>3.1305583592812498</v>
      </c>
      <c r="BB40" s="126">
        <v>1.7531474633531601</v>
      </c>
      <c r="BC40" s="127">
        <v>2.4285815526956198</v>
      </c>
      <c r="BD40" s="124"/>
      <c r="BE40" s="128">
        <v>2.8183921202487898</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51">
        <v>93.871200000000002</v>
      </c>
      <c r="H41" s="146">
        <v>92.120296453149805</v>
      </c>
      <c r="I41" s="146">
        <v>92.164761773615993</v>
      </c>
      <c r="J41" s="146">
        <v>91.030915903413799</v>
      </c>
      <c r="K41" s="146">
        <v>92.9809320829781</v>
      </c>
      <c r="L41" s="152">
        <v>92.380120756436497</v>
      </c>
      <c r="M41" s="146"/>
      <c r="N41" s="153">
        <v>104.71643775478201</v>
      </c>
      <c r="O41" s="154">
        <v>106.383372350521</v>
      </c>
      <c r="P41" s="155">
        <v>105.546229921259</v>
      </c>
      <c r="Q41" s="146"/>
      <c r="R41" s="156">
        <v>95.877351292562494</v>
      </c>
      <c r="S41" s="129"/>
      <c r="T41" s="130">
        <v>3.3744923914693898</v>
      </c>
      <c r="U41" s="124">
        <v>4.0717739204263799</v>
      </c>
      <c r="V41" s="124">
        <v>2.80372125444089</v>
      </c>
      <c r="W41" s="124">
        <v>2.8137537673083801</v>
      </c>
      <c r="X41" s="124">
        <v>2.7619154673913502</v>
      </c>
      <c r="Y41" s="131">
        <v>3.1650799090905801</v>
      </c>
      <c r="Z41" s="124"/>
      <c r="AA41" s="132">
        <v>11.070730018554499</v>
      </c>
      <c r="AB41" s="133">
        <v>7.0601195610704197</v>
      </c>
      <c r="AC41" s="134">
        <v>8.9604960600960002</v>
      </c>
      <c r="AD41" s="124"/>
      <c r="AE41" s="135">
        <v>4.77618558276047</v>
      </c>
      <c r="AF41" s="30"/>
      <c r="AG41" s="151">
        <v>94.592448353107102</v>
      </c>
      <c r="AH41" s="146">
        <v>94.774800874693497</v>
      </c>
      <c r="AI41" s="146">
        <v>96.826767997964794</v>
      </c>
      <c r="AJ41" s="146">
        <v>97.288982933738595</v>
      </c>
      <c r="AK41" s="146">
        <v>100.021820704375</v>
      </c>
      <c r="AL41" s="152">
        <v>96.7385223261807</v>
      </c>
      <c r="AM41" s="146"/>
      <c r="AN41" s="153">
        <v>118.409504084014</v>
      </c>
      <c r="AO41" s="154">
        <v>118.666047631274</v>
      </c>
      <c r="AP41" s="155">
        <v>118.53840472197101</v>
      </c>
      <c r="AQ41" s="146"/>
      <c r="AR41" s="156">
        <v>103.33894765625</v>
      </c>
      <c r="AS41" s="129"/>
      <c r="AT41" s="130">
        <v>1.42802646003851</v>
      </c>
      <c r="AU41" s="124">
        <v>4.0488760602500102</v>
      </c>
      <c r="AV41" s="124">
        <v>3.5244325156348801</v>
      </c>
      <c r="AW41" s="124">
        <v>2.0875723694394499</v>
      </c>
      <c r="AX41" s="124">
        <v>2.6371269087310201</v>
      </c>
      <c r="AY41" s="131">
        <v>2.8055699866219999</v>
      </c>
      <c r="AZ41" s="124"/>
      <c r="BA41" s="132">
        <v>-3.9818288092007701</v>
      </c>
      <c r="BB41" s="133">
        <v>-4.7991911323042</v>
      </c>
      <c r="BC41" s="134">
        <v>-4.4059889589326797</v>
      </c>
      <c r="BD41" s="124"/>
      <c r="BE41" s="135">
        <v>-0.25971675931736798</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51">
        <v>77.242568421052596</v>
      </c>
      <c r="H42" s="146">
        <v>84.470926694329094</v>
      </c>
      <c r="I42" s="146">
        <v>85.819732484076397</v>
      </c>
      <c r="J42" s="146">
        <v>84.864333764553606</v>
      </c>
      <c r="K42" s="146">
        <v>83.066114911080703</v>
      </c>
      <c r="L42" s="152">
        <v>83.582635503297894</v>
      </c>
      <c r="M42" s="146"/>
      <c r="N42" s="153">
        <v>86.444878048780396</v>
      </c>
      <c r="O42" s="154">
        <v>87.214895522388005</v>
      </c>
      <c r="P42" s="155">
        <v>86.833951734539895</v>
      </c>
      <c r="Q42" s="146"/>
      <c r="R42" s="156">
        <v>84.478385622272995</v>
      </c>
      <c r="S42" s="129"/>
      <c r="T42" s="130">
        <v>1.5993095682032099</v>
      </c>
      <c r="U42" s="124">
        <v>6.5957468806342696</v>
      </c>
      <c r="V42" s="124">
        <v>7.2080259198389802</v>
      </c>
      <c r="W42" s="124">
        <v>6.6297064848448999</v>
      </c>
      <c r="X42" s="124">
        <v>4.9554156379255101</v>
      </c>
      <c r="Y42" s="131">
        <v>5.7840784791829796</v>
      </c>
      <c r="Z42" s="124"/>
      <c r="AA42" s="132">
        <v>4.82390244522123</v>
      </c>
      <c r="AB42" s="133">
        <v>10.0896458378307</v>
      </c>
      <c r="AC42" s="134">
        <v>7.3882373832773602</v>
      </c>
      <c r="AD42" s="124"/>
      <c r="AE42" s="135">
        <v>6.2050812987484303</v>
      </c>
      <c r="AF42" s="30"/>
      <c r="AG42" s="151">
        <v>81.190828507795104</v>
      </c>
      <c r="AH42" s="146">
        <v>84.451256813081102</v>
      </c>
      <c r="AI42" s="146">
        <v>86.218396168108697</v>
      </c>
      <c r="AJ42" s="146">
        <v>87.125074912336601</v>
      </c>
      <c r="AK42" s="146">
        <v>87.921829565217294</v>
      </c>
      <c r="AL42" s="152">
        <v>85.598564878182302</v>
      </c>
      <c r="AM42" s="146"/>
      <c r="AN42" s="153">
        <v>92.661430485762097</v>
      </c>
      <c r="AO42" s="154">
        <v>93.701931982633795</v>
      </c>
      <c r="AP42" s="155">
        <v>93.161682031657605</v>
      </c>
      <c r="AQ42" s="146"/>
      <c r="AR42" s="156">
        <v>87.734037620941905</v>
      </c>
      <c r="AS42" s="129"/>
      <c r="AT42" s="130">
        <v>6.3425747262871504</v>
      </c>
      <c r="AU42" s="124">
        <v>5.6081119566708102</v>
      </c>
      <c r="AV42" s="124">
        <v>6.5674735679116498</v>
      </c>
      <c r="AW42" s="124">
        <v>6.6917653570092801</v>
      </c>
      <c r="AX42" s="124">
        <v>6.0508817926685703</v>
      </c>
      <c r="AY42" s="131">
        <v>6.2428052517500197</v>
      </c>
      <c r="AZ42" s="124"/>
      <c r="BA42" s="132">
        <v>4.5329539108879899</v>
      </c>
      <c r="BB42" s="133">
        <v>6.8821065150498297</v>
      </c>
      <c r="BC42" s="134">
        <v>5.6716326094677196</v>
      </c>
      <c r="BD42" s="124"/>
      <c r="BE42" s="135">
        <v>5.9710633905320396</v>
      </c>
      <c r="BF42" s="76"/>
      <c r="BG42" s="76"/>
      <c r="BH42" s="76"/>
      <c r="BI42" s="76"/>
      <c r="BJ42" s="76"/>
      <c r="BK42" s="76"/>
      <c r="BL42" s="76"/>
    </row>
    <row r="43" spans="1:64" x14ac:dyDescent="0.25">
      <c r="A43" s="22" t="s">
        <v>87</v>
      </c>
      <c r="B43" s="3" t="str">
        <f t="shared" si="0"/>
        <v>Virginia Mountains</v>
      </c>
      <c r="C43" s="3"/>
      <c r="D43" s="25" t="s">
        <v>16</v>
      </c>
      <c r="E43" s="28" t="s">
        <v>17</v>
      </c>
      <c r="F43" s="3"/>
      <c r="G43" s="157">
        <v>87.620931651749302</v>
      </c>
      <c r="H43" s="158">
        <v>95.079260048720997</v>
      </c>
      <c r="I43" s="158">
        <v>105.948537452159</v>
      </c>
      <c r="J43" s="158">
        <v>97.600002719608298</v>
      </c>
      <c r="K43" s="158">
        <v>95.376071733561005</v>
      </c>
      <c r="L43" s="159">
        <v>96.992383363471902</v>
      </c>
      <c r="M43" s="146"/>
      <c r="N43" s="160">
        <v>114.952462311557</v>
      </c>
      <c r="O43" s="161">
        <v>115.012318760376</v>
      </c>
      <c r="P43" s="162">
        <v>114.982523624235</v>
      </c>
      <c r="Q43" s="146"/>
      <c r="R43" s="163">
        <v>102.43495669721599</v>
      </c>
      <c r="S43" s="129"/>
      <c r="T43" s="136">
        <v>6.5209742449725203</v>
      </c>
      <c r="U43" s="137">
        <v>14.6659785529347</v>
      </c>
      <c r="V43" s="137">
        <v>19.5219547543186</v>
      </c>
      <c r="W43" s="137">
        <v>14.0398669772348</v>
      </c>
      <c r="X43" s="137">
        <v>9.6406320361975393</v>
      </c>
      <c r="Y43" s="138">
        <v>13.5308510376236</v>
      </c>
      <c r="Z43" s="124"/>
      <c r="AA43" s="139">
        <v>17.683890224649399</v>
      </c>
      <c r="AB43" s="140">
        <v>13.714007212466001</v>
      </c>
      <c r="AC43" s="141">
        <v>15.6952054715803</v>
      </c>
      <c r="AD43" s="124"/>
      <c r="AE43" s="142">
        <v>14.123615595874799</v>
      </c>
      <c r="AF43" s="31"/>
      <c r="AG43" s="157">
        <v>92.189460323096</v>
      </c>
      <c r="AH43" s="158">
        <v>95.532705823651</v>
      </c>
      <c r="AI43" s="158">
        <v>101.230159731543</v>
      </c>
      <c r="AJ43" s="158">
        <v>104.009526949734</v>
      </c>
      <c r="AK43" s="158">
        <v>105.788611129757</v>
      </c>
      <c r="AL43" s="159">
        <v>100.192739267794</v>
      </c>
      <c r="AM43" s="146"/>
      <c r="AN43" s="160">
        <v>122.470009004141</v>
      </c>
      <c r="AO43" s="161">
        <v>118.99933091318699</v>
      </c>
      <c r="AP43" s="162">
        <v>120.77093363157201</v>
      </c>
      <c r="AQ43" s="146"/>
      <c r="AR43" s="163">
        <v>106.739152150815</v>
      </c>
      <c r="AS43" s="129"/>
      <c r="AT43" s="136">
        <v>9.5466164869878103</v>
      </c>
      <c r="AU43" s="137">
        <v>9.7944247602950298</v>
      </c>
      <c r="AV43" s="137">
        <v>11.1264956091992</v>
      </c>
      <c r="AW43" s="137">
        <v>6.8366568233369103</v>
      </c>
      <c r="AX43" s="137">
        <v>6.0862560898220899</v>
      </c>
      <c r="AY43" s="138">
        <v>8.4997248028573598</v>
      </c>
      <c r="AZ43" s="124"/>
      <c r="BA43" s="139">
        <v>8.2428084476358201</v>
      </c>
      <c r="BB43" s="140">
        <v>5.3536164071675296</v>
      </c>
      <c r="BC43" s="141">
        <v>6.8305390318619201</v>
      </c>
      <c r="BD43" s="124"/>
      <c r="BE43" s="142">
        <v>7.5777048841618102</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B39" sqref="B39"/>
      <selection pane="topRight" activeCell="B39" sqref="B39"/>
      <selection pane="bottomLeft" activeCell="B39" sqref="B39"/>
      <selection pane="bottomRight" activeCell="F23" sqref="F23"/>
    </sheetView>
  </sheetViews>
  <sheetFormatPr defaultColWidth="9.109375"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72" t="s">
        <v>5</v>
      </c>
      <c r="E2" s="173"/>
      <c r="G2" s="174" t="s">
        <v>110</v>
      </c>
      <c r="H2" s="175"/>
      <c r="I2" s="175"/>
      <c r="J2" s="175"/>
      <c r="K2" s="175"/>
      <c r="L2" s="175"/>
      <c r="M2" s="175"/>
      <c r="N2" s="175"/>
      <c r="O2" s="175"/>
      <c r="P2" s="175"/>
      <c r="Q2" s="175"/>
      <c r="R2" s="175"/>
      <c r="T2" s="174" t="s">
        <v>40</v>
      </c>
      <c r="U2" s="175"/>
      <c r="V2" s="175"/>
      <c r="W2" s="175"/>
      <c r="X2" s="175"/>
      <c r="Y2" s="175"/>
      <c r="Z2" s="175"/>
      <c r="AA2" s="175"/>
      <c r="AB2" s="175"/>
      <c r="AC2" s="175"/>
      <c r="AD2" s="175"/>
      <c r="AE2" s="175"/>
      <c r="AF2" s="4"/>
      <c r="AG2" s="174" t="s">
        <v>41</v>
      </c>
      <c r="AH2" s="175"/>
      <c r="AI2" s="175"/>
      <c r="AJ2" s="175"/>
      <c r="AK2" s="175"/>
      <c r="AL2" s="175"/>
      <c r="AM2" s="175"/>
      <c r="AN2" s="175"/>
      <c r="AO2" s="175"/>
      <c r="AP2" s="175"/>
      <c r="AQ2" s="175"/>
      <c r="AR2" s="175"/>
      <c r="AT2" s="174" t="s">
        <v>42</v>
      </c>
      <c r="AU2" s="175"/>
      <c r="AV2" s="175"/>
      <c r="AW2" s="175"/>
      <c r="AX2" s="175"/>
      <c r="AY2" s="175"/>
      <c r="AZ2" s="175"/>
      <c r="BA2" s="175"/>
      <c r="BB2" s="175"/>
      <c r="BC2" s="175"/>
      <c r="BD2" s="175"/>
      <c r="BE2" s="175"/>
    </row>
    <row r="3" spans="1:57" x14ac:dyDescent="0.25">
      <c r="A3" s="32"/>
      <c r="B3" s="32"/>
      <c r="C3" s="3"/>
      <c r="D3" s="176" t="s">
        <v>8</v>
      </c>
      <c r="E3" s="178" t="s">
        <v>9</v>
      </c>
      <c r="F3" s="5"/>
      <c r="G3" s="180" t="s">
        <v>0</v>
      </c>
      <c r="H3" s="182" t="s">
        <v>1</v>
      </c>
      <c r="I3" s="182" t="s">
        <v>10</v>
      </c>
      <c r="J3" s="182" t="s">
        <v>2</v>
      </c>
      <c r="K3" s="182" t="s">
        <v>11</v>
      </c>
      <c r="L3" s="184" t="s">
        <v>12</v>
      </c>
      <c r="M3" s="5"/>
      <c r="N3" s="180" t="s">
        <v>3</v>
      </c>
      <c r="O3" s="182" t="s">
        <v>4</v>
      </c>
      <c r="P3" s="184" t="s">
        <v>13</v>
      </c>
      <c r="Q3" s="2"/>
      <c r="R3" s="186" t="s">
        <v>14</v>
      </c>
      <c r="S3" s="2"/>
      <c r="T3" s="180" t="s">
        <v>0</v>
      </c>
      <c r="U3" s="182" t="s">
        <v>1</v>
      </c>
      <c r="V3" s="182" t="s">
        <v>10</v>
      </c>
      <c r="W3" s="182" t="s">
        <v>2</v>
      </c>
      <c r="X3" s="182" t="s">
        <v>11</v>
      </c>
      <c r="Y3" s="184" t="s">
        <v>12</v>
      </c>
      <c r="Z3" s="2"/>
      <c r="AA3" s="180" t="s">
        <v>3</v>
      </c>
      <c r="AB3" s="182" t="s">
        <v>4</v>
      </c>
      <c r="AC3" s="184" t="s">
        <v>13</v>
      </c>
      <c r="AD3" s="1"/>
      <c r="AE3" s="188" t="s">
        <v>14</v>
      </c>
      <c r="AF3" s="38"/>
      <c r="AG3" s="180" t="s">
        <v>0</v>
      </c>
      <c r="AH3" s="182" t="s">
        <v>1</v>
      </c>
      <c r="AI3" s="182" t="s">
        <v>10</v>
      </c>
      <c r="AJ3" s="182" t="s">
        <v>2</v>
      </c>
      <c r="AK3" s="182" t="s">
        <v>11</v>
      </c>
      <c r="AL3" s="184" t="s">
        <v>12</v>
      </c>
      <c r="AM3" s="5"/>
      <c r="AN3" s="180" t="s">
        <v>3</v>
      </c>
      <c r="AO3" s="182" t="s">
        <v>4</v>
      </c>
      <c r="AP3" s="184" t="s">
        <v>13</v>
      </c>
      <c r="AQ3" s="2"/>
      <c r="AR3" s="186" t="s">
        <v>14</v>
      </c>
      <c r="AS3" s="2"/>
      <c r="AT3" s="180" t="s">
        <v>0</v>
      </c>
      <c r="AU3" s="182" t="s">
        <v>1</v>
      </c>
      <c r="AV3" s="182" t="s">
        <v>10</v>
      </c>
      <c r="AW3" s="182" t="s">
        <v>2</v>
      </c>
      <c r="AX3" s="182" t="s">
        <v>11</v>
      </c>
      <c r="AY3" s="184" t="s">
        <v>12</v>
      </c>
      <c r="AZ3" s="2"/>
      <c r="BA3" s="180" t="s">
        <v>3</v>
      </c>
      <c r="BB3" s="182" t="s">
        <v>4</v>
      </c>
      <c r="BC3" s="184" t="s">
        <v>13</v>
      </c>
      <c r="BD3" s="1"/>
      <c r="BE3" s="188" t="s">
        <v>14</v>
      </c>
    </row>
    <row r="4" spans="1:57" x14ac:dyDescent="0.25">
      <c r="A4" s="32"/>
      <c r="B4" s="32"/>
      <c r="C4" s="3"/>
      <c r="D4" s="177"/>
      <c r="E4" s="179"/>
      <c r="F4" s="5"/>
      <c r="G4" s="190"/>
      <c r="H4" s="191"/>
      <c r="I4" s="191"/>
      <c r="J4" s="191"/>
      <c r="K4" s="191"/>
      <c r="L4" s="192"/>
      <c r="M4" s="5"/>
      <c r="N4" s="190"/>
      <c r="O4" s="191"/>
      <c r="P4" s="192"/>
      <c r="Q4" s="2"/>
      <c r="R4" s="193"/>
      <c r="S4" s="2"/>
      <c r="T4" s="190"/>
      <c r="U4" s="191"/>
      <c r="V4" s="191"/>
      <c r="W4" s="191"/>
      <c r="X4" s="191"/>
      <c r="Y4" s="192"/>
      <c r="Z4" s="2"/>
      <c r="AA4" s="190"/>
      <c r="AB4" s="191"/>
      <c r="AC4" s="192"/>
      <c r="AD4" s="1"/>
      <c r="AE4" s="194"/>
      <c r="AF4" s="39"/>
      <c r="AG4" s="190"/>
      <c r="AH4" s="191"/>
      <c r="AI4" s="191"/>
      <c r="AJ4" s="191"/>
      <c r="AK4" s="191"/>
      <c r="AL4" s="192"/>
      <c r="AM4" s="5"/>
      <c r="AN4" s="190"/>
      <c r="AO4" s="191"/>
      <c r="AP4" s="192"/>
      <c r="AQ4" s="2"/>
      <c r="AR4" s="193"/>
      <c r="AS4" s="2"/>
      <c r="AT4" s="190"/>
      <c r="AU4" s="191"/>
      <c r="AV4" s="191"/>
      <c r="AW4" s="191"/>
      <c r="AX4" s="191"/>
      <c r="AY4" s="192"/>
      <c r="AZ4" s="2"/>
      <c r="BA4" s="190"/>
      <c r="BB4" s="191"/>
      <c r="BC4" s="192"/>
      <c r="BD4" s="1"/>
      <c r="BE4" s="194"/>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43">
        <v>47.1952377430434</v>
      </c>
      <c r="H6" s="144">
        <v>62.523914658990101</v>
      </c>
      <c r="I6" s="144">
        <v>74.217714827384796</v>
      </c>
      <c r="J6" s="144">
        <v>80.332214097255203</v>
      </c>
      <c r="K6" s="144">
        <v>83.098472103381496</v>
      </c>
      <c r="L6" s="145">
        <v>69.470438600114704</v>
      </c>
      <c r="M6" s="146"/>
      <c r="N6" s="147">
        <v>98.486396645084</v>
      </c>
      <c r="O6" s="148">
        <v>103.68620537747</v>
      </c>
      <c r="P6" s="149">
        <v>101.08629489635</v>
      </c>
      <c r="Q6" s="146"/>
      <c r="R6" s="150">
        <v>78.4981502482118</v>
      </c>
      <c r="S6" s="129"/>
      <c r="T6" s="121">
        <v>4.8326582648694902</v>
      </c>
      <c r="U6" s="122">
        <v>14.024309995791</v>
      </c>
      <c r="V6" s="122">
        <v>17.622520130256799</v>
      </c>
      <c r="W6" s="122">
        <v>16.773836237592398</v>
      </c>
      <c r="X6" s="122">
        <v>15.285152635825201</v>
      </c>
      <c r="Y6" s="123">
        <v>14.3225278330351</v>
      </c>
      <c r="Z6" s="124"/>
      <c r="AA6" s="125">
        <v>8.55020053814102</v>
      </c>
      <c r="AB6" s="126">
        <v>6.6767598102579298</v>
      </c>
      <c r="AC6" s="127">
        <v>7.5811721827245604</v>
      </c>
      <c r="AD6" s="124"/>
      <c r="AE6" s="128">
        <v>11.7353226204627</v>
      </c>
      <c r="AG6" s="143">
        <v>60.805399941067598</v>
      </c>
      <c r="AH6" s="144">
        <v>72.171017212791199</v>
      </c>
      <c r="AI6" s="144">
        <v>79.931033385501195</v>
      </c>
      <c r="AJ6" s="144">
        <v>83.465662031991201</v>
      </c>
      <c r="AK6" s="144">
        <v>84.804134239520593</v>
      </c>
      <c r="AL6" s="145">
        <v>76.235063621950005</v>
      </c>
      <c r="AM6" s="146"/>
      <c r="AN6" s="147">
        <v>101.484135714668</v>
      </c>
      <c r="AO6" s="148">
        <v>101.523956312251</v>
      </c>
      <c r="AP6" s="149">
        <v>101.50404605080401</v>
      </c>
      <c r="AQ6" s="146"/>
      <c r="AR6" s="150">
        <v>83.453919032498206</v>
      </c>
      <c r="AS6" s="129"/>
      <c r="AT6" s="121">
        <v>11.960407531696999</v>
      </c>
      <c r="AU6" s="122">
        <v>19.431978611105201</v>
      </c>
      <c r="AV6" s="122">
        <v>22.670270704824102</v>
      </c>
      <c r="AW6" s="122">
        <v>20.455414988355699</v>
      </c>
      <c r="AX6" s="122">
        <v>13.319511772161199</v>
      </c>
      <c r="AY6" s="123">
        <v>17.636582311804698</v>
      </c>
      <c r="AZ6" s="124"/>
      <c r="BA6" s="125">
        <v>7.3926698127139501</v>
      </c>
      <c r="BB6" s="126">
        <v>4.6954331625639103</v>
      </c>
      <c r="BC6" s="127">
        <v>6.0266256743357101</v>
      </c>
      <c r="BD6" s="124"/>
      <c r="BE6" s="128">
        <v>13.3222254939199</v>
      </c>
    </row>
    <row r="7" spans="1:57" x14ac:dyDescent="0.25">
      <c r="A7" s="20" t="s">
        <v>18</v>
      </c>
      <c r="B7" s="3" t="str">
        <f>TRIM(A7)</f>
        <v>Virginia</v>
      </c>
      <c r="C7" s="10"/>
      <c r="D7" s="24" t="s">
        <v>16</v>
      </c>
      <c r="E7" s="27" t="s">
        <v>17</v>
      </c>
      <c r="F7" s="3"/>
      <c r="G7" s="151">
        <v>35.238456770594198</v>
      </c>
      <c r="H7" s="146">
        <v>50.183115990181001</v>
      </c>
      <c r="I7" s="146">
        <v>59.149308457556003</v>
      </c>
      <c r="J7" s="146">
        <v>60.981875984111298</v>
      </c>
      <c r="K7" s="146">
        <v>56.095920684368799</v>
      </c>
      <c r="L7" s="152">
        <v>52.328396211461097</v>
      </c>
      <c r="M7" s="146"/>
      <c r="N7" s="153">
        <v>63.743432680306299</v>
      </c>
      <c r="O7" s="154">
        <v>69.376708325614899</v>
      </c>
      <c r="P7" s="155">
        <v>66.560070502960599</v>
      </c>
      <c r="Q7" s="146"/>
      <c r="R7" s="156">
        <v>56.390318897416002</v>
      </c>
      <c r="S7" s="129"/>
      <c r="T7" s="130">
        <v>1.4448900933796001</v>
      </c>
      <c r="U7" s="124">
        <v>10.5609121643215</v>
      </c>
      <c r="V7" s="124">
        <v>16.643830543326199</v>
      </c>
      <c r="W7" s="124">
        <v>16.956862961457801</v>
      </c>
      <c r="X7" s="124">
        <v>13.036215412158199</v>
      </c>
      <c r="Y7" s="131">
        <v>12.484084069025499</v>
      </c>
      <c r="Z7" s="124"/>
      <c r="AA7" s="132">
        <v>3.8147127658540398</v>
      </c>
      <c r="AB7" s="133">
        <v>3.7574757475068399</v>
      </c>
      <c r="AC7" s="134">
        <v>3.7848753234501902</v>
      </c>
      <c r="AD7" s="124"/>
      <c r="AE7" s="135">
        <v>9.3832111371460805</v>
      </c>
      <c r="AG7" s="151">
        <v>44.8237957008973</v>
      </c>
      <c r="AH7" s="146">
        <v>57.5274164413254</v>
      </c>
      <c r="AI7" s="146">
        <v>65.150185058995405</v>
      </c>
      <c r="AJ7" s="146">
        <v>67.643818497786896</v>
      </c>
      <c r="AK7" s="146">
        <v>65.702847913676806</v>
      </c>
      <c r="AL7" s="152">
        <v>60.169158433060602</v>
      </c>
      <c r="AM7" s="146"/>
      <c r="AN7" s="153">
        <v>77.159164939623295</v>
      </c>
      <c r="AO7" s="154">
        <v>75.629404634295696</v>
      </c>
      <c r="AP7" s="155">
        <v>76.394284786959503</v>
      </c>
      <c r="AQ7" s="146"/>
      <c r="AR7" s="156">
        <v>64.803343134200901</v>
      </c>
      <c r="AS7" s="129"/>
      <c r="AT7" s="130">
        <v>10.6110583120914</v>
      </c>
      <c r="AU7" s="124">
        <v>17.675636885570899</v>
      </c>
      <c r="AV7" s="124">
        <v>21.8320578737688</v>
      </c>
      <c r="AW7" s="124">
        <v>21.736771776833201</v>
      </c>
      <c r="AX7" s="124">
        <v>14.1776596047625</v>
      </c>
      <c r="AY7" s="131">
        <v>17.519719350063301</v>
      </c>
      <c r="AZ7" s="124"/>
      <c r="BA7" s="132">
        <v>5.5189996244809096</v>
      </c>
      <c r="BB7" s="133">
        <v>1.2520327784406</v>
      </c>
      <c r="BC7" s="134">
        <v>3.3628437902800101</v>
      </c>
      <c r="BD7" s="124"/>
      <c r="BE7" s="135">
        <v>12.334633552719101</v>
      </c>
    </row>
    <row r="8" spans="1:57" x14ac:dyDescent="0.25">
      <c r="A8" s="21" t="s">
        <v>19</v>
      </c>
      <c r="B8" s="3" t="str">
        <f t="shared" ref="B8:B43" si="0">TRIM(A8)</f>
        <v>Norfolk/Virginia Beach, VA</v>
      </c>
      <c r="C8" s="3"/>
      <c r="D8" s="24" t="s">
        <v>16</v>
      </c>
      <c r="E8" s="27" t="s">
        <v>17</v>
      </c>
      <c r="F8" s="3"/>
      <c r="G8" s="151">
        <v>32.791840698347499</v>
      </c>
      <c r="H8" s="146">
        <v>40.5159943953268</v>
      </c>
      <c r="I8" s="146">
        <v>45.431768858541197</v>
      </c>
      <c r="J8" s="146">
        <v>47.080215622039702</v>
      </c>
      <c r="K8" s="146">
        <v>46.680088680687298</v>
      </c>
      <c r="L8" s="152">
        <v>42.498661339229301</v>
      </c>
      <c r="M8" s="146"/>
      <c r="N8" s="153">
        <v>72.768803924203993</v>
      </c>
      <c r="O8" s="154">
        <v>85.284767757748199</v>
      </c>
      <c r="P8" s="155">
        <v>79.026785840976103</v>
      </c>
      <c r="Q8" s="146"/>
      <c r="R8" s="156">
        <v>52.9258464682826</v>
      </c>
      <c r="S8" s="129"/>
      <c r="T8" s="130">
        <v>5.5746013845340103</v>
      </c>
      <c r="U8" s="124">
        <v>6.5934718104985004</v>
      </c>
      <c r="V8" s="124">
        <v>4.1415063496223699</v>
      </c>
      <c r="W8" s="124">
        <v>8.5994722212209105</v>
      </c>
      <c r="X8" s="124">
        <v>3.8089100150531001</v>
      </c>
      <c r="Y8" s="131">
        <v>5.7119867092388503</v>
      </c>
      <c r="Z8" s="124"/>
      <c r="AA8" s="132">
        <v>0.75033087552147504</v>
      </c>
      <c r="AB8" s="133">
        <v>3.8500717902642898</v>
      </c>
      <c r="AC8" s="134">
        <v>2.3995709858306999</v>
      </c>
      <c r="AD8" s="124"/>
      <c r="AE8" s="135">
        <v>4.25838355124597</v>
      </c>
      <c r="AG8" s="151">
        <v>40.911258753436002</v>
      </c>
      <c r="AH8" s="146">
        <v>46.127207536412897</v>
      </c>
      <c r="AI8" s="146">
        <v>50.002181870129803</v>
      </c>
      <c r="AJ8" s="146">
        <v>56.800766247575197</v>
      </c>
      <c r="AK8" s="146">
        <v>60.717710449626601</v>
      </c>
      <c r="AL8" s="152">
        <v>50.911169514248201</v>
      </c>
      <c r="AM8" s="146"/>
      <c r="AN8" s="153">
        <v>80.5418788044515</v>
      </c>
      <c r="AO8" s="154">
        <v>81.103640304843097</v>
      </c>
      <c r="AP8" s="155">
        <v>80.822759554647305</v>
      </c>
      <c r="AQ8" s="146"/>
      <c r="AR8" s="156">
        <v>59.452752622439299</v>
      </c>
      <c r="AS8" s="129"/>
      <c r="AT8" s="130">
        <v>11.1210100167877</v>
      </c>
      <c r="AU8" s="124">
        <v>12.877334576894899</v>
      </c>
      <c r="AV8" s="124">
        <v>12.1083605342358</v>
      </c>
      <c r="AW8" s="124">
        <v>11.5190383083028</v>
      </c>
      <c r="AX8" s="124">
        <v>7.0566573010253402</v>
      </c>
      <c r="AY8" s="131">
        <v>10.709651471725699</v>
      </c>
      <c r="AZ8" s="124"/>
      <c r="BA8" s="132">
        <v>4.7458316120704396</v>
      </c>
      <c r="BB8" s="133">
        <v>2.8758704192749098</v>
      </c>
      <c r="BC8" s="134">
        <v>3.7991725252272102</v>
      </c>
      <c r="BD8" s="124"/>
      <c r="BE8" s="135">
        <v>7.9115597902250796</v>
      </c>
    </row>
    <row r="9" spans="1:57" ht="15" x14ac:dyDescent="0.35">
      <c r="A9" s="21" t="s">
        <v>20</v>
      </c>
      <c r="B9" s="46" t="s">
        <v>72</v>
      </c>
      <c r="C9" s="3"/>
      <c r="D9" s="24" t="s">
        <v>16</v>
      </c>
      <c r="E9" s="27" t="s">
        <v>17</v>
      </c>
      <c r="F9" s="3"/>
      <c r="G9" s="151">
        <v>34.461585465298597</v>
      </c>
      <c r="H9" s="146">
        <v>51.133691065907897</v>
      </c>
      <c r="I9" s="146">
        <v>60.309657843093298</v>
      </c>
      <c r="J9" s="146">
        <v>63.104683390832903</v>
      </c>
      <c r="K9" s="146">
        <v>57.3891449437698</v>
      </c>
      <c r="L9" s="152">
        <v>53.279752541780503</v>
      </c>
      <c r="M9" s="146"/>
      <c r="N9" s="153">
        <v>66.585192002329805</v>
      </c>
      <c r="O9" s="154">
        <v>69.999543021640704</v>
      </c>
      <c r="P9" s="155">
        <v>68.292367511985304</v>
      </c>
      <c r="Q9" s="146"/>
      <c r="R9" s="156">
        <v>57.5690711046961</v>
      </c>
      <c r="S9" s="129"/>
      <c r="T9" s="130">
        <v>-14.217064226805199</v>
      </c>
      <c r="U9" s="124">
        <v>-8.8528674125203199</v>
      </c>
      <c r="V9" s="124">
        <v>-4.6597987676488701</v>
      </c>
      <c r="W9" s="124">
        <v>-2.7942100646961299</v>
      </c>
      <c r="X9" s="124">
        <v>-7.91860019519443</v>
      </c>
      <c r="Y9" s="131">
        <v>-7.1048195209678804</v>
      </c>
      <c r="Z9" s="124"/>
      <c r="AA9" s="132">
        <v>-12.7002256510525</v>
      </c>
      <c r="AB9" s="133">
        <v>-14.094913174636501</v>
      </c>
      <c r="AC9" s="134">
        <v>-13.420612184587201</v>
      </c>
      <c r="AD9" s="124"/>
      <c r="AE9" s="135">
        <v>-9.3461933742116905</v>
      </c>
      <c r="AG9" s="151">
        <v>42.793051627536997</v>
      </c>
      <c r="AH9" s="146">
        <v>54.651992585913298</v>
      </c>
      <c r="AI9" s="146">
        <v>61.967900353958498</v>
      </c>
      <c r="AJ9" s="146">
        <v>64.354567281240094</v>
      </c>
      <c r="AK9" s="146">
        <v>65.783361192257701</v>
      </c>
      <c r="AL9" s="152">
        <v>57.9101746081813</v>
      </c>
      <c r="AM9" s="146"/>
      <c r="AN9" s="153">
        <v>86.120464570545195</v>
      </c>
      <c r="AO9" s="154">
        <v>82.453485978314404</v>
      </c>
      <c r="AP9" s="155">
        <v>84.286975274429807</v>
      </c>
      <c r="AQ9" s="146"/>
      <c r="AR9" s="156">
        <v>65.446403369966603</v>
      </c>
      <c r="AS9" s="129"/>
      <c r="AT9" s="130">
        <v>-8.6669498828505098</v>
      </c>
      <c r="AU9" s="124">
        <v>-6.3581226586997897</v>
      </c>
      <c r="AV9" s="124">
        <v>-2.8461532354564198</v>
      </c>
      <c r="AW9" s="124">
        <v>-9.1632213462508796E-3</v>
      </c>
      <c r="AX9" s="124">
        <v>-3.19862456332209</v>
      </c>
      <c r="AY9" s="131">
        <v>-3.90502972408584</v>
      </c>
      <c r="AZ9" s="124"/>
      <c r="BA9" s="132">
        <v>-4.3109811737503998</v>
      </c>
      <c r="BB9" s="133">
        <v>-8.9039381398343007</v>
      </c>
      <c r="BC9" s="134">
        <v>-6.6139773122795402</v>
      </c>
      <c r="BD9" s="124"/>
      <c r="BE9" s="135">
        <v>-4.9199103128069499</v>
      </c>
    </row>
    <row r="10" spans="1:57" x14ac:dyDescent="0.25">
      <c r="A10" s="21" t="s">
        <v>21</v>
      </c>
      <c r="B10" s="3" t="str">
        <f t="shared" si="0"/>
        <v>Virginia Area</v>
      </c>
      <c r="C10" s="3"/>
      <c r="D10" s="24" t="s">
        <v>16</v>
      </c>
      <c r="E10" s="27" t="s">
        <v>17</v>
      </c>
      <c r="F10" s="3"/>
      <c r="G10" s="151">
        <v>34.184010387422703</v>
      </c>
      <c r="H10" s="146">
        <v>45.998065225528698</v>
      </c>
      <c r="I10" s="146">
        <v>50.046290179198003</v>
      </c>
      <c r="J10" s="146">
        <v>48.136421419548</v>
      </c>
      <c r="K10" s="146">
        <v>46.638925841428097</v>
      </c>
      <c r="L10" s="152">
        <v>44.999077457762802</v>
      </c>
      <c r="M10" s="146"/>
      <c r="N10" s="153">
        <v>52.598555636568904</v>
      </c>
      <c r="O10" s="154">
        <v>53.737699038031799</v>
      </c>
      <c r="P10" s="155">
        <v>53.168127337300298</v>
      </c>
      <c r="Q10" s="146"/>
      <c r="R10" s="156">
        <v>47.3259613909443</v>
      </c>
      <c r="S10" s="129"/>
      <c r="T10" s="130">
        <v>-1.2537791118800199</v>
      </c>
      <c r="U10" s="124">
        <v>5.3017950708186401</v>
      </c>
      <c r="V10" s="124">
        <v>9.2510018040971804</v>
      </c>
      <c r="W10" s="124">
        <v>4.2088218759956701</v>
      </c>
      <c r="X10" s="124">
        <v>7.7719633501268302</v>
      </c>
      <c r="Y10" s="131">
        <v>5.35070613228054</v>
      </c>
      <c r="Z10" s="124"/>
      <c r="AA10" s="132">
        <v>3.5656859903993299</v>
      </c>
      <c r="AB10" s="133">
        <v>3.4165065208547798</v>
      </c>
      <c r="AC10" s="134">
        <v>3.49024344877312</v>
      </c>
      <c r="AD10" s="124"/>
      <c r="AE10" s="135">
        <v>4.7358028840219504</v>
      </c>
      <c r="AG10" s="151">
        <v>38.925174644394502</v>
      </c>
      <c r="AH10" s="146">
        <v>49.027609430563302</v>
      </c>
      <c r="AI10" s="146">
        <v>53.056631204014501</v>
      </c>
      <c r="AJ10" s="146">
        <v>52.369630186339698</v>
      </c>
      <c r="AK10" s="146">
        <v>54.058924034694201</v>
      </c>
      <c r="AL10" s="152">
        <v>49.486394834418903</v>
      </c>
      <c r="AM10" s="146"/>
      <c r="AN10" s="153">
        <v>73.560672858991794</v>
      </c>
      <c r="AO10" s="154">
        <v>71.385971396611396</v>
      </c>
      <c r="AP10" s="155">
        <v>72.473322127801595</v>
      </c>
      <c r="AQ10" s="146"/>
      <c r="AR10" s="156">
        <v>56.049080854905903</v>
      </c>
      <c r="AS10" s="129"/>
      <c r="AT10" s="130">
        <v>4.1985326881171696</v>
      </c>
      <c r="AU10" s="124">
        <v>6.2544873807199197</v>
      </c>
      <c r="AV10" s="124">
        <v>6.6869916652700603</v>
      </c>
      <c r="AW10" s="124">
        <v>5.09763568877983</v>
      </c>
      <c r="AX10" s="124">
        <v>3.70705314192764</v>
      </c>
      <c r="AY10" s="131">
        <v>5.2089746190319897</v>
      </c>
      <c r="AZ10" s="124"/>
      <c r="BA10" s="132">
        <v>0.27992809317701001</v>
      </c>
      <c r="BB10" s="133">
        <v>-5.1334773611076701</v>
      </c>
      <c r="BC10" s="134">
        <v>-2.46126360569709</v>
      </c>
      <c r="BD10" s="124"/>
      <c r="BE10" s="135">
        <v>2.2331745187521199</v>
      </c>
    </row>
    <row r="11" spans="1:57" x14ac:dyDescent="0.25">
      <c r="A11" s="34" t="s">
        <v>22</v>
      </c>
      <c r="B11" s="3" t="str">
        <f t="shared" si="0"/>
        <v>Washington, DC</v>
      </c>
      <c r="C11" s="3"/>
      <c r="D11" s="24" t="s">
        <v>16</v>
      </c>
      <c r="E11" s="27" t="s">
        <v>17</v>
      </c>
      <c r="F11" s="3"/>
      <c r="G11" s="151">
        <v>42.228481523679598</v>
      </c>
      <c r="H11" s="146">
        <v>67.075259314415902</v>
      </c>
      <c r="I11" s="146">
        <v>92.790717252639695</v>
      </c>
      <c r="J11" s="146">
        <v>105.20408219473001</v>
      </c>
      <c r="K11" s="146">
        <v>93.469108256255197</v>
      </c>
      <c r="L11" s="152">
        <v>80.153529708344095</v>
      </c>
      <c r="M11" s="146"/>
      <c r="N11" s="153">
        <v>88.414188773358902</v>
      </c>
      <c r="O11" s="154">
        <v>96.897703625288202</v>
      </c>
      <c r="P11" s="155">
        <v>92.655946199323495</v>
      </c>
      <c r="Q11" s="146"/>
      <c r="R11" s="156">
        <v>83.725648705766801</v>
      </c>
      <c r="S11" s="129"/>
      <c r="T11" s="130">
        <v>11.692308546881099</v>
      </c>
      <c r="U11" s="124">
        <v>28.615187735960799</v>
      </c>
      <c r="V11" s="124">
        <v>47.959894476850401</v>
      </c>
      <c r="W11" s="124">
        <v>55.339649052306598</v>
      </c>
      <c r="X11" s="124">
        <v>52.978417592532601</v>
      </c>
      <c r="Y11" s="131">
        <v>42.349574372885698</v>
      </c>
      <c r="Z11" s="124"/>
      <c r="AA11" s="132">
        <v>35.907518205202599</v>
      </c>
      <c r="AB11" s="133">
        <v>28.066046842094998</v>
      </c>
      <c r="AC11" s="134">
        <v>31.691227035270099</v>
      </c>
      <c r="AD11" s="124"/>
      <c r="AE11" s="135">
        <v>38.787976810395001</v>
      </c>
      <c r="AG11" s="151">
        <v>65.506471309894394</v>
      </c>
      <c r="AH11" s="146">
        <v>87.835841975651903</v>
      </c>
      <c r="AI11" s="146">
        <v>104.856142692456</v>
      </c>
      <c r="AJ11" s="146">
        <v>109.14485383566399</v>
      </c>
      <c r="AK11" s="146">
        <v>99.793036818071698</v>
      </c>
      <c r="AL11" s="152">
        <v>93.427269326347698</v>
      </c>
      <c r="AM11" s="146"/>
      <c r="AN11" s="153">
        <v>96.104057568607701</v>
      </c>
      <c r="AO11" s="154">
        <v>92.852714682372294</v>
      </c>
      <c r="AP11" s="155">
        <v>94.478386125490005</v>
      </c>
      <c r="AQ11" s="146"/>
      <c r="AR11" s="156">
        <v>93.727588411816896</v>
      </c>
      <c r="AS11" s="129"/>
      <c r="AT11" s="130">
        <v>32.524881921281001</v>
      </c>
      <c r="AU11" s="124">
        <v>50.5844087135753</v>
      </c>
      <c r="AV11" s="124">
        <v>62.291902695885597</v>
      </c>
      <c r="AW11" s="124">
        <v>63.4252622892825</v>
      </c>
      <c r="AX11" s="124">
        <v>45.974335878112797</v>
      </c>
      <c r="AY11" s="131">
        <v>51.901528314297103</v>
      </c>
      <c r="AZ11" s="124"/>
      <c r="BA11" s="132">
        <v>25.457930174038601</v>
      </c>
      <c r="BB11" s="133">
        <v>16.5187275014965</v>
      </c>
      <c r="BC11" s="134">
        <v>20.9000624240641</v>
      </c>
      <c r="BD11" s="124"/>
      <c r="BE11" s="135">
        <v>41.452358124551203</v>
      </c>
    </row>
    <row r="12" spans="1:57" x14ac:dyDescent="0.25">
      <c r="A12" s="21" t="s">
        <v>23</v>
      </c>
      <c r="B12" s="3" t="str">
        <f t="shared" si="0"/>
        <v>Arlington, VA</v>
      </c>
      <c r="C12" s="3"/>
      <c r="D12" s="24" t="s">
        <v>16</v>
      </c>
      <c r="E12" s="27" t="s">
        <v>17</v>
      </c>
      <c r="F12" s="3"/>
      <c r="G12" s="151">
        <v>42.227233263598301</v>
      </c>
      <c r="H12" s="146">
        <v>79.742251046025103</v>
      </c>
      <c r="I12" s="146">
        <v>108.536112970711</v>
      </c>
      <c r="J12" s="146">
        <v>120.722128661087</v>
      </c>
      <c r="K12" s="146">
        <v>101.06061924686099</v>
      </c>
      <c r="L12" s="152">
        <v>90.457669037656899</v>
      </c>
      <c r="M12" s="146"/>
      <c r="N12" s="153">
        <v>68.371763598326297</v>
      </c>
      <c r="O12" s="154">
        <v>69.672260460250996</v>
      </c>
      <c r="P12" s="155">
        <v>69.022012029288703</v>
      </c>
      <c r="Q12" s="146"/>
      <c r="R12" s="156">
        <v>84.333195606694503</v>
      </c>
      <c r="S12" s="129"/>
      <c r="T12" s="130">
        <v>21.380717132747499</v>
      </c>
      <c r="U12" s="124">
        <v>58.537597736294302</v>
      </c>
      <c r="V12" s="124">
        <v>69.336243134624496</v>
      </c>
      <c r="W12" s="124">
        <v>62.5626938487366</v>
      </c>
      <c r="X12" s="124">
        <v>59.960673094372297</v>
      </c>
      <c r="Y12" s="131">
        <v>57.799013481332203</v>
      </c>
      <c r="Z12" s="124"/>
      <c r="AA12" s="132">
        <v>35.945352361801802</v>
      </c>
      <c r="AB12" s="133">
        <v>31.2009489220898</v>
      </c>
      <c r="AC12" s="134">
        <v>33.508683906052397</v>
      </c>
      <c r="AD12" s="124"/>
      <c r="AE12" s="135">
        <v>51.359478184979203</v>
      </c>
      <c r="AG12" s="151">
        <v>70.747824790794894</v>
      </c>
      <c r="AH12" s="146">
        <v>105.47099503138</v>
      </c>
      <c r="AI12" s="146">
        <v>125.027603556485</v>
      </c>
      <c r="AJ12" s="146">
        <v>126.10939461296999</v>
      </c>
      <c r="AK12" s="146">
        <v>103.087751830543</v>
      </c>
      <c r="AL12" s="152">
        <v>106.088713964435</v>
      </c>
      <c r="AM12" s="146"/>
      <c r="AN12" s="153">
        <v>80.493975941422505</v>
      </c>
      <c r="AO12" s="154">
        <v>72.726371600418403</v>
      </c>
      <c r="AP12" s="155">
        <v>76.610173770920497</v>
      </c>
      <c r="AQ12" s="146"/>
      <c r="AR12" s="156">
        <v>97.666273909145204</v>
      </c>
      <c r="AS12" s="129"/>
      <c r="AT12" s="130">
        <v>48.936591444288702</v>
      </c>
      <c r="AU12" s="124">
        <v>76.957142289799904</v>
      </c>
      <c r="AV12" s="124">
        <v>86.078191257301398</v>
      </c>
      <c r="AW12" s="124">
        <v>84.591019931221396</v>
      </c>
      <c r="AX12" s="124">
        <v>67.006726703952793</v>
      </c>
      <c r="AY12" s="131">
        <v>74.292845622601902</v>
      </c>
      <c r="AZ12" s="124"/>
      <c r="BA12" s="132">
        <v>34.499321795899903</v>
      </c>
      <c r="BB12" s="133">
        <v>21.917339893554399</v>
      </c>
      <c r="BC12" s="134">
        <v>28.2185927029666</v>
      </c>
      <c r="BD12" s="124"/>
      <c r="BE12" s="135">
        <v>61.302459239891697</v>
      </c>
    </row>
    <row r="13" spans="1:57" x14ac:dyDescent="0.25">
      <c r="A13" s="21" t="s">
        <v>24</v>
      </c>
      <c r="B13" s="3" t="str">
        <f t="shared" si="0"/>
        <v>Suburban Virginia Area</v>
      </c>
      <c r="C13" s="3"/>
      <c r="D13" s="24" t="s">
        <v>16</v>
      </c>
      <c r="E13" s="27" t="s">
        <v>17</v>
      </c>
      <c r="F13" s="3"/>
      <c r="G13" s="151">
        <v>38.0147649173256</v>
      </c>
      <c r="H13" s="146">
        <v>51.572554996405401</v>
      </c>
      <c r="I13" s="146">
        <v>57.306077641984103</v>
      </c>
      <c r="J13" s="146">
        <v>60.569948238677199</v>
      </c>
      <c r="K13" s="146">
        <v>62.161370237239304</v>
      </c>
      <c r="L13" s="152">
        <v>53.924943206326297</v>
      </c>
      <c r="M13" s="146"/>
      <c r="N13" s="153">
        <v>92.769621854780695</v>
      </c>
      <c r="O13" s="154">
        <v>99.897232207045207</v>
      </c>
      <c r="P13" s="155">
        <v>96.333427030913001</v>
      </c>
      <c r="Q13" s="146"/>
      <c r="R13" s="156">
        <v>66.041652870493905</v>
      </c>
      <c r="S13" s="129"/>
      <c r="T13" s="130">
        <v>11.690675477514301</v>
      </c>
      <c r="U13" s="124">
        <v>6.39372308343086</v>
      </c>
      <c r="V13" s="124">
        <v>10.1550181309855</v>
      </c>
      <c r="W13" s="124">
        <v>5.7424964037088202</v>
      </c>
      <c r="X13" s="124">
        <v>6.3908737268543296</v>
      </c>
      <c r="Y13" s="131">
        <v>7.7463874920517597</v>
      </c>
      <c r="Z13" s="124"/>
      <c r="AA13" s="132">
        <v>10.6734865123081</v>
      </c>
      <c r="AB13" s="133">
        <v>9.7574470967529301</v>
      </c>
      <c r="AC13" s="134">
        <v>10.1966221188414</v>
      </c>
      <c r="AD13" s="124"/>
      <c r="AE13" s="135">
        <v>8.7541923098516303</v>
      </c>
      <c r="AG13" s="151">
        <v>51.677442846872701</v>
      </c>
      <c r="AH13" s="146">
        <v>64.711334651329906</v>
      </c>
      <c r="AI13" s="146">
        <v>66.348315600287506</v>
      </c>
      <c r="AJ13" s="146">
        <v>74.325334291876302</v>
      </c>
      <c r="AK13" s="146">
        <v>73.206969805895</v>
      </c>
      <c r="AL13" s="152">
        <v>66.053879439252299</v>
      </c>
      <c r="AM13" s="146"/>
      <c r="AN13" s="153">
        <v>96.885708123651995</v>
      </c>
      <c r="AO13" s="154">
        <v>97.588599209202002</v>
      </c>
      <c r="AP13" s="155">
        <v>97.237153666427005</v>
      </c>
      <c r="AQ13" s="146"/>
      <c r="AR13" s="156">
        <v>74.963386361302199</v>
      </c>
      <c r="AS13" s="129"/>
      <c r="AT13" s="130">
        <v>9.7674907889728306</v>
      </c>
      <c r="AU13" s="124">
        <v>20.334446724125499</v>
      </c>
      <c r="AV13" s="124">
        <v>15.0669990619831</v>
      </c>
      <c r="AW13" s="124">
        <v>17.707855835287099</v>
      </c>
      <c r="AX13" s="124">
        <v>5.15071385481391</v>
      </c>
      <c r="AY13" s="131">
        <v>13.3852548434112</v>
      </c>
      <c r="AZ13" s="124"/>
      <c r="BA13" s="132">
        <v>6.71713239471379</v>
      </c>
      <c r="BB13" s="133">
        <v>4.2186550959706004</v>
      </c>
      <c r="BC13" s="134">
        <v>5.4485825385253897</v>
      </c>
      <c r="BD13" s="124"/>
      <c r="BE13" s="135">
        <v>10.308301597673299</v>
      </c>
    </row>
    <row r="14" spans="1:57" x14ac:dyDescent="0.25">
      <c r="A14" s="21" t="s">
        <v>25</v>
      </c>
      <c r="B14" s="3" t="str">
        <f t="shared" si="0"/>
        <v>Alexandria, VA</v>
      </c>
      <c r="C14" s="3"/>
      <c r="D14" s="24" t="s">
        <v>16</v>
      </c>
      <c r="E14" s="27" t="s">
        <v>17</v>
      </c>
      <c r="F14" s="3"/>
      <c r="G14" s="151">
        <v>35.627809887747702</v>
      </c>
      <c r="H14" s="146">
        <v>54.546856938141801</v>
      </c>
      <c r="I14" s="146">
        <v>68.134204681155893</v>
      </c>
      <c r="J14" s="146">
        <v>73.581325531406705</v>
      </c>
      <c r="K14" s="146">
        <v>68.662528063052306</v>
      </c>
      <c r="L14" s="152">
        <v>60.110545020300897</v>
      </c>
      <c r="M14" s="146"/>
      <c r="N14" s="153">
        <v>74.449812514927103</v>
      </c>
      <c r="O14" s="154">
        <v>82.434898495342694</v>
      </c>
      <c r="P14" s="155">
        <v>78.442355505134898</v>
      </c>
      <c r="Q14" s="146"/>
      <c r="R14" s="156">
        <v>65.348205158824896</v>
      </c>
      <c r="S14" s="129"/>
      <c r="T14" s="130">
        <v>1.1786093416263199</v>
      </c>
      <c r="U14" s="124">
        <v>27.3897246354564</v>
      </c>
      <c r="V14" s="124">
        <v>39.8413264799388</v>
      </c>
      <c r="W14" s="124">
        <v>48.515504716280802</v>
      </c>
      <c r="X14" s="124">
        <v>43.849452328172298</v>
      </c>
      <c r="Y14" s="131">
        <v>34.156795203734497</v>
      </c>
      <c r="Z14" s="124"/>
      <c r="AA14" s="132">
        <v>23.3100816652031</v>
      </c>
      <c r="AB14" s="133">
        <v>16.694995501072899</v>
      </c>
      <c r="AC14" s="134">
        <v>19.743392061785599</v>
      </c>
      <c r="AD14" s="124"/>
      <c r="AE14" s="135">
        <v>28.8380634918183</v>
      </c>
      <c r="AG14" s="151">
        <v>50.980537676140401</v>
      </c>
      <c r="AH14" s="146">
        <v>65.783892405063199</v>
      </c>
      <c r="AI14" s="146">
        <v>78.333200382135104</v>
      </c>
      <c r="AJ14" s="146">
        <v>85.090560663959806</v>
      </c>
      <c r="AK14" s="146">
        <v>77.565688141867597</v>
      </c>
      <c r="AL14" s="152">
        <v>71.550775853833201</v>
      </c>
      <c r="AM14" s="146"/>
      <c r="AN14" s="153">
        <v>76.726823202770404</v>
      </c>
      <c r="AO14" s="154">
        <v>78.842451636016193</v>
      </c>
      <c r="AP14" s="155">
        <v>77.784637419393306</v>
      </c>
      <c r="AQ14" s="146"/>
      <c r="AR14" s="156">
        <v>73.331879158278994</v>
      </c>
      <c r="AS14" s="129"/>
      <c r="AT14" s="130">
        <v>20.9998234793058</v>
      </c>
      <c r="AU14" s="124">
        <v>38.720032354849103</v>
      </c>
      <c r="AV14" s="124">
        <v>50.740172749220697</v>
      </c>
      <c r="AW14" s="124">
        <v>54.6782868940426</v>
      </c>
      <c r="AX14" s="124">
        <v>36.105884708816902</v>
      </c>
      <c r="AY14" s="131">
        <v>41.114076426075897</v>
      </c>
      <c r="AZ14" s="124"/>
      <c r="BA14" s="132">
        <v>16.990564172737798</v>
      </c>
      <c r="BB14" s="133">
        <v>15.5302168959035</v>
      </c>
      <c r="BC14" s="134">
        <v>16.245876089057699</v>
      </c>
      <c r="BD14" s="124"/>
      <c r="BE14" s="135">
        <v>32.522192743919597</v>
      </c>
    </row>
    <row r="15" spans="1:57" x14ac:dyDescent="0.25">
      <c r="A15" s="21" t="s">
        <v>26</v>
      </c>
      <c r="B15" s="3" t="str">
        <f t="shared" si="0"/>
        <v>Fairfax/Tysons Corner, VA</v>
      </c>
      <c r="C15" s="3"/>
      <c r="D15" s="24" t="s">
        <v>16</v>
      </c>
      <c r="E15" s="27" t="s">
        <v>17</v>
      </c>
      <c r="F15" s="3"/>
      <c r="G15" s="151">
        <v>40.226793151318802</v>
      </c>
      <c r="H15" s="146">
        <v>66.861139518741297</v>
      </c>
      <c r="I15" s="146">
        <v>91.409625173530699</v>
      </c>
      <c r="J15" s="146">
        <v>95.989096483109606</v>
      </c>
      <c r="K15" s="146">
        <v>74.185529847292898</v>
      </c>
      <c r="L15" s="152">
        <v>73.7344368347987</v>
      </c>
      <c r="M15" s="146"/>
      <c r="N15" s="153">
        <v>62.9789842665432</v>
      </c>
      <c r="O15" s="154">
        <v>72.841786210087903</v>
      </c>
      <c r="P15" s="155">
        <v>67.910385238315499</v>
      </c>
      <c r="Q15" s="146"/>
      <c r="R15" s="156">
        <v>72.070422092946302</v>
      </c>
      <c r="S15" s="129"/>
      <c r="T15" s="130">
        <v>10.4335666237209</v>
      </c>
      <c r="U15" s="124">
        <v>29.347065294695401</v>
      </c>
      <c r="V15" s="124">
        <v>55.048242427427802</v>
      </c>
      <c r="W15" s="124">
        <v>65.640023920557297</v>
      </c>
      <c r="X15" s="124">
        <v>47.173494449499998</v>
      </c>
      <c r="Y15" s="131">
        <v>44.333721317290497</v>
      </c>
      <c r="Z15" s="124"/>
      <c r="AA15" s="132">
        <v>16.377155772603</v>
      </c>
      <c r="AB15" s="133">
        <v>18.6177735932086</v>
      </c>
      <c r="AC15" s="134">
        <v>17.5681844717408</v>
      </c>
      <c r="AD15" s="124"/>
      <c r="AE15" s="135">
        <v>35.998242953822697</v>
      </c>
      <c r="AG15" s="151">
        <v>54.351999942156397</v>
      </c>
      <c r="AH15" s="146">
        <v>82.666233514576504</v>
      </c>
      <c r="AI15" s="146">
        <v>106.920668671911</v>
      </c>
      <c r="AJ15" s="146">
        <v>108.786870372512</v>
      </c>
      <c r="AK15" s="146">
        <v>90.443423472929098</v>
      </c>
      <c r="AL15" s="152">
        <v>88.633839194817199</v>
      </c>
      <c r="AM15" s="146"/>
      <c r="AN15" s="153">
        <v>75.729364877371495</v>
      </c>
      <c r="AO15" s="154">
        <v>74.913633734382202</v>
      </c>
      <c r="AP15" s="155">
        <v>75.321499305876898</v>
      </c>
      <c r="AQ15" s="146"/>
      <c r="AR15" s="156">
        <v>84.830313512262805</v>
      </c>
      <c r="AS15" s="129"/>
      <c r="AT15" s="130">
        <v>25.579588498007201</v>
      </c>
      <c r="AU15" s="124">
        <v>40.213135172087703</v>
      </c>
      <c r="AV15" s="124">
        <v>58.5498203942239</v>
      </c>
      <c r="AW15" s="124">
        <v>62.055629709041803</v>
      </c>
      <c r="AX15" s="124">
        <v>43.693660697951799</v>
      </c>
      <c r="AY15" s="131">
        <v>47.848105310158303</v>
      </c>
      <c r="AZ15" s="124"/>
      <c r="BA15" s="132">
        <v>17.834588502553199</v>
      </c>
      <c r="BB15" s="133">
        <v>17.101477206991198</v>
      </c>
      <c r="BC15" s="134">
        <v>17.468873939677898</v>
      </c>
      <c r="BD15" s="124"/>
      <c r="BE15" s="135">
        <v>38.7453621186907</v>
      </c>
    </row>
    <row r="16" spans="1:57" x14ac:dyDescent="0.25">
      <c r="A16" s="21" t="s">
        <v>27</v>
      </c>
      <c r="B16" s="3" t="str">
        <f t="shared" si="0"/>
        <v>I-95 Fredericksburg, VA</v>
      </c>
      <c r="C16" s="3"/>
      <c r="D16" s="24" t="s">
        <v>16</v>
      </c>
      <c r="E16" s="27" t="s">
        <v>17</v>
      </c>
      <c r="F16" s="3"/>
      <c r="G16" s="151">
        <v>34.103489212827903</v>
      </c>
      <c r="H16" s="146">
        <v>41.274569096209902</v>
      </c>
      <c r="I16" s="146">
        <v>45.528516618075798</v>
      </c>
      <c r="J16" s="146">
        <v>45.149576676384797</v>
      </c>
      <c r="K16" s="146">
        <v>44.389401749271101</v>
      </c>
      <c r="L16" s="152">
        <v>42.0891106705539</v>
      </c>
      <c r="M16" s="146"/>
      <c r="N16" s="153">
        <v>51.161688629737597</v>
      </c>
      <c r="O16" s="154">
        <v>52.880858309037897</v>
      </c>
      <c r="P16" s="155">
        <v>52.021273469387701</v>
      </c>
      <c r="Q16" s="146"/>
      <c r="R16" s="156">
        <v>44.926871470220703</v>
      </c>
      <c r="S16" s="129"/>
      <c r="T16" s="130">
        <v>-7.9348351787890596</v>
      </c>
      <c r="U16" s="124">
        <v>-3.2208349244362502</v>
      </c>
      <c r="V16" s="124">
        <v>4.4196106946621496</v>
      </c>
      <c r="W16" s="124">
        <v>2.3257352097220898</v>
      </c>
      <c r="X16" s="124">
        <v>4.2023010591659302</v>
      </c>
      <c r="Y16" s="131">
        <v>0.20496027668162001</v>
      </c>
      <c r="Z16" s="124"/>
      <c r="AA16" s="132">
        <v>10.6372134449235</v>
      </c>
      <c r="AB16" s="133">
        <v>-2.3691723072687001</v>
      </c>
      <c r="AC16" s="134">
        <v>3.6209672204256602</v>
      </c>
      <c r="AD16" s="124"/>
      <c r="AE16" s="135">
        <v>1.3098772630665301</v>
      </c>
      <c r="AG16" s="151">
        <v>39.7258078717201</v>
      </c>
      <c r="AH16" s="146">
        <v>44.969808746355604</v>
      </c>
      <c r="AI16" s="146">
        <v>49.794213119533502</v>
      </c>
      <c r="AJ16" s="146">
        <v>51.616882798833799</v>
      </c>
      <c r="AK16" s="146">
        <v>55.024721574343999</v>
      </c>
      <c r="AL16" s="152">
        <v>48.226286822157398</v>
      </c>
      <c r="AM16" s="146"/>
      <c r="AN16" s="153">
        <v>62.224830612244801</v>
      </c>
      <c r="AO16" s="154">
        <v>63.120134402332297</v>
      </c>
      <c r="AP16" s="155">
        <v>62.672482507288599</v>
      </c>
      <c r="AQ16" s="146"/>
      <c r="AR16" s="156">
        <v>52.353771303623397</v>
      </c>
      <c r="AS16" s="129"/>
      <c r="AT16" s="130">
        <v>-3.2032132113691301</v>
      </c>
      <c r="AU16" s="124">
        <v>-0.130377335728035</v>
      </c>
      <c r="AV16" s="124">
        <v>5.0417122316845999</v>
      </c>
      <c r="AW16" s="124">
        <v>3.5903723964676799</v>
      </c>
      <c r="AX16" s="124">
        <v>6.41336755486995</v>
      </c>
      <c r="AY16" s="131">
        <v>2.60496951539852</v>
      </c>
      <c r="AZ16" s="124"/>
      <c r="BA16" s="132">
        <v>1.47750552716658</v>
      </c>
      <c r="BB16" s="133">
        <v>-4.1304714915544798</v>
      </c>
      <c r="BC16" s="134">
        <v>-1.42617131187376</v>
      </c>
      <c r="BD16" s="124"/>
      <c r="BE16" s="135">
        <v>1.18962163417488</v>
      </c>
    </row>
    <row r="17" spans="1:58" x14ac:dyDescent="0.25">
      <c r="A17" s="21" t="s">
        <v>28</v>
      </c>
      <c r="B17" s="3" t="str">
        <f t="shared" si="0"/>
        <v>Dulles Airport Area, VA</v>
      </c>
      <c r="C17" s="3"/>
      <c r="D17" s="24" t="s">
        <v>16</v>
      </c>
      <c r="E17" s="27" t="s">
        <v>17</v>
      </c>
      <c r="F17" s="3"/>
      <c r="G17" s="151">
        <v>39.311839309428898</v>
      </c>
      <c r="H17" s="146">
        <v>63.419141529121603</v>
      </c>
      <c r="I17" s="146">
        <v>79.272864731549902</v>
      </c>
      <c r="J17" s="146">
        <v>81.165535002845701</v>
      </c>
      <c r="K17" s="146">
        <v>68.200618478467007</v>
      </c>
      <c r="L17" s="152">
        <v>66.273999810282604</v>
      </c>
      <c r="M17" s="146"/>
      <c r="N17" s="153">
        <v>58.403467084044699</v>
      </c>
      <c r="O17" s="154">
        <v>63.655732308859697</v>
      </c>
      <c r="P17" s="155">
        <v>61.029599696452202</v>
      </c>
      <c r="Q17" s="146"/>
      <c r="R17" s="156">
        <v>64.775599777759695</v>
      </c>
      <c r="S17" s="129"/>
      <c r="T17" s="130">
        <v>18.324433629768802</v>
      </c>
      <c r="U17" s="124">
        <v>28.5754792955079</v>
      </c>
      <c r="V17" s="124">
        <v>35.801231208463598</v>
      </c>
      <c r="W17" s="124">
        <v>29.545906483401499</v>
      </c>
      <c r="X17" s="124">
        <v>23.564278998017201</v>
      </c>
      <c r="Y17" s="131">
        <v>27.972088825184599</v>
      </c>
      <c r="Z17" s="124"/>
      <c r="AA17" s="132">
        <v>11.345490862925301</v>
      </c>
      <c r="AB17" s="133">
        <v>17.3114126214513</v>
      </c>
      <c r="AC17" s="134">
        <v>14.379037874758</v>
      </c>
      <c r="AD17" s="124"/>
      <c r="AE17" s="135">
        <v>23.999659258732802</v>
      </c>
      <c r="AG17" s="151">
        <v>52.475275327262302</v>
      </c>
      <c r="AH17" s="146">
        <v>75.008367956744394</v>
      </c>
      <c r="AI17" s="146">
        <v>89.184211487383706</v>
      </c>
      <c r="AJ17" s="146">
        <v>86.006665243786699</v>
      </c>
      <c r="AK17" s="146">
        <v>74.289104534243904</v>
      </c>
      <c r="AL17" s="152">
        <v>75.392724909884194</v>
      </c>
      <c r="AM17" s="146"/>
      <c r="AN17" s="153">
        <v>64.418829444128207</v>
      </c>
      <c r="AO17" s="154">
        <v>61.0656580819578</v>
      </c>
      <c r="AP17" s="155">
        <v>62.742243763043</v>
      </c>
      <c r="AQ17" s="146"/>
      <c r="AR17" s="156">
        <v>71.778301725072396</v>
      </c>
      <c r="AS17" s="129"/>
      <c r="AT17" s="130">
        <v>31.768806682215001</v>
      </c>
      <c r="AU17" s="124">
        <v>42.774488197347097</v>
      </c>
      <c r="AV17" s="124">
        <v>51.742007738625098</v>
      </c>
      <c r="AW17" s="124">
        <v>48.786861550067897</v>
      </c>
      <c r="AX17" s="124">
        <v>41.5935399524163</v>
      </c>
      <c r="AY17" s="131">
        <v>44.197277781572701</v>
      </c>
      <c r="AZ17" s="124"/>
      <c r="BA17" s="132">
        <v>26.501473817951901</v>
      </c>
      <c r="BB17" s="133">
        <v>18.6116226125305</v>
      </c>
      <c r="BC17" s="134">
        <v>22.534963468587101</v>
      </c>
      <c r="BD17" s="124"/>
      <c r="BE17" s="135">
        <v>38.101018359729899</v>
      </c>
    </row>
    <row r="18" spans="1:58" x14ac:dyDescent="0.25">
      <c r="A18" s="21" t="s">
        <v>29</v>
      </c>
      <c r="B18" s="3" t="str">
        <f t="shared" si="0"/>
        <v>Williamsburg, VA</v>
      </c>
      <c r="C18" s="3"/>
      <c r="D18" s="24" t="s">
        <v>16</v>
      </c>
      <c r="E18" s="27" t="s">
        <v>17</v>
      </c>
      <c r="F18" s="3"/>
      <c r="G18" s="151">
        <v>29.043912400913602</v>
      </c>
      <c r="H18" s="146">
        <v>29.307977965873899</v>
      </c>
      <c r="I18" s="146">
        <v>37.095226387209401</v>
      </c>
      <c r="J18" s="146">
        <v>42.291726454386598</v>
      </c>
      <c r="K18" s="146">
        <v>45.483909713825</v>
      </c>
      <c r="L18" s="152">
        <v>36.644550584441703</v>
      </c>
      <c r="M18" s="146"/>
      <c r="N18" s="153">
        <v>124.996148058578</v>
      </c>
      <c r="O18" s="154">
        <v>155.99446594115199</v>
      </c>
      <c r="P18" s="155">
        <v>140.49530699986499</v>
      </c>
      <c r="Q18" s="146"/>
      <c r="R18" s="156">
        <v>66.316195274562801</v>
      </c>
      <c r="S18" s="129"/>
      <c r="T18" s="130">
        <v>9.1132076464512295</v>
      </c>
      <c r="U18" s="124">
        <v>-4.0917392483594099</v>
      </c>
      <c r="V18" s="124">
        <v>14.865648837686701</v>
      </c>
      <c r="W18" s="124">
        <v>11.32580547353</v>
      </c>
      <c r="X18" s="124">
        <v>-2.1944219195124801</v>
      </c>
      <c r="Y18" s="131">
        <v>5.26785298415468</v>
      </c>
      <c r="Z18" s="124"/>
      <c r="AA18" s="132">
        <v>7.5137232115648001</v>
      </c>
      <c r="AB18" s="133">
        <v>10.140843420089</v>
      </c>
      <c r="AC18" s="134">
        <v>8.9565098405076409</v>
      </c>
      <c r="AD18" s="124"/>
      <c r="AE18" s="135">
        <v>7.3500899012437602</v>
      </c>
      <c r="AG18" s="151">
        <v>36.770617694477998</v>
      </c>
      <c r="AH18" s="146">
        <v>35.7057980652962</v>
      </c>
      <c r="AI18" s="146">
        <v>40.3282577589681</v>
      </c>
      <c r="AJ18" s="146">
        <v>58.198466344216001</v>
      </c>
      <c r="AK18" s="146">
        <v>71.803943302431804</v>
      </c>
      <c r="AL18" s="152">
        <v>48.561416633077997</v>
      </c>
      <c r="AM18" s="146"/>
      <c r="AN18" s="153">
        <v>121.41938432083801</v>
      </c>
      <c r="AO18" s="154">
        <v>125.22870784629799</v>
      </c>
      <c r="AP18" s="155">
        <v>123.32404608356801</v>
      </c>
      <c r="AQ18" s="146"/>
      <c r="AR18" s="156">
        <v>69.922167904646699</v>
      </c>
      <c r="AS18" s="129"/>
      <c r="AT18" s="130">
        <v>18.103192433181</v>
      </c>
      <c r="AU18" s="124">
        <v>6.7378392846349602</v>
      </c>
      <c r="AV18" s="124">
        <v>9.48791673946873</v>
      </c>
      <c r="AW18" s="124">
        <v>12.901071510907</v>
      </c>
      <c r="AX18" s="124">
        <v>9.6651580183890609</v>
      </c>
      <c r="AY18" s="131">
        <v>11.1306153413439</v>
      </c>
      <c r="AZ18" s="124"/>
      <c r="BA18" s="132">
        <v>6.1345580512633102</v>
      </c>
      <c r="BB18" s="133">
        <v>4.68692761176756</v>
      </c>
      <c r="BC18" s="134">
        <v>5.3945955143970901</v>
      </c>
      <c r="BD18" s="124"/>
      <c r="BE18" s="135">
        <v>8.1416046977136602</v>
      </c>
    </row>
    <row r="19" spans="1:58" x14ac:dyDescent="0.25">
      <c r="A19" s="21" t="s">
        <v>30</v>
      </c>
      <c r="B19" s="3" t="str">
        <f t="shared" si="0"/>
        <v>Virginia Beach, VA</v>
      </c>
      <c r="C19" s="3"/>
      <c r="D19" s="24" t="s">
        <v>16</v>
      </c>
      <c r="E19" s="27" t="s">
        <v>17</v>
      </c>
      <c r="F19" s="3"/>
      <c r="G19" s="151">
        <v>26.592673567452501</v>
      </c>
      <c r="H19" s="146">
        <v>31.927163318598499</v>
      </c>
      <c r="I19" s="146">
        <v>35.602262033398802</v>
      </c>
      <c r="J19" s="146">
        <v>35.135768917812698</v>
      </c>
      <c r="K19" s="146">
        <v>34.9058835225403</v>
      </c>
      <c r="L19" s="152">
        <v>32.8307117928548</v>
      </c>
      <c r="M19" s="146"/>
      <c r="N19" s="153">
        <v>58.5613221207634</v>
      </c>
      <c r="O19" s="154">
        <v>72.951192505758399</v>
      </c>
      <c r="P19" s="155">
        <v>65.756257313260903</v>
      </c>
      <c r="Q19" s="146"/>
      <c r="R19" s="156">
        <v>42.211552071907299</v>
      </c>
      <c r="S19" s="129"/>
      <c r="T19" s="130">
        <v>-5.2125999371225804</v>
      </c>
      <c r="U19" s="124">
        <v>-1.60706937422388</v>
      </c>
      <c r="V19" s="124">
        <v>-9.7982129392222301</v>
      </c>
      <c r="W19" s="124">
        <v>-7.0315230561711601</v>
      </c>
      <c r="X19" s="124">
        <v>-15.853471930788199</v>
      </c>
      <c r="Y19" s="131">
        <v>-8.4017006200155198</v>
      </c>
      <c r="Z19" s="124"/>
      <c r="AA19" s="132">
        <v>-13.8682824869857</v>
      </c>
      <c r="AB19" s="133">
        <v>-3.42962917458178</v>
      </c>
      <c r="AC19" s="134">
        <v>-8.3743548582729996</v>
      </c>
      <c r="AD19" s="124"/>
      <c r="AE19" s="135">
        <v>-8.4024955237117904</v>
      </c>
      <c r="AG19" s="151">
        <v>37.304029194095698</v>
      </c>
      <c r="AH19" s="146">
        <v>40.041217582732003</v>
      </c>
      <c r="AI19" s="146">
        <v>42.630318839809398</v>
      </c>
      <c r="AJ19" s="146">
        <v>49.180805052838103</v>
      </c>
      <c r="AK19" s="146">
        <v>52.9377862472627</v>
      </c>
      <c r="AL19" s="152">
        <v>44.4170030808109</v>
      </c>
      <c r="AM19" s="146"/>
      <c r="AN19" s="153">
        <v>71.684269925197199</v>
      </c>
      <c r="AO19" s="154">
        <v>73.198976509888297</v>
      </c>
      <c r="AP19" s="155">
        <v>72.441623217542698</v>
      </c>
      <c r="AQ19" s="146"/>
      <c r="AR19" s="156">
        <v>52.410674250005798</v>
      </c>
      <c r="AS19" s="129"/>
      <c r="AT19" s="130">
        <v>15.2662679831397</v>
      </c>
      <c r="AU19" s="124">
        <v>15.870745716995801</v>
      </c>
      <c r="AV19" s="124">
        <v>6.3663986374436297</v>
      </c>
      <c r="AW19" s="124">
        <v>4.4525143260381999</v>
      </c>
      <c r="AX19" s="124">
        <v>-0.85496756004415797</v>
      </c>
      <c r="AY19" s="131">
        <v>7.0519437886145298</v>
      </c>
      <c r="AZ19" s="124"/>
      <c r="BA19" s="132">
        <v>0.79462244865203502</v>
      </c>
      <c r="BB19" s="133">
        <v>1.22130353086668</v>
      </c>
      <c r="BC19" s="134">
        <v>1.00974283411263</v>
      </c>
      <c r="BD19" s="124"/>
      <c r="BE19" s="135">
        <v>4.5651807312396402</v>
      </c>
    </row>
    <row r="20" spans="1:58" x14ac:dyDescent="0.25">
      <c r="A20" s="34" t="s">
        <v>31</v>
      </c>
      <c r="B20" s="3" t="str">
        <f t="shared" si="0"/>
        <v>Norfolk/Portsmouth, VA</v>
      </c>
      <c r="C20" s="3"/>
      <c r="D20" s="24" t="s">
        <v>16</v>
      </c>
      <c r="E20" s="27" t="s">
        <v>17</v>
      </c>
      <c r="F20" s="3"/>
      <c r="G20" s="151">
        <v>41.612467340481601</v>
      </c>
      <c r="H20" s="146">
        <v>54.773672051327097</v>
      </c>
      <c r="I20" s="146">
        <v>54.770824819827702</v>
      </c>
      <c r="J20" s="146">
        <v>56.769302249955999</v>
      </c>
      <c r="K20" s="146">
        <v>52.299334505185399</v>
      </c>
      <c r="L20" s="152">
        <v>52.045120193355501</v>
      </c>
      <c r="M20" s="146"/>
      <c r="N20" s="153">
        <v>59.975373053260597</v>
      </c>
      <c r="O20" s="154">
        <v>65.2808402355422</v>
      </c>
      <c r="P20" s="155">
        <v>62.628106644401399</v>
      </c>
      <c r="Q20" s="146"/>
      <c r="R20" s="156">
        <v>55.0688306079401</v>
      </c>
      <c r="S20" s="129"/>
      <c r="T20" s="130">
        <v>19.2035044851946</v>
      </c>
      <c r="U20" s="124">
        <v>22.556240490369198</v>
      </c>
      <c r="V20" s="124">
        <v>1.22087815126643</v>
      </c>
      <c r="W20" s="124">
        <v>17.188027183727399</v>
      </c>
      <c r="X20" s="124">
        <v>14.747461160618</v>
      </c>
      <c r="Y20" s="131">
        <v>14.268180163282199</v>
      </c>
      <c r="Z20" s="124"/>
      <c r="AA20" s="132">
        <v>8.5679843147504293</v>
      </c>
      <c r="AB20" s="133">
        <v>19.230390442842801</v>
      </c>
      <c r="AC20" s="134">
        <v>13.875419534314799</v>
      </c>
      <c r="AD20" s="124"/>
      <c r="AE20" s="135">
        <v>14.1402620027112</v>
      </c>
      <c r="AG20" s="151">
        <v>46.589045223237797</v>
      </c>
      <c r="AH20" s="146">
        <v>54.913752122517103</v>
      </c>
      <c r="AI20" s="146">
        <v>61.348104530673197</v>
      </c>
      <c r="AJ20" s="146">
        <v>66.908225105466599</v>
      </c>
      <c r="AK20" s="146">
        <v>64.923389980664396</v>
      </c>
      <c r="AL20" s="152">
        <v>58.936503392511803</v>
      </c>
      <c r="AM20" s="146"/>
      <c r="AN20" s="153">
        <v>72.162844783793204</v>
      </c>
      <c r="AO20" s="154">
        <v>72.298137941641698</v>
      </c>
      <c r="AP20" s="155">
        <v>72.230491362717501</v>
      </c>
      <c r="AQ20" s="146"/>
      <c r="AR20" s="156">
        <v>62.734785669713403</v>
      </c>
      <c r="AS20" s="129"/>
      <c r="AT20" s="130">
        <v>11.030903595302799</v>
      </c>
      <c r="AU20" s="124">
        <v>12.6502499557986</v>
      </c>
      <c r="AV20" s="124">
        <v>17.958241748098999</v>
      </c>
      <c r="AW20" s="124">
        <v>22.610052396091099</v>
      </c>
      <c r="AX20" s="124">
        <v>11.292107723093601</v>
      </c>
      <c r="AY20" s="131">
        <v>15.280652959757001</v>
      </c>
      <c r="AZ20" s="124"/>
      <c r="BA20" s="132">
        <v>2.6376679006198702</v>
      </c>
      <c r="BB20" s="133">
        <v>5.4909111342958701</v>
      </c>
      <c r="BC20" s="134">
        <v>4.0460677541410304</v>
      </c>
      <c r="BD20" s="124"/>
      <c r="BE20" s="135">
        <v>11.326319156902899</v>
      </c>
    </row>
    <row r="21" spans="1:58" x14ac:dyDescent="0.25">
      <c r="A21" s="35" t="s">
        <v>32</v>
      </c>
      <c r="B21" s="3" t="str">
        <f t="shared" si="0"/>
        <v>Newport News/Hampton, VA</v>
      </c>
      <c r="C21" s="3"/>
      <c r="D21" s="24" t="s">
        <v>16</v>
      </c>
      <c r="E21" s="27" t="s">
        <v>17</v>
      </c>
      <c r="F21" s="3"/>
      <c r="G21" s="151">
        <v>33.224402481604301</v>
      </c>
      <c r="H21" s="146">
        <v>41.190668575963002</v>
      </c>
      <c r="I21" s="146">
        <v>46.5241986004905</v>
      </c>
      <c r="J21" s="146">
        <v>49.841781748665397</v>
      </c>
      <c r="K21" s="146">
        <v>52.271813836387203</v>
      </c>
      <c r="L21" s="152">
        <v>44.610573048622101</v>
      </c>
      <c r="M21" s="146"/>
      <c r="N21" s="153">
        <v>62.694041119607498</v>
      </c>
      <c r="O21" s="154">
        <v>67.982663814745294</v>
      </c>
      <c r="P21" s="155">
        <v>65.338352467176406</v>
      </c>
      <c r="Q21" s="146"/>
      <c r="R21" s="156">
        <v>50.532795739637599</v>
      </c>
      <c r="S21" s="129"/>
      <c r="T21" s="130">
        <v>0.99863984754166701</v>
      </c>
      <c r="U21" s="124">
        <v>5.9669005425049999</v>
      </c>
      <c r="V21" s="124">
        <v>10.227222399523299</v>
      </c>
      <c r="W21" s="124">
        <v>15.7696709880667</v>
      </c>
      <c r="X21" s="124">
        <v>20.752383420851</v>
      </c>
      <c r="Y21" s="131">
        <v>11.350687629073001</v>
      </c>
      <c r="Z21" s="124"/>
      <c r="AA21" s="132">
        <v>0.54388086556130599</v>
      </c>
      <c r="AB21" s="133">
        <v>-7.9688139923096797</v>
      </c>
      <c r="AC21" s="134">
        <v>-4.07223170455695</v>
      </c>
      <c r="AD21" s="124"/>
      <c r="AE21" s="135">
        <v>5.1078205835024697</v>
      </c>
      <c r="AG21" s="151">
        <v>40.341523694272098</v>
      </c>
      <c r="AH21" s="146">
        <v>47.358093399220799</v>
      </c>
      <c r="AI21" s="146">
        <v>50.573446447121597</v>
      </c>
      <c r="AJ21" s="146">
        <v>51.991979606117397</v>
      </c>
      <c r="AK21" s="146">
        <v>55.253125028855798</v>
      </c>
      <c r="AL21" s="152">
        <v>49.103633635117497</v>
      </c>
      <c r="AM21" s="146"/>
      <c r="AN21" s="153">
        <v>71.108067180060502</v>
      </c>
      <c r="AO21" s="154">
        <v>69.947451976626695</v>
      </c>
      <c r="AP21" s="155">
        <v>70.527759578343606</v>
      </c>
      <c r="AQ21" s="146"/>
      <c r="AR21" s="156">
        <v>55.224812476039297</v>
      </c>
      <c r="AS21" s="129"/>
      <c r="AT21" s="130">
        <v>3.8600626094981898</v>
      </c>
      <c r="AU21" s="124">
        <v>17.468024939606</v>
      </c>
      <c r="AV21" s="124">
        <v>20.086012876319</v>
      </c>
      <c r="AW21" s="124">
        <v>14.240745237654499</v>
      </c>
      <c r="AX21" s="124">
        <v>13.7757949899383</v>
      </c>
      <c r="AY21" s="131">
        <v>14.0108452948998</v>
      </c>
      <c r="AZ21" s="124"/>
      <c r="BA21" s="132">
        <v>10.8270690424705</v>
      </c>
      <c r="BB21" s="133">
        <v>-1.2633880718520301</v>
      </c>
      <c r="BC21" s="134">
        <v>4.4824854148742599</v>
      </c>
      <c r="BD21" s="124"/>
      <c r="BE21" s="135">
        <v>10.338797327490701</v>
      </c>
    </row>
    <row r="22" spans="1:58" x14ac:dyDescent="0.25">
      <c r="A22" s="36" t="s">
        <v>33</v>
      </c>
      <c r="B22" s="3" t="str">
        <f t="shared" si="0"/>
        <v>Chesapeake/Suffolk, VA</v>
      </c>
      <c r="C22" s="3"/>
      <c r="D22" s="25" t="s">
        <v>16</v>
      </c>
      <c r="E22" s="28" t="s">
        <v>17</v>
      </c>
      <c r="F22" s="3"/>
      <c r="G22" s="157">
        <v>41.6034084366812</v>
      </c>
      <c r="H22" s="158">
        <v>58.429414794759801</v>
      </c>
      <c r="I22" s="158">
        <v>66.641309659388597</v>
      </c>
      <c r="J22" s="158">
        <v>65.821256174672399</v>
      </c>
      <c r="K22" s="158">
        <v>60.882055737991202</v>
      </c>
      <c r="L22" s="159">
        <v>58.675488960698601</v>
      </c>
      <c r="M22" s="146"/>
      <c r="N22" s="160">
        <v>59.945753379912603</v>
      </c>
      <c r="O22" s="161">
        <v>60.369114183406097</v>
      </c>
      <c r="P22" s="162">
        <v>60.1574337816593</v>
      </c>
      <c r="Q22" s="146"/>
      <c r="R22" s="163">
        <v>59.098901766687398</v>
      </c>
      <c r="S22" s="129"/>
      <c r="T22" s="136">
        <v>12.444726149478001</v>
      </c>
      <c r="U22" s="137">
        <v>13.3430867675998</v>
      </c>
      <c r="V22" s="137">
        <v>14.1890879002652</v>
      </c>
      <c r="W22" s="137">
        <v>15.1674286246459</v>
      </c>
      <c r="X22" s="137">
        <v>18.050064794355201</v>
      </c>
      <c r="Y22" s="138">
        <v>14.7636760173704</v>
      </c>
      <c r="Z22" s="124"/>
      <c r="AA22" s="139">
        <v>15.2197184556397</v>
      </c>
      <c r="AB22" s="140">
        <v>10.3384331671627</v>
      </c>
      <c r="AC22" s="141">
        <v>12.7176746722425</v>
      </c>
      <c r="AD22" s="124"/>
      <c r="AE22" s="142">
        <v>14.161014362353599</v>
      </c>
      <c r="AG22" s="157">
        <v>49.047102340611303</v>
      </c>
      <c r="AH22" s="158">
        <v>62.456439021834001</v>
      </c>
      <c r="AI22" s="158">
        <v>66.362014554585102</v>
      </c>
      <c r="AJ22" s="158">
        <v>67.040613467248903</v>
      </c>
      <c r="AK22" s="158">
        <v>65.341589689956294</v>
      </c>
      <c r="AL22" s="159">
        <v>62.049551814847099</v>
      </c>
      <c r="AM22" s="146"/>
      <c r="AN22" s="160">
        <v>66.018657087336194</v>
      </c>
      <c r="AO22" s="161">
        <v>62.836772882096</v>
      </c>
      <c r="AP22" s="162">
        <v>64.427714984716104</v>
      </c>
      <c r="AQ22" s="146"/>
      <c r="AR22" s="163">
        <v>62.729027006238297</v>
      </c>
      <c r="AS22" s="129"/>
      <c r="AT22" s="136">
        <v>6.9704170721931202</v>
      </c>
      <c r="AU22" s="137">
        <v>10.651652244901999</v>
      </c>
      <c r="AV22" s="137">
        <v>10.9477174798551</v>
      </c>
      <c r="AW22" s="137">
        <v>9.65492499940353</v>
      </c>
      <c r="AX22" s="137">
        <v>7.96542626758003</v>
      </c>
      <c r="AY22" s="138">
        <v>9.33159278586173</v>
      </c>
      <c r="AZ22" s="124"/>
      <c r="BA22" s="139">
        <v>6.6731639246269401</v>
      </c>
      <c r="BB22" s="140">
        <v>6.6023447071951198</v>
      </c>
      <c r="BC22" s="141">
        <v>6.63861695019534</v>
      </c>
      <c r="BD22" s="124"/>
      <c r="BE22" s="142">
        <v>8.5273387674908108</v>
      </c>
    </row>
    <row r="23" spans="1:58" x14ac:dyDescent="0.25">
      <c r="A23" s="19" t="s">
        <v>43</v>
      </c>
      <c r="B23" s="3" t="str">
        <f t="shared" si="0"/>
        <v>Richmond CBD/Airport, VA</v>
      </c>
      <c r="C23" s="9"/>
      <c r="D23" s="23" t="s">
        <v>16</v>
      </c>
      <c r="E23" s="26" t="s">
        <v>17</v>
      </c>
      <c r="F23" s="3"/>
      <c r="G23" s="143">
        <v>39.098263326426803</v>
      </c>
      <c r="H23" s="144">
        <v>57.456210209078897</v>
      </c>
      <c r="I23" s="144">
        <v>77.119883217178298</v>
      </c>
      <c r="J23" s="144">
        <v>87.409465059333201</v>
      </c>
      <c r="K23" s="144">
        <v>81.441947636089594</v>
      </c>
      <c r="L23" s="145">
        <v>68.505153889621297</v>
      </c>
      <c r="M23" s="146"/>
      <c r="N23" s="147">
        <v>103.36028442267801</v>
      </c>
      <c r="O23" s="148">
        <v>96.129255980410605</v>
      </c>
      <c r="P23" s="149">
        <v>99.744770201544497</v>
      </c>
      <c r="Q23" s="146"/>
      <c r="R23" s="150">
        <v>77.430758550170793</v>
      </c>
      <c r="S23" s="129"/>
      <c r="T23" s="121">
        <v>0.93591665271274804</v>
      </c>
      <c r="U23" s="122">
        <v>-13.801601636848099</v>
      </c>
      <c r="V23" s="122">
        <v>-3.7554209007666501</v>
      </c>
      <c r="W23" s="122">
        <v>1.34035884119038</v>
      </c>
      <c r="X23" s="122">
        <v>-5.3574356393437101</v>
      </c>
      <c r="Y23" s="123">
        <v>-4.2759034985367999</v>
      </c>
      <c r="Z23" s="124"/>
      <c r="AA23" s="125">
        <v>9.2768979296076797</v>
      </c>
      <c r="AB23" s="126">
        <v>-4.9416850927368801</v>
      </c>
      <c r="AC23" s="127">
        <v>1.93000511191429</v>
      </c>
      <c r="AD23" s="124"/>
      <c r="AE23" s="128">
        <v>-2.0817058533284598</v>
      </c>
      <c r="AF23" s="113"/>
      <c r="AG23" s="143">
        <v>53.761238933885799</v>
      </c>
      <c r="AH23" s="144">
        <v>64.764429741947595</v>
      </c>
      <c r="AI23" s="144">
        <v>77.594741005839097</v>
      </c>
      <c r="AJ23" s="144">
        <v>85.472499529101498</v>
      </c>
      <c r="AK23" s="144">
        <v>89.046165002825305</v>
      </c>
      <c r="AL23" s="145">
        <v>74.1278148427199</v>
      </c>
      <c r="AM23" s="146"/>
      <c r="AN23" s="147">
        <v>123.62005886230899</v>
      </c>
      <c r="AO23" s="148">
        <v>106.012120926728</v>
      </c>
      <c r="AP23" s="149">
        <v>114.816089894518</v>
      </c>
      <c r="AQ23" s="146"/>
      <c r="AR23" s="150">
        <v>85.753036286091003</v>
      </c>
      <c r="AS23" s="129"/>
      <c r="AT23" s="121">
        <v>7.7973078503150601</v>
      </c>
      <c r="AU23" s="122">
        <v>-1.36586404632366</v>
      </c>
      <c r="AV23" s="122">
        <v>2.3685216802355402</v>
      </c>
      <c r="AW23" s="122">
        <v>8.2669491999512399</v>
      </c>
      <c r="AX23" s="122">
        <v>4.6032571451430897</v>
      </c>
      <c r="AY23" s="123">
        <v>4.2858679364368797</v>
      </c>
      <c r="AZ23" s="124"/>
      <c r="BA23" s="125">
        <v>3.72417017841728</v>
      </c>
      <c r="BB23" s="126">
        <v>-8.4514834509508194</v>
      </c>
      <c r="BC23" s="127">
        <v>-2.2760184224304401</v>
      </c>
      <c r="BD23" s="124"/>
      <c r="BE23" s="128">
        <v>1.6741673982782099</v>
      </c>
      <c r="BF23" s="75"/>
    </row>
    <row r="24" spans="1:58" x14ac:dyDescent="0.25">
      <c r="A24" s="20" t="s">
        <v>44</v>
      </c>
      <c r="B24" s="3" t="str">
        <f t="shared" si="0"/>
        <v>Richmond North/Glen Allen, VA</v>
      </c>
      <c r="C24" s="10"/>
      <c r="D24" s="24" t="s">
        <v>16</v>
      </c>
      <c r="E24" s="27" t="s">
        <v>17</v>
      </c>
      <c r="F24" s="3"/>
      <c r="G24" s="151">
        <v>31.476959123757901</v>
      </c>
      <c r="H24" s="146">
        <v>50.285193089430798</v>
      </c>
      <c r="I24" s="146">
        <v>59.6751016260162</v>
      </c>
      <c r="J24" s="146">
        <v>59.734859981933099</v>
      </c>
      <c r="K24" s="146">
        <v>52.858696928635901</v>
      </c>
      <c r="L24" s="152">
        <v>50.806162149954801</v>
      </c>
      <c r="M24" s="146"/>
      <c r="N24" s="153">
        <v>58.960813008130003</v>
      </c>
      <c r="O24" s="154">
        <v>65.381793134597999</v>
      </c>
      <c r="P24" s="155">
        <v>62.171303071364001</v>
      </c>
      <c r="Q24" s="146"/>
      <c r="R24" s="156">
        <v>54.053345270357397</v>
      </c>
      <c r="S24" s="129"/>
      <c r="T24" s="130">
        <v>-7.7588396964720099</v>
      </c>
      <c r="U24" s="124">
        <v>7.9906284957588598</v>
      </c>
      <c r="V24" s="124">
        <v>11.9054884706651</v>
      </c>
      <c r="W24" s="124">
        <v>7.7232267562913197</v>
      </c>
      <c r="X24" s="124">
        <v>0.69252794377397797</v>
      </c>
      <c r="Y24" s="131">
        <v>4.9875928289634803</v>
      </c>
      <c r="Z24" s="124"/>
      <c r="AA24" s="132">
        <v>-17.746879990481101</v>
      </c>
      <c r="AB24" s="133">
        <v>-16.678169811991001</v>
      </c>
      <c r="AC24" s="134">
        <v>-17.188372080157698</v>
      </c>
      <c r="AD24" s="124"/>
      <c r="AE24" s="135">
        <v>-3.50419232699516</v>
      </c>
      <c r="AF24" s="113"/>
      <c r="AG24" s="151">
        <v>38.2652478545618</v>
      </c>
      <c r="AH24" s="146">
        <v>52.394826953477803</v>
      </c>
      <c r="AI24" s="146">
        <v>60.536318879855401</v>
      </c>
      <c r="AJ24" s="146">
        <v>61.574385727190602</v>
      </c>
      <c r="AK24" s="146">
        <v>61.651503782746097</v>
      </c>
      <c r="AL24" s="152">
        <v>54.884456639566302</v>
      </c>
      <c r="AM24" s="146"/>
      <c r="AN24" s="153">
        <v>82.327157576784103</v>
      </c>
      <c r="AO24" s="154">
        <v>81.874911924119203</v>
      </c>
      <c r="AP24" s="155">
        <v>82.101034750451603</v>
      </c>
      <c r="AQ24" s="146"/>
      <c r="AR24" s="156">
        <v>62.660621814104999</v>
      </c>
      <c r="AS24" s="129"/>
      <c r="AT24" s="130">
        <v>-0.14811612861274001</v>
      </c>
      <c r="AU24" s="124">
        <v>6.1181490365002</v>
      </c>
      <c r="AV24" s="124">
        <v>11.356114742693199</v>
      </c>
      <c r="AW24" s="124">
        <v>11.123586479635099</v>
      </c>
      <c r="AX24" s="124">
        <v>4.5873411981417096</v>
      </c>
      <c r="AY24" s="131">
        <v>7.0218820433234903</v>
      </c>
      <c r="AZ24" s="124"/>
      <c r="BA24" s="132">
        <v>-2.0360347970250898</v>
      </c>
      <c r="BB24" s="133">
        <v>-4.7785191188329303</v>
      </c>
      <c r="BC24" s="134">
        <v>-3.4229672157776001</v>
      </c>
      <c r="BD24" s="124"/>
      <c r="BE24" s="135">
        <v>2.8575036510333498</v>
      </c>
      <c r="BF24" s="75"/>
    </row>
    <row r="25" spans="1:58" x14ac:dyDescent="0.25">
      <c r="A25" s="21" t="s">
        <v>45</v>
      </c>
      <c r="B25" s="3" t="str">
        <f t="shared" si="0"/>
        <v>Richmond West/Midlothian, VA</v>
      </c>
      <c r="C25" s="3"/>
      <c r="D25" s="24" t="s">
        <v>16</v>
      </c>
      <c r="E25" s="27" t="s">
        <v>17</v>
      </c>
      <c r="F25" s="3"/>
      <c r="G25" s="151">
        <v>34.941567244367398</v>
      </c>
      <c r="H25" s="146">
        <v>48.171706273830097</v>
      </c>
      <c r="I25" s="146">
        <v>51.648076603119499</v>
      </c>
      <c r="J25" s="146">
        <v>54.402553864818003</v>
      </c>
      <c r="K25" s="146">
        <v>51.531713171577103</v>
      </c>
      <c r="L25" s="152">
        <v>48.139123431542401</v>
      </c>
      <c r="M25" s="146"/>
      <c r="N25" s="153">
        <v>64.005456221836994</v>
      </c>
      <c r="O25" s="154">
        <v>77.921663778162895</v>
      </c>
      <c r="P25" s="155">
        <v>70.963560000000001</v>
      </c>
      <c r="Q25" s="146"/>
      <c r="R25" s="156">
        <v>54.660391022530298</v>
      </c>
      <c r="S25" s="129"/>
      <c r="T25" s="130">
        <v>-9.3310324922065604</v>
      </c>
      <c r="U25" s="124">
        <v>-4.9213284236925503</v>
      </c>
      <c r="V25" s="124">
        <v>-9.3853127815230408</v>
      </c>
      <c r="W25" s="124">
        <v>4.7763849104361604</v>
      </c>
      <c r="X25" s="124">
        <v>4.8408426065764596</v>
      </c>
      <c r="Y25" s="131">
        <v>-2.6607337437006802</v>
      </c>
      <c r="Z25" s="124"/>
      <c r="AA25" s="132">
        <v>-24.264000652068098</v>
      </c>
      <c r="AB25" s="133">
        <v>-9.1557499676997391</v>
      </c>
      <c r="AC25" s="134">
        <v>-16.653814242184801</v>
      </c>
      <c r="AD25" s="124"/>
      <c r="AE25" s="135">
        <v>-8.3672732600295898</v>
      </c>
      <c r="AF25" s="113"/>
      <c r="AG25" s="151">
        <v>39.9526944627383</v>
      </c>
      <c r="AH25" s="146">
        <v>52.394335285961802</v>
      </c>
      <c r="AI25" s="146">
        <v>56.664829306759003</v>
      </c>
      <c r="AJ25" s="146">
        <v>59.822867045060597</v>
      </c>
      <c r="AK25" s="146">
        <v>66.715574740034597</v>
      </c>
      <c r="AL25" s="152">
        <v>55.110060168110898</v>
      </c>
      <c r="AM25" s="146"/>
      <c r="AN25" s="153">
        <v>88.196648717504303</v>
      </c>
      <c r="AO25" s="154">
        <v>91.036236074523302</v>
      </c>
      <c r="AP25" s="155">
        <v>89.616442396013795</v>
      </c>
      <c r="AQ25" s="146"/>
      <c r="AR25" s="156">
        <v>64.969026518940296</v>
      </c>
      <c r="AS25" s="129"/>
      <c r="AT25" s="130">
        <v>-10.4347707617623</v>
      </c>
      <c r="AU25" s="124">
        <v>-5.3783639995722297</v>
      </c>
      <c r="AV25" s="124">
        <v>-7.4208666245929704</v>
      </c>
      <c r="AW25" s="124">
        <v>1.01487659691472</v>
      </c>
      <c r="AX25" s="124">
        <v>-0.62384151295387003</v>
      </c>
      <c r="AY25" s="131">
        <v>-4.1707423677766098</v>
      </c>
      <c r="AZ25" s="124"/>
      <c r="BA25" s="132">
        <v>-3.3923969864051</v>
      </c>
      <c r="BB25" s="133">
        <v>-2.2759097070472398</v>
      </c>
      <c r="BC25" s="134">
        <v>-2.82851583545522</v>
      </c>
      <c r="BD25" s="124"/>
      <c r="BE25" s="135">
        <v>-3.6462139005494798</v>
      </c>
      <c r="BF25" s="75"/>
    </row>
    <row r="26" spans="1:58" x14ac:dyDescent="0.25">
      <c r="A26" s="21" t="s">
        <v>46</v>
      </c>
      <c r="B26" s="3" t="str">
        <f t="shared" si="0"/>
        <v>Petersburg/Chester, VA</v>
      </c>
      <c r="C26" s="3"/>
      <c r="D26" s="24" t="s">
        <v>16</v>
      </c>
      <c r="E26" s="27" t="s">
        <v>17</v>
      </c>
      <c r="F26" s="3"/>
      <c r="G26" s="151">
        <v>34.5433810020876</v>
      </c>
      <c r="H26" s="146">
        <v>47.811119434427702</v>
      </c>
      <c r="I26" s="146">
        <v>49.180943708483497</v>
      </c>
      <c r="J26" s="146">
        <v>49.044086297210001</v>
      </c>
      <c r="K26" s="146">
        <v>43.9755956538242</v>
      </c>
      <c r="L26" s="152">
        <v>44.9110252192066</v>
      </c>
      <c r="M26" s="146"/>
      <c r="N26" s="153">
        <v>43.758293623078302</v>
      </c>
      <c r="O26" s="154">
        <v>47.095164300626301</v>
      </c>
      <c r="P26" s="155">
        <v>45.426728961852298</v>
      </c>
      <c r="Q26" s="146"/>
      <c r="R26" s="156">
        <v>45.058369145676799</v>
      </c>
      <c r="S26" s="129"/>
      <c r="T26" s="130">
        <v>-34.730780856023401</v>
      </c>
      <c r="U26" s="124">
        <v>-26.068602294533498</v>
      </c>
      <c r="V26" s="124">
        <v>-26.038571773049402</v>
      </c>
      <c r="W26" s="124">
        <v>-26.320974969819499</v>
      </c>
      <c r="X26" s="124">
        <v>-29.3435669840046</v>
      </c>
      <c r="Y26" s="131">
        <v>-28.232516238516599</v>
      </c>
      <c r="Z26" s="124"/>
      <c r="AA26" s="132">
        <v>-27.975494203843802</v>
      </c>
      <c r="AB26" s="133">
        <v>-26.556059225371801</v>
      </c>
      <c r="AC26" s="134">
        <v>-27.2466285084666</v>
      </c>
      <c r="AD26" s="124"/>
      <c r="AE26" s="135">
        <v>-27.951281768737399</v>
      </c>
      <c r="AF26" s="113"/>
      <c r="AG26" s="151">
        <v>40.907030413740699</v>
      </c>
      <c r="AH26" s="146">
        <v>49.492734907003197</v>
      </c>
      <c r="AI26" s="146">
        <v>51.532248140064503</v>
      </c>
      <c r="AJ26" s="146">
        <v>50.230471764091803</v>
      </c>
      <c r="AK26" s="146">
        <v>48.778249729550097</v>
      </c>
      <c r="AL26" s="152">
        <v>48.188146990890097</v>
      </c>
      <c r="AM26" s="146"/>
      <c r="AN26" s="153">
        <v>53.575083924843398</v>
      </c>
      <c r="AO26" s="154">
        <v>54.989038237806</v>
      </c>
      <c r="AP26" s="155">
        <v>54.282061081324699</v>
      </c>
      <c r="AQ26" s="146"/>
      <c r="AR26" s="156">
        <v>49.929265302442801</v>
      </c>
      <c r="AS26" s="129"/>
      <c r="AT26" s="130">
        <v>-31.407196541800399</v>
      </c>
      <c r="AU26" s="124">
        <v>-27.175307324169498</v>
      </c>
      <c r="AV26" s="124">
        <v>-25.376668254042201</v>
      </c>
      <c r="AW26" s="124">
        <v>-25.728713995102499</v>
      </c>
      <c r="AX26" s="124">
        <v>-26.386898575335401</v>
      </c>
      <c r="AY26" s="131">
        <v>-27.109037656005601</v>
      </c>
      <c r="AZ26" s="124"/>
      <c r="BA26" s="132">
        <v>-23.018159986071701</v>
      </c>
      <c r="BB26" s="133">
        <v>-22.424901357707</v>
      </c>
      <c r="BC26" s="134">
        <v>-22.7188057899074</v>
      </c>
      <c r="BD26" s="124"/>
      <c r="BE26" s="135">
        <v>-25.7996977115052</v>
      </c>
      <c r="BF26" s="75"/>
    </row>
    <row r="27" spans="1:58" x14ac:dyDescent="0.25">
      <c r="A27" s="77" t="s">
        <v>99</v>
      </c>
      <c r="B27" s="37" t="s">
        <v>71</v>
      </c>
      <c r="C27" s="3"/>
      <c r="D27" s="24" t="s">
        <v>16</v>
      </c>
      <c r="E27" s="27" t="s">
        <v>17</v>
      </c>
      <c r="F27" s="3"/>
      <c r="G27" s="151">
        <v>32.500619437155898</v>
      </c>
      <c r="H27" s="146">
        <v>45.664702371765102</v>
      </c>
      <c r="I27" s="146">
        <v>46.675427792354697</v>
      </c>
      <c r="J27" s="146">
        <v>44.8389180429078</v>
      </c>
      <c r="K27" s="146">
        <v>43.631012078300699</v>
      </c>
      <c r="L27" s="152">
        <v>42.659847559717797</v>
      </c>
      <c r="M27" s="146"/>
      <c r="N27" s="153">
        <v>48.2015868388171</v>
      </c>
      <c r="O27" s="154">
        <v>50.239511141191102</v>
      </c>
      <c r="P27" s="155">
        <v>49.220548990004097</v>
      </c>
      <c r="Q27" s="146"/>
      <c r="R27" s="156">
        <v>44.521649898058598</v>
      </c>
      <c r="S27" s="129"/>
      <c r="T27" s="130">
        <v>-4.6180846806677396</v>
      </c>
      <c r="U27" s="124">
        <v>-0.107942833853704</v>
      </c>
      <c r="V27" s="124">
        <v>1.1491392213568099</v>
      </c>
      <c r="W27" s="124">
        <v>-2.8058732537603102</v>
      </c>
      <c r="X27" s="124">
        <v>2.5557861415615801</v>
      </c>
      <c r="Y27" s="131">
        <v>-0.59674697614531103</v>
      </c>
      <c r="Z27" s="124"/>
      <c r="AA27" s="132">
        <v>-0.492285372684512</v>
      </c>
      <c r="AB27" s="133">
        <v>3.9629626062643499</v>
      </c>
      <c r="AC27" s="134">
        <v>1.7326769608419501</v>
      </c>
      <c r="AD27" s="124"/>
      <c r="AE27" s="135">
        <v>0.115074197947897</v>
      </c>
      <c r="AF27" s="113"/>
      <c r="AG27" s="151">
        <v>37.408093584400802</v>
      </c>
      <c r="AH27" s="146">
        <v>46.892104620054504</v>
      </c>
      <c r="AI27" s="146">
        <v>49.6962328291402</v>
      </c>
      <c r="AJ27" s="146">
        <v>49.973236353346699</v>
      </c>
      <c r="AK27" s="146">
        <v>50.435394677433898</v>
      </c>
      <c r="AL27" s="152">
        <v>46.878917353691399</v>
      </c>
      <c r="AM27" s="146"/>
      <c r="AN27" s="153">
        <v>64.174996065480698</v>
      </c>
      <c r="AO27" s="154">
        <v>62.642897096195703</v>
      </c>
      <c r="AP27" s="155">
        <v>63.408946580838197</v>
      </c>
      <c r="AQ27" s="146"/>
      <c r="AR27" s="156">
        <v>51.593823776697199</v>
      </c>
      <c r="AS27" s="129"/>
      <c r="AT27" s="130">
        <v>-0.475481262531398</v>
      </c>
      <c r="AU27" s="124">
        <v>-0.857605135277271</v>
      </c>
      <c r="AV27" s="124">
        <v>0.62129497358156505</v>
      </c>
      <c r="AW27" s="124">
        <v>-0.67904754786942401</v>
      </c>
      <c r="AX27" s="124">
        <v>-2.4569453156285799</v>
      </c>
      <c r="AY27" s="131">
        <v>-0.795577104421333</v>
      </c>
      <c r="AZ27" s="124"/>
      <c r="BA27" s="132">
        <v>0.29075559422302399</v>
      </c>
      <c r="BB27" s="133">
        <v>-1.67860945379092</v>
      </c>
      <c r="BC27" s="134">
        <v>-0.691794381581472</v>
      </c>
      <c r="BD27" s="124"/>
      <c r="BE27" s="135">
        <v>-0.76399002339123601</v>
      </c>
      <c r="BF27" s="75"/>
    </row>
    <row r="28" spans="1:58" x14ac:dyDescent="0.25">
      <c r="A28" s="21" t="s">
        <v>48</v>
      </c>
      <c r="B28" s="3" t="str">
        <f t="shared" si="0"/>
        <v>Roanoke, VA</v>
      </c>
      <c r="C28" s="3"/>
      <c r="D28" s="24" t="s">
        <v>16</v>
      </c>
      <c r="E28" s="27" t="s">
        <v>17</v>
      </c>
      <c r="F28" s="3"/>
      <c r="G28" s="151">
        <v>33.291309545705303</v>
      </c>
      <c r="H28" s="146">
        <v>47.789613757586899</v>
      </c>
      <c r="I28" s="146">
        <v>62.747824167739502</v>
      </c>
      <c r="J28" s="146">
        <v>56.920057016737097</v>
      </c>
      <c r="K28" s="146">
        <v>51.072578627919803</v>
      </c>
      <c r="L28" s="152">
        <v>50.364276623137698</v>
      </c>
      <c r="M28" s="146"/>
      <c r="N28" s="153">
        <v>58.352950156336199</v>
      </c>
      <c r="O28" s="154">
        <v>57.166696707743199</v>
      </c>
      <c r="P28" s="155">
        <v>57.759823432039703</v>
      </c>
      <c r="Q28" s="146"/>
      <c r="R28" s="156">
        <v>52.4772899971097</v>
      </c>
      <c r="S28" s="129"/>
      <c r="T28" s="130">
        <v>7.3012249114546401</v>
      </c>
      <c r="U28" s="124">
        <v>21.887238569790899</v>
      </c>
      <c r="V28" s="124">
        <v>44.541816097219503</v>
      </c>
      <c r="W28" s="124">
        <v>31.3658263106426</v>
      </c>
      <c r="X28" s="124">
        <v>28.383303009520699</v>
      </c>
      <c r="Y28" s="131">
        <v>27.986394353635202</v>
      </c>
      <c r="Z28" s="124"/>
      <c r="AA28" s="132">
        <v>27.433465094850501</v>
      </c>
      <c r="AB28" s="133">
        <v>19.138086344421399</v>
      </c>
      <c r="AC28" s="134">
        <v>23.188793954492098</v>
      </c>
      <c r="AD28" s="124"/>
      <c r="AE28" s="135">
        <v>26.437875590418098</v>
      </c>
      <c r="AF28" s="113"/>
      <c r="AG28" s="151">
        <v>39.052881644289101</v>
      </c>
      <c r="AH28" s="146">
        <v>50.580860768806303</v>
      </c>
      <c r="AI28" s="146">
        <v>57.932077432407503</v>
      </c>
      <c r="AJ28" s="146">
        <v>56.5647935442339</v>
      </c>
      <c r="AK28" s="146">
        <v>56.566977653117497</v>
      </c>
      <c r="AL28" s="152">
        <v>52.139518208570898</v>
      </c>
      <c r="AM28" s="146"/>
      <c r="AN28" s="153">
        <v>72.489048648151496</v>
      </c>
      <c r="AO28" s="154">
        <v>68.206996965238105</v>
      </c>
      <c r="AP28" s="155">
        <v>70.3480228066948</v>
      </c>
      <c r="AQ28" s="146"/>
      <c r="AR28" s="156">
        <v>57.341948093749103</v>
      </c>
      <c r="AS28" s="129"/>
      <c r="AT28" s="130">
        <v>20.935929882630301</v>
      </c>
      <c r="AU28" s="124">
        <v>21.099575520908001</v>
      </c>
      <c r="AV28" s="124">
        <v>22.306767341098102</v>
      </c>
      <c r="AW28" s="124">
        <v>20.279883389464501</v>
      </c>
      <c r="AX28" s="124">
        <v>19.796267476402701</v>
      </c>
      <c r="AY28" s="131">
        <v>20.876117780417101</v>
      </c>
      <c r="AZ28" s="124"/>
      <c r="BA28" s="132">
        <v>14.925658008142999</v>
      </c>
      <c r="BB28" s="133">
        <v>5.1295721609948002</v>
      </c>
      <c r="BC28" s="134">
        <v>9.9585486508088294</v>
      </c>
      <c r="BD28" s="124"/>
      <c r="BE28" s="135">
        <v>16.810828417517101</v>
      </c>
      <c r="BF28" s="75"/>
    </row>
    <row r="29" spans="1:58" x14ac:dyDescent="0.25">
      <c r="A29" s="21" t="s">
        <v>49</v>
      </c>
      <c r="B29" s="3" t="str">
        <f t="shared" si="0"/>
        <v>Charlottesville, VA</v>
      </c>
      <c r="C29" s="3"/>
      <c r="D29" s="24" t="s">
        <v>16</v>
      </c>
      <c r="E29" s="27" t="s">
        <v>17</v>
      </c>
      <c r="F29" s="3"/>
      <c r="G29" s="151">
        <v>38.901701925362403</v>
      </c>
      <c r="H29" s="146">
        <v>47.769897789398598</v>
      </c>
      <c r="I29" s="146">
        <v>56.519862134537597</v>
      </c>
      <c r="J29" s="146">
        <v>57.118155455193701</v>
      </c>
      <c r="K29" s="146">
        <v>62.456018540527602</v>
      </c>
      <c r="L29" s="152">
        <v>52.553127169004</v>
      </c>
      <c r="M29" s="146"/>
      <c r="N29" s="153">
        <v>87.444960779652902</v>
      </c>
      <c r="O29" s="154">
        <v>90.705143807939095</v>
      </c>
      <c r="P29" s="155">
        <v>89.075052293796006</v>
      </c>
      <c r="Q29" s="146"/>
      <c r="R29" s="156">
        <v>62.987962918944604</v>
      </c>
      <c r="S29" s="129"/>
      <c r="T29" s="130">
        <v>-13.4618472652083</v>
      </c>
      <c r="U29" s="124">
        <v>-6.0527234760318001</v>
      </c>
      <c r="V29" s="124">
        <v>2.47169115586729</v>
      </c>
      <c r="W29" s="124">
        <v>-12.277279712352099</v>
      </c>
      <c r="X29" s="124">
        <v>-10.205396303084999</v>
      </c>
      <c r="Y29" s="131">
        <v>-8.0029013912555094</v>
      </c>
      <c r="Z29" s="124"/>
      <c r="AA29" s="132">
        <v>-9.5814662080672406</v>
      </c>
      <c r="AB29" s="133">
        <v>-9.1501642321044692</v>
      </c>
      <c r="AC29" s="134">
        <v>-9.3623817242497793</v>
      </c>
      <c r="AD29" s="124"/>
      <c r="AE29" s="135">
        <v>-8.5570739760115497</v>
      </c>
      <c r="AF29" s="113"/>
      <c r="AG29" s="151">
        <v>55.7657154742096</v>
      </c>
      <c r="AH29" s="146">
        <v>67.152684216781495</v>
      </c>
      <c r="AI29" s="146">
        <v>72.011013786546201</v>
      </c>
      <c r="AJ29" s="146">
        <v>74.464732588542901</v>
      </c>
      <c r="AK29" s="146">
        <v>84.526278226764902</v>
      </c>
      <c r="AL29" s="152">
        <v>70.784084858569003</v>
      </c>
      <c r="AM29" s="146"/>
      <c r="AN29" s="153">
        <v>130.81687544568501</v>
      </c>
      <c r="AO29" s="154">
        <v>124.940395174708</v>
      </c>
      <c r="AP29" s="155">
        <v>127.878635310197</v>
      </c>
      <c r="AQ29" s="146"/>
      <c r="AR29" s="156">
        <v>87.096813559034203</v>
      </c>
      <c r="AS29" s="129"/>
      <c r="AT29" s="130">
        <v>-4.3583297493214896</v>
      </c>
      <c r="AU29" s="124">
        <v>11.5546136691923</v>
      </c>
      <c r="AV29" s="124">
        <v>7.1453996897846501</v>
      </c>
      <c r="AW29" s="124">
        <v>1.73783034615972</v>
      </c>
      <c r="AX29" s="124">
        <v>-6.4047073038692197</v>
      </c>
      <c r="AY29" s="131">
        <v>1.34716586692215</v>
      </c>
      <c r="AZ29" s="124"/>
      <c r="BA29" s="132">
        <v>-13.9759418218982</v>
      </c>
      <c r="BB29" s="133">
        <v>-24.838157113394701</v>
      </c>
      <c r="BC29" s="134">
        <v>-19.6486330189752</v>
      </c>
      <c r="BD29" s="124"/>
      <c r="BE29" s="135">
        <v>-8.6645016657178804</v>
      </c>
      <c r="BF29" s="75"/>
    </row>
    <row r="30" spans="1:58" x14ac:dyDescent="0.25">
      <c r="A30" s="21" t="s">
        <v>50</v>
      </c>
      <c r="B30" t="s">
        <v>73</v>
      </c>
      <c r="C30" s="3"/>
      <c r="D30" s="24" t="s">
        <v>16</v>
      </c>
      <c r="E30" s="27" t="s">
        <v>17</v>
      </c>
      <c r="F30" s="3"/>
      <c r="G30" s="151">
        <v>31.244394232198601</v>
      </c>
      <c r="H30" s="146">
        <v>47.341510331499897</v>
      </c>
      <c r="I30" s="146">
        <v>51.516307417868198</v>
      </c>
      <c r="J30" s="146">
        <v>53.390005946187003</v>
      </c>
      <c r="K30" s="146">
        <v>46.941323026609098</v>
      </c>
      <c r="L30" s="152">
        <v>46.086708190872599</v>
      </c>
      <c r="M30" s="146"/>
      <c r="N30" s="153">
        <v>44.273902185223697</v>
      </c>
      <c r="O30" s="154">
        <v>45.401220454883301</v>
      </c>
      <c r="P30" s="155">
        <v>44.837561320053503</v>
      </c>
      <c r="Q30" s="146"/>
      <c r="R30" s="156">
        <v>45.729809084924199</v>
      </c>
      <c r="S30" s="129"/>
      <c r="T30" s="130">
        <v>-0.43818530404040701</v>
      </c>
      <c r="U30" s="124">
        <v>12.071461037177301</v>
      </c>
      <c r="V30" s="124">
        <v>12.170128606828699</v>
      </c>
      <c r="W30" s="124">
        <v>18.174840222394</v>
      </c>
      <c r="X30" s="124">
        <v>13.0397604471645</v>
      </c>
      <c r="Y30" s="131">
        <v>11.7219369135815</v>
      </c>
      <c r="Z30" s="124"/>
      <c r="AA30" s="132">
        <v>-2.6745228119812401</v>
      </c>
      <c r="AB30" s="133">
        <v>-0.51806433337131796</v>
      </c>
      <c r="AC30" s="134">
        <v>-1.5945531402809301</v>
      </c>
      <c r="AD30" s="124"/>
      <c r="AE30" s="135">
        <v>7.6413347400199596</v>
      </c>
      <c r="AF30" s="113"/>
      <c r="AG30" s="151">
        <v>37.355345250483097</v>
      </c>
      <c r="AH30" s="146">
        <v>51.611951835885201</v>
      </c>
      <c r="AI30" s="146">
        <v>57.718555076557102</v>
      </c>
      <c r="AJ30" s="146">
        <v>54.776971160993</v>
      </c>
      <c r="AK30" s="146">
        <v>50.226750408800299</v>
      </c>
      <c r="AL30" s="152">
        <v>50.337914746543703</v>
      </c>
      <c r="AM30" s="146"/>
      <c r="AN30" s="153">
        <v>57.123112085625003</v>
      </c>
      <c r="AO30" s="154">
        <v>53.564617585847998</v>
      </c>
      <c r="AP30" s="155">
        <v>55.343864835736497</v>
      </c>
      <c r="AQ30" s="146"/>
      <c r="AR30" s="156">
        <v>51.768186200598798</v>
      </c>
      <c r="AS30" s="129"/>
      <c r="AT30" s="130">
        <v>8.4375500727340107</v>
      </c>
      <c r="AU30" s="124">
        <v>14.2928288155268</v>
      </c>
      <c r="AV30" s="124">
        <v>17.5430515078579</v>
      </c>
      <c r="AW30" s="124">
        <v>15.401016622336799</v>
      </c>
      <c r="AX30" s="124">
        <v>8.8164751245024995</v>
      </c>
      <c r="AY30" s="131">
        <v>13.203123363923501</v>
      </c>
      <c r="AZ30" s="124"/>
      <c r="BA30" s="132">
        <v>0.54666039422133095</v>
      </c>
      <c r="BB30" s="133">
        <v>-5.5187819918818199</v>
      </c>
      <c r="BC30" s="134">
        <v>-2.4828776093882499</v>
      </c>
      <c r="BD30" s="124"/>
      <c r="BE30" s="135">
        <v>7.9016342551195597</v>
      </c>
      <c r="BF30" s="75"/>
    </row>
    <row r="31" spans="1:58" x14ac:dyDescent="0.25">
      <c r="A31" s="21" t="s">
        <v>51</v>
      </c>
      <c r="B31" s="3" t="str">
        <f t="shared" si="0"/>
        <v>Staunton &amp; Harrisonburg, VA</v>
      </c>
      <c r="C31" s="3"/>
      <c r="D31" s="24" t="s">
        <v>16</v>
      </c>
      <c r="E31" s="27" t="s">
        <v>17</v>
      </c>
      <c r="F31" s="3"/>
      <c r="G31" s="151">
        <v>37.836995236350297</v>
      </c>
      <c r="H31" s="146">
        <v>47.841597654818599</v>
      </c>
      <c r="I31" s="146">
        <v>51.122109890109797</v>
      </c>
      <c r="J31" s="146">
        <v>48.837184981684899</v>
      </c>
      <c r="K31" s="146">
        <v>46.303648351648299</v>
      </c>
      <c r="L31" s="152">
        <v>46.388827300703298</v>
      </c>
      <c r="M31" s="146"/>
      <c r="N31" s="153">
        <v>43.532531135531102</v>
      </c>
      <c r="O31" s="154">
        <v>45.219653846153797</v>
      </c>
      <c r="P31" s="155">
        <v>44.376092490842403</v>
      </c>
      <c r="Q31" s="146"/>
      <c r="R31" s="156">
        <v>45.813700020933602</v>
      </c>
      <c r="S31" s="129"/>
      <c r="T31" s="130">
        <v>0.646678290290713</v>
      </c>
      <c r="U31" s="124">
        <v>10.1598263310951</v>
      </c>
      <c r="V31" s="124">
        <v>7.3650057867338896</v>
      </c>
      <c r="W31" s="124">
        <v>13.100704913860101</v>
      </c>
      <c r="X31" s="124">
        <v>16.728910180329201</v>
      </c>
      <c r="Y31" s="131">
        <v>9.6935089598554391</v>
      </c>
      <c r="Z31" s="124"/>
      <c r="AA31" s="132">
        <v>-11.7761736217526</v>
      </c>
      <c r="AB31" s="133">
        <v>-9.5644713043140595</v>
      </c>
      <c r="AC31" s="134">
        <v>-10.662989023870701</v>
      </c>
      <c r="AD31" s="124"/>
      <c r="AE31" s="135">
        <v>3.13982385954322</v>
      </c>
      <c r="AF31" s="113"/>
      <c r="AG31" s="151">
        <v>39.6466132282887</v>
      </c>
      <c r="AH31" s="146">
        <v>48.527539391718499</v>
      </c>
      <c r="AI31" s="146">
        <v>53.081518732252398</v>
      </c>
      <c r="AJ31" s="146">
        <v>50.737369240633797</v>
      </c>
      <c r="AK31" s="146">
        <v>49.746108821104599</v>
      </c>
      <c r="AL31" s="152">
        <v>48.3479860029679</v>
      </c>
      <c r="AM31" s="146"/>
      <c r="AN31" s="153">
        <v>75.045770358157</v>
      </c>
      <c r="AO31" s="154">
        <v>78.014055143354398</v>
      </c>
      <c r="AP31" s="155">
        <v>76.529912750755699</v>
      </c>
      <c r="AQ31" s="146"/>
      <c r="AR31" s="156">
        <v>56.400175811664901</v>
      </c>
      <c r="AS31" s="129"/>
      <c r="AT31" s="130">
        <v>3.84297965303272</v>
      </c>
      <c r="AU31" s="124">
        <v>5.0250093375136702</v>
      </c>
      <c r="AV31" s="124">
        <v>6.5246180826603197</v>
      </c>
      <c r="AW31" s="124">
        <v>8.5402564815825404</v>
      </c>
      <c r="AX31" s="124">
        <v>6.4230445032332204</v>
      </c>
      <c r="AY31" s="131">
        <v>6.15767863498907</v>
      </c>
      <c r="AZ31" s="124"/>
      <c r="BA31" s="132">
        <v>4.6901815577551904</v>
      </c>
      <c r="BB31" s="133">
        <v>4.8453620454057402</v>
      </c>
      <c r="BC31" s="134">
        <v>4.76921906496323</v>
      </c>
      <c r="BD31" s="124"/>
      <c r="BE31" s="135">
        <v>5.5781751503639097</v>
      </c>
      <c r="BF31" s="75"/>
    </row>
    <row r="32" spans="1:58" x14ac:dyDescent="0.25">
      <c r="A32" s="21" t="s">
        <v>52</v>
      </c>
      <c r="B32" s="3" t="str">
        <f t="shared" si="0"/>
        <v>Blacksburg &amp; Wytheville, VA</v>
      </c>
      <c r="C32" s="3"/>
      <c r="D32" s="24" t="s">
        <v>16</v>
      </c>
      <c r="E32" s="27" t="s">
        <v>17</v>
      </c>
      <c r="F32" s="3"/>
      <c r="G32" s="151">
        <v>36.737275915822202</v>
      </c>
      <c r="H32" s="146">
        <v>42.891441932969599</v>
      </c>
      <c r="I32" s="146">
        <v>42.188571706936798</v>
      </c>
      <c r="J32" s="146">
        <v>41.321997272018699</v>
      </c>
      <c r="K32" s="146">
        <v>39.587059625876797</v>
      </c>
      <c r="L32" s="152">
        <v>40.545269290724796</v>
      </c>
      <c r="M32" s="146"/>
      <c r="N32" s="153">
        <v>38.746931021044396</v>
      </c>
      <c r="O32" s="154">
        <v>38.558252143413803</v>
      </c>
      <c r="P32" s="155">
        <v>38.6525915822291</v>
      </c>
      <c r="Q32" s="146"/>
      <c r="R32" s="156">
        <v>40.004504231154598</v>
      </c>
      <c r="S32" s="129"/>
      <c r="T32" s="130">
        <v>9.0998805741652404</v>
      </c>
      <c r="U32" s="124">
        <v>11.67651595097</v>
      </c>
      <c r="V32" s="124">
        <v>9.9198415615588704</v>
      </c>
      <c r="W32" s="124">
        <v>10.9390863355768</v>
      </c>
      <c r="X32" s="124">
        <v>19.423474192644001</v>
      </c>
      <c r="Y32" s="131">
        <v>12.092015012866201</v>
      </c>
      <c r="Z32" s="124"/>
      <c r="AA32" s="132">
        <v>23.5362514257044</v>
      </c>
      <c r="AB32" s="133">
        <v>12.515280437645201</v>
      </c>
      <c r="AC32" s="134">
        <v>17.781909446470699</v>
      </c>
      <c r="AD32" s="124"/>
      <c r="AE32" s="135">
        <v>13.6070850725259</v>
      </c>
      <c r="AF32" s="113"/>
      <c r="AG32" s="151">
        <v>33.544754481683498</v>
      </c>
      <c r="AH32" s="146">
        <v>42.558461613406003</v>
      </c>
      <c r="AI32" s="146">
        <v>45.788234119251698</v>
      </c>
      <c r="AJ32" s="146">
        <v>41.486116523772402</v>
      </c>
      <c r="AK32" s="146">
        <v>41.3114852883865</v>
      </c>
      <c r="AL32" s="152">
        <v>40.937810405299999</v>
      </c>
      <c r="AM32" s="146"/>
      <c r="AN32" s="153">
        <v>54.5790154910366</v>
      </c>
      <c r="AO32" s="154">
        <v>57.865591874512802</v>
      </c>
      <c r="AP32" s="155">
        <v>56.222303682774701</v>
      </c>
      <c r="AQ32" s="146"/>
      <c r="AR32" s="156">
        <v>45.304808484578501</v>
      </c>
      <c r="AS32" s="129"/>
      <c r="AT32" s="130">
        <v>12.101767485425899</v>
      </c>
      <c r="AU32" s="124">
        <v>10.6225870242039</v>
      </c>
      <c r="AV32" s="124">
        <v>9.5169029834156404</v>
      </c>
      <c r="AW32" s="124">
        <v>9.8773406887679105</v>
      </c>
      <c r="AX32" s="124">
        <v>11.676658537576399</v>
      </c>
      <c r="AY32" s="131">
        <v>10.670645403650999</v>
      </c>
      <c r="AZ32" s="124"/>
      <c r="BA32" s="132">
        <v>-11.677612457958601</v>
      </c>
      <c r="BB32" s="133">
        <v>-13.5400919670211</v>
      </c>
      <c r="BC32" s="134">
        <v>-12.645982586932901</v>
      </c>
      <c r="BD32" s="124"/>
      <c r="BE32" s="135">
        <v>1.10223266652884</v>
      </c>
      <c r="BF32" s="75"/>
    </row>
    <row r="33" spans="1:58" x14ac:dyDescent="0.25">
      <c r="A33" s="21" t="s">
        <v>53</v>
      </c>
      <c r="B33" s="3" t="str">
        <f t="shared" si="0"/>
        <v>Lynchburg, VA</v>
      </c>
      <c r="C33" s="3"/>
      <c r="D33" s="24" t="s">
        <v>16</v>
      </c>
      <c r="E33" s="27" t="s">
        <v>17</v>
      </c>
      <c r="F33" s="3"/>
      <c r="G33" s="151">
        <v>29.200283110966399</v>
      </c>
      <c r="H33" s="146">
        <v>44.4250146436706</v>
      </c>
      <c r="I33" s="146">
        <v>51.243403839895798</v>
      </c>
      <c r="J33" s="146">
        <v>51.291724698991203</v>
      </c>
      <c r="K33" s="146">
        <v>48.3143312723722</v>
      </c>
      <c r="L33" s="152">
        <v>44.894951513179301</v>
      </c>
      <c r="M33" s="146"/>
      <c r="N33" s="153">
        <v>61.436348844777001</v>
      </c>
      <c r="O33" s="154">
        <v>59.412004555808601</v>
      </c>
      <c r="P33" s="155">
        <v>60.424176700292797</v>
      </c>
      <c r="Q33" s="146"/>
      <c r="R33" s="156">
        <v>49.331872995211697</v>
      </c>
      <c r="S33" s="129"/>
      <c r="T33" s="130">
        <v>5.53613850135081</v>
      </c>
      <c r="U33" s="124">
        <v>13.493660425878099</v>
      </c>
      <c r="V33" s="124">
        <v>12.7860002178854</v>
      </c>
      <c r="W33" s="124">
        <v>7.0924516938262698</v>
      </c>
      <c r="X33" s="124">
        <v>10.149343259058501</v>
      </c>
      <c r="Y33" s="131">
        <v>10.0348929958475</v>
      </c>
      <c r="Z33" s="124"/>
      <c r="AA33" s="132">
        <v>21.300720912242401</v>
      </c>
      <c r="AB33" s="133">
        <v>11.0131733932778</v>
      </c>
      <c r="AC33" s="134">
        <v>16.015224412578501</v>
      </c>
      <c r="AD33" s="124"/>
      <c r="AE33" s="135">
        <v>12.0563373163733</v>
      </c>
      <c r="AF33" s="113"/>
      <c r="AG33" s="151">
        <v>32.943954604620799</v>
      </c>
      <c r="AH33" s="146">
        <v>46.664979661568402</v>
      </c>
      <c r="AI33" s="146">
        <v>51.8307085909534</v>
      </c>
      <c r="AJ33" s="146">
        <v>50.9310999023755</v>
      </c>
      <c r="AK33" s="146">
        <v>59.712033029612698</v>
      </c>
      <c r="AL33" s="152">
        <v>48.416555157826203</v>
      </c>
      <c r="AM33" s="146"/>
      <c r="AN33" s="153">
        <v>85.324131142206298</v>
      </c>
      <c r="AO33" s="154">
        <v>69.637325089488996</v>
      </c>
      <c r="AP33" s="155">
        <v>77.480728115847697</v>
      </c>
      <c r="AQ33" s="146"/>
      <c r="AR33" s="156">
        <v>56.720604574403701</v>
      </c>
      <c r="AS33" s="129"/>
      <c r="AT33" s="130">
        <v>13.102947256090999</v>
      </c>
      <c r="AU33" s="124">
        <v>12.4329017914619</v>
      </c>
      <c r="AV33" s="124">
        <v>10.8334533269046</v>
      </c>
      <c r="AW33" s="124">
        <v>7.5137294933910699</v>
      </c>
      <c r="AX33" s="124">
        <v>21.066346849063098</v>
      </c>
      <c r="AY33" s="131">
        <v>13.075183724782001</v>
      </c>
      <c r="AZ33" s="124"/>
      <c r="BA33" s="132">
        <v>17.951312900531001</v>
      </c>
      <c r="BB33" s="133">
        <v>7.1025349150889197</v>
      </c>
      <c r="BC33" s="134">
        <v>12.8159632433811</v>
      </c>
      <c r="BD33" s="124"/>
      <c r="BE33" s="135">
        <v>12.9738715666383</v>
      </c>
      <c r="BF33" s="75"/>
    </row>
    <row r="34" spans="1:58" x14ac:dyDescent="0.25">
      <c r="A34" s="21" t="s">
        <v>78</v>
      </c>
      <c r="B34" s="3" t="str">
        <f t="shared" si="0"/>
        <v>Central Virginia</v>
      </c>
      <c r="C34" s="3"/>
      <c r="D34" s="24" t="s">
        <v>16</v>
      </c>
      <c r="E34" s="27" t="s">
        <v>17</v>
      </c>
      <c r="F34" s="3"/>
      <c r="G34" s="151">
        <v>34.572117674842197</v>
      </c>
      <c r="H34" s="146">
        <v>49.895890489524596</v>
      </c>
      <c r="I34" s="146">
        <v>58.358924125366798</v>
      </c>
      <c r="J34" s="146">
        <v>60.108277048682503</v>
      </c>
      <c r="K34" s="146">
        <v>56.603041861094198</v>
      </c>
      <c r="L34" s="152">
        <v>51.905526603572298</v>
      </c>
      <c r="M34" s="146"/>
      <c r="N34" s="153">
        <v>68.471224386285201</v>
      </c>
      <c r="O34" s="154">
        <v>71.427108270778305</v>
      </c>
      <c r="P34" s="155">
        <v>69.949166328531803</v>
      </c>
      <c r="Q34" s="146"/>
      <c r="R34" s="156">
        <v>57.0541869204866</v>
      </c>
      <c r="S34" s="129"/>
      <c r="T34" s="130">
        <v>-13.300409895530899</v>
      </c>
      <c r="U34" s="124">
        <v>-8.0384675335698699</v>
      </c>
      <c r="V34" s="124">
        <v>-3.55480574210852</v>
      </c>
      <c r="W34" s="124">
        <v>-4.8293462908499203</v>
      </c>
      <c r="X34" s="124">
        <v>-7.4642333285045099</v>
      </c>
      <c r="Y34" s="131">
        <v>-6.9599019013574503</v>
      </c>
      <c r="Z34" s="124"/>
      <c r="AA34" s="132">
        <v>-9.7651712029756901</v>
      </c>
      <c r="AB34" s="133">
        <v>-10.9574265146444</v>
      </c>
      <c r="AC34" s="134">
        <v>-10.377856444601299</v>
      </c>
      <c r="AD34" s="124"/>
      <c r="AE34" s="135">
        <v>-8.1879959109131004</v>
      </c>
      <c r="AF34" s="113"/>
      <c r="AG34" s="151">
        <v>43.321313805202202</v>
      </c>
      <c r="AH34" s="146">
        <v>54.970959650484097</v>
      </c>
      <c r="AI34" s="146">
        <v>61.330091343071999</v>
      </c>
      <c r="AJ34" s="146">
        <v>63.547990115043298</v>
      </c>
      <c r="AK34" s="146">
        <v>66.786734516485595</v>
      </c>
      <c r="AL34" s="152">
        <v>57.990423734675304</v>
      </c>
      <c r="AM34" s="146"/>
      <c r="AN34" s="153">
        <v>91.303310801117306</v>
      </c>
      <c r="AO34" s="154">
        <v>86.321058254639297</v>
      </c>
      <c r="AP34" s="155">
        <v>88.812184527878301</v>
      </c>
      <c r="AQ34" s="146"/>
      <c r="AR34" s="156">
        <v>66.7937967838389</v>
      </c>
      <c r="AS34" s="129"/>
      <c r="AT34" s="130">
        <v>-7.7736050693884202</v>
      </c>
      <c r="AU34" s="124">
        <v>-4.09348946387294</v>
      </c>
      <c r="AV34" s="124">
        <v>-2.0661942325912102</v>
      </c>
      <c r="AW34" s="124">
        <v>-0.64549012992001098</v>
      </c>
      <c r="AX34" s="124">
        <v>-3.3608396961910398</v>
      </c>
      <c r="AY34" s="131">
        <v>-3.3418720618585098</v>
      </c>
      <c r="AZ34" s="124"/>
      <c r="BA34" s="132">
        <v>-5.1493889836073299</v>
      </c>
      <c r="BB34" s="133">
        <v>-11.903674081530299</v>
      </c>
      <c r="BC34" s="134">
        <v>-8.5565178123703998</v>
      </c>
      <c r="BD34" s="124"/>
      <c r="BE34" s="135">
        <v>-5.3920077537857702</v>
      </c>
      <c r="BF34" s="75"/>
    </row>
    <row r="35" spans="1:58" x14ac:dyDescent="0.25">
      <c r="A35" s="21" t="s">
        <v>79</v>
      </c>
      <c r="B35" s="3" t="str">
        <f t="shared" si="0"/>
        <v>Chesapeake Bay</v>
      </c>
      <c r="C35" s="3"/>
      <c r="D35" s="24" t="s">
        <v>16</v>
      </c>
      <c r="E35" s="27" t="s">
        <v>17</v>
      </c>
      <c r="F35" s="3"/>
      <c r="G35" s="151">
        <v>28.566666666666599</v>
      </c>
      <c r="H35" s="146">
        <v>45.229935004642499</v>
      </c>
      <c r="I35" s="146">
        <v>49.414298978644297</v>
      </c>
      <c r="J35" s="146">
        <v>45.673630454967501</v>
      </c>
      <c r="K35" s="146">
        <v>43.345153203342598</v>
      </c>
      <c r="L35" s="152">
        <v>42.445936861652697</v>
      </c>
      <c r="M35" s="146"/>
      <c r="N35" s="153">
        <v>45.010984215413103</v>
      </c>
      <c r="O35" s="154">
        <v>48.2836490250696</v>
      </c>
      <c r="P35" s="155">
        <v>46.647316620241398</v>
      </c>
      <c r="Q35" s="146"/>
      <c r="R35" s="156">
        <v>43.646331078392301</v>
      </c>
      <c r="S35" s="129"/>
      <c r="T35" s="130">
        <v>-14.8101896718814</v>
      </c>
      <c r="U35" s="124">
        <v>-10.6520269390357</v>
      </c>
      <c r="V35" s="124">
        <v>-9.1833838929992808</v>
      </c>
      <c r="W35" s="124">
        <v>-18.404066783577001</v>
      </c>
      <c r="X35" s="124">
        <v>-15.319337896896901</v>
      </c>
      <c r="Y35" s="131">
        <v>-13.6323607406208</v>
      </c>
      <c r="Z35" s="124"/>
      <c r="AA35" s="132">
        <v>0.146324835764161</v>
      </c>
      <c r="AB35" s="133">
        <v>-10.2206695447023</v>
      </c>
      <c r="AC35" s="134">
        <v>-5.5010535849397302</v>
      </c>
      <c r="AD35" s="124"/>
      <c r="AE35" s="135">
        <v>-11.3018073881014</v>
      </c>
      <c r="AF35" s="113"/>
      <c r="AG35" s="151">
        <v>37.608168523676802</v>
      </c>
      <c r="AH35" s="146">
        <v>47.924117920148497</v>
      </c>
      <c r="AI35" s="146">
        <v>52.028124419684303</v>
      </c>
      <c r="AJ35" s="146">
        <v>54.527885329619302</v>
      </c>
      <c r="AK35" s="146">
        <v>55.048741875580298</v>
      </c>
      <c r="AL35" s="152">
        <v>49.427407613741799</v>
      </c>
      <c r="AM35" s="146"/>
      <c r="AN35" s="153">
        <v>64.130429433611795</v>
      </c>
      <c r="AO35" s="154">
        <v>60.167996750232099</v>
      </c>
      <c r="AP35" s="155">
        <v>62.149213091922</v>
      </c>
      <c r="AQ35" s="146"/>
      <c r="AR35" s="156">
        <v>53.062209178936101</v>
      </c>
      <c r="AS35" s="129"/>
      <c r="AT35" s="130">
        <v>-8.4560311096729208</v>
      </c>
      <c r="AU35" s="124">
        <v>-11.675872680389499</v>
      </c>
      <c r="AV35" s="124">
        <v>-12.686268602318201</v>
      </c>
      <c r="AW35" s="124">
        <v>-11.470340530304</v>
      </c>
      <c r="AX35" s="124">
        <v>-13.789691689154701</v>
      </c>
      <c r="AY35" s="131">
        <v>-11.8550813003401</v>
      </c>
      <c r="AZ35" s="124"/>
      <c r="BA35" s="132">
        <v>0.97158242027890995</v>
      </c>
      <c r="BB35" s="133">
        <v>-4.22420598593793</v>
      </c>
      <c r="BC35" s="134">
        <v>-1.6120894416007401</v>
      </c>
      <c r="BD35" s="124"/>
      <c r="BE35" s="135">
        <v>-8.6733395297843199</v>
      </c>
      <c r="BF35" s="75"/>
    </row>
    <row r="36" spans="1:58" x14ac:dyDescent="0.25">
      <c r="A36" s="21" t="s">
        <v>80</v>
      </c>
      <c r="B36" s="3" t="str">
        <f t="shared" si="0"/>
        <v>Coastal Virginia - Eastern Shore</v>
      </c>
      <c r="C36" s="3"/>
      <c r="D36" s="24" t="s">
        <v>16</v>
      </c>
      <c r="E36" s="27" t="s">
        <v>17</v>
      </c>
      <c r="F36" s="3"/>
      <c r="G36" s="151">
        <v>33.2031791483113</v>
      </c>
      <c r="H36" s="146">
        <v>45.964772393538901</v>
      </c>
      <c r="I36" s="146">
        <v>48.066138032305403</v>
      </c>
      <c r="J36" s="146">
        <v>45.865183553597603</v>
      </c>
      <c r="K36" s="146">
        <v>44.373542770628298</v>
      </c>
      <c r="L36" s="152">
        <v>43.489239178608301</v>
      </c>
      <c r="M36" s="146"/>
      <c r="N36" s="153">
        <v>48.5628009084027</v>
      </c>
      <c r="O36" s="154">
        <v>52.925495836487499</v>
      </c>
      <c r="P36" s="155">
        <v>50.744148372445103</v>
      </c>
      <c r="Q36" s="146"/>
      <c r="R36" s="156">
        <v>45.525948358304099</v>
      </c>
      <c r="S36" s="129"/>
      <c r="T36" s="130">
        <v>9.9521106317663399</v>
      </c>
      <c r="U36" s="124">
        <v>6.1646759745664603</v>
      </c>
      <c r="V36" s="124">
        <v>10.4389823927084</v>
      </c>
      <c r="W36" s="124">
        <v>0.170095365597038</v>
      </c>
      <c r="X36" s="124">
        <v>1.2281216916811699</v>
      </c>
      <c r="Y36" s="131">
        <v>5.3306308742087198</v>
      </c>
      <c r="Z36" s="124"/>
      <c r="AA36" s="132">
        <v>0.952798310448285</v>
      </c>
      <c r="AB36" s="133">
        <v>3.6492143151663599</v>
      </c>
      <c r="AC36" s="134">
        <v>2.3412169332941</v>
      </c>
      <c r="AD36" s="124"/>
      <c r="AE36" s="135">
        <v>4.3469526321480698</v>
      </c>
      <c r="AF36" s="113"/>
      <c r="AG36" s="151">
        <v>41.621174743024902</v>
      </c>
      <c r="AH36" s="146">
        <v>48.822202643171799</v>
      </c>
      <c r="AI36" s="146">
        <v>50.0300367107195</v>
      </c>
      <c r="AJ36" s="146">
        <v>51.023685756240802</v>
      </c>
      <c r="AK36" s="146">
        <v>50.9565563158868</v>
      </c>
      <c r="AL36" s="152">
        <v>48.487014228464197</v>
      </c>
      <c r="AM36" s="146"/>
      <c r="AN36" s="153">
        <v>65.1250693545404</v>
      </c>
      <c r="AO36" s="154">
        <v>63.492025152579899</v>
      </c>
      <c r="AP36" s="155">
        <v>64.308547253560107</v>
      </c>
      <c r="AQ36" s="146"/>
      <c r="AR36" s="156">
        <v>52.987949648804303</v>
      </c>
      <c r="AS36" s="129"/>
      <c r="AT36" s="130">
        <v>18.759128584643399</v>
      </c>
      <c r="AU36" s="124">
        <v>6.3259756700800702</v>
      </c>
      <c r="AV36" s="124">
        <v>5.1269406318245503</v>
      </c>
      <c r="AW36" s="124">
        <v>5.0254340701707703</v>
      </c>
      <c r="AX36" s="124">
        <v>-0.44349513040792299</v>
      </c>
      <c r="AY36" s="131">
        <v>6.2096640721271301</v>
      </c>
      <c r="AZ36" s="124"/>
      <c r="BA36" s="132">
        <v>4.2435709455819</v>
      </c>
      <c r="BB36" s="133">
        <v>3.7858277975024301</v>
      </c>
      <c r="BC36" s="134">
        <v>4.0171018047014799</v>
      </c>
      <c r="BD36" s="124"/>
      <c r="BE36" s="135">
        <v>5.4296699028108799</v>
      </c>
      <c r="BF36" s="75"/>
    </row>
    <row r="37" spans="1:58" x14ac:dyDescent="0.25">
      <c r="A37" s="21" t="s">
        <v>81</v>
      </c>
      <c r="B37" s="3" t="str">
        <f t="shared" si="0"/>
        <v>Coastal Virginia - Hampton Roads</v>
      </c>
      <c r="C37" s="3"/>
      <c r="D37" s="24" t="s">
        <v>16</v>
      </c>
      <c r="E37" s="27" t="s">
        <v>17</v>
      </c>
      <c r="F37" s="3"/>
      <c r="G37" s="151">
        <v>32.593846672965299</v>
      </c>
      <c r="H37" s="146">
        <v>40.240035902281001</v>
      </c>
      <c r="I37" s="146">
        <v>45.105913348629997</v>
      </c>
      <c r="J37" s="146">
        <v>46.866843298690704</v>
      </c>
      <c r="K37" s="146">
        <v>46.4477947816682</v>
      </c>
      <c r="L37" s="152">
        <v>42.249526854427103</v>
      </c>
      <c r="M37" s="146"/>
      <c r="N37" s="153">
        <v>73.036166554008304</v>
      </c>
      <c r="O37" s="154">
        <v>85.705349465999703</v>
      </c>
      <c r="P37" s="155">
        <v>79.370758010003996</v>
      </c>
      <c r="Q37" s="146"/>
      <c r="R37" s="156">
        <v>52.8457700040519</v>
      </c>
      <c r="S37" s="129"/>
      <c r="T37" s="130">
        <v>5.1150360778412001</v>
      </c>
      <c r="U37" s="124">
        <v>6.4666242158063003</v>
      </c>
      <c r="V37" s="124">
        <v>3.85489832015366</v>
      </c>
      <c r="W37" s="124">
        <v>8.4745276593103096</v>
      </c>
      <c r="X37" s="124">
        <v>3.5027083514049302</v>
      </c>
      <c r="Y37" s="131">
        <v>5.4636058873376898</v>
      </c>
      <c r="Z37" s="124"/>
      <c r="AA37" s="132">
        <v>0.53830003430742601</v>
      </c>
      <c r="AB37" s="133">
        <v>3.75194714700066</v>
      </c>
      <c r="AC37" s="134">
        <v>2.2482172332874502</v>
      </c>
      <c r="AD37" s="124"/>
      <c r="AE37" s="135">
        <v>4.0555230545434799</v>
      </c>
      <c r="AF37" s="113"/>
      <c r="AG37" s="151">
        <v>40.766444916683497</v>
      </c>
      <c r="AH37" s="146">
        <v>45.900995082265801</v>
      </c>
      <c r="AI37" s="146">
        <v>49.765611208926103</v>
      </c>
      <c r="AJ37" s="146">
        <v>56.6449006671658</v>
      </c>
      <c r="AK37" s="146">
        <v>60.576176448754502</v>
      </c>
      <c r="AL37" s="152">
        <v>50.730149610187702</v>
      </c>
      <c r="AM37" s="146"/>
      <c r="AN37" s="153">
        <v>80.712340204306201</v>
      </c>
      <c r="AO37" s="154">
        <v>81.395890109444906</v>
      </c>
      <c r="AP37" s="155">
        <v>81.054115156875497</v>
      </c>
      <c r="AQ37" s="146"/>
      <c r="AR37" s="156">
        <v>59.389370741544703</v>
      </c>
      <c r="AS37" s="129"/>
      <c r="AT37" s="130">
        <v>10.9411963521007</v>
      </c>
      <c r="AU37" s="124">
        <v>12.7906636206712</v>
      </c>
      <c r="AV37" s="124">
        <v>11.9967595605043</v>
      </c>
      <c r="AW37" s="124">
        <v>11.3841001675058</v>
      </c>
      <c r="AX37" s="124">
        <v>6.86194017436598</v>
      </c>
      <c r="AY37" s="131">
        <v>10.5655577069745</v>
      </c>
      <c r="AZ37" s="124"/>
      <c r="BA37" s="132">
        <v>4.5244839830170198</v>
      </c>
      <c r="BB37" s="133">
        <v>2.7757611338763302</v>
      </c>
      <c r="BC37" s="134">
        <v>3.6390514143879402</v>
      </c>
      <c r="BD37" s="124"/>
      <c r="BE37" s="135">
        <v>7.7519140016896504</v>
      </c>
      <c r="BF37" s="75"/>
    </row>
    <row r="38" spans="1:58" x14ac:dyDescent="0.25">
      <c r="A38" s="20" t="s">
        <v>82</v>
      </c>
      <c r="B38" s="3" t="str">
        <f t="shared" si="0"/>
        <v>Northern Virginia</v>
      </c>
      <c r="C38" s="3"/>
      <c r="D38" s="24" t="s">
        <v>16</v>
      </c>
      <c r="E38" s="27" t="s">
        <v>17</v>
      </c>
      <c r="F38" s="3"/>
      <c r="G38" s="151">
        <v>38.254117133754001</v>
      </c>
      <c r="H38" s="146">
        <v>60.562483511577398</v>
      </c>
      <c r="I38" s="146">
        <v>76.924071473506899</v>
      </c>
      <c r="J38" s="146">
        <v>81.366174077155605</v>
      </c>
      <c r="K38" s="146">
        <v>70.680351685370397</v>
      </c>
      <c r="L38" s="152">
        <v>65.557439576272898</v>
      </c>
      <c r="M38" s="146"/>
      <c r="N38" s="153">
        <v>65.306435456703895</v>
      </c>
      <c r="O38" s="154">
        <v>70.805078231223405</v>
      </c>
      <c r="P38" s="155">
        <v>68.055756843963707</v>
      </c>
      <c r="Q38" s="146"/>
      <c r="R38" s="156">
        <v>66.271244509898807</v>
      </c>
      <c r="S38" s="129"/>
      <c r="T38" s="130">
        <v>9.3688502849943003</v>
      </c>
      <c r="U38" s="124">
        <v>27.622209945865102</v>
      </c>
      <c r="V38" s="124">
        <v>40.6670497003214</v>
      </c>
      <c r="W38" s="124">
        <v>38.712855605125398</v>
      </c>
      <c r="X38" s="124">
        <v>32.433802950748003</v>
      </c>
      <c r="Y38" s="131">
        <v>31.564732042445701</v>
      </c>
      <c r="Z38" s="124"/>
      <c r="AA38" s="132">
        <v>16.346226073454801</v>
      </c>
      <c r="AB38" s="133">
        <v>14.4540645708716</v>
      </c>
      <c r="AC38" s="134">
        <v>15.3541844866015</v>
      </c>
      <c r="AD38" s="124"/>
      <c r="AE38" s="135">
        <v>26.3548493681193</v>
      </c>
      <c r="AF38" s="113"/>
      <c r="AG38" s="151">
        <v>53.857233445623699</v>
      </c>
      <c r="AH38" s="146">
        <v>74.403679860786895</v>
      </c>
      <c r="AI38" s="146">
        <v>88.219590934918898</v>
      </c>
      <c r="AJ38" s="146">
        <v>90.0970050429206</v>
      </c>
      <c r="AK38" s="146">
        <v>79.565052255616195</v>
      </c>
      <c r="AL38" s="152">
        <v>77.228512307973205</v>
      </c>
      <c r="AM38" s="146"/>
      <c r="AN38" s="153">
        <v>73.8380998741806</v>
      </c>
      <c r="AO38" s="154">
        <v>72.1811052823832</v>
      </c>
      <c r="AP38" s="155">
        <v>73.0096025782819</v>
      </c>
      <c r="AQ38" s="146"/>
      <c r="AR38" s="156">
        <v>76.023109528061397</v>
      </c>
      <c r="AS38" s="129"/>
      <c r="AT38" s="130">
        <v>25.115692587871699</v>
      </c>
      <c r="AU38" s="124">
        <v>40.680528447412598</v>
      </c>
      <c r="AV38" s="124">
        <v>50.5679698116586</v>
      </c>
      <c r="AW38" s="124">
        <v>49.923709842692901</v>
      </c>
      <c r="AX38" s="124">
        <v>36.598300439561697</v>
      </c>
      <c r="AY38" s="131">
        <v>41.512452797303702</v>
      </c>
      <c r="AZ38" s="124"/>
      <c r="BA38" s="132">
        <v>17.510284423606599</v>
      </c>
      <c r="BB38" s="133">
        <v>12.461278559323601</v>
      </c>
      <c r="BC38" s="134">
        <v>14.9589970911964</v>
      </c>
      <c r="BD38" s="124"/>
      <c r="BE38" s="135">
        <v>33.078114210640699</v>
      </c>
      <c r="BF38" s="75"/>
    </row>
    <row r="39" spans="1:58" x14ac:dyDescent="0.25">
      <c r="A39" s="22" t="s">
        <v>83</v>
      </c>
      <c r="B39" s="3" t="str">
        <f t="shared" si="0"/>
        <v>Shenandoah Valley</v>
      </c>
      <c r="C39" s="3"/>
      <c r="D39" s="25" t="s">
        <v>16</v>
      </c>
      <c r="E39" s="28" t="s">
        <v>17</v>
      </c>
      <c r="F39" s="3"/>
      <c r="G39" s="157">
        <v>35.535218624222402</v>
      </c>
      <c r="H39" s="158">
        <v>45.554517014269997</v>
      </c>
      <c r="I39" s="158">
        <v>47.118758002560803</v>
      </c>
      <c r="J39" s="158">
        <v>46.606041704774</v>
      </c>
      <c r="K39" s="158">
        <v>44.1542804016362</v>
      </c>
      <c r="L39" s="159">
        <v>43.792823924533799</v>
      </c>
      <c r="M39" s="146"/>
      <c r="N39" s="160">
        <v>47.746623280029702</v>
      </c>
      <c r="O39" s="161">
        <v>48.590502045370002</v>
      </c>
      <c r="P39" s="162">
        <v>48.168562662699799</v>
      </c>
      <c r="Q39" s="146"/>
      <c r="R39" s="163">
        <v>45.031388289473597</v>
      </c>
      <c r="S39" s="129"/>
      <c r="T39" s="136">
        <v>-2.9645544041853702</v>
      </c>
      <c r="U39" s="137">
        <v>7.14174963724032</v>
      </c>
      <c r="V39" s="137">
        <v>5.5526398234055101</v>
      </c>
      <c r="W39" s="137">
        <v>13.445288406780101</v>
      </c>
      <c r="X39" s="137">
        <v>15.889303324937901</v>
      </c>
      <c r="Y39" s="138">
        <v>7.8670985194605896</v>
      </c>
      <c r="Z39" s="124"/>
      <c r="AA39" s="139">
        <v>-3.1229456360202401</v>
      </c>
      <c r="AB39" s="140">
        <v>-2.1203681473217402</v>
      </c>
      <c r="AC39" s="141">
        <v>-2.61984625730951</v>
      </c>
      <c r="AD39" s="124"/>
      <c r="AE39" s="142">
        <v>4.4469212422364599</v>
      </c>
      <c r="AF39" s="113"/>
      <c r="AG39" s="157">
        <v>38.652186013538198</v>
      </c>
      <c r="AH39" s="158">
        <v>46.150637120380502</v>
      </c>
      <c r="AI39" s="158">
        <v>49.810192316487502</v>
      </c>
      <c r="AJ39" s="158">
        <v>49.2599339126457</v>
      </c>
      <c r="AK39" s="158">
        <v>49.589742376928697</v>
      </c>
      <c r="AL39" s="159">
        <v>46.6902563762198</v>
      </c>
      <c r="AM39" s="146"/>
      <c r="AN39" s="160">
        <v>71.404726533798595</v>
      </c>
      <c r="AO39" s="161">
        <v>72.0965317321822</v>
      </c>
      <c r="AP39" s="162">
        <v>71.750629132990397</v>
      </c>
      <c r="AQ39" s="146"/>
      <c r="AR39" s="163">
        <v>53.833773153299298</v>
      </c>
      <c r="AS39" s="129"/>
      <c r="AT39" s="136">
        <v>4.67179619839344</v>
      </c>
      <c r="AU39" s="137">
        <v>4.7567567620417597</v>
      </c>
      <c r="AV39" s="137">
        <v>6.1131227584337102</v>
      </c>
      <c r="AW39" s="137">
        <v>8.5659391137975796</v>
      </c>
      <c r="AX39" s="137">
        <v>4.2977992547364803</v>
      </c>
      <c r="AY39" s="138">
        <v>5.7183926531362497</v>
      </c>
      <c r="AZ39" s="124"/>
      <c r="BA39" s="139">
        <v>5.38672912569369</v>
      </c>
      <c r="BB39" s="140">
        <v>3.8835427077597302</v>
      </c>
      <c r="BC39" s="141">
        <v>4.6261141864907103</v>
      </c>
      <c r="BD39" s="124"/>
      <c r="BE39" s="142">
        <v>5.2924535475561303</v>
      </c>
      <c r="BF39" s="75"/>
    </row>
    <row r="40" spans="1:58" x14ac:dyDescent="0.25">
      <c r="A40" s="19" t="s">
        <v>84</v>
      </c>
      <c r="B40" s="3" t="str">
        <f t="shared" si="0"/>
        <v>Southern Virginia</v>
      </c>
      <c r="C40" s="9"/>
      <c r="D40" s="23" t="s">
        <v>16</v>
      </c>
      <c r="E40" s="26" t="s">
        <v>17</v>
      </c>
      <c r="F40" s="3"/>
      <c r="G40" s="143">
        <v>32.894706922688201</v>
      </c>
      <c r="H40" s="144">
        <v>50.073822637695798</v>
      </c>
      <c r="I40" s="144">
        <v>50.898547246083801</v>
      </c>
      <c r="J40" s="144">
        <v>49.095909550277902</v>
      </c>
      <c r="K40" s="144">
        <v>44.404759979787698</v>
      </c>
      <c r="L40" s="145">
        <v>45.473549267306701</v>
      </c>
      <c r="M40" s="146"/>
      <c r="N40" s="147">
        <v>43.266664982314303</v>
      </c>
      <c r="O40" s="148">
        <v>45.923468923698799</v>
      </c>
      <c r="P40" s="149">
        <v>44.595066953006501</v>
      </c>
      <c r="Q40" s="146"/>
      <c r="R40" s="150">
        <v>45.222554320363798</v>
      </c>
      <c r="S40" s="129"/>
      <c r="T40" s="121">
        <v>2.3832275554702398</v>
      </c>
      <c r="U40" s="122">
        <v>-0.63022503777066097</v>
      </c>
      <c r="V40" s="122">
        <v>1.6502908289085101</v>
      </c>
      <c r="W40" s="122">
        <v>-0.65864154262443897</v>
      </c>
      <c r="X40" s="122">
        <v>3.8918569338439299</v>
      </c>
      <c r="Y40" s="123">
        <v>1.16232440368033</v>
      </c>
      <c r="Z40" s="124"/>
      <c r="AA40" s="125">
        <v>1.22310037892158</v>
      </c>
      <c r="AB40" s="126">
        <v>6.7154860257984001</v>
      </c>
      <c r="AC40" s="127">
        <v>3.9785677835481801</v>
      </c>
      <c r="AD40" s="124"/>
      <c r="AE40" s="128">
        <v>1.94024579876462</v>
      </c>
      <c r="AF40" s="114"/>
      <c r="AG40" s="143">
        <v>37.239149823143002</v>
      </c>
      <c r="AH40" s="144">
        <v>50.9764780192016</v>
      </c>
      <c r="AI40" s="144">
        <v>53.374464375947397</v>
      </c>
      <c r="AJ40" s="144">
        <v>51.146062405255101</v>
      </c>
      <c r="AK40" s="144">
        <v>48.113161950479999</v>
      </c>
      <c r="AL40" s="145">
        <v>48.169863314805397</v>
      </c>
      <c r="AM40" s="146"/>
      <c r="AN40" s="147">
        <v>53.1692306720565</v>
      </c>
      <c r="AO40" s="148">
        <v>53.9690456038403</v>
      </c>
      <c r="AP40" s="149">
        <v>53.5691381379484</v>
      </c>
      <c r="AQ40" s="146"/>
      <c r="AR40" s="150">
        <v>49.712513264274797</v>
      </c>
      <c r="AS40" s="129"/>
      <c r="AT40" s="121">
        <v>1.42670355620567</v>
      </c>
      <c r="AU40" s="122">
        <v>3.4373897019440802</v>
      </c>
      <c r="AV40" s="122">
        <v>7.46880961822212</v>
      </c>
      <c r="AW40" s="122">
        <v>7.3935945276658499</v>
      </c>
      <c r="AX40" s="122">
        <v>5.9328721703311702</v>
      </c>
      <c r="AY40" s="123">
        <v>5.3094533321759698</v>
      </c>
      <c r="AZ40" s="124"/>
      <c r="BA40" s="125">
        <v>4.7693699997729402</v>
      </c>
      <c r="BB40" s="126">
        <v>2.3889992621070801</v>
      </c>
      <c r="BC40" s="127">
        <v>3.5566255990723898</v>
      </c>
      <c r="BD40" s="124"/>
      <c r="BE40" s="128">
        <v>4.76350410366907</v>
      </c>
      <c r="BF40" s="114"/>
    </row>
    <row r="41" spans="1:58" x14ac:dyDescent="0.25">
      <c r="A41" s="20" t="s">
        <v>85</v>
      </c>
      <c r="B41" s="3" t="str">
        <f t="shared" si="0"/>
        <v>Southwest Virginia - Blue Ridge Highlands</v>
      </c>
      <c r="C41" s="10"/>
      <c r="D41" s="24" t="s">
        <v>16</v>
      </c>
      <c r="E41" s="27" t="s">
        <v>17</v>
      </c>
      <c r="F41" s="3"/>
      <c r="G41" s="151">
        <v>36.1134910339565</v>
      </c>
      <c r="H41" s="146">
        <v>44.261793208698897</v>
      </c>
      <c r="I41" s="146">
        <v>42.5601233625842</v>
      </c>
      <c r="J41" s="146">
        <v>41.712373140022798</v>
      </c>
      <c r="K41" s="146">
        <v>41.313118686868599</v>
      </c>
      <c r="L41" s="152">
        <v>41.1923549730773</v>
      </c>
      <c r="M41" s="146"/>
      <c r="N41" s="153">
        <v>42.164232323232298</v>
      </c>
      <c r="O41" s="154">
        <v>42.4593232323232</v>
      </c>
      <c r="P41" s="155">
        <v>42.311777777777699</v>
      </c>
      <c r="Q41" s="146"/>
      <c r="R41" s="156">
        <v>41.513510830978703</v>
      </c>
      <c r="S41" s="129"/>
      <c r="T41" s="130">
        <v>1.2937911617419799</v>
      </c>
      <c r="U41" s="124">
        <v>7.9821562846917704</v>
      </c>
      <c r="V41" s="124">
        <v>4.1535728522923696</v>
      </c>
      <c r="W41" s="124">
        <v>5.9286417172366797</v>
      </c>
      <c r="X41" s="124">
        <v>12.0641133992621</v>
      </c>
      <c r="Y41" s="131">
        <v>6.3037246131176801</v>
      </c>
      <c r="Z41" s="124"/>
      <c r="AA41" s="132">
        <v>14.937440743906601</v>
      </c>
      <c r="AB41" s="133">
        <v>6.1610882638206004</v>
      </c>
      <c r="AC41" s="134">
        <v>10.359803106996599</v>
      </c>
      <c r="AD41" s="124"/>
      <c r="AE41" s="135">
        <v>7.4572415156899003</v>
      </c>
      <c r="AF41" s="114"/>
      <c r="AG41" s="151">
        <v>36.249611471448503</v>
      </c>
      <c r="AH41" s="146">
        <v>45.473945059137698</v>
      </c>
      <c r="AI41" s="146">
        <v>48.407226885412598</v>
      </c>
      <c r="AJ41" s="146">
        <v>44.768645873076402</v>
      </c>
      <c r="AK41" s="146">
        <v>44.6160363705607</v>
      </c>
      <c r="AL41" s="152">
        <v>43.9033514496208</v>
      </c>
      <c r="AM41" s="146"/>
      <c r="AN41" s="153">
        <v>57.9702627820622</v>
      </c>
      <c r="AO41" s="154">
        <v>58.668307150337903</v>
      </c>
      <c r="AP41" s="155">
        <v>58.319284966200101</v>
      </c>
      <c r="AQ41" s="146"/>
      <c r="AR41" s="156">
        <v>48.026451721242601</v>
      </c>
      <c r="AS41" s="129"/>
      <c r="AT41" s="130">
        <v>4.3565022041123198</v>
      </c>
      <c r="AU41" s="124">
        <v>5.5271879565731199</v>
      </c>
      <c r="AV41" s="124">
        <v>4.33186947094846</v>
      </c>
      <c r="AW41" s="124">
        <v>3.4632299794055998</v>
      </c>
      <c r="AX41" s="124">
        <v>4.1970479708301802</v>
      </c>
      <c r="AY41" s="131">
        <v>4.3753026200966998</v>
      </c>
      <c r="AZ41" s="124"/>
      <c r="BA41" s="132">
        <v>-7.2916254276274701</v>
      </c>
      <c r="BB41" s="133">
        <v>-12.0460700164759</v>
      </c>
      <c r="BC41" s="134">
        <v>-9.7456233051104899</v>
      </c>
      <c r="BD41" s="124"/>
      <c r="BE41" s="135">
        <v>-0.99038421010599398</v>
      </c>
      <c r="BF41" s="114"/>
    </row>
    <row r="42" spans="1:58" x14ac:dyDescent="0.25">
      <c r="A42" s="21" t="s">
        <v>86</v>
      </c>
      <c r="B42" s="3" t="str">
        <f t="shared" si="0"/>
        <v>Southwest Virginia - Heart of Appalachia</v>
      </c>
      <c r="C42" s="3"/>
      <c r="D42" s="24" t="s">
        <v>16</v>
      </c>
      <c r="E42" s="27" t="s">
        <v>17</v>
      </c>
      <c r="F42" s="3"/>
      <c r="G42" s="151">
        <v>24.154193548386999</v>
      </c>
      <c r="H42" s="146">
        <v>40.205714285714201</v>
      </c>
      <c r="I42" s="146">
        <v>44.350552995391702</v>
      </c>
      <c r="J42" s="146">
        <v>43.186392363396898</v>
      </c>
      <c r="K42" s="146">
        <v>39.974542462146097</v>
      </c>
      <c r="L42" s="152">
        <v>38.374279131007199</v>
      </c>
      <c r="M42" s="146"/>
      <c r="N42" s="153">
        <v>37.332350230414697</v>
      </c>
      <c r="O42" s="154">
        <v>38.468716260697803</v>
      </c>
      <c r="P42" s="155">
        <v>37.900533245556197</v>
      </c>
      <c r="Q42" s="146"/>
      <c r="R42" s="156">
        <v>38.2389231637355</v>
      </c>
      <c r="S42" s="129"/>
      <c r="T42" s="130">
        <v>-8.5991059755747496</v>
      </c>
      <c r="U42" s="124">
        <v>2.6214713644455099</v>
      </c>
      <c r="V42" s="124">
        <v>4.2853783730775703</v>
      </c>
      <c r="W42" s="124">
        <v>0.51800379607940705</v>
      </c>
      <c r="X42" s="124">
        <v>7.9077480046744704</v>
      </c>
      <c r="Y42" s="131">
        <v>1.9820518819217701</v>
      </c>
      <c r="Z42" s="124"/>
      <c r="AA42" s="132">
        <v>-6.4428843482106997</v>
      </c>
      <c r="AB42" s="133">
        <v>2.3024448146277399</v>
      </c>
      <c r="AC42" s="134">
        <v>-2.1999980973723998</v>
      </c>
      <c r="AD42" s="124"/>
      <c r="AE42" s="135">
        <v>0.76188769778754495</v>
      </c>
      <c r="AF42" s="114"/>
      <c r="AG42" s="151">
        <v>29.9989154048716</v>
      </c>
      <c r="AH42" s="146">
        <v>43.351459842001297</v>
      </c>
      <c r="AI42" s="146">
        <v>45.918816655694499</v>
      </c>
      <c r="AJ42" s="146">
        <v>44.982119815668199</v>
      </c>
      <c r="AK42" s="146">
        <v>41.602248189598399</v>
      </c>
      <c r="AL42" s="152">
        <v>41.170711981566797</v>
      </c>
      <c r="AM42" s="146"/>
      <c r="AN42" s="153">
        <v>45.522444042132904</v>
      </c>
      <c r="AO42" s="154">
        <v>42.6254344963791</v>
      </c>
      <c r="AP42" s="155">
        <v>44.073939269256002</v>
      </c>
      <c r="AQ42" s="146"/>
      <c r="AR42" s="156">
        <v>42.000205492335098</v>
      </c>
      <c r="AS42" s="129"/>
      <c r="AT42" s="130">
        <v>6.5323874433354003</v>
      </c>
      <c r="AU42" s="124">
        <v>8.1391008512331808</v>
      </c>
      <c r="AV42" s="124">
        <v>7.8000451596630498</v>
      </c>
      <c r="AW42" s="124">
        <v>8.1745533047634495</v>
      </c>
      <c r="AX42" s="124">
        <v>4.1668210296966697</v>
      </c>
      <c r="AY42" s="131">
        <v>7.01177847512038</v>
      </c>
      <c r="AZ42" s="124"/>
      <c r="BA42" s="132">
        <v>2.81082946425063</v>
      </c>
      <c r="BB42" s="133">
        <v>-0.39711988954897498</v>
      </c>
      <c r="BC42" s="134">
        <v>1.2341636180353099</v>
      </c>
      <c r="BD42" s="124"/>
      <c r="BE42" s="135">
        <v>5.2114697530048204</v>
      </c>
      <c r="BF42" s="114"/>
    </row>
    <row r="43" spans="1:58" x14ac:dyDescent="0.25">
      <c r="A43" s="22" t="s">
        <v>87</v>
      </c>
      <c r="B43" s="3" t="str">
        <f t="shared" si="0"/>
        <v>Virginia Mountains</v>
      </c>
      <c r="C43" s="3"/>
      <c r="D43" s="25" t="s">
        <v>16</v>
      </c>
      <c r="E43" s="28" t="s">
        <v>17</v>
      </c>
      <c r="F43" s="3"/>
      <c r="G43" s="157">
        <v>31.127655730596899</v>
      </c>
      <c r="H43" s="158">
        <v>45.127950570891699</v>
      </c>
      <c r="I43" s="158">
        <v>56.013838705015097</v>
      </c>
      <c r="J43" s="158">
        <v>51.868074866310103</v>
      </c>
      <c r="K43" s="158">
        <v>48.425515247868098</v>
      </c>
      <c r="L43" s="159">
        <v>46.5126070241364</v>
      </c>
      <c r="M43" s="146"/>
      <c r="N43" s="160">
        <v>59.511449631449601</v>
      </c>
      <c r="O43" s="161">
        <v>60.074363347304498</v>
      </c>
      <c r="P43" s="162">
        <v>59.792906489377003</v>
      </c>
      <c r="Q43" s="146"/>
      <c r="R43" s="163">
        <v>50.3069782999194</v>
      </c>
      <c r="S43" s="129"/>
      <c r="T43" s="136">
        <v>2.5238732387390601</v>
      </c>
      <c r="U43" s="137">
        <v>20.4207029482141</v>
      </c>
      <c r="V43" s="137">
        <v>34.699651314642701</v>
      </c>
      <c r="W43" s="137">
        <v>22.718908994330199</v>
      </c>
      <c r="X43" s="137">
        <v>19.180620752731901</v>
      </c>
      <c r="Y43" s="138">
        <v>20.9258820716759</v>
      </c>
      <c r="Z43" s="124"/>
      <c r="AA43" s="139">
        <v>18.6596330361449</v>
      </c>
      <c r="AB43" s="140">
        <v>19.2598659410998</v>
      </c>
      <c r="AC43" s="141">
        <v>18.960405057122099</v>
      </c>
      <c r="AD43" s="124"/>
      <c r="AE43" s="142">
        <v>20.251185829979701</v>
      </c>
      <c r="AF43" s="114"/>
      <c r="AG43" s="157">
        <v>37.527332707038497</v>
      </c>
      <c r="AH43" s="158">
        <v>48.425651466974898</v>
      </c>
      <c r="AI43" s="158">
        <v>54.499544009249803</v>
      </c>
      <c r="AJ43" s="158">
        <v>55.849312761959801</v>
      </c>
      <c r="AK43" s="158">
        <v>56.942222141927999</v>
      </c>
      <c r="AL43" s="159">
        <v>50.648812617430202</v>
      </c>
      <c r="AM43" s="146"/>
      <c r="AN43" s="160">
        <v>73.718307558895702</v>
      </c>
      <c r="AO43" s="161">
        <v>68.696788191935198</v>
      </c>
      <c r="AP43" s="162">
        <v>71.2075478754155</v>
      </c>
      <c r="AQ43" s="146"/>
      <c r="AR43" s="163">
        <v>56.522736976854603</v>
      </c>
      <c r="AS43" s="129"/>
      <c r="AT43" s="136">
        <v>14.8425413838784</v>
      </c>
      <c r="AU43" s="137">
        <v>16.944512632793</v>
      </c>
      <c r="AV43" s="137">
        <v>16.774616361488601</v>
      </c>
      <c r="AW43" s="137">
        <v>12.306186205586499</v>
      </c>
      <c r="AX43" s="137">
        <v>10.878075699063</v>
      </c>
      <c r="AY43" s="138">
        <v>14.1550364329222</v>
      </c>
      <c r="AZ43" s="124"/>
      <c r="BA43" s="139">
        <v>7.9139098760946203</v>
      </c>
      <c r="BB43" s="140">
        <v>2.9281661854425201</v>
      </c>
      <c r="BC43" s="141">
        <v>5.4500117228591201</v>
      </c>
      <c r="BD43" s="124"/>
      <c r="BE43" s="142">
        <v>10.860936857219</v>
      </c>
      <c r="BF43" s="114"/>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0" sqref="AC10"/>
    </sheetView>
  </sheetViews>
  <sheetFormatPr defaultRowHeight="13.2" x14ac:dyDescent="0.25"/>
  <cols>
    <col min="1" max="1" width="1.6640625" customWidth="1"/>
    <col min="2" max="3" width="8.6640625" customWidth="1"/>
    <col min="4" max="4" width="5.6640625" customWidth="1"/>
    <col min="5" max="5" width="6" customWidth="1"/>
    <col min="6" max="6" width="5.44140625" customWidth="1"/>
    <col min="7" max="7" width="6.109375" customWidth="1"/>
    <col min="8" max="8" width="5.5546875" customWidth="1"/>
    <col min="9" max="9" width="4.109375" customWidth="1"/>
    <col min="10" max="10" width="4.88671875" customWidth="1"/>
    <col min="11" max="12" width="4.6640625" customWidth="1"/>
    <col min="13" max="13" width="6.6640625" customWidth="1"/>
    <col min="14" max="14" width="4.6640625" customWidth="1"/>
    <col min="16" max="16" width="5.6640625" customWidth="1"/>
    <col min="17" max="17" width="6" customWidth="1"/>
    <col min="18" max="18" width="5.44140625" customWidth="1"/>
    <col min="19" max="19" width="6.109375" customWidth="1"/>
    <col min="20" max="20" width="5.5546875" customWidth="1"/>
    <col min="21" max="21" width="4.109375" customWidth="1"/>
    <col min="22" max="22" width="4.88671875" customWidth="1"/>
    <col min="23" max="23" width="8.6640625" customWidth="1"/>
    <col min="24" max="24" width="4.6640625" customWidth="1"/>
    <col min="257" max="257" width="1.6640625" customWidth="1"/>
    <col min="258" max="259" width="8.6640625" customWidth="1"/>
    <col min="260" max="260" width="5.6640625" customWidth="1"/>
    <col min="261" max="261" width="6" customWidth="1"/>
    <col min="262" max="262" width="5.44140625" customWidth="1"/>
    <col min="263" max="263" width="6.109375" customWidth="1"/>
    <col min="264" max="264" width="5.5546875" customWidth="1"/>
    <col min="265" max="265" width="4.109375" customWidth="1"/>
    <col min="266" max="266" width="4.88671875" customWidth="1"/>
    <col min="267" max="268" width="4.6640625" customWidth="1"/>
    <col min="269" max="269" width="6.6640625" customWidth="1"/>
    <col min="270" max="270" width="4.6640625" customWidth="1"/>
    <col min="272" max="272" width="5.6640625" customWidth="1"/>
    <col min="273" max="273" width="6" customWidth="1"/>
    <col min="274" max="274" width="5.44140625" customWidth="1"/>
    <col min="275" max="275" width="6.109375" customWidth="1"/>
    <col min="276" max="276" width="5.5546875" customWidth="1"/>
    <col min="277" max="277" width="4.109375" customWidth="1"/>
    <col min="278" max="278" width="4.88671875" customWidth="1"/>
    <col min="279" max="279" width="8.6640625" customWidth="1"/>
    <col min="280" max="280" width="4.6640625" customWidth="1"/>
    <col min="513" max="513" width="1.6640625" customWidth="1"/>
    <col min="514" max="515" width="8.6640625" customWidth="1"/>
    <col min="516" max="516" width="5.6640625" customWidth="1"/>
    <col min="517" max="517" width="6" customWidth="1"/>
    <col min="518" max="518" width="5.44140625" customWidth="1"/>
    <col min="519" max="519" width="6.109375" customWidth="1"/>
    <col min="520" max="520" width="5.5546875" customWidth="1"/>
    <col min="521" max="521" width="4.109375" customWidth="1"/>
    <col min="522" max="522" width="4.88671875" customWidth="1"/>
    <col min="523" max="524" width="4.6640625" customWidth="1"/>
    <col min="525" max="525" width="6.6640625" customWidth="1"/>
    <col min="526" max="526" width="4.6640625" customWidth="1"/>
    <col min="528" max="528" width="5.6640625" customWidth="1"/>
    <col min="529" max="529" width="6" customWidth="1"/>
    <col min="530" max="530" width="5.44140625" customWidth="1"/>
    <col min="531" max="531" width="6.109375" customWidth="1"/>
    <col min="532" max="532" width="5.5546875" customWidth="1"/>
    <col min="533" max="533" width="4.109375" customWidth="1"/>
    <col min="534" max="534" width="4.88671875" customWidth="1"/>
    <col min="535" max="535" width="8.6640625" customWidth="1"/>
    <col min="536" max="536" width="4.6640625" customWidth="1"/>
    <col min="769" max="769" width="1.6640625" customWidth="1"/>
    <col min="770" max="771" width="8.6640625" customWidth="1"/>
    <col min="772" max="772" width="5.6640625" customWidth="1"/>
    <col min="773" max="773" width="6" customWidth="1"/>
    <col min="774" max="774" width="5.44140625" customWidth="1"/>
    <col min="775" max="775" width="6.109375" customWidth="1"/>
    <col min="776" max="776" width="5.5546875" customWidth="1"/>
    <col min="777" max="777" width="4.109375" customWidth="1"/>
    <col min="778" max="778" width="4.88671875" customWidth="1"/>
    <col min="779" max="780" width="4.6640625" customWidth="1"/>
    <col min="781" max="781" width="6.6640625" customWidth="1"/>
    <col min="782" max="782" width="4.6640625" customWidth="1"/>
    <col min="784" max="784" width="5.6640625" customWidth="1"/>
    <col min="785" max="785" width="6" customWidth="1"/>
    <col min="786" max="786" width="5.44140625" customWidth="1"/>
    <col min="787" max="787" width="6.109375" customWidth="1"/>
    <col min="788" max="788" width="5.5546875" customWidth="1"/>
    <col min="789" max="789" width="4.109375" customWidth="1"/>
    <col min="790" max="790" width="4.88671875" customWidth="1"/>
    <col min="791" max="791" width="8.6640625" customWidth="1"/>
    <col min="792" max="792" width="4.6640625" customWidth="1"/>
    <col min="1025" max="1025" width="1.6640625" customWidth="1"/>
    <col min="1026" max="1027" width="8.6640625" customWidth="1"/>
    <col min="1028" max="1028" width="5.6640625" customWidth="1"/>
    <col min="1029" max="1029" width="6" customWidth="1"/>
    <col min="1030" max="1030" width="5.44140625" customWidth="1"/>
    <col min="1031" max="1031" width="6.109375" customWidth="1"/>
    <col min="1032" max="1032" width="5.5546875" customWidth="1"/>
    <col min="1033" max="1033" width="4.109375" customWidth="1"/>
    <col min="1034" max="1034" width="4.88671875" customWidth="1"/>
    <col min="1035" max="1036" width="4.6640625" customWidth="1"/>
    <col min="1037" max="1037" width="6.6640625" customWidth="1"/>
    <col min="1038" max="1038" width="4.6640625" customWidth="1"/>
    <col min="1040" max="1040" width="5.6640625" customWidth="1"/>
    <col min="1041" max="1041" width="6" customWidth="1"/>
    <col min="1042" max="1042" width="5.44140625" customWidth="1"/>
    <col min="1043" max="1043" width="6.109375" customWidth="1"/>
    <col min="1044" max="1044" width="5.5546875" customWidth="1"/>
    <col min="1045" max="1045" width="4.109375" customWidth="1"/>
    <col min="1046" max="1046" width="4.88671875" customWidth="1"/>
    <col min="1047" max="1047" width="8.6640625" customWidth="1"/>
    <col min="1048" max="1048" width="4.6640625" customWidth="1"/>
    <col min="1281" max="1281" width="1.6640625" customWidth="1"/>
    <col min="1282" max="1283" width="8.6640625" customWidth="1"/>
    <col min="1284" max="1284" width="5.6640625" customWidth="1"/>
    <col min="1285" max="1285" width="6" customWidth="1"/>
    <col min="1286" max="1286" width="5.44140625" customWidth="1"/>
    <col min="1287" max="1287" width="6.109375" customWidth="1"/>
    <col min="1288" max="1288" width="5.5546875" customWidth="1"/>
    <col min="1289" max="1289" width="4.109375" customWidth="1"/>
    <col min="1290" max="1290" width="4.88671875" customWidth="1"/>
    <col min="1291" max="1292" width="4.6640625" customWidth="1"/>
    <col min="1293" max="1293" width="6.6640625" customWidth="1"/>
    <col min="1294" max="1294" width="4.6640625" customWidth="1"/>
    <col min="1296" max="1296" width="5.6640625" customWidth="1"/>
    <col min="1297" max="1297" width="6" customWidth="1"/>
    <col min="1298" max="1298" width="5.44140625" customWidth="1"/>
    <col min="1299" max="1299" width="6.109375" customWidth="1"/>
    <col min="1300" max="1300" width="5.5546875" customWidth="1"/>
    <col min="1301" max="1301" width="4.109375" customWidth="1"/>
    <col min="1302" max="1302" width="4.88671875" customWidth="1"/>
    <col min="1303" max="1303" width="8.6640625" customWidth="1"/>
    <col min="1304" max="1304" width="4.6640625" customWidth="1"/>
    <col min="1537" max="1537" width="1.6640625" customWidth="1"/>
    <col min="1538" max="1539" width="8.6640625" customWidth="1"/>
    <col min="1540" max="1540" width="5.6640625" customWidth="1"/>
    <col min="1541" max="1541" width="6" customWidth="1"/>
    <col min="1542" max="1542" width="5.44140625" customWidth="1"/>
    <col min="1543" max="1543" width="6.109375" customWidth="1"/>
    <col min="1544" max="1544" width="5.5546875" customWidth="1"/>
    <col min="1545" max="1545" width="4.109375" customWidth="1"/>
    <col min="1546" max="1546" width="4.88671875" customWidth="1"/>
    <col min="1547" max="1548" width="4.6640625" customWidth="1"/>
    <col min="1549" max="1549" width="6.6640625" customWidth="1"/>
    <col min="1550" max="1550" width="4.6640625" customWidth="1"/>
    <col min="1552" max="1552" width="5.6640625" customWidth="1"/>
    <col min="1553" max="1553" width="6" customWidth="1"/>
    <col min="1554" max="1554" width="5.44140625" customWidth="1"/>
    <col min="1555" max="1555" width="6.109375" customWidth="1"/>
    <col min="1556" max="1556" width="5.5546875" customWidth="1"/>
    <col min="1557" max="1557" width="4.109375" customWidth="1"/>
    <col min="1558" max="1558" width="4.88671875" customWidth="1"/>
    <col min="1559" max="1559" width="8.6640625" customWidth="1"/>
    <col min="1560" max="1560" width="4.6640625" customWidth="1"/>
    <col min="1793" max="1793" width="1.6640625" customWidth="1"/>
    <col min="1794" max="1795" width="8.6640625" customWidth="1"/>
    <col min="1796" max="1796" width="5.6640625" customWidth="1"/>
    <col min="1797" max="1797" width="6" customWidth="1"/>
    <col min="1798" max="1798" width="5.44140625" customWidth="1"/>
    <col min="1799" max="1799" width="6.109375" customWidth="1"/>
    <col min="1800" max="1800" width="5.5546875" customWidth="1"/>
    <col min="1801" max="1801" width="4.109375" customWidth="1"/>
    <col min="1802" max="1802" width="4.88671875" customWidth="1"/>
    <col min="1803" max="1804" width="4.6640625" customWidth="1"/>
    <col min="1805" max="1805" width="6.6640625" customWidth="1"/>
    <col min="1806" max="1806" width="4.6640625" customWidth="1"/>
    <col min="1808" max="1808" width="5.6640625" customWidth="1"/>
    <col min="1809" max="1809" width="6" customWidth="1"/>
    <col min="1810" max="1810" width="5.44140625" customWidth="1"/>
    <col min="1811" max="1811" width="6.109375" customWidth="1"/>
    <col min="1812" max="1812" width="5.5546875" customWidth="1"/>
    <col min="1813" max="1813" width="4.109375" customWidth="1"/>
    <col min="1814" max="1814" width="4.88671875" customWidth="1"/>
    <col min="1815" max="1815" width="8.6640625" customWidth="1"/>
    <col min="1816" max="1816" width="4.6640625" customWidth="1"/>
    <col min="2049" max="2049" width="1.6640625" customWidth="1"/>
    <col min="2050" max="2051" width="8.6640625" customWidth="1"/>
    <col min="2052" max="2052" width="5.6640625" customWidth="1"/>
    <col min="2053" max="2053" width="6" customWidth="1"/>
    <col min="2054" max="2054" width="5.44140625" customWidth="1"/>
    <col min="2055" max="2055" width="6.109375" customWidth="1"/>
    <col min="2056" max="2056" width="5.5546875" customWidth="1"/>
    <col min="2057" max="2057" width="4.109375" customWidth="1"/>
    <col min="2058" max="2058" width="4.88671875" customWidth="1"/>
    <col min="2059" max="2060" width="4.6640625" customWidth="1"/>
    <col min="2061" max="2061" width="6.6640625" customWidth="1"/>
    <col min="2062" max="2062" width="4.6640625" customWidth="1"/>
    <col min="2064" max="2064" width="5.6640625" customWidth="1"/>
    <col min="2065" max="2065" width="6" customWidth="1"/>
    <col min="2066" max="2066" width="5.44140625" customWidth="1"/>
    <col min="2067" max="2067" width="6.109375" customWidth="1"/>
    <col min="2068" max="2068" width="5.5546875" customWidth="1"/>
    <col min="2069" max="2069" width="4.109375" customWidth="1"/>
    <col min="2070" max="2070" width="4.88671875" customWidth="1"/>
    <col min="2071" max="2071" width="8.6640625" customWidth="1"/>
    <col min="2072" max="2072" width="4.6640625" customWidth="1"/>
    <col min="2305" max="2305" width="1.6640625" customWidth="1"/>
    <col min="2306" max="2307" width="8.6640625" customWidth="1"/>
    <col min="2308" max="2308" width="5.6640625" customWidth="1"/>
    <col min="2309" max="2309" width="6" customWidth="1"/>
    <col min="2310" max="2310" width="5.44140625" customWidth="1"/>
    <col min="2311" max="2311" width="6.109375" customWidth="1"/>
    <col min="2312" max="2312" width="5.5546875" customWidth="1"/>
    <col min="2313" max="2313" width="4.109375" customWidth="1"/>
    <col min="2314" max="2314" width="4.88671875" customWidth="1"/>
    <col min="2315" max="2316" width="4.6640625" customWidth="1"/>
    <col min="2317" max="2317" width="6.6640625" customWidth="1"/>
    <col min="2318" max="2318" width="4.6640625" customWidth="1"/>
    <col min="2320" max="2320" width="5.6640625" customWidth="1"/>
    <col min="2321" max="2321" width="6" customWidth="1"/>
    <col min="2322" max="2322" width="5.44140625" customWidth="1"/>
    <col min="2323" max="2323" width="6.109375" customWidth="1"/>
    <col min="2324" max="2324" width="5.5546875" customWidth="1"/>
    <col min="2325" max="2325" width="4.109375" customWidth="1"/>
    <col min="2326" max="2326" width="4.88671875" customWidth="1"/>
    <col min="2327" max="2327" width="8.6640625" customWidth="1"/>
    <col min="2328" max="2328" width="4.6640625" customWidth="1"/>
    <col min="2561" max="2561" width="1.6640625" customWidth="1"/>
    <col min="2562" max="2563" width="8.6640625" customWidth="1"/>
    <col min="2564" max="2564" width="5.6640625" customWidth="1"/>
    <col min="2565" max="2565" width="6" customWidth="1"/>
    <col min="2566" max="2566" width="5.44140625" customWidth="1"/>
    <col min="2567" max="2567" width="6.109375" customWidth="1"/>
    <col min="2568" max="2568" width="5.5546875" customWidth="1"/>
    <col min="2569" max="2569" width="4.109375" customWidth="1"/>
    <col min="2570" max="2570" width="4.88671875" customWidth="1"/>
    <col min="2571" max="2572" width="4.6640625" customWidth="1"/>
    <col min="2573" max="2573" width="6.6640625" customWidth="1"/>
    <col min="2574" max="2574" width="4.6640625" customWidth="1"/>
    <col min="2576" max="2576" width="5.6640625" customWidth="1"/>
    <col min="2577" max="2577" width="6" customWidth="1"/>
    <col min="2578" max="2578" width="5.44140625" customWidth="1"/>
    <col min="2579" max="2579" width="6.109375" customWidth="1"/>
    <col min="2580" max="2580" width="5.5546875" customWidth="1"/>
    <col min="2581" max="2581" width="4.109375" customWidth="1"/>
    <col min="2582" max="2582" width="4.88671875" customWidth="1"/>
    <col min="2583" max="2583" width="8.6640625" customWidth="1"/>
    <col min="2584" max="2584" width="4.6640625" customWidth="1"/>
    <col min="2817" max="2817" width="1.6640625" customWidth="1"/>
    <col min="2818" max="2819" width="8.6640625" customWidth="1"/>
    <col min="2820" max="2820" width="5.6640625" customWidth="1"/>
    <col min="2821" max="2821" width="6" customWidth="1"/>
    <col min="2822" max="2822" width="5.44140625" customWidth="1"/>
    <col min="2823" max="2823" width="6.109375" customWidth="1"/>
    <col min="2824" max="2824" width="5.5546875" customWidth="1"/>
    <col min="2825" max="2825" width="4.109375" customWidth="1"/>
    <col min="2826" max="2826" width="4.88671875" customWidth="1"/>
    <col min="2827" max="2828" width="4.6640625" customWidth="1"/>
    <col min="2829" max="2829" width="6.6640625" customWidth="1"/>
    <col min="2830" max="2830" width="4.6640625" customWidth="1"/>
    <col min="2832" max="2832" width="5.6640625" customWidth="1"/>
    <col min="2833" max="2833" width="6" customWidth="1"/>
    <col min="2834" max="2834" width="5.44140625" customWidth="1"/>
    <col min="2835" max="2835" width="6.109375" customWidth="1"/>
    <col min="2836" max="2836" width="5.5546875" customWidth="1"/>
    <col min="2837" max="2837" width="4.109375" customWidth="1"/>
    <col min="2838" max="2838" width="4.88671875" customWidth="1"/>
    <col min="2839" max="2839" width="8.6640625" customWidth="1"/>
    <col min="2840" max="2840" width="4.6640625" customWidth="1"/>
    <col min="3073" max="3073" width="1.6640625" customWidth="1"/>
    <col min="3074" max="3075" width="8.6640625" customWidth="1"/>
    <col min="3076" max="3076" width="5.6640625" customWidth="1"/>
    <col min="3077" max="3077" width="6" customWidth="1"/>
    <col min="3078" max="3078" width="5.44140625" customWidth="1"/>
    <col min="3079" max="3079" width="6.109375" customWidth="1"/>
    <col min="3080" max="3080" width="5.5546875" customWidth="1"/>
    <col min="3081" max="3081" width="4.109375" customWidth="1"/>
    <col min="3082" max="3082" width="4.88671875" customWidth="1"/>
    <col min="3083" max="3084" width="4.6640625" customWidth="1"/>
    <col min="3085" max="3085" width="6.6640625" customWidth="1"/>
    <col min="3086" max="3086" width="4.6640625" customWidth="1"/>
    <col min="3088" max="3088" width="5.6640625" customWidth="1"/>
    <col min="3089" max="3089" width="6" customWidth="1"/>
    <col min="3090" max="3090" width="5.44140625" customWidth="1"/>
    <col min="3091" max="3091" width="6.109375" customWidth="1"/>
    <col min="3092" max="3092" width="5.5546875" customWidth="1"/>
    <col min="3093" max="3093" width="4.109375" customWidth="1"/>
    <col min="3094" max="3094" width="4.88671875" customWidth="1"/>
    <col min="3095" max="3095" width="8.6640625" customWidth="1"/>
    <col min="3096" max="3096" width="4.6640625" customWidth="1"/>
    <col min="3329" max="3329" width="1.6640625" customWidth="1"/>
    <col min="3330" max="3331" width="8.6640625" customWidth="1"/>
    <col min="3332" max="3332" width="5.6640625" customWidth="1"/>
    <col min="3333" max="3333" width="6" customWidth="1"/>
    <col min="3334" max="3334" width="5.44140625" customWidth="1"/>
    <col min="3335" max="3335" width="6.109375" customWidth="1"/>
    <col min="3336" max="3336" width="5.5546875" customWidth="1"/>
    <col min="3337" max="3337" width="4.109375" customWidth="1"/>
    <col min="3338" max="3338" width="4.88671875" customWidth="1"/>
    <col min="3339" max="3340" width="4.6640625" customWidth="1"/>
    <col min="3341" max="3341" width="6.6640625" customWidth="1"/>
    <col min="3342" max="3342" width="4.6640625" customWidth="1"/>
    <col min="3344" max="3344" width="5.6640625" customWidth="1"/>
    <col min="3345" max="3345" width="6" customWidth="1"/>
    <col min="3346" max="3346" width="5.44140625" customWidth="1"/>
    <col min="3347" max="3347" width="6.109375" customWidth="1"/>
    <col min="3348" max="3348" width="5.5546875" customWidth="1"/>
    <col min="3349" max="3349" width="4.109375" customWidth="1"/>
    <col min="3350" max="3350" width="4.88671875" customWidth="1"/>
    <col min="3351" max="3351" width="8.6640625" customWidth="1"/>
    <col min="3352" max="3352" width="4.6640625" customWidth="1"/>
    <col min="3585" max="3585" width="1.6640625" customWidth="1"/>
    <col min="3586" max="3587" width="8.6640625" customWidth="1"/>
    <col min="3588" max="3588" width="5.6640625" customWidth="1"/>
    <col min="3589" max="3589" width="6" customWidth="1"/>
    <col min="3590" max="3590" width="5.44140625" customWidth="1"/>
    <col min="3591" max="3591" width="6.109375" customWidth="1"/>
    <col min="3592" max="3592" width="5.5546875" customWidth="1"/>
    <col min="3593" max="3593" width="4.109375" customWidth="1"/>
    <col min="3594" max="3594" width="4.88671875" customWidth="1"/>
    <col min="3595" max="3596" width="4.6640625" customWidth="1"/>
    <col min="3597" max="3597" width="6.6640625" customWidth="1"/>
    <col min="3598" max="3598" width="4.6640625" customWidth="1"/>
    <col min="3600" max="3600" width="5.6640625" customWidth="1"/>
    <col min="3601" max="3601" width="6" customWidth="1"/>
    <col min="3602" max="3602" width="5.44140625" customWidth="1"/>
    <col min="3603" max="3603" width="6.109375" customWidth="1"/>
    <col min="3604" max="3604" width="5.5546875" customWidth="1"/>
    <col min="3605" max="3605" width="4.109375" customWidth="1"/>
    <col min="3606" max="3606" width="4.88671875" customWidth="1"/>
    <col min="3607" max="3607" width="8.6640625" customWidth="1"/>
    <col min="3608" max="3608" width="4.6640625" customWidth="1"/>
    <col min="3841" max="3841" width="1.6640625" customWidth="1"/>
    <col min="3842" max="3843" width="8.6640625" customWidth="1"/>
    <col min="3844" max="3844" width="5.6640625" customWidth="1"/>
    <col min="3845" max="3845" width="6" customWidth="1"/>
    <col min="3846" max="3846" width="5.44140625" customWidth="1"/>
    <col min="3847" max="3847" width="6.109375" customWidth="1"/>
    <col min="3848" max="3848" width="5.5546875" customWidth="1"/>
    <col min="3849" max="3849" width="4.109375" customWidth="1"/>
    <col min="3850" max="3850" width="4.88671875" customWidth="1"/>
    <col min="3851" max="3852" width="4.6640625" customWidth="1"/>
    <col min="3853" max="3853" width="6.6640625" customWidth="1"/>
    <col min="3854" max="3854" width="4.6640625" customWidth="1"/>
    <col min="3856" max="3856" width="5.6640625" customWidth="1"/>
    <col min="3857" max="3857" width="6" customWidth="1"/>
    <col min="3858" max="3858" width="5.44140625" customWidth="1"/>
    <col min="3859" max="3859" width="6.109375" customWidth="1"/>
    <col min="3860" max="3860" width="5.5546875" customWidth="1"/>
    <col min="3861" max="3861" width="4.109375" customWidth="1"/>
    <col min="3862" max="3862" width="4.88671875" customWidth="1"/>
    <col min="3863" max="3863" width="8.6640625" customWidth="1"/>
    <col min="3864" max="3864" width="4.6640625" customWidth="1"/>
    <col min="4097" max="4097" width="1.6640625" customWidth="1"/>
    <col min="4098" max="4099" width="8.6640625" customWidth="1"/>
    <col min="4100" max="4100" width="5.6640625" customWidth="1"/>
    <col min="4101" max="4101" width="6" customWidth="1"/>
    <col min="4102" max="4102" width="5.44140625" customWidth="1"/>
    <col min="4103" max="4103" width="6.109375" customWidth="1"/>
    <col min="4104" max="4104" width="5.5546875" customWidth="1"/>
    <col min="4105" max="4105" width="4.109375" customWidth="1"/>
    <col min="4106" max="4106" width="4.88671875" customWidth="1"/>
    <col min="4107" max="4108" width="4.6640625" customWidth="1"/>
    <col min="4109" max="4109" width="6.6640625" customWidth="1"/>
    <col min="4110" max="4110" width="4.6640625" customWidth="1"/>
    <col min="4112" max="4112" width="5.6640625" customWidth="1"/>
    <col min="4113" max="4113" width="6" customWidth="1"/>
    <col min="4114" max="4114" width="5.44140625" customWidth="1"/>
    <col min="4115" max="4115" width="6.109375" customWidth="1"/>
    <col min="4116" max="4116" width="5.5546875" customWidth="1"/>
    <col min="4117" max="4117" width="4.109375" customWidth="1"/>
    <col min="4118" max="4118" width="4.88671875" customWidth="1"/>
    <col min="4119" max="4119" width="8.6640625" customWidth="1"/>
    <col min="4120" max="4120" width="4.6640625" customWidth="1"/>
    <col min="4353" max="4353" width="1.6640625" customWidth="1"/>
    <col min="4354" max="4355" width="8.6640625" customWidth="1"/>
    <col min="4356" max="4356" width="5.6640625" customWidth="1"/>
    <col min="4357" max="4357" width="6" customWidth="1"/>
    <col min="4358" max="4358" width="5.44140625" customWidth="1"/>
    <col min="4359" max="4359" width="6.109375" customWidth="1"/>
    <col min="4360" max="4360" width="5.5546875" customWidth="1"/>
    <col min="4361" max="4361" width="4.109375" customWidth="1"/>
    <col min="4362" max="4362" width="4.88671875" customWidth="1"/>
    <col min="4363" max="4364" width="4.6640625" customWidth="1"/>
    <col min="4365" max="4365" width="6.6640625" customWidth="1"/>
    <col min="4366" max="4366" width="4.6640625" customWidth="1"/>
    <col min="4368" max="4368" width="5.6640625" customWidth="1"/>
    <col min="4369" max="4369" width="6" customWidth="1"/>
    <col min="4370" max="4370" width="5.44140625" customWidth="1"/>
    <col min="4371" max="4371" width="6.109375" customWidth="1"/>
    <col min="4372" max="4372" width="5.5546875" customWidth="1"/>
    <col min="4373" max="4373" width="4.109375" customWidth="1"/>
    <col min="4374" max="4374" width="4.88671875" customWidth="1"/>
    <col min="4375" max="4375" width="8.6640625" customWidth="1"/>
    <col min="4376" max="4376" width="4.6640625" customWidth="1"/>
    <col min="4609" max="4609" width="1.6640625" customWidth="1"/>
    <col min="4610" max="4611" width="8.6640625" customWidth="1"/>
    <col min="4612" max="4612" width="5.6640625" customWidth="1"/>
    <col min="4613" max="4613" width="6" customWidth="1"/>
    <col min="4614" max="4614" width="5.44140625" customWidth="1"/>
    <col min="4615" max="4615" width="6.109375" customWidth="1"/>
    <col min="4616" max="4616" width="5.5546875" customWidth="1"/>
    <col min="4617" max="4617" width="4.109375" customWidth="1"/>
    <col min="4618" max="4618" width="4.88671875" customWidth="1"/>
    <col min="4619" max="4620" width="4.6640625" customWidth="1"/>
    <col min="4621" max="4621" width="6.6640625" customWidth="1"/>
    <col min="4622" max="4622" width="4.6640625" customWidth="1"/>
    <col min="4624" max="4624" width="5.6640625" customWidth="1"/>
    <col min="4625" max="4625" width="6" customWidth="1"/>
    <col min="4626" max="4626" width="5.44140625" customWidth="1"/>
    <col min="4627" max="4627" width="6.109375" customWidth="1"/>
    <col min="4628" max="4628" width="5.5546875" customWidth="1"/>
    <col min="4629" max="4629" width="4.109375" customWidth="1"/>
    <col min="4630" max="4630" width="4.88671875" customWidth="1"/>
    <col min="4631" max="4631" width="8.6640625" customWidth="1"/>
    <col min="4632" max="4632" width="4.6640625" customWidth="1"/>
    <col min="4865" max="4865" width="1.6640625" customWidth="1"/>
    <col min="4866" max="4867" width="8.6640625" customWidth="1"/>
    <col min="4868" max="4868" width="5.6640625" customWidth="1"/>
    <col min="4869" max="4869" width="6" customWidth="1"/>
    <col min="4870" max="4870" width="5.44140625" customWidth="1"/>
    <col min="4871" max="4871" width="6.109375" customWidth="1"/>
    <col min="4872" max="4872" width="5.5546875" customWidth="1"/>
    <col min="4873" max="4873" width="4.109375" customWidth="1"/>
    <col min="4874" max="4874" width="4.88671875" customWidth="1"/>
    <col min="4875" max="4876" width="4.6640625" customWidth="1"/>
    <col min="4877" max="4877" width="6.6640625" customWidth="1"/>
    <col min="4878" max="4878" width="4.6640625" customWidth="1"/>
    <col min="4880" max="4880" width="5.6640625" customWidth="1"/>
    <col min="4881" max="4881" width="6" customWidth="1"/>
    <col min="4882" max="4882" width="5.44140625" customWidth="1"/>
    <col min="4883" max="4883" width="6.109375" customWidth="1"/>
    <col min="4884" max="4884" width="5.5546875" customWidth="1"/>
    <col min="4885" max="4885" width="4.109375" customWidth="1"/>
    <col min="4886" max="4886" width="4.88671875" customWidth="1"/>
    <col min="4887" max="4887" width="8.6640625" customWidth="1"/>
    <col min="4888" max="4888" width="4.6640625" customWidth="1"/>
    <col min="5121" max="5121" width="1.6640625" customWidth="1"/>
    <col min="5122" max="5123" width="8.6640625" customWidth="1"/>
    <col min="5124" max="5124" width="5.6640625" customWidth="1"/>
    <col min="5125" max="5125" width="6" customWidth="1"/>
    <col min="5126" max="5126" width="5.44140625" customWidth="1"/>
    <col min="5127" max="5127" width="6.109375" customWidth="1"/>
    <col min="5128" max="5128" width="5.5546875" customWidth="1"/>
    <col min="5129" max="5129" width="4.109375" customWidth="1"/>
    <col min="5130" max="5130" width="4.88671875" customWidth="1"/>
    <col min="5131" max="5132" width="4.6640625" customWidth="1"/>
    <col min="5133" max="5133" width="6.6640625" customWidth="1"/>
    <col min="5134" max="5134" width="4.6640625" customWidth="1"/>
    <col min="5136" max="5136" width="5.6640625" customWidth="1"/>
    <col min="5137" max="5137" width="6" customWidth="1"/>
    <col min="5138" max="5138" width="5.44140625" customWidth="1"/>
    <col min="5139" max="5139" width="6.109375" customWidth="1"/>
    <col min="5140" max="5140" width="5.5546875" customWidth="1"/>
    <col min="5141" max="5141" width="4.109375" customWidth="1"/>
    <col min="5142" max="5142" width="4.88671875" customWidth="1"/>
    <col min="5143" max="5143" width="8.6640625" customWidth="1"/>
    <col min="5144" max="5144" width="4.6640625" customWidth="1"/>
    <col min="5377" max="5377" width="1.6640625" customWidth="1"/>
    <col min="5378" max="5379" width="8.6640625" customWidth="1"/>
    <col min="5380" max="5380" width="5.6640625" customWidth="1"/>
    <col min="5381" max="5381" width="6" customWidth="1"/>
    <col min="5382" max="5382" width="5.44140625" customWidth="1"/>
    <col min="5383" max="5383" width="6.109375" customWidth="1"/>
    <col min="5384" max="5384" width="5.5546875" customWidth="1"/>
    <col min="5385" max="5385" width="4.109375" customWidth="1"/>
    <col min="5386" max="5386" width="4.88671875" customWidth="1"/>
    <col min="5387" max="5388" width="4.6640625" customWidth="1"/>
    <col min="5389" max="5389" width="6.6640625" customWidth="1"/>
    <col min="5390" max="5390" width="4.6640625" customWidth="1"/>
    <col min="5392" max="5392" width="5.6640625" customWidth="1"/>
    <col min="5393" max="5393" width="6" customWidth="1"/>
    <col min="5394" max="5394" width="5.44140625" customWidth="1"/>
    <col min="5395" max="5395" width="6.109375" customWidth="1"/>
    <col min="5396" max="5396" width="5.5546875" customWidth="1"/>
    <col min="5397" max="5397" width="4.109375" customWidth="1"/>
    <col min="5398" max="5398" width="4.88671875" customWidth="1"/>
    <col min="5399" max="5399" width="8.6640625" customWidth="1"/>
    <col min="5400" max="5400" width="4.6640625" customWidth="1"/>
    <col min="5633" max="5633" width="1.6640625" customWidth="1"/>
    <col min="5634" max="5635" width="8.6640625" customWidth="1"/>
    <col min="5636" max="5636" width="5.6640625" customWidth="1"/>
    <col min="5637" max="5637" width="6" customWidth="1"/>
    <col min="5638" max="5638" width="5.44140625" customWidth="1"/>
    <col min="5639" max="5639" width="6.109375" customWidth="1"/>
    <col min="5640" max="5640" width="5.5546875" customWidth="1"/>
    <col min="5641" max="5641" width="4.109375" customWidth="1"/>
    <col min="5642" max="5642" width="4.88671875" customWidth="1"/>
    <col min="5643" max="5644" width="4.6640625" customWidth="1"/>
    <col min="5645" max="5645" width="6.6640625" customWidth="1"/>
    <col min="5646" max="5646" width="4.6640625" customWidth="1"/>
    <col min="5648" max="5648" width="5.6640625" customWidth="1"/>
    <col min="5649" max="5649" width="6" customWidth="1"/>
    <col min="5650" max="5650" width="5.44140625" customWidth="1"/>
    <col min="5651" max="5651" width="6.109375" customWidth="1"/>
    <col min="5652" max="5652" width="5.5546875" customWidth="1"/>
    <col min="5653" max="5653" width="4.109375" customWidth="1"/>
    <col min="5654" max="5654" width="4.88671875" customWidth="1"/>
    <col min="5655" max="5655" width="8.6640625" customWidth="1"/>
    <col min="5656" max="5656" width="4.6640625" customWidth="1"/>
    <col min="5889" max="5889" width="1.6640625" customWidth="1"/>
    <col min="5890" max="5891" width="8.6640625" customWidth="1"/>
    <col min="5892" max="5892" width="5.6640625" customWidth="1"/>
    <col min="5893" max="5893" width="6" customWidth="1"/>
    <col min="5894" max="5894" width="5.44140625" customWidth="1"/>
    <col min="5895" max="5895" width="6.109375" customWidth="1"/>
    <col min="5896" max="5896" width="5.5546875" customWidth="1"/>
    <col min="5897" max="5897" width="4.109375" customWidth="1"/>
    <col min="5898" max="5898" width="4.88671875" customWidth="1"/>
    <col min="5899" max="5900" width="4.6640625" customWidth="1"/>
    <col min="5901" max="5901" width="6.6640625" customWidth="1"/>
    <col min="5902" max="5902" width="4.6640625" customWidth="1"/>
    <col min="5904" max="5904" width="5.6640625" customWidth="1"/>
    <col min="5905" max="5905" width="6" customWidth="1"/>
    <col min="5906" max="5906" width="5.44140625" customWidth="1"/>
    <col min="5907" max="5907" width="6.109375" customWidth="1"/>
    <col min="5908" max="5908" width="5.5546875" customWidth="1"/>
    <col min="5909" max="5909" width="4.109375" customWidth="1"/>
    <col min="5910" max="5910" width="4.88671875" customWidth="1"/>
    <col min="5911" max="5911" width="8.6640625" customWidth="1"/>
    <col min="5912" max="5912" width="4.6640625" customWidth="1"/>
    <col min="6145" max="6145" width="1.6640625" customWidth="1"/>
    <col min="6146" max="6147" width="8.6640625" customWidth="1"/>
    <col min="6148" max="6148" width="5.6640625" customWidth="1"/>
    <col min="6149" max="6149" width="6" customWidth="1"/>
    <col min="6150" max="6150" width="5.44140625" customWidth="1"/>
    <col min="6151" max="6151" width="6.109375" customWidth="1"/>
    <col min="6152" max="6152" width="5.5546875" customWidth="1"/>
    <col min="6153" max="6153" width="4.109375" customWidth="1"/>
    <col min="6154" max="6154" width="4.88671875" customWidth="1"/>
    <col min="6155" max="6156" width="4.6640625" customWidth="1"/>
    <col min="6157" max="6157" width="6.6640625" customWidth="1"/>
    <col min="6158" max="6158" width="4.6640625" customWidth="1"/>
    <col min="6160" max="6160" width="5.6640625" customWidth="1"/>
    <col min="6161" max="6161" width="6" customWidth="1"/>
    <col min="6162" max="6162" width="5.44140625" customWidth="1"/>
    <col min="6163" max="6163" width="6.109375" customWidth="1"/>
    <col min="6164" max="6164" width="5.5546875" customWidth="1"/>
    <col min="6165" max="6165" width="4.109375" customWidth="1"/>
    <col min="6166" max="6166" width="4.88671875" customWidth="1"/>
    <col min="6167" max="6167" width="8.6640625" customWidth="1"/>
    <col min="6168" max="6168" width="4.6640625" customWidth="1"/>
    <col min="6401" max="6401" width="1.6640625" customWidth="1"/>
    <col min="6402" max="6403" width="8.6640625" customWidth="1"/>
    <col min="6404" max="6404" width="5.6640625" customWidth="1"/>
    <col min="6405" max="6405" width="6" customWidth="1"/>
    <col min="6406" max="6406" width="5.44140625" customWidth="1"/>
    <col min="6407" max="6407" width="6.109375" customWidth="1"/>
    <col min="6408" max="6408" width="5.5546875" customWidth="1"/>
    <col min="6409" max="6409" width="4.109375" customWidth="1"/>
    <col min="6410" max="6410" width="4.88671875" customWidth="1"/>
    <col min="6411" max="6412" width="4.6640625" customWidth="1"/>
    <col min="6413" max="6413" width="6.6640625" customWidth="1"/>
    <col min="6414" max="6414" width="4.6640625" customWidth="1"/>
    <col min="6416" max="6416" width="5.6640625" customWidth="1"/>
    <col min="6417" max="6417" width="6" customWidth="1"/>
    <col min="6418" max="6418" width="5.44140625" customWidth="1"/>
    <col min="6419" max="6419" width="6.109375" customWidth="1"/>
    <col min="6420" max="6420" width="5.5546875" customWidth="1"/>
    <col min="6421" max="6421" width="4.109375" customWidth="1"/>
    <col min="6422" max="6422" width="4.88671875" customWidth="1"/>
    <col min="6423" max="6423" width="8.6640625" customWidth="1"/>
    <col min="6424" max="6424" width="4.6640625" customWidth="1"/>
    <col min="6657" max="6657" width="1.6640625" customWidth="1"/>
    <col min="6658" max="6659" width="8.6640625" customWidth="1"/>
    <col min="6660" max="6660" width="5.6640625" customWidth="1"/>
    <col min="6661" max="6661" width="6" customWidth="1"/>
    <col min="6662" max="6662" width="5.44140625" customWidth="1"/>
    <col min="6663" max="6663" width="6.109375" customWidth="1"/>
    <col min="6664" max="6664" width="5.5546875" customWidth="1"/>
    <col min="6665" max="6665" width="4.109375" customWidth="1"/>
    <col min="6666" max="6666" width="4.88671875" customWidth="1"/>
    <col min="6667" max="6668" width="4.6640625" customWidth="1"/>
    <col min="6669" max="6669" width="6.6640625" customWidth="1"/>
    <col min="6670" max="6670" width="4.6640625" customWidth="1"/>
    <col min="6672" max="6672" width="5.6640625" customWidth="1"/>
    <col min="6673" max="6673" width="6" customWidth="1"/>
    <col min="6674" max="6674" width="5.44140625" customWidth="1"/>
    <col min="6675" max="6675" width="6.109375" customWidth="1"/>
    <col min="6676" max="6676" width="5.5546875" customWidth="1"/>
    <col min="6677" max="6677" width="4.109375" customWidth="1"/>
    <col min="6678" max="6678" width="4.88671875" customWidth="1"/>
    <col min="6679" max="6679" width="8.6640625" customWidth="1"/>
    <col min="6680" max="6680" width="4.6640625" customWidth="1"/>
    <col min="6913" max="6913" width="1.6640625" customWidth="1"/>
    <col min="6914" max="6915" width="8.6640625" customWidth="1"/>
    <col min="6916" max="6916" width="5.6640625" customWidth="1"/>
    <col min="6917" max="6917" width="6" customWidth="1"/>
    <col min="6918" max="6918" width="5.44140625" customWidth="1"/>
    <col min="6919" max="6919" width="6.109375" customWidth="1"/>
    <col min="6920" max="6920" width="5.5546875" customWidth="1"/>
    <col min="6921" max="6921" width="4.109375" customWidth="1"/>
    <col min="6922" max="6922" width="4.88671875" customWidth="1"/>
    <col min="6923" max="6924" width="4.6640625" customWidth="1"/>
    <col min="6925" max="6925" width="6.6640625" customWidth="1"/>
    <col min="6926" max="6926" width="4.6640625" customWidth="1"/>
    <col min="6928" max="6928" width="5.6640625" customWidth="1"/>
    <col min="6929" max="6929" width="6" customWidth="1"/>
    <col min="6930" max="6930" width="5.44140625" customWidth="1"/>
    <col min="6931" max="6931" width="6.109375" customWidth="1"/>
    <col min="6932" max="6932" width="5.5546875" customWidth="1"/>
    <col min="6933" max="6933" width="4.109375" customWidth="1"/>
    <col min="6934" max="6934" width="4.88671875" customWidth="1"/>
    <col min="6935" max="6935" width="8.6640625" customWidth="1"/>
    <col min="6936" max="6936" width="4.6640625" customWidth="1"/>
    <col min="7169" max="7169" width="1.6640625" customWidth="1"/>
    <col min="7170" max="7171" width="8.6640625" customWidth="1"/>
    <col min="7172" max="7172" width="5.6640625" customWidth="1"/>
    <col min="7173" max="7173" width="6" customWidth="1"/>
    <col min="7174" max="7174" width="5.44140625" customWidth="1"/>
    <col min="7175" max="7175" width="6.109375" customWidth="1"/>
    <col min="7176" max="7176" width="5.5546875" customWidth="1"/>
    <col min="7177" max="7177" width="4.109375" customWidth="1"/>
    <col min="7178" max="7178" width="4.88671875" customWidth="1"/>
    <col min="7179" max="7180" width="4.6640625" customWidth="1"/>
    <col min="7181" max="7181" width="6.6640625" customWidth="1"/>
    <col min="7182" max="7182" width="4.6640625" customWidth="1"/>
    <col min="7184" max="7184" width="5.6640625" customWidth="1"/>
    <col min="7185" max="7185" width="6" customWidth="1"/>
    <col min="7186" max="7186" width="5.44140625" customWidth="1"/>
    <col min="7187" max="7187" width="6.109375" customWidth="1"/>
    <col min="7188" max="7188" width="5.5546875" customWidth="1"/>
    <col min="7189" max="7189" width="4.109375" customWidth="1"/>
    <col min="7190" max="7190" width="4.88671875" customWidth="1"/>
    <col min="7191" max="7191" width="8.6640625" customWidth="1"/>
    <col min="7192" max="7192" width="4.6640625" customWidth="1"/>
    <col min="7425" max="7425" width="1.6640625" customWidth="1"/>
    <col min="7426" max="7427" width="8.6640625" customWidth="1"/>
    <col min="7428" max="7428" width="5.6640625" customWidth="1"/>
    <col min="7429" max="7429" width="6" customWidth="1"/>
    <col min="7430" max="7430" width="5.44140625" customWidth="1"/>
    <col min="7431" max="7431" width="6.109375" customWidth="1"/>
    <col min="7432" max="7432" width="5.5546875" customWidth="1"/>
    <col min="7433" max="7433" width="4.109375" customWidth="1"/>
    <col min="7434" max="7434" width="4.88671875" customWidth="1"/>
    <col min="7435" max="7436" width="4.6640625" customWidth="1"/>
    <col min="7437" max="7437" width="6.6640625" customWidth="1"/>
    <col min="7438" max="7438" width="4.6640625" customWidth="1"/>
    <col min="7440" max="7440" width="5.6640625" customWidth="1"/>
    <col min="7441" max="7441" width="6" customWidth="1"/>
    <col min="7442" max="7442" width="5.44140625" customWidth="1"/>
    <col min="7443" max="7443" width="6.109375" customWidth="1"/>
    <col min="7444" max="7444" width="5.5546875" customWidth="1"/>
    <col min="7445" max="7445" width="4.109375" customWidth="1"/>
    <col min="7446" max="7446" width="4.88671875" customWidth="1"/>
    <col min="7447" max="7447" width="8.6640625" customWidth="1"/>
    <col min="7448" max="7448" width="4.6640625" customWidth="1"/>
    <col min="7681" max="7681" width="1.6640625" customWidth="1"/>
    <col min="7682" max="7683" width="8.6640625" customWidth="1"/>
    <col min="7684" max="7684" width="5.6640625" customWidth="1"/>
    <col min="7685" max="7685" width="6" customWidth="1"/>
    <col min="7686" max="7686" width="5.44140625" customWidth="1"/>
    <col min="7687" max="7687" width="6.109375" customWidth="1"/>
    <col min="7688" max="7688" width="5.5546875" customWidth="1"/>
    <col min="7689" max="7689" width="4.109375" customWidth="1"/>
    <col min="7690" max="7690" width="4.88671875" customWidth="1"/>
    <col min="7691" max="7692" width="4.6640625" customWidth="1"/>
    <col min="7693" max="7693" width="6.6640625" customWidth="1"/>
    <col min="7694" max="7694" width="4.6640625" customWidth="1"/>
    <col min="7696" max="7696" width="5.6640625" customWidth="1"/>
    <col min="7697" max="7697" width="6" customWidth="1"/>
    <col min="7698" max="7698" width="5.44140625" customWidth="1"/>
    <col min="7699" max="7699" width="6.109375" customWidth="1"/>
    <col min="7700" max="7700" width="5.5546875" customWidth="1"/>
    <col min="7701" max="7701" width="4.109375" customWidth="1"/>
    <col min="7702" max="7702" width="4.88671875" customWidth="1"/>
    <col min="7703" max="7703" width="8.6640625" customWidth="1"/>
    <col min="7704" max="7704" width="4.6640625" customWidth="1"/>
    <col min="7937" max="7937" width="1.6640625" customWidth="1"/>
    <col min="7938" max="7939" width="8.6640625" customWidth="1"/>
    <col min="7940" max="7940" width="5.6640625" customWidth="1"/>
    <col min="7941" max="7941" width="6" customWidth="1"/>
    <col min="7942" max="7942" width="5.44140625" customWidth="1"/>
    <col min="7943" max="7943" width="6.109375" customWidth="1"/>
    <col min="7944" max="7944" width="5.5546875" customWidth="1"/>
    <col min="7945" max="7945" width="4.109375" customWidth="1"/>
    <col min="7946" max="7946" width="4.88671875" customWidth="1"/>
    <col min="7947" max="7948" width="4.6640625" customWidth="1"/>
    <col min="7949" max="7949" width="6.6640625" customWidth="1"/>
    <col min="7950" max="7950" width="4.6640625" customWidth="1"/>
    <col min="7952" max="7952" width="5.6640625" customWidth="1"/>
    <col min="7953" max="7953" width="6" customWidth="1"/>
    <col min="7954" max="7954" width="5.44140625" customWidth="1"/>
    <col min="7955" max="7955" width="6.109375" customWidth="1"/>
    <col min="7956" max="7956" width="5.5546875" customWidth="1"/>
    <col min="7957" max="7957" width="4.109375" customWidth="1"/>
    <col min="7958" max="7958" width="4.88671875" customWidth="1"/>
    <col min="7959" max="7959" width="8.6640625" customWidth="1"/>
    <col min="7960" max="7960" width="4.6640625" customWidth="1"/>
    <col min="8193" max="8193" width="1.6640625" customWidth="1"/>
    <col min="8194" max="8195" width="8.6640625" customWidth="1"/>
    <col min="8196" max="8196" width="5.6640625" customWidth="1"/>
    <col min="8197" max="8197" width="6" customWidth="1"/>
    <col min="8198" max="8198" width="5.44140625" customWidth="1"/>
    <col min="8199" max="8199" width="6.109375" customWidth="1"/>
    <col min="8200" max="8200" width="5.5546875" customWidth="1"/>
    <col min="8201" max="8201" width="4.109375" customWidth="1"/>
    <col min="8202" max="8202" width="4.88671875" customWidth="1"/>
    <col min="8203" max="8204" width="4.6640625" customWidth="1"/>
    <col min="8205" max="8205" width="6.6640625" customWidth="1"/>
    <col min="8206" max="8206" width="4.6640625" customWidth="1"/>
    <col min="8208" max="8208" width="5.6640625" customWidth="1"/>
    <col min="8209" max="8209" width="6" customWidth="1"/>
    <col min="8210" max="8210" width="5.44140625" customWidth="1"/>
    <col min="8211" max="8211" width="6.109375" customWidth="1"/>
    <col min="8212" max="8212" width="5.5546875" customWidth="1"/>
    <col min="8213" max="8213" width="4.109375" customWidth="1"/>
    <col min="8214" max="8214" width="4.88671875" customWidth="1"/>
    <col min="8215" max="8215" width="8.6640625" customWidth="1"/>
    <col min="8216" max="8216" width="4.6640625" customWidth="1"/>
    <col min="8449" max="8449" width="1.6640625" customWidth="1"/>
    <col min="8450" max="8451" width="8.6640625" customWidth="1"/>
    <col min="8452" max="8452" width="5.6640625" customWidth="1"/>
    <col min="8453" max="8453" width="6" customWidth="1"/>
    <col min="8454" max="8454" width="5.44140625" customWidth="1"/>
    <col min="8455" max="8455" width="6.109375" customWidth="1"/>
    <col min="8456" max="8456" width="5.5546875" customWidth="1"/>
    <col min="8457" max="8457" width="4.109375" customWidth="1"/>
    <col min="8458" max="8458" width="4.88671875" customWidth="1"/>
    <col min="8459" max="8460" width="4.6640625" customWidth="1"/>
    <col min="8461" max="8461" width="6.6640625" customWidth="1"/>
    <col min="8462" max="8462" width="4.6640625" customWidth="1"/>
    <col min="8464" max="8464" width="5.6640625" customWidth="1"/>
    <col min="8465" max="8465" width="6" customWidth="1"/>
    <col min="8466" max="8466" width="5.44140625" customWidth="1"/>
    <col min="8467" max="8467" width="6.109375" customWidth="1"/>
    <col min="8468" max="8468" width="5.5546875" customWidth="1"/>
    <col min="8469" max="8469" width="4.109375" customWidth="1"/>
    <col min="8470" max="8470" width="4.88671875" customWidth="1"/>
    <col min="8471" max="8471" width="8.6640625" customWidth="1"/>
    <col min="8472" max="8472" width="4.6640625" customWidth="1"/>
    <col min="8705" max="8705" width="1.6640625" customWidth="1"/>
    <col min="8706" max="8707" width="8.6640625" customWidth="1"/>
    <col min="8708" max="8708" width="5.6640625" customWidth="1"/>
    <col min="8709" max="8709" width="6" customWidth="1"/>
    <col min="8710" max="8710" width="5.44140625" customWidth="1"/>
    <col min="8711" max="8711" width="6.109375" customWidth="1"/>
    <col min="8712" max="8712" width="5.5546875" customWidth="1"/>
    <col min="8713" max="8713" width="4.109375" customWidth="1"/>
    <col min="8714" max="8714" width="4.88671875" customWidth="1"/>
    <col min="8715" max="8716" width="4.6640625" customWidth="1"/>
    <col min="8717" max="8717" width="6.6640625" customWidth="1"/>
    <col min="8718" max="8718" width="4.6640625" customWidth="1"/>
    <col min="8720" max="8720" width="5.6640625" customWidth="1"/>
    <col min="8721" max="8721" width="6" customWidth="1"/>
    <col min="8722" max="8722" width="5.44140625" customWidth="1"/>
    <col min="8723" max="8723" width="6.109375" customWidth="1"/>
    <col min="8724" max="8724" width="5.5546875" customWidth="1"/>
    <col min="8725" max="8725" width="4.109375" customWidth="1"/>
    <col min="8726" max="8726" width="4.88671875" customWidth="1"/>
    <col min="8727" max="8727" width="8.6640625" customWidth="1"/>
    <col min="8728" max="8728" width="4.6640625" customWidth="1"/>
    <col min="8961" max="8961" width="1.6640625" customWidth="1"/>
    <col min="8962" max="8963" width="8.6640625" customWidth="1"/>
    <col min="8964" max="8964" width="5.6640625" customWidth="1"/>
    <col min="8965" max="8965" width="6" customWidth="1"/>
    <col min="8966" max="8966" width="5.44140625" customWidth="1"/>
    <col min="8967" max="8967" width="6.109375" customWidth="1"/>
    <col min="8968" max="8968" width="5.5546875" customWidth="1"/>
    <col min="8969" max="8969" width="4.109375" customWidth="1"/>
    <col min="8970" max="8970" width="4.88671875" customWidth="1"/>
    <col min="8971" max="8972" width="4.6640625" customWidth="1"/>
    <col min="8973" max="8973" width="6.6640625" customWidth="1"/>
    <col min="8974" max="8974" width="4.6640625" customWidth="1"/>
    <col min="8976" max="8976" width="5.6640625" customWidth="1"/>
    <col min="8977" max="8977" width="6" customWidth="1"/>
    <col min="8978" max="8978" width="5.44140625" customWidth="1"/>
    <col min="8979" max="8979" width="6.109375" customWidth="1"/>
    <col min="8980" max="8980" width="5.5546875" customWidth="1"/>
    <col min="8981" max="8981" width="4.109375" customWidth="1"/>
    <col min="8982" max="8982" width="4.88671875" customWidth="1"/>
    <col min="8983" max="8983" width="8.6640625" customWidth="1"/>
    <col min="8984" max="8984" width="4.6640625" customWidth="1"/>
    <col min="9217" max="9217" width="1.6640625" customWidth="1"/>
    <col min="9218" max="9219" width="8.6640625" customWidth="1"/>
    <col min="9220" max="9220" width="5.6640625" customWidth="1"/>
    <col min="9221" max="9221" width="6" customWidth="1"/>
    <col min="9222" max="9222" width="5.44140625" customWidth="1"/>
    <col min="9223" max="9223" width="6.109375" customWidth="1"/>
    <col min="9224" max="9224" width="5.5546875" customWidth="1"/>
    <col min="9225" max="9225" width="4.109375" customWidth="1"/>
    <col min="9226" max="9226" width="4.88671875" customWidth="1"/>
    <col min="9227" max="9228" width="4.6640625" customWidth="1"/>
    <col min="9229" max="9229" width="6.6640625" customWidth="1"/>
    <col min="9230" max="9230" width="4.6640625" customWidth="1"/>
    <col min="9232" max="9232" width="5.6640625" customWidth="1"/>
    <col min="9233" max="9233" width="6" customWidth="1"/>
    <col min="9234" max="9234" width="5.44140625" customWidth="1"/>
    <col min="9235" max="9235" width="6.109375" customWidth="1"/>
    <col min="9236" max="9236" width="5.5546875" customWidth="1"/>
    <col min="9237" max="9237" width="4.109375" customWidth="1"/>
    <col min="9238" max="9238" width="4.88671875" customWidth="1"/>
    <col min="9239" max="9239" width="8.6640625" customWidth="1"/>
    <col min="9240" max="9240" width="4.6640625" customWidth="1"/>
    <col min="9473" max="9473" width="1.6640625" customWidth="1"/>
    <col min="9474" max="9475" width="8.6640625" customWidth="1"/>
    <col min="9476" max="9476" width="5.6640625" customWidth="1"/>
    <col min="9477" max="9477" width="6" customWidth="1"/>
    <col min="9478" max="9478" width="5.44140625" customWidth="1"/>
    <col min="9479" max="9479" width="6.109375" customWidth="1"/>
    <col min="9480" max="9480" width="5.5546875" customWidth="1"/>
    <col min="9481" max="9481" width="4.109375" customWidth="1"/>
    <col min="9482" max="9482" width="4.88671875" customWidth="1"/>
    <col min="9483" max="9484" width="4.6640625" customWidth="1"/>
    <col min="9485" max="9485" width="6.6640625" customWidth="1"/>
    <col min="9486" max="9486" width="4.6640625" customWidth="1"/>
    <col min="9488" max="9488" width="5.6640625" customWidth="1"/>
    <col min="9489" max="9489" width="6" customWidth="1"/>
    <col min="9490" max="9490" width="5.44140625" customWidth="1"/>
    <col min="9491" max="9491" width="6.109375" customWidth="1"/>
    <col min="9492" max="9492" width="5.5546875" customWidth="1"/>
    <col min="9493" max="9493" width="4.109375" customWidth="1"/>
    <col min="9494" max="9494" width="4.88671875" customWidth="1"/>
    <col min="9495" max="9495" width="8.6640625" customWidth="1"/>
    <col min="9496" max="9496" width="4.6640625" customWidth="1"/>
    <col min="9729" max="9729" width="1.6640625" customWidth="1"/>
    <col min="9730" max="9731" width="8.6640625" customWidth="1"/>
    <col min="9732" max="9732" width="5.6640625" customWidth="1"/>
    <col min="9733" max="9733" width="6" customWidth="1"/>
    <col min="9734" max="9734" width="5.44140625" customWidth="1"/>
    <col min="9735" max="9735" width="6.109375" customWidth="1"/>
    <col min="9736" max="9736" width="5.5546875" customWidth="1"/>
    <col min="9737" max="9737" width="4.109375" customWidth="1"/>
    <col min="9738" max="9738" width="4.88671875" customWidth="1"/>
    <col min="9739" max="9740" width="4.6640625" customWidth="1"/>
    <col min="9741" max="9741" width="6.6640625" customWidth="1"/>
    <col min="9742" max="9742" width="4.6640625" customWidth="1"/>
    <col min="9744" max="9744" width="5.6640625" customWidth="1"/>
    <col min="9745" max="9745" width="6" customWidth="1"/>
    <col min="9746" max="9746" width="5.44140625" customWidth="1"/>
    <col min="9747" max="9747" width="6.109375" customWidth="1"/>
    <col min="9748" max="9748" width="5.5546875" customWidth="1"/>
    <col min="9749" max="9749" width="4.109375" customWidth="1"/>
    <col min="9750" max="9750" width="4.88671875" customWidth="1"/>
    <col min="9751" max="9751" width="8.6640625" customWidth="1"/>
    <col min="9752" max="9752" width="4.6640625" customWidth="1"/>
    <col min="9985" max="9985" width="1.6640625" customWidth="1"/>
    <col min="9986" max="9987" width="8.6640625" customWidth="1"/>
    <col min="9988" max="9988" width="5.6640625" customWidth="1"/>
    <col min="9989" max="9989" width="6" customWidth="1"/>
    <col min="9990" max="9990" width="5.44140625" customWidth="1"/>
    <col min="9991" max="9991" width="6.109375" customWidth="1"/>
    <col min="9992" max="9992" width="5.5546875" customWidth="1"/>
    <col min="9993" max="9993" width="4.109375" customWidth="1"/>
    <col min="9994" max="9994" width="4.88671875" customWidth="1"/>
    <col min="9995" max="9996" width="4.6640625" customWidth="1"/>
    <col min="9997" max="9997" width="6.6640625" customWidth="1"/>
    <col min="9998" max="9998" width="4.6640625" customWidth="1"/>
    <col min="10000" max="10000" width="5.6640625" customWidth="1"/>
    <col min="10001" max="10001" width="6" customWidth="1"/>
    <col min="10002" max="10002" width="5.44140625" customWidth="1"/>
    <col min="10003" max="10003" width="6.109375" customWidth="1"/>
    <col min="10004" max="10004" width="5.5546875" customWidth="1"/>
    <col min="10005" max="10005" width="4.109375" customWidth="1"/>
    <col min="10006" max="10006" width="4.88671875" customWidth="1"/>
    <col min="10007" max="10007" width="8.6640625" customWidth="1"/>
    <col min="10008" max="10008" width="4.6640625" customWidth="1"/>
    <col min="10241" max="10241" width="1.6640625" customWidth="1"/>
    <col min="10242" max="10243" width="8.6640625" customWidth="1"/>
    <col min="10244" max="10244" width="5.6640625" customWidth="1"/>
    <col min="10245" max="10245" width="6" customWidth="1"/>
    <col min="10246" max="10246" width="5.44140625" customWidth="1"/>
    <col min="10247" max="10247" width="6.109375" customWidth="1"/>
    <col min="10248" max="10248" width="5.5546875" customWidth="1"/>
    <col min="10249" max="10249" width="4.109375" customWidth="1"/>
    <col min="10250" max="10250" width="4.88671875" customWidth="1"/>
    <col min="10251" max="10252" width="4.6640625" customWidth="1"/>
    <col min="10253" max="10253" width="6.6640625" customWidth="1"/>
    <col min="10254" max="10254" width="4.6640625" customWidth="1"/>
    <col min="10256" max="10256" width="5.6640625" customWidth="1"/>
    <col min="10257" max="10257" width="6" customWidth="1"/>
    <col min="10258" max="10258" width="5.44140625" customWidth="1"/>
    <col min="10259" max="10259" width="6.109375" customWidth="1"/>
    <col min="10260" max="10260" width="5.5546875" customWidth="1"/>
    <col min="10261" max="10261" width="4.109375" customWidth="1"/>
    <col min="10262" max="10262" width="4.88671875" customWidth="1"/>
    <col min="10263" max="10263" width="8.6640625" customWidth="1"/>
    <col min="10264" max="10264" width="4.6640625" customWidth="1"/>
    <col min="10497" max="10497" width="1.6640625" customWidth="1"/>
    <col min="10498" max="10499" width="8.6640625" customWidth="1"/>
    <col min="10500" max="10500" width="5.6640625" customWidth="1"/>
    <col min="10501" max="10501" width="6" customWidth="1"/>
    <col min="10502" max="10502" width="5.44140625" customWidth="1"/>
    <col min="10503" max="10503" width="6.109375" customWidth="1"/>
    <col min="10504" max="10504" width="5.5546875" customWidth="1"/>
    <col min="10505" max="10505" width="4.109375" customWidth="1"/>
    <col min="10506" max="10506" width="4.88671875" customWidth="1"/>
    <col min="10507" max="10508" width="4.6640625" customWidth="1"/>
    <col min="10509" max="10509" width="6.6640625" customWidth="1"/>
    <col min="10510" max="10510" width="4.6640625" customWidth="1"/>
    <col min="10512" max="10512" width="5.6640625" customWidth="1"/>
    <col min="10513" max="10513" width="6" customWidth="1"/>
    <col min="10514" max="10514" width="5.44140625" customWidth="1"/>
    <col min="10515" max="10515" width="6.109375" customWidth="1"/>
    <col min="10516" max="10516" width="5.5546875" customWidth="1"/>
    <col min="10517" max="10517" width="4.109375" customWidth="1"/>
    <col min="10518" max="10518" width="4.88671875" customWidth="1"/>
    <col min="10519" max="10519" width="8.6640625" customWidth="1"/>
    <col min="10520" max="10520" width="4.6640625" customWidth="1"/>
    <col min="10753" max="10753" width="1.6640625" customWidth="1"/>
    <col min="10754" max="10755" width="8.6640625" customWidth="1"/>
    <col min="10756" max="10756" width="5.6640625" customWidth="1"/>
    <col min="10757" max="10757" width="6" customWidth="1"/>
    <col min="10758" max="10758" width="5.44140625" customWidth="1"/>
    <col min="10759" max="10759" width="6.109375" customWidth="1"/>
    <col min="10760" max="10760" width="5.5546875" customWidth="1"/>
    <col min="10761" max="10761" width="4.109375" customWidth="1"/>
    <col min="10762" max="10762" width="4.88671875" customWidth="1"/>
    <col min="10763" max="10764" width="4.6640625" customWidth="1"/>
    <col min="10765" max="10765" width="6.6640625" customWidth="1"/>
    <col min="10766" max="10766" width="4.6640625" customWidth="1"/>
    <col min="10768" max="10768" width="5.6640625" customWidth="1"/>
    <col min="10769" max="10769" width="6" customWidth="1"/>
    <col min="10770" max="10770" width="5.44140625" customWidth="1"/>
    <col min="10771" max="10771" width="6.109375" customWidth="1"/>
    <col min="10772" max="10772" width="5.5546875" customWidth="1"/>
    <col min="10773" max="10773" width="4.109375" customWidth="1"/>
    <col min="10774" max="10774" width="4.88671875" customWidth="1"/>
    <col min="10775" max="10775" width="8.6640625" customWidth="1"/>
    <col min="10776" max="10776" width="4.6640625" customWidth="1"/>
    <col min="11009" max="11009" width="1.6640625" customWidth="1"/>
    <col min="11010" max="11011" width="8.6640625" customWidth="1"/>
    <col min="11012" max="11012" width="5.6640625" customWidth="1"/>
    <col min="11013" max="11013" width="6" customWidth="1"/>
    <col min="11014" max="11014" width="5.44140625" customWidth="1"/>
    <col min="11015" max="11015" width="6.109375" customWidth="1"/>
    <col min="11016" max="11016" width="5.5546875" customWidth="1"/>
    <col min="11017" max="11017" width="4.109375" customWidth="1"/>
    <col min="11018" max="11018" width="4.88671875" customWidth="1"/>
    <col min="11019" max="11020" width="4.6640625" customWidth="1"/>
    <col min="11021" max="11021" width="6.6640625" customWidth="1"/>
    <col min="11022" max="11022" width="4.6640625" customWidth="1"/>
    <col min="11024" max="11024" width="5.6640625" customWidth="1"/>
    <col min="11025" max="11025" width="6" customWidth="1"/>
    <col min="11026" max="11026" width="5.44140625" customWidth="1"/>
    <col min="11027" max="11027" width="6.109375" customWidth="1"/>
    <col min="11028" max="11028" width="5.5546875" customWidth="1"/>
    <col min="11029" max="11029" width="4.109375" customWidth="1"/>
    <col min="11030" max="11030" width="4.88671875" customWidth="1"/>
    <col min="11031" max="11031" width="8.6640625" customWidth="1"/>
    <col min="11032" max="11032" width="4.6640625" customWidth="1"/>
    <col min="11265" max="11265" width="1.6640625" customWidth="1"/>
    <col min="11266" max="11267" width="8.6640625" customWidth="1"/>
    <col min="11268" max="11268" width="5.6640625" customWidth="1"/>
    <col min="11269" max="11269" width="6" customWidth="1"/>
    <col min="11270" max="11270" width="5.44140625" customWidth="1"/>
    <col min="11271" max="11271" width="6.109375" customWidth="1"/>
    <col min="11272" max="11272" width="5.5546875" customWidth="1"/>
    <col min="11273" max="11273" width="4.109375" customWidth="1"/>
    <col min="11274" max="11274" width="4.88671875" customWidth="1"/>
    <col min="11275" max="11276" width="4.6640625" customWidth="1"/>
    <col min="11277" max="11277" width="6.6640625" customWidth="1"/>
    <col min="11278" max="11278" width="4.6640625" customWidth="1"/>
    <col min="11280" max="11280" width="5.6640625" customWidth="1"/>
    <col min="11281" max="11281" width="6" customWidth="1"/>
    <col min="11282" max="11282" width="5.44140625" customWidth="1"/>
    <col min="11283" max="11283" width="6.109375" customWidth="1"/>
    <col min="11284" max="11284" width="5.5546875" customWidth="1"/>
    <col min="11285" max="11285" width="4.109375" customWidth="1"/>
    <col min="11286" max="11286" width="4.88671875" customWidth="1"/>
    <col min="11287" max="11287" width="8.6640625" customWidth="1"/>
    <col min="11288" max="11288" width="4.6640625" customWidth="1"/>
    <col min="11521" max="11521" width="1.6640625" customWidth="1"/>
    <col min="11522" max="11523" width="8.6640625" customWidth="1"/>
    <col min="11524" max="11524" width="5.6640625" customWidth="1"/>
    <col min="11525" max="11525" width="6" customWidth="1"/>
    <col min="11526" max="11526" width="5.44140625" customWidth="1"/>
    <col min="11527" max="11527" width="6.109375" customWidth="1"/>
    <col min="11528" max="11528" width="5.5546875" customWidth="1"/>
    <col min="11529" max="11529" width="4.109375" customWidth="1"/>
    <col min="11530" max="11530" width="4.88671875" customWidth="1"/>
    <col min="11531" max="11532" width="4.6640625" customWidth="1"/>
    <col min="11533" max="11533" width="6.6640625" customWidth="1"/>
    <col min="11534" max="11534" width="4.6640625" customWidth="1"/>
    <col min="11536" max="11536" width="5.6640625" customWidth="1"/>
    <col min="11537" max="11537" width="6" customWidth="1"/>
    <col min="11538" max="11538" width="5.44140625" customWidth="1"/>
    <col min="11539" max="11539" width="6.109375" customWidth="1"/>
    <col min="11540" max="11540" width="5.5546875" customWidth="1"/>
    <col min="11541" max="11541" width="4.109375" customWidth="1"/>
    <col min="11542" max="11542" width="4.88671875" customWidth="1"/>
    <col min="11543" max="11543" width="8.6640625" customWidth="1"/>
    <col min="11544" max="11544" width="4.6640625" customWidth="1"/>
    <col min="11777" max="11777" width="1.6640625" customWidth="1"/>
    <col min="11778" max="11779" width="8.6640625" customWidth="1"/>
    <col min="11780" max="11780" width="5.6640625" customWidth="1"/>
    <col min="11781" max="11781" width="6" customWidth="1"/>
    <col min="11782" max="11782" width="5.44140625" customWidth="1"/>
    <col min="11783" max="11783" width="6.109375" customWidth="1"/>
    <col min="11784" max="11784" width="5.5546875" customWidth="1"/>
    <col min="11785" max="11785" width="4.109375" customWidth="1"/>
    <col min="11786" max="11786" width="4.88671875" customWidth="1"/>
    <col min="11787" max="11788" width="4.6640625" customWidth="1"/>
    <col min="11789" max="11789" width="6.6640625" customWidth="1"/>
    <col min="11790" max="11790" width="4.6640625" customWidth="1"/>
    <col min="11792" max="11792" width="5.6640625" customWidth="1"/>
    <col min="11793" max="11793" width="6" customWidth="1"/>
    <col min="11794" max="11794" width="5.44140625" customWidth="1"/>
    <col min="11795" max="11795" width="6.109375" customWidth="1"/>
    <col min="11796" max="11796" width="5.5546875" customWidth="1"/>
    <col min="11797" max="11797" width="4.109375" customWidth="1"/>
    <col min="11798" max="11798" width="4.88671875" customWidth="1"/>
    <col min="11799" max="11799" width="8.6640625" customWidth="1"/>
    <col min="11800" max="11800" width="4.6640625" customWidth="1"/>
    <col min="12033" max="12033" width="1.6640625" customWidth="1"/>
    <col min="12034" max="12035" width="8.6640625" customWidth="1"/>
    <col min="12036" max="12036" width="5.6640625" customWidth="1"/>
    <col min="12037" max="12037" width="6" customWidth="1"/>
    <col min="12038" max="12038" width="5.44140625" customWidth="1"/>
    <col min="12039" max="12039" width="6.109375" customWidth="1"/>
    <col min="12040" max="12040" width="5.5546875" customWidth="1"/>
    <col min="12041" max="12041" width="4.109375" customWidth="1"/>
    <col min="12042" max="12042" width="4.88671875" customWidth="1"/>
    <col min="12043" max="12044" width="4.6640625" customWidth="1"/>
    <col min="12045" max="12045" width="6.6640625" customWidth="1"/>
    <col min="12046" max="12046" width="4.6640625" customWidth="1"/>
    <col min="12048" max="12048" width="5.6640625" customWidth="1"/>
    <col min="12049" max="12049" width="6" customWidth="1"/>
    <col min="12050" max="12050" width="5.44140625" customWidth="1"/>
    <col min="12051" max="12051" width="6.109375" customWidth="1"/>
    <col min="12052" max="12052" width="5.5546875" customWidth="1"/>
    <col min="12053" max="12053" width="4.109375" customWidth="1"/>
    <col min="12054" max="12054" width="4.88671875" customWidth="1"/>
    <col min="12055" max="12055" width="8.6640625" customWidth="1"/>
    <col min="12056" max="12056" width="4.6640625" customWidth="1"/>
    <col min="12289" max="12289" width="1.6640625" customWidth="1"/>
    <col min="12290" max="12291" width="8.6640625" customWidth="1"/>
    <col min="12292" max="12292" width="5.6640625" customWidth="1"/>
    <col min="12293" max="12293" width="6" customWidth="1"/>
    <col min="12294" max="12294" width="5.44140625" customWidth="1"/>
    <col min="12295" max="12295" width="6.109375" customWidth="1"/>
    <col min="12296" max="12296" width="5.5546875" customWidth="1"/>
    <col min="12297" max="12297" width="4.109375" customWidth="1"/>
    <col min="12298" max="12298" width="4.88671875" customWidth="1"/>
    <col min="12299" max="12300" width="4.6640625" customWidth="1"/>
    <col min="12301" max="12301" width="6.6640625" customWidth="1"/>
    <col min="12302" max="12302" width="4.6640625" customWidth="1"/>
    <col min="12304" max="12304" width="5.6640625" customWidth="1"/>
    <col min="12305" max="12305" width="6" customWidth="1"/>
    <col min="12306" max="12306" width="5.44140625" customWidth="1"/>
    <col min="12307" max="12307" width="6.109375" customWidth="1"/>
    <col min="12308" max="12308" width="5.5546875" customWidth="1"/>
    <col min="12309" max="12309" width="4.109375" customWidth="1"/>
    <col min="12310" max="12310" width="4.88671875" customWidth="1"/>
    <col min="12311" max="12311" width="8.6640625" customWidth="1"/>
    <col min="12312" max="12312" width="4.6640625" customWidth="1"/>
    <col min="12545" max="12545" width="1.6640625" customWidth="1"/>
    <col min="12546" max="12547" width="8.6640625" customWidth="1"/>
    <col min="12548" max="12548" width="5.6640625" customWidth="1"/>
    <col min="12549" max="12549" width="6" customWidth="1"/>
    <col min="12550" max="12550" width="5.44140625" customWidth="1"/>
    <col min="12551" max="12551" width="6.109375" customWidth="1"/>
    <col min="12552" max="12552" width="5.5546875" customWidth="1"/>
    <col min="12553" max="12553" width="4.109375" customWidth="1"/>
    <col min="12554" max="12554" width="4.88671875" customWidth="1"/>
    <col min="12555" max="12556" width="4.6640625" customWidth="1"/>
    <col min="12557" max="12557" width="6.6640625" customWidth="1"/>
    <col min="12558" max="12558" width="4.6640625" customWidth="1"/>
    <col min="12560" max="12560" width="5.6640625" customWidth="1"/>
    <col min="12561" max="12561" width="6" customWidth="1"/>
    <col min="12562" max="12562" width="5.44140625" customWidth="1"/>
    <col min="12563" max="12563" width="6.109375" customWidth="1"/>
    <col min="12564" max="12564" width="5.5546875" customWidth="1"/>
    <col min="12565" max="12565" width="4.109375" customWidth="1"/>
    <col min="12566" max="12566" width="4.88671875" customWidth="1"/>
    <col min="12567" max="12567" width="8.6640625" customWidth="1"/>
    <col min="12568" max="12568" width="4.6640625" customWidth="1"/>
    <col min="12801" max="12801" width="1.6640625" customWidth="1"/>
    <col min="12802" max="12803" width="8.6640625" customWidth="1"/>
    <col min="12804" max="12804" width="5.6640625" customWidth="1"/>
    <col min="12805" max="12805" width="6" customWidth="1"/>
    <col min="12806" max="12806" width="5.44140625" customWidth="1"/>
    <col min="12807" max="12807" width="6.109375" customWidth="1"/>
    <col min="12808" max="12808" width="5.5546875" customWidth="1"/>
    <col min="12809" max="12809" width="4.109375" customWidth="1"/>
    <col min="12810" max="12810" width="4.88671875" customWidth="1"/>
    <col min="12811" max="12812" width="4.6640625" customWidth="1"/>
    <col min="12813" max="12813" width="6.6640625" customWidth="1"/>
    <col min="12814" max="12814" width="4.6640625" customWidth="1"/>
    <col min="12816" max="12816" width="5.6640625" customWidth="1"/>
    <col min="12817" max="12817" width="6" customWidth="1"/>
    <col min="12818" max="12818" width="5.44140625" customWidth="1"/>
    <col min="12819" max="12819" width="6.109375" customWidth="1"/>
    <col min="12820" max="12820" width="5.5546875" customWidth="1"/>
    <col min="12821" max="12821" width="4.109375" customWidth="1"/>
    <col min="12822" max="12822" width="4.88671875" customWidth="1"/>
    <col min="12823" max="12823" width="8.6640625" customWidth="1"/>
    <col min="12824" max="12824" width="4.6640625" customWidth="1"/>
    <col min="13057" max="13057" width="1.6640625" customWidth="1"/>
    <col min="13058" max="13059" width="8.6640625" customWidth="1"/>
    <col min="13060" max="13060" width="5.6640625" customWidth="1"/>
    <col min="13061" max="13061" width="6" customWidth="1"/>
    <col min="13062" max="13062" width="5.44140625" customWidth="1"/>
    <col min="13063" max="13063" width="6.109375" customWidth="1"/>
    <col min="13064" max="13064" width="5.5546875" customWidth="1"/>
    <col min="13065" max="13065" width="4.109375" customWidth="1"/>
    <col min="13066" max="13066" width="4.88671875" customWidth="1"/>
    <col min="13067" max="13068" width="4.6640625" customWidth="1"/>
    <col min="13069" max="13069" width="6.6640625" customWidth="1"/>
    <col min="13070" max="13070" width="4.6640625" customWidth="1"/>
    <col min="13072" max="13072" width="5.6640625" customWidth="1"/>
    <col min="13073" max="13073" width="6" customWidth="1"/>
    <col min="13074" max="13074" width="5.44140625" customWidth="1"/>
    <col min="13075" max="13075" width="6.109375" customWidth="1"/>
    <col min="13076" max="13076" width="5.5546875" customWidth="1"/>
    <col min="13077" max="13077" width="4.109375" customWidth="1"/>
    <col min="13078" max="13078" width="4.88671875" customWidth="1"/>
    <col min="13079" max="13079" width="8.6640625" customWidth="1"/>
    <col min="13080" max="13080" width="4.6640625" customWidth="1"/>
    <col min="13313" max="13313" width="1.6640625" customWidth="1"/>
    <col min="13314" max="13315" width="8.6640625" customWidth="1"/>
    <col min="13316" max="13316" width="5.6640625" customWidth="1"/>
    <col min="13317" max="13317" width="6" customWidth="1"/>
    <col min="13318" max="13318" width="5.44140625" customWidth="1"/>
    <col min="13319" max="13319" width="6.109375" customWidth="1"/>
    <col min="13320" max="13320" width="5.5546875" customWidth="1"/>
    <col min="13321" max="13321" width="4.109375" customWidth="1"/>
    <col min="13322" max="13322" width="4.88671875" customWidth="1"/>
    <col min="13323" max="13324" width="4.6640625" customWidth="1"/>
    <col min="13325" max="13325" width="6.6640625" customWidth="1"/>
    <col min="13326" max="13326" width="4.6640625" customWidth="1"/>
    <col min="13328" max="13328" width="5.6640625" customWidth="1"/>
    <col min="13329" max="13329" width="6" customWidth="1"/>
    <col min="13330" max="13330" width="5.44140625" customWidth="1"/>
    <col min="13331" max="13331" width="6.109375" customWidth="1"/>
    <col min="13332" max="13332" width="5.5546875" customWidth="1"/>
    <col min="13333" max="13333" width="4.109375" customWidth="1"/>
    <col min="13334" max="13334" width="4.88671875" customWidth="1"/>
    <col min="13335" max="13335" width="8.6640625" customWidth="1"/>
    <col min="13336" max="13336" width="4.6640625" customWidth="1"/>
    <col min="13569" max="13569" width="1.6640625" customWidth="1"/>
    <col min="13570" max="13571" width="8.6640625" customWidth="1"/>
    <col min="13572" max="13572" width="5.6640625" customWidth="1"/>
    <col min="13573" max="13573" width="6" customWidth="1"/>
    <col min="13574" max="13574" width="5.44140625" customWidth="1"/>
    <col min="13575" max="13575" width="6.109375" customWidth="1"/>
    <col min="13576" max="13576" width="5.5546875" customWidth="1"/>
    <col min="13577" max="13577" width="4.109375" customWidth="1"/>
    <col min="13578" max="13578" width="4.88671875" customWidth="1"/>
    <col min="13579" max="13580" width="4.6640625" customWidth="1"/>
    <col min="13581" max="13581" width="6.6640625" customWidth="1"/>
    <col min="13582" max="13582" width="4.6640625" customWidth="1"/>
    <col min="13584" max="13584" width="5.6640625" customWidth="1"/>
    <col min="13585" max="13585" width="6" customWidth="1"/>
    <col min="13586" max="13586" width="5.44140625" customWidth="1"/>
    <col min="13587" max="13587" width="6.109375" customWidth="1"/>
    <col min="13588" max="13588" width="5.5546875" customWidth="1"/>
    <col min="13589" max="13589" width="4.109375" customWidth="1"/>
    <col min="13590" max="13590" width="4.88671875" customWidth="1"/>
    <col min="13591" max="13591" width="8.6640625" customWidth="1"/>
    <col min="13592" max="13592" width="4.6640625" customWidth="1"/>
    <col min="13825" max="13825" width="1.6640625" customWidth="1"/>
    <col min="13826" max="13827" width="8.6640625" customWidth="1"/>
    <col min="13828" max="13828" width="5.6640625" customWidth="1"/>
    <col min="13829" max="13829" width="6" customWidth="1"/>
    <col min="13830" max="13830" width="5.44140625" customWidth="1"/>
    <col min="13831" max="13831" width="6.109375" customWidth="1"/>
    <col min="13832" max="13832" width="5.5546875" customWidth="1"/>
    <col min="13833" max="13833" width="4.109375" customWidth="1"/>
    <col min="13834" max="13834" width="4.88671875" customWidth="1"/>
    <col min="13835" max="13836" width="4.6640625" customWidth="1"/>
    <col min="13837" max="13837" width="6.6640625" customWidth="1"/>
    <col min="13838" max="13838" width="4.6640625" customWidth="1"/>
    <col min="13840" max="13840" width="5.6640625" customWidth="1"/>
    <col min="13841" max="13841" width="6" customWidth="1"/>
    <col min="13842" max="13842" width="5.44140625" customWidth="1"/>
    <col min="13843" max="13843" width="6.109375" customWidth="1"/>
    <col min="13844" max="13844" width="5.5546875" customWidth="1"/>
    <col min="13845" max="13845" width="4.109375" customWidth="1"/>
    <col min="13846" max="13846" width="4.88671875" customWidth="1"/>
    <col min="13847" max="13847" width="8.6640625" customWidth="1"/>
    <col min="13848" max="13848" width="4.6640625" customWidth="1"/>
    <col min="14081" max="14081" width="1.6640625" customWidth="1"/>
    <col min="14082" max="14083" width="8.6640625" customWidth="1"/>
    <col min="14084" max="14084" width="5.6640625" customWidth="1"/>
    <col min="14085" max="14085" width="6" customWidth="1"/>
    <col min="14086" max="14086" width="5.44140625" customWidth="1"/>
    <col min="14087" max="14087" width="6.109375" customWidth="1"/>
    <col min="14088" max="14088" width="5.5546875" customWidth="1"/>
    <col min="14089" max="14089" width="4.109375" customWidth="1"/>
    <col min="14090" max="14090" width="4.88671875" customWidth="1"/>
    <col min="14091" max="14092" width="4.6640625" customWidth="1"/>
    <col min="14093" max="14093" width="6.6640625" customWidth="1"/>
    <col min="14094" max="14094" width="4.6640625" customWidth="1"/>
    <col min="14096" max="14096" width="5.6640625" customWidth="1"/>
    <col min="14097" max="14097" width="6" customWidth="1"/>
    <col min="14098" max="14098" width="5.44140625" customWidth="1"/>
    <col min="14099" max="14099" width="6.109375" customWidth="1"/>
    <col min="14100" max="14100" width="5.5546875" customWidth="1"/>
    <col min="14101" max="14101" width="4.109375" customWidth="1"/>
    <col min="14102" max="14102" width="4.88671875" customWidth="1"/>
    <col min="14103" max="14103" width="8.6640625" customWidth="1"/>
    <col min="14104" max="14104" width="4.6640625" customWidth="1"/>
    <col min="14337" max="14337" width="1.6640625" customWidth="1"/>
    <col min="14338" max="14339" width="8.6640625" customWidth="1"/>
    <col min="14340" max="14340" width="5.6640625" customWidth="1"/>
    <col min="14341" max="14341" width="6" customWidth="1"/>
    <col min="14342" max="14342" width="5.44140625" customWidth="1"/>
    <col min="14343" max="14343" width="6.109375" customWidth="1"/>
    <col min="14344" max="14344" width="5.5546875" customWidth="1"/>
    <col min="14345" max="14345" width="4.109375" customWidth="1"/>
    <col min="14346" max="14346" width="4.88671875" customWidth="1"/>
    <col min="14347" max="14348" width="4.6640625" customWidth="1"/>
    <col min="14349" max="14349" width="6.6640625" customWidth="1"/>
    <col min="14350" max="14350" width="4.6640625" customWidth="1"/>
    <col min="14352" max="14352" width="5.6640625" customWidth="1"/>
    <col min="14353" max="14353" width="6" customWidth="1"/>
    <col min="14354" max="14354" width="5.44140625" customWidth="1"/>
    <col min="14355" max="14355" width="6.109375" customWidth="1"/>
    <col min="14356" max="14356" width="5.5546875" customWidth="1"/>
    <col min="14357" max="14357" width="4.109375" customWidth="1"/>
    <col min="14358" max="14358" width="4.88671875" customWidth="1"/>
    <col min="14359" max="14359" width="8.6640625" customWidth="1"/>
    <col min="14360" max="14360" width="4.6640625" customWidth="1"/>
    <col min="14593" max="14593" width="1.6640625" customWidth="1"/>
    <col min="14594" max="14595" width="8.6640625" customWidth="1"/>
    <col min="14596" max="14596" width="5.6640625" customWidth="1"/>
    <col min="14597" max="14597" width="6" customWidth="1"/>
    <col min="14598" max="14598" width="5.44140625" customWidth="1"/>
    <col min="14599" max="14599" width="6.109375" customWidth="1"/>
    <col min="14600" max="14600" width="5.5546875" customWidth="1"/>
    <col min="14601" max="14601" width="4.109375" customWidth="1"/>
    <col min="14602" max="14602" width="4.88671875" customWidth="1"/>
    <col min="14603" max="14604" width="4.6640625" customWidth="1"/>
    <col min="14605" max="14605" width="6.6640625" customWidth="1"/>
    <col min="14606" max="14606" width="4.6640625" customWidth="1"/>
    <col min="14608" max="14608" width="5.6640625" customWidth="1"/>
    <col min="14609" max="14609" width="6" customWidth="1"/>
    <col min="14610" max="14610" width="5.44140625" customWidth="1"/>
    <col min="14611" max="14611" width="6.109375" customWidth="1"/>
    <col min="14612" max="14612" width="5.5546875" customWidth="1"/>
    <col min="14613" max="14613" width="4.109375" customWidth="1"/>
    <col min="14614" max="14614" width="4.88671875" customWidth="1"/>
    <col min="14615" max="14615" width="8.6640625" customWidth="1"/>
    <col min="14616" max="14616" width="4.6640625" customWidth="1"/>
    <col min="14849" max="14849" width="1.6640625" customWidth="1"/>
    <col min="14850" max="14851" width="8.6640625" customWidth="1"/>
    <col min="14852" max="14852" width="5.6640625" customWidth="1"/>
    <col min="14853" max="14853" width="6" customWidth="1"/>
    <col min="14854" max="14854" width="5.44140625" customWidth="1"/>
    <col min="14855" max="14855" width="6.109375" customWidth="1"/>
    <col min="14856" max="14856" width="5.5546875" customWidth="1"/>
    <col min="14857" max="14857" width="4.109375" customWidth="1"/>
    <col min="14858" max="14858" width="4.88671875" customWidth="1"/>
    <col min="14859" max="14860" width="4.6640625" customWidth="1"/>
    <col min="14861" max="14861" width="6.6640625" customWidth="1"/>
    <col min="14862" max="14862" width="4.6640625" customWidth="1"/>
    <col min="14864" max="14864" width="5.6640625" customWidth="1"/>
    <col min="14865" max="14865" width="6" customWidth="1"/>
    <col min="14866" max="14866" width="5.44140625" customWidth="1"/>
    <col min="14867" max="14867" width="6.109375" customWidth="1"/>
    <col min="14868" max="14868" width="5.5546875" customWidth="1"/>
    <col min="14869" max="14869" width="4.109375" customWidth="1"/>
    <col min="14870" max="14870" width="4.88671875" customWidth="1"/>
    <col min="14871" max="14871" width="8.6640625" customWidth="1"/>
    <col min="14872" max="14872" width="4.6640625" customWidth="1"/>
    <col min="15105" max="15105" width="1.6640625" customWidth="1"/>
    <col min="15106" max="15107" width="8.6640625" customWidth="1"/>
    <col min="15108" max="15108" width="5.6640625" customWidth="1"/>
    <col min="15109" max="15109" width="6" customWidth="1"/>
    <col min="15110" max="15110" width="5.44140625" customWidth="1"/>
    <col min="15111" max="15111" width="6.109375" customWidth="1"/>
    <col min="15112" max="15112" width="5.5546875" customWidth="1"/>
    <col min="15113" max="15113" width="4.109375" customWidth="1"/>
    <col min="15114" max="15114" width="4.88671875" customWidth="1"/>
    <col min="15115" max="15116" width="4.6640625" customWidth="1"/>
    <col min="15117" max="15117" width="6.6640625" customWidth="1"/>
    <col min="15118" max="15118" width="4.6640625" customWidth="1"/>
    <col min="15120" max="15120" width="5.6640625" customWidth="1"/>
    <col min="15121" max="15121" width="6" customWidth="1"/>
    <col min="15122" max="15122" width="5.44140625" customWidth="1"/>
    <col min="15123" max="15123" width="6.109375" customWidth="1"/>
    <col min="15124" max="15124" width="5.5546875" customWidth="1"/>
    <col min="15125" max="15125" width="4.109375" customWidth="1"/>
    <col min="15126" max="15126" width="4.88671875" customWidth="1"/>
    <col min="15127" max="15127" width="8.6640625" customWidth="1"/>
    <col min="15128" max="15128" width="4.6640625" customWidth="1"/>
    <col min="15361" max="15361" width="1.6640625" customWidth="1"/>
    <col min="15362" max="15363" width="8.6640625" customWidth="1"/>
    <col min="15364" max="15364" width="5.6640625" customWidth="1"/>
    <col min="15365" max="15365" width="6" customWidth="1"/>
    <col min="15366" max="15366" width="5.44140625" customWidth="1"/>
    <col min="15367" max="15367" width="6.109375" customWidth="1"/>
    <col min="15368" max="15368" width="5.5546875" customWidth="1"/>
    <col min="15369" max="15369" width="4.109375" customWidth="1"/>
    <col min="15370" max="15370" width="4.88671875" customWidth="1"/>
    <col min="15371" max="15372" width="4.6640625" customWidth="1"/>
    <col min="15373" max="15373" width="6.6640625" customWidth="1"/>
    <col min="15374" max="15374" width="4.6640625" customWidth="1"/>
    <col min="15376" max="15376" width="5.6640625" customWidth="1"/>
    <col min="15377" max="15377" width="6" customWidth="1"/>
    <col min="15378" max="15378" width="5.44140625" customWidth="1"/>
    <col min="15379" max="15379" width="6.109375" customWidth="1"/>
    <col min="15380" max="15380" width="5.5546875" customWidth="1"/>
    <col min="15381" max="15381" width="4.109375" customWidth="1"/>
    <col min="15382" max="15382" width="4.88671875" customWidth="1"/>
    <col min="15383" max="15383" width="8.6640625" customWidth="1"/>
    <col min="15384" max="15384" width="4.6640625" customWidth="1"/>
    <col min="15617" max="15617" width="1.6640625" customWidth="1"/>
    <col min="15618" max="15619" width="8.6640625" customWidth="1"/>
    <col min="15620" max="15620" width="5.6640625" customWidth="1"/>
    <col min="15621" max="15621" width="6" customWidth="1"/>
    <col min="15622" max="15622" width="5.44140625" customWidth="1"/>
    <col min="15623" max="15623" width="6.109375" customWidth="1"/>
    <col min="15624" max="15624" width="5.5546875" customWidth="1"/>
    <col min="15625" max="15625" width="4.109375" customWidth="1"/>
    <col min="15626" max="15626" width="4.88671875" customWidth="1"/>
    <col min="15627" max="15628" width="4.6640625" customWidth="1"/>
    <col min="15629" max="15629" width="6.6640625" customWidth="1"/>
    <col min="15630" max="15630" width="4.6640625" customWidth="1"/>
    <col min="15632" max="15632" width="5.6640625" customWidth="1"/>
    <col min="15633" max="15633" width="6" customWidth="1"/>
    <col min="15634" max="15634" width="5.44140625" customWidth="1"/>
    <col min="15635" max="15635" width="6.109375" customWidth="1"/>
    <col min="15636" max="15636" width="5.5546875" customWidth="1"/>
    <col min="15637" max="15637" width="4.109375" customWidth="1"/>
    <col min="15638" max="15638" width="4.88671875" customWidth="1"/>
    <col min="15639" max="15639" width="8.6640625" customWidth="1"/>
    <col min="15640" max="15640" width="4.6640625" customWidth="1"/>
    <col min="15873" max="15873" width="1.6640625" customWidth="1"/>
    <col min="15874" max="15875" width="8.6640625" customWidth="1"/>
    <col min="15876" max="15876" width="5.6640625" customWidth="1"/>
    <col min="15877" max="15877" width="6" customWidth="1"/>
    <col min="15878" max="15878" width="5.44140625" customWidth="1"/>
    <col min="15879" max="15879" width="6.109375" customWidth="1"/>
    <col min="15880" max="15880" width="5.5546875" customWidth="1"/>
    <col min="15881" max="15881" width="4.109375" customWidth="1"/>
    <col min="15882" max="15882" width="4.88671875" customWidth="1"/>
    <col min="15883" max="15884" width="4.6640625" customWidth="1"/>
    <col min="15885" max="15885" width="6.6640625" customWidth="1"/>
    <col min="15886" max="15886" width="4.6640625" customWidth="1"/>
    <col min="15888" max="15888" width="5.6640625" customWidth="1"/>
    <col min="15889" max="15889" width="6" customWidth="1"/>
    <col min="15890" max="15890" width="5.44140625" customWidth="1"/>
    <col min="15891" max="15891" width="6.109375" customWidth="1"/>
    <col min="15892" max="15892" width="5.5546875" customWidth="1"/>
    <col min="15893" max="15893" width="4.109375" customWidth="1"/>
    <col min="15894" max="15894" width="4.88671875" customWidth="1"/>
    <col min="15895" max="15895" width="8.6640625" customWidth="1"/>
    <col min="15896" max="15896" width="4.6640625" customWidth="1"/>
    <col min="16129" max="16129" width="1.6640625" customWidth="1"/>
    <col min="16130" max="16131" width="8.6640625" customWidth="1"/>
    <col min="16132" max="16132" width="5.6640625" customWidth="1"/>
    <col min="16133" max="16133" width="6" customWidth="1"/>
    <col min="16134" max="16134" width="5.44140625" customWidth="1"/>
    <col min="16135" max="16135" width="6.109375" customWidth="1"/>
    <col min="16136" max="16136" width="5.5546875" customWidth="1"/>
    <col min="16137" max="16137" width="4.109375" customWidth="1"/>
    <col min="16138" max="16138" width="4.88671875" customWidth="1"/>
    <col min="16139" max="16140" width="4.6640625" customWidth="1"/>
    <col min="16141" max="16141" width="6.6640625" customWidth="1"/>
    <col min="16142" max="16142" width="4.6640625" customWidth="1"/>
    <col min="16144" max="16144" width="5.6640625" customWidth="1"/>
    <col min="16145" max="16145" width="6" customWidth="1"/>
    <col min="16146" max="16146" width="5.44140625" customWidth="1"/>
    <col min="16147" max="16147" width="6.109375" customWidth="1"/>
    <col min="16148" max="16148" width="5.5546875" customWidth="1"/>
    <col min="16149" max="16149" width="4.109375" customWidth="1"/>
    <col min="16150" max="16150" width="4.88671875" customWidth="1"/>
    <col min="16151" max="16151" width="8.6640625" customWidth="1"/>
    <col min="16152" max="16152" width="4.6640625" customWidth="1"/>
  </cols>
  <sheetData>
    <row r="1" spans="1:50" ht="30" customHeight="1" x14ac:dyDescent="0.4">
      <c r="A1" s="78"/>
      <c r="B1" s="79" t="s">
        <v>101</v>
      </c>
      <c r="D1" s="117"/>
      <c r="E1" s="117"/>
      <c r="F1" s="117"/>
      <c r="G1" s="117"/>
      <c r="H1" s="117"/>
      <c r="I1" s="117"/>
      <c r="J1" s="117"/>
      <c r="K1" s="117"/>
      <c r="L1" s="117"/>
      <c r="M1" s="117"/>
      <c r="N1" s="117"/>
      <c r="O1" s="117"/>
      <c r="P1" s="117"/>
      <c r="Q1" s="117"/>
      <c r="R1" s="117"/>
      <c r="S1" s="117"/>
      <c r="T1" s="117"/>
      <c r="U1" s="117"/>
      <c r="V1" s="117"/>
      <c r="W1" s="117"/>
      <c r="X1" s="117"/>
      <c r="Y1" s="118"/>
      <c r="Z1" s="118"/>
      <c r="AA1" s="118"/>
      <c r="AB1" s="118"/>
      <c r="AC1" s="118"/>
      <c r="AD1" s="118"/>
      <c r="AE1" s="118"/>
      <c r="AF1" s="118"/>
      <c r="AG1" s="118"/>
      <c r="AH1" s="118"/>
      <c r="AI1" s="118"/>
      <c r="AJ1" s="118"/>
      <c r="AK1" s="118"/>
      <c r="AL1" s="118"/>
    </row>
    <row r="2" spans="1:50" ht="15" customHeight="1" x14ac:dyDescent="0.25">
      <c r="A2" s="117"/>
      <c r="B2" t="s">
        <v>126</v>
      </c>
      <c r="C2" s="117"/>
      <c r="D2" s="117"/>
      <c r="E2" s="117"/>
      <c r="F2" s="117"/>
      <c r="G2" s="117"/>
      <c r="H2" s="117"/>
      <c r="I2" s="117"/>
      <c r="J2" s="117"/>
      <c r="K2" s="117"/>
      <c r="L2" s="117"/>
      <c r="M2" s="117"/>
      <c r="N2" s="117"/>
      <c r="O2" s="117"/>
      <c r="P2" s="117"/>
      <c r="Q2" s="117"/>
      <c r="R2" s="117"/>
      <c r="S2" s="117"/>
      <c r="T2" s="117"/>
      <c r="U2" s="117"/>
      <c r="V2" s="117"/>
      <c r="W2" s="117"/>
      <c r="X2" s="117"/>
      <c r="Y2" s="118"/>
      <c r="Z2" s="118"/>
      <c r="AA2" s="118"/>
      <c r="AB2" s="118"/>
      <c r="AC2" s="118"/>
      <c r="AD2" s="118"/>
      <c r="AE2" s="118"/>
      <c r="AF2" s="118"/>
      <c r="AG2" s="118"/>
      <c r="AH2" s="118"/>
      <c r="AI2" s="118"/>
      <c r="AJ2" s="118"/>
      <c r="AK2" s="118"/>
      <c r="AL2" s="118"/>
    </row>
    <row r="3" spans="1:50" x14ac:dyDescent="0.25">
      <c r="A3" s="117"/>
      <c r="B3" s="117"/>
      <c r="C3" s="117"/>
      <c r="D3" s="117"/>
      <c r="E3" s="117"/>
      <c r="F3" s="117"/>
      <c r="G3" s="117"/>
      <c r="H3" s="117"/>
      <c r="I3" s="117"/>
      <c r="J3" s="117"/>
      <c r="K3" s="117"/>
      <c r="L3" s="117"/>
      <c r="M3" s="117"/>
      <c r="N3" s="117"/>
      <c r="O3" s="117"/>
      <c r="P3" s="117"/>
      <c r="Q3" s="117"/>
      <c r="R3" s="117"/>
      <c r="S3" s="117"/>
      <c r="T3" s="117"/>
      <c r="U3" s="117"/>
      <c r="V3" s="117"/>
      <c r="W3" s="117"/>
      <c r="X3" s="117"/>
      <c r="Y3" s="118"/>
      <c r="Z3" s="118"/>
      <c r="AA3" s="118"/>
      <c r="AB3" s="118"/>
      <c r="AC3" s="118"/>
      <c r="AD3" s="118"/>
      <c r="AE3" s="118"/>
      <c r="AF3" s="118"/>
      <c r="AG3" s="118"/>
      <c r="AH3" s="118"/>
      <c r="AI3" s="118"/>
      <c r="AJ3" s="118"/>
      <c r="AK3" s="118"/>
      <c r="AL3" s="118"/>
    </row>
    <row r="4" spans="1:50" x14ac:dyDescent="0.25">
      <c r="A4" s="117"/>
      <c r="B4" s="117"/>
      <c r="C4" s="117"/>
      <c r="D4" s="117"/>
      <c r="E4" s="117"/>
      <c r="F4" s="117"/>
      <c r="G4" s="117"/>
      <c r="H4" s="117"/>
      <c r="I4" s="117"/>
      <c r="J4" s="117"/>
      <c r="K4" s="117"/>
      <c r="L4" s="117"/>
      <c r="M4" s="117"/>
      <c r="N4" s="117"/>
      <c r="O4" s="117"/>
      <c r="P4" s="117"/>
      <c r="Q4" s="117"/>
      <c r="R4" s="117"/>
      <c r="S4" s="117"/>
      <c r="T4" s="117"/>
      <c r="U4" s="117"/>
      <c r="V4" s="117"/>
      <c r="W4" s="117"/>
      <c r="X4" s="117"/>
      <c r="Y4" s="118"/>
      <c r="Z4" s="118"/>
      <c r="AA4" s="118"/>
      <c r="AB4" s="118"/>
      <c r="AC4" s="118"/>
      <c r="AD4" s="118"/>
      <c r="AE4" s="118"/>
      <c r="AF4" s="118"/>
      <c r="AG4" s="118"/>
      <c r="AH4" s="118"/>
      <c r="AI4" s="118"/>
      <c r="AJ4" s="118"/>
      <c r="AK4" s="118"/>
      <c r="AL4" s="118"/>
    </row>
    <row r="5" spans="1:50" x14ac:dyDescent="0.25">
      <c r="A5" s="117"/>
      <c r="B5" s="117"/>
      <c r="C5" s="117"/>
      <c r="D5" s="117"/>
      <c r="E5" s="117"/>
      <c r="F5" s="117"/>
      <c r="G5" s="117"/>
      <c r="H5" s="117"/>
      <c r="I5" s="117"/>
      <c r="J5" s="117"/>
      <c r="K5" s="117"/>
      <c r="L5" s="117"/>
      <c r="M5" s="117"/>
      <c r="N5" s="117"/>
      <c r="O5" s="117"/>
      <c r="P5" s="117"/>
      <c r="Q5" s="117"/>
      <c r="R5" s="117"/>
      <c r="S5" s="117"/>
      <c r="T5" s="117"/>
      <c r="U5" s="117"/>
      <c r="V5" s="117"/>
      <c r="W5" s="117"/>
      <c r="X5" s="117"/>
      <c r="Y5" s="118"/>
      <c r="Z5" s="118"/>
      <c r="AA5" s="118"/>
      <c r="AB5" s="118"/>
      <c r="AC5" s="118"/>
      <c r="AD5" s="118"/>
      <c r="AE5" s="118"/>
      <c r="AF5" s="118"/>
      <c r="AG5" s="118"/>
      <c r="AH5" s="118"/>
      <c r="AI5" s="118"/>
      <c r="AJ5" s="118"/>
      <c r="AK5" s="118"/>
      <c r="AL5" s="118"/>
    </row>
    <row r="6" spans="1:50" x14ac:dyDescent="0.25">
      <c r="A6" s="117"/>
      <c r="B6" s="117"/>
      <c r="C6" s="117"/>
      <c r="D6" s="117"/>
      <c r="E6" s="117"/>
      <c r="F6" s="117"/>
      <c r="G6" s="117"/>
      <c r="H6" s="117"/>
      <c r="I6" s="117"/>
      <c r="J6" s="117"/>
      <c r="K6" s="117"/>
      <c r="L6" s="117"/>
      <c r="M6" s="117"/>
      <c r="N6" s="117"/>
      <c r="O6" s="117"/>
      <c r="P6" s="117"/>
      <c r="Q6" s="117"/>
      <c r="R6" s="117"/>
      <c r="S6" s="117"/>
      <c r="T6" s="117"/>
      <c r="U6" s="117"/>
      <c r="V6" s="117"/>
      <c r="W6" s="117"/>
      <c r="X6" s="117"/>
      <c r="Y6" s="118"/>
      <c r="Z6" s="118"/>
      <c r="AA6" s="118"/>
      <c r="AB6" s="118"/>
      <c r="AC6" s="118"/>
      <c r="AD6" s="118"/>
      <c r="AE6" s="118"/>
      <c r="AF6" s="118"/>
      <c r="AG6" s="118"/>
      <c r="AH6" s="118"/>
      <c r="AI6" s="118"/>
      <c r="AJ6" s="118"/>
      <c r="AK6" s="118"/>
      <c r="AL6" s="118"/>
    </row>
    <row r="7" spans="1:50" x14ac:dyDescent="0.25">
      <c r="A7" s="117"/>
      <c r="B7" s="117"/>
      <c r="C7" s="117"/>
      <c r="D7" s="117"/>
      <c r="E7" s="117"/>
      <c r="F7" s="117"/>
      <c r="G7" s="117"/>
      <c r="H7" s="117"/>
      <c r="I7" s="117"/>
      <c r="J7" s="117"/>
      <c r="K7" s="117"/>
      <c r="L7" s="117"/>
      <c r="M7" s="117"/>
      <c r="N7" s="117"/>
      <c r="O7" s="117"/>
      <c r="P7" s="117"/>
      <c r="Q7" s="117"/>
      <c r="R7" s="117"/>
      <c r="S7" s="117"/>
      <c r="T7" s="117"/>
      <c r="U7" s="117"/>
      <c r="V7" s="117"/>
      <c r="W7" s="117"/>
      <c r="X7" s="117"/>
      <c r="Y7" s="118"/>
      <c r="Z7" s="118"/>
      <c r="AA7" s="118"/>
      <c r="AB7" s="118"/>
      <c r="AC7" s="118"/>
      <c r="AD7" s="118"/>
      <c r="AE7" s="118"/>
      <c r="AF7" s="118"/>
      <c r="AG7" s="118"/>
      <c r="AH7" s="118"/>
      <c r="AI7" s="118"/>
      <c r="AJ7" s="118"/>
      <c r="AK7" s="118"/>
      <c r="AL7" s="118"/>
    </row>
    <row r="8" spans="1:50" ht="18" customHeight="1" x14ac:dyDescent="0.3">
      <c r="A8" s="80"/>
      <c r="B8" s="117"/>
      <c r="C8" s="117"/>
      <c r="D8" s="198">
        <v>2022</v>
      </c>
      <c r="E8" s="198"/>
      <c r="F8" s="198"/>
      <c r="G8" s="198"/>
      <c r="H8" s="198"/>
      <c r="I8" s="198"/>
      <c r="J8" s="198"/>
      <c r="K8" s="80"/>
      <c r="L8" s="80"/>
      <c r="M8" s="80"/>
      <c r="N8" s="80"/>
      <c r="O8" s="117"/>
      <c r="P8" s="198">
        <v>2021</v>
      </c>
      <c r="Q8" s="198"/>
      <c r="R8" s="198"/>
      <c r="S8" s="198"/>
      <c r="T8" s="198"/>
      <c r="U8" s="198"/>
      <c r="V8" s="198"/>
      <c r="W8" s="80"/>
      <c r="X8" s="80"/>
      <c r="Y8" s="118"/>
      <c r="Z8" s="118"/>
      <c r="AA8" s="118"/>
      <c r="AB8" s="118"/>
      <c r="AC8" s="118"/>
      <c r="AD8" s="118"/>
      <c r="AE8" s="118"/>
      <c r="AF8" s="118"/>
      <c r="AG8" s="118"/>
      <c r="AH8" s="118"/>
      <c r="AI8" s="118"/>
      <c r="AJ8" s="118"/>
      <c r="AK8" s="118"/>
      <c r="AL8" s="118"/>
    </row>
    <row r="9" spans="1:50" ht="15.75" customHeight="1" x14ac:dyDescent="0.3">
      <c r="A9" s="81"/>
      <c r="B9" s="82"/>
      <c r="C9" s="82"/>
      <c r="D9" s="83" t="s">
        <v>0</v>
      </c>
      <c r="E9" s="83" t="s">
        <v>1</v>
      </c>
      <c r="F9" s="83" t="s">
        <v>102</v>
      </c>
      <c r="G9" s="83" t="s">
        <v>2</v>
      </c>
      <c r="H9" s="83" t="s">
        <v>103</v>
      </c>
      <c r="I9" s="83" t="s">
        <v>3</v>
      </c>
      <c r="J9" s="83" t="s">
        <v>4</v>
      </c>
      <c r="K9" s="81"/>
      <c r="L9" s="81"/>
      <c r="M9" s="82"/>
      <c r="N9" s="82"/>
      <c r="O9" s="82"/>
      <c r="P9" s="83" t="s">
        <v>0</v>
      </c>
      <c r="Q9" s="83" t="s">
        <v>1</v>
      </c>
      <c r="R9" s="83" t="s">
        <v>102</v>
      </c>
      <c r="S9" s="83" t="s">
        <v>2</v>
      </c>
      <c r="T9" s="83" t="s">
        <v>103</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5">
      <c r="A10" s="119"/>
      <c r="B10" s="117"/>
      <c r="C10" s="86" t="s">
        <v>113</v>
      </c>
      <c r="D10" s="87">
        <v>6</v>
      </c>
      <c r="E10" s="88">
        <v>7</v>
      </c>
      <c r="F10" s="88">
        <v>8</v>
      </c>
      <c r="G10" s="88">
        <v>9</v>
      </c>
      <c r="H10" s="88">
        <v>10</v>
      </c>
      <c r="I10" s="88">
        <v>11</v>
      </c>
      <c r="J10" s="89">
        <v>12</v>
      </c>
      <c r="K10" s="119"/>
      <c r="L10" s="119"/>
      <c r="M10" s="199" t="s">
        <v>104</v>
      </c>
      <c r="N10" s="200"/>
      <c r="O10" s="86" t="s">
        <v>113</v>
      </c>
      <c r="P10" s="87">
        <v>7</v>
      </c>
      <c r="Q10" s="88">
        <v>8</v>
      </c>
      <c r="R10" s="88">
        <v>9</v>
      </c>
      <c r="S10" s="88">
        <v>10</v>
      </c>
      <c r="T10" s="88">
        <v>11</v>
      </c>
      <c r="U10" s="88">
        <v>12</v>
      </c>
      <c r="V10" s="89">
        <v>13</v>
      </c>
      <c r="W10" s="119"/>
      <c r="X10" s="119"/>
      <c r="Y10" s="118"/>
      <c r="Z10" s="118"/>
      <c r="AA10" s="118"/>
      <c r="AB10" s="118"/>
      <c r="AC10" s="118"/>
      <c r="AD10" s="118"/>
      <c r="AE10" s="118"/>
      <c r="AF10" s="118"/>
      <c r="AG10" s="118"/>
      <c r="AH10" s="118"/>
      <c r="AI10" s="118"/>
      <c r="AJ10" s="118"/>
      <c r="AK10" s="118"/>
      <c r="AL10" s="118"/>
    </row>
    <row r="11" spans="1:50" ht="20.100000000000001" customHeight="1" x14ac:dyDescent="0.25">
      <c r="A11" s="119"/>
      <c r="B11" s="117"/>
      <c r="C11" s="86" t="s">
        <v>113</v>
      </c>
      <c r="D11" s="90">
        <v>13</v>
      </c>
      <c r="E11" s="91">
        <v>14</v>
      </c>
      <c r="F11" s="91">
        <v>15</v>
      </c>
      <c r="G11" s="91">
        <v>16</v>
      </c>
      <c r="H11" s="91">
        <v>17</v>
      </c>
      <c r="I11" s="91">
        <v>18</v>
      </c>
      <c r="J11" s="92">
        <v>19</v>
      </c>
      <c r="K11" s="119"/>
      <c r="L11" s="119"/>
      <c r="M11" s="199" t="s">
        <v>104</v>
      </c>
      <c r="N11" s="200"/>
      <c r="O11" s="86" t="s">
        <v>113</v>
      </c>
      <c r="P11" s="90">
        <v>14</v>
      </c>
      <c r="Q11" s="91">
        <v>15</v>
      </c>
      <c r="R11" s="91">
        <v>16</v>
      </c>
      <c r="S11" s="91">
        <v>17</v>
      </c>
      <c r="T11" s="91">
        <v>18</v>
      </c>
      <c r="U11" s="91">
        <v>19</v>
      </c>
      <c r="V11" s="92">
        <v>20</v>
      </c>
      <c r="W11" s="119"/>
      <c r="X11" s="119"/>
      <c r="Y11" s="118"/>
      <c r="Z11" s="118"/>
      <c r="AA11" s="118"/>
      <c r="AB11" s="118"/>
      <c r="AC11" s="118"/>
      <c r="AD11" s="118"/>
      <c r="AE11" s="118"/>
      <c r="AF11" s="118"/>
      <c r="AG11" s="118"/>
      <c r="AH11" s="118"/>
      <c r="AI11" s="118"/>
      <c r="AJ11" s="118"/>
      <c r="AK11" s="118"/>
      <c r="AL11" s="118"/>
    </row>
    <row r="12" spans="1:50" ht="20.100000000000001" customHeight="1" x14ac:dyDescent="0.25">
      <c r="A12" s="119"/>
      <c r="B12" s="117"/>
      <c r="C12" s="86" t="s">
        <v>113</v>
      </c>
      <c r="D12" s="93">
        <v>20</v>
      </c>
      <c r="E12" s="94">
        <v>21</v>
      </c>
      <c r="F12" s="94">
        <v>22</v>
      </c>
      <c r="G12" s="94">
        <v>23</v>
      </c>
      <c r="H12" s="94">
        <v>24</v>
      </c>
      <c r="I12" s="94">
        <v>25</v>
      </c>
      <c r="J12" s="95">
        <v>26</v>
      </c>
      <c r="K12" s="119"/>
      <c r="L12" s="119"/>
      <c r="M12" s="199" t="s">
        <v>104</v>
      </c>
      <c r="N12" s="200"/>
      <c r="O12" s="86" t="s">
        <v>113</v>
      </c>
      <c r="P12" s="93">
        <v>21</v>
      </c>
      <c r="Q12" s="94">
        <v>22</v>
      </c>
      <c r="R12" s="94">
        <v>23</v>
      </c>
      <c r="S12" s="94">
        <v>24</v>
      </c>
      <c r="T12" s="94">
        <v>25</v>
      </c>
      <c r="U12" s="94">
        <v>26</v>
      </c>
      <c r="V12" s="95">
        <v>27</v>
      </c>
      <c r="W12" s="119"/>
      <c r="X12" s="119"/>
      <c r="Y12" s="118"/>
      <c r="Z12" s="118"/>
      <c r="AA12" s="118"/>
      <c r="AB12" s="118"/>
      <c r="AC12" s="118"/>
      <c r="AD12" s="118"/>
      <c r="AE12" s="118"/>
      <c r="AF12" s="118"/>
      <c r="AG12" s="118"/>
      <c r="AH12" s="118"/>
      <c r="AI12" s="118"/>
      <c r="AJ12" s="118"/>
      <c r="AK12" s="118"/>
      <c r="AL12" s="118"/>
    </row>
    <row r="13" spans="1:50" ht="20.100000000000001" customHeight="1" x14ac:dyDescent="0.25">
      <c r="A13" s="119"/>
      <c r="B13" s="117"/>
      <c r="C13" s="86" t="s">
        <v>120</v>
      </c>
      <c r="D13" s="96">
        <v>27</v>
      </c>
      <c r="E13" s="97">
        <v>28</v>
      </c>
      <c r="F13" s="97">
        <v>29</v>
      </c>
      <c r="G13" s="97">
        <v>30</v>
      </c>
      <c r="H13" s="97">
        <v>1</v>
      </c>
      <c r="I13" s="97">
        <v>2</v>
      </c>
      <c r="J13" s="98">
        <v>3</v>
      </c>
      <c r="K13" s="119"/>
      <c r="L13" s="119"/>
      <c r="M13" s="199" t="s">
        <v>104</v>
      </c>
      <c r="N13" s="200"/>
      <c r="O13" s="86" t="s">
        <v>120</v>
      </c>
      <c r="P13" s="96">
        <v>28</v>
      </c>
      <c r="Q13" s="97">
        <v>29</v>
      </c>
      <c r="R13" s="97">
        <v>30</v>
      </c>
      <c r="S13" s="97">
        <v>1</v>
      </c>
      <c r="T13" s="97">
        <v>2</v>
      </c>
      <c r="U13" s="97">
        <v>3</v>
      </c>
      <c r="V13" s="98">
        <v>4</v>
      </c>
      <c r="W13" s="119"/>
      <c r="X13" s="119"/>
      <c r="Y13" s="118"/>
      <c r="Z13" s="118"/>
      <c r="AA13" s="118"/>
      <c r="AB13" s="118"/>
      <c r="AC13" s="118"/>
      <c r="AD13" s="118"/>
      <c r="AE13" s="118"/>
      <c r="AF13" s="118"/>
      <c r="AG13" s="118"/>
      <c r="AH13" s="118"/>
      <c r="AI13" s="118"/>
      <c r="AJ13" s="118"/>
      <c r="AK13" s="118"/>
      <c r="AL13" s="118"/>
    </row>
    <row r="14" spans="1:50" ht="20.100000000000001" customHeight="1" x14ac:dyDescent="0.25">
      <c r="A14" s="119"/>
      <c r="B14" s="117"/>
      <c r="C14" s="86" t="s">
        <v>123</v>
      </c>
      <c r="D14" s="99">
        <v>4</v>
      </c>
      <c r="E14" s="100">
        <v>5</v>
      </c>
      <c r="F14" s="100">
        <v>6</v>
      </c>
      <c r="G14" s="100">
        <v>7</v>
      </c>
      <c r="H14" s="100">
        <v>8</v>
      </c>
      <c r="I14" s="100">
        <v>9</v>
      </c>
      <c r="J14" s="101">
        <v>10</v>
      </c>
      <c r="K14" s="119"/>
      <c r="L14" s="119"/>
      <c r="M14" s="199" t="s">
        <v>104</v>
      </c>
      <c r="N14" s="200"/>
      <c r="O14" s="86" t="s">
        <v>123</v>
      </c>
      <c r="P14" s="99">
        <v>5</v>
      </c>
      <c r="Q14" s="100">
        <v>6</v>
      </c>
      <c r="R14" s="100">
        <v>7</v>
      </c>
      <c r="S14" s="100">
        <v>8</v>
      </c>
      <c r="T14" s="100">
        <v>9</v>
      </c>
      <c r="U14" s="100">
        <v>10</v>
      </c>
      <c r="V14" s="101">
        <v>11</v>
      </c>
      <c r="W14" s="119"/>
      <c r="X14" s="119"/>
      <c r="Y14" s="118"/>
      <c r="Z14" s="118"/>
      <c r="AA14" s="118"/>
      <c r="AB14" s="118"/>
      <c r="AC14" s="118"/>
      <c r="AD14" s="118"/>
      <c r="AE14" s="118"/>
      <c r="AF14" s="118"/>
      <c r="AG14" s="118"/>
      <c r="AH14" s="118"/>
      <c r="AI14" s="118"/>
      <c r="AJ14" s="118"/>
      <c r="AK14" s="118"/>
      <c r="AL14" s="118"/>
    </row>
    <row r="15" spans="1:50" ht="20.100000000000001" customHeight="1" x14ac:dyDescent="0.25">
      <c r="A15" s="119"/>
      <c r="B15" s="117"/>
      <c r="C15" s="86" t="s">
        <v>123</v>
      </c>
      <c r="D15" s="102">
        <v>11</v>
      </c>
      <c r="E15" s="103">
        <v>12</v>
      </c>
      <c r="F15" s="103">
        <v>13</v>
      </c>
      <c r="G15" s="103">
        <v>14</v>
      </c>
      <c r="H15" s="103">
        <v>15</v>
      </c>
      <c r="I15" s="103">
        <v>16</v>
      </c>
      <c r="J15" s="104">
        <v>17</v>
      </c>
      <c r="K15" s="119"/>
      <c r="L15" s="119"/>
      <c r="M15" s="199" t="s">
        <v>104</v>
      </c>
      <c r="N15" s="200"/>
      <c r="O15" s="86" t="s">
        <v>123</v>
      </c>
      <c r="P15" s="102">
        <v>12</v>
      </c>
      <c r="Q15" s="103">
        <v>13</v>
      </c>
      <c r="R15" s="103">
        <v>14</v>
      </c>
      <c r="S15" s="103">
        <v>15</v>
      </c>
      <c r="T15" s="103">
        <v>16</v>
      </c>
      <c r="U15" s="103">
        <v>17</v>
      </c>
      <c r="V15" s="104">
        <v>18</v>
      </c>
      <c r="W15" s="119"/>
      <c r="X15" s="119"/>
      <c r="Y15" s="118"/>
      <c r="Z15" s="118"/>
      <c r="AA15" s="118"/>
      <c r="AB15" s="118"/>
      <c r="AC15" s="118"/>
      <c r="AD15" s="118"/>
      <c r="AE15" s="118"/>
      <c r="AF15" s="118"/>
      <c r="AG15" s="118"/>
      <c r="AH15" s="118"/>
      <c r="AI15" s="118"/>
      <c r="AJ15" s="118"/>
      <c r="AK15" s="118"/>
      <c r="AL15" s="118"/>
    </row>
    <row r="16" spans="1:50" x14ac:dyDescent="0.25">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8"/>
      <c r="Z16" s="118"/>
      <c r="AA16" s="118"/>
      <c r="AB16" s="118"/>
      <c r="AC16" s="118"/>
      <c r="AD16" s="118"/>
      <c r="AE16" s="118"/>
      <c r="AF16" s="118"/>
      <c r="AG16" s="118"/>
      <c r="AH16" s="118"/>
      <c r="AI16" s="118"/>
      <c r="AJ16" s="118"/>
      <c r="AK16" s="118"/>
      <c r="AL16" s="118"/>
    </row>
    <row r="17" spans="1:50" x14ac:dyDescent="0.25">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8"/>
      <c r="Z17" s="118"/>
      <c r="AA17" s="118"/>
      <c r="AB17" s="118"/>
      <c r="AC17" s="118"/>
      <c r="AD17" s="118"/>
      <c r="AE17" s="118"/>
      <c r="AF17" s="118"/>
      <c r="AG17" s="118"/>
      <c r="AH17" s="118"/>
      <c r="AI17" s="118"/>
      <c r="AJ17" s="118"/>
      <c r="AK17" s="118"/>
      <c r="AL17" s="118"/>
    </row>
    <row r="18" spans="1:50" x14ac:dyDescent="0.25">
      <c r="A18" s="117"/>
      <c r="B18" s="117"/>
      <c r="C18" s="117"/>
      <c r="D18" s="201" t="s">
        <v>105</v>
      </c>
      <c r="E18" s="201"/>
      <c r="F18" s="201"/>
      <c r="G18" s="201"/>
      <c r="H18" s="201"/>
      <c r="I18" s="201"/>
      <c r="J18" s="201"/>
      <c r="K18" s="117"/>
      <c r="L18" s="117"/>
      <c r="M18" s="117"/>
      <c r="N18" s="117"/>
      <c r="O18" s="117"/>
      <c r="P18" s="201" t="s">
        <v>106</v>
      </c>
      <c r="Q18" s="201"/>
      <c r="R18" s="201"/>
      <c r="S18" s="201"/>
      <c r="T18" s="201"/>
      <c r="U18" s="201"/>
      <c r="V18" s="201"/>
      <c r="W18" s="117"/>
      <c r="X18" s="117"/>
      <c r="Y18" s="118"/>
      <c r="Z18" s="118"/>
      <c r="AA18" s="118"/>
      <c r="AB18" s="118"/>
      <c r="AC18" s="118"/>
      <c r="AD18" s="118"/>
      <c r="AE18" s="118"/>
      <c r="AF18" s="118"/>
      <c r="AG18" s="118"/>
      <c r="AH18" s="118"/>
      <c r="AI18" s="118"/>
      <c r="AJ18" s="118"/>
      <c r="AK18" s="118"/>
      <c r="AL18" s="118"/>
    </row>
    <row r="19" spans="1:50" ht="13.2" customHeight="1" x14ac:dyDescent="0.25">
      <c r="A19" s="117"/>
      <c r="B19" s="117"/>
      <c r="C19" s="195" t="s">
        <v>116</v>
      </c>
      <c r="D19" s="195"/>
      <c r="E19" s="195"/>
      <c r="F19" s="195"/>
      <c r="G19" s="117"/>
      <c r="H19" s="117" t="s">
        <v>115</v>
      </c>
      <c r="I19" s="117"/>
      <c r="J19" s="117"/>
      <c r="K19" s="117"/>
      <c r="L19" s="117"/>
      <c r="M19" s="117"/>
      <c r="N19" s="117"/>
      <c r="O19" s="195" t="s">
        <v>114</v>
      </c>
      <c r="P19" s="195"/>
      <c r="Q19" s="195"/>
      <c r="R19" s="195"/>
      <c r="S19" s="117"/>
      <c r="T19" s="117" t="s">
        <v>115</v>
      </c>
      <c r="U19" s="117"/>
      <c r="V19" s="117"/>
      <c r="W19" s="117"/>
      <c r="X19" s="117"/>
      <c r="Y19" s="118"/>
      <c r="Z19" s="118"/>
      <c r="AA19" s="118"/>
      <c r="AB19" s="118"/>
      <c r="AC19" s="118"/>
      <c r="AD19" s="118"/>
      <c r="AE19" s="118"/>
      <c r="AF19" s="118"/>
      <c r="AG19" s="118"/>
      <c r="AH19" s="118"/>
      <c r="AI19" s="118"/>
      <c r="AJ19" s="118"/>
      <c r="AK19" s="118"/>
      <c r="AL19" s="118"/>
    </row>
    <row r="20" spans="1:50" x14ac:dyDescent="0.25">
      <c r="A20" s="105"/>
      <c r="B20" s="105"/>
      <c r="C20" s="195" t="s">
        <v>117</v>
      </c>
      <c r="D20" s="195"/>
      <c r="E20" s="195"/>
      <c r="F20" s="195"/>
      <c r="G20" s="7"/>
      <c r="H20" s="7" t="s">
        <v>118</v>
      </c>
      <c r="I20" s="7"/>
      <c r="J20" s="7"/>
      <c r="K20" s="105"/>
      <c r="L20" s="105"/>
      <c r="M20" s="105"/>
      <c r="N20" s="105"/>
      <c r="O20" s="195" t="s">
        <v>119</v>
      </c>
      <c r="P20" s="195"/>
      <c r="Q20" s="195"/>
      <c r="R20" s="195"/>
      <c r="S20" s="7"/>
      <c r="T20" s="7" t="s">
        <v>118</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5"/>
      <c r="D21" s="195"/>
      <c r="E21" s="195"/>
      <c r="F21" s="195"/>
      <c r="G21" s="7"/>
      <c r="H21" s="7"/>
      <c r="I21" s="7"/>
      <c r="J21" s="7"/>
      <c r="K21" s="105"/>
      <c r="L21" s="105"/>
      <c r="M21" s="105"/>
      <c r="N21" s="105"/>
      <c r="O21" s="195" t="s">
        <v>121</v>
      </c>
      <c r="P21" s="195"/>
      <c r="Q21" s="195"/>
      <c r="R21" s="195"/>
      <c r="S21" s="108"/>
      <c r="T21" s="108" t="s">
        <v>122</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5"/>
      <c r="D22" s="195"/>
      <c r="E22" s="195"/>
      <c r="F22" s="195"/>
      <c r="G22" s="7"/>
      <c r="H22" s="7"/>
      <c r="I22" s="7"/>
      <c r="J22" s="7"/>
      <c r="K22" s="105"/>
      <c r="L22" s="105"/>
      <c r="M22" s="105"/>
      <c r="N22" s="105"/>
      <c r="O22" s="195"/>
      <c r="P22" s="195"/>
      <c r="Q22" s="195"/>
      <c r="R22" s="195"/>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5"/>
      <c r="D23" s="195"/>
      <c r="E23" s="195"/>
      <c r="F23" s="195"/>
      <c r="G23" s="7"/>
      <c r="H23" s="7"/>
      <c r="I23" s="7"/>
      <c r="J23" s="105"/>
      <c r="K23" s="105"/>
      <c r="L23" s="105"/>
      <c r="M23" s="105"/>
      <c r="N23" s="105"/>
      <c r="O23" s="195"/>
      <c r="P23" s="195"/>
      <c r="Q23" s="195"/>
      <c r="R23" s="195"/>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17"/>
      <c r="B24" s="117"/>
      <c r="C24" s="195"/>
      <c r="D24" s="195"/>
      <c r="E24" s="195"/>
      <c r="F24" s="195"/>
      <c r="G24" s="7"/>
      <c r="H24" s="7"/>
      <c r="I24" s="7"/>
      <c r="J24" s="117"/>
      <c r="K24" s="117"/>
      <c r="L24" s="117"/>
      <c r="M24" s="117"/>
      <c r="N24" s="117"/>
      <c r="O24" s="195"/>
      <c r="P24" s="195"/>
      <c r="Q24" s="195"/>
      <c r="R24" s="195"/>
      <c r="S24" s="7"/>
      <c r="T24" s="7"/>
      <c r="U24" s="7"/>
      <c r="V24" s="7"/>
      <c r="W24" s="7"/>
      <c r="X24" s="117"/>
      <c r="Y24" s="118"/>
      <c r="Z24" s="118"/>
      <c r="AA24" s="118"/>
      <c r="AB24" s="118"/>
      <c r="AC24" s="118"/>
      <c r="AD24" s="118"/>
      <c r="AE24" s="118"/>
      <c r="AF24" s="118"/>
      <c r="AG24" s="118"/>
      <c r="AH24" s="118"/>
      <c r="AI24" s="118"/>
      <c r="AJ24" s="118"/>
      <c r="AK24" s="118"/>
      <c r="AL24" s="118"/>
    </row>
    <row r="25" spans="1:50" ht="12.75" customHeight="1" x14ac:dyDescent="0.25">
      <c r="Y25" s="118"/>
      <c r="Z25" s="118"/>
      <c r="AA25" s="118"/>
      <c r="AB25" s="118"/>
      <c r="AC25" s="118"/>
      <c r="AD25" s="118"/>
      <c r="AE25" s="118"/>
      <c r="AF25" s="118"/>
      <c r="AG25" s="118"/>
      <c r="AH25" s="118"/>
      <c r="AI25" s="118"/>
      <c r="AJ25" s="118"/>
      <c r="AK25" s="118"/>
      <c r="AL25" s="118"/>
    </row>
    <row r="26" spans="1:50" x14ac:dyDescent="0.25">
      <c r="A26" s="117"/>
      <c r="B26" s="117"/>
      <c r="C26" s="195"/>
      <c r="D26" s="195"/>
      <c r="E26" s="195"/>
      <c r="F26" s="195"/>
      <c r="G26" s="7"/>
      <c r="H26" s="7"/>
      <c r="I26" s="7"/>
      <c r="J26" s="117"/>
      <c r="K26" s="117"/>
      <c r="L26" s="117"/>
      <c r="M26" s="117"/>
      <c r="N26" s="117"/>
      <c r="O26" s="195"/>
      <c r="P26" s="195"/>
      <c r="Q26" s="195"/>
      <c r="R26" s="195"/>
      <c r="S26" s="7"/>
      <c r="T26" s="7"/>
      <c r="U26" s="7"/>
      <c r="V26" s="7"/>
      <c r="W26" s="7"/>
      <c r="X26" s="117"/>
      <c r="Y26" s="118"/>
      <c r="Z26" s="118"/>
      <c r="AA26" s="118"/>
      <c r="AB26" s="118"/>
      <c r="AC26" s="118"/>
      <c r="AD26" s="118"/>
      <c r="AE26" s="118"/>
      <c r="AF26" s="118"/>
      <c r="AG26" s="118"/>
      <c r="AH26" s="118"/>
      <c r="AI26" s="118"/>
      <c r="AJ26" s="118"/>
      <c r="AK26" s="118"/>
      <c r="AL26" s="118"/>
    </row>
    <row r="27" spans="1:50" x14ac:dyDescent="0.25">
      <c r="A27" s="117"/>
      <c r="B27" s="117"/>
      <c r="C27" s="195"/>
      <c r="D27" s="197"/>
      <c r="E27" s="197"/>
      <c r="F27" s="7"/>
      <c r="G27" s="7"/>
      <c r="H27" s="7"/>
      <c r="I27" s="7"/>
      <c r="J27" s="117"/>
      <c r="K27" s="117"/>
      <c r="L27" s="117"/>
      <c r="M27" s="117"/>
      <c r="N27" s="117"/>
      <c r="O27" s="195"/>
      <c r="P27" s="197"/>
      <c r="Q27" s="197"/>
      <c r="R27" s="7"/>
      <c r="S27" s="7"/>
      <c r="T27" s="7"/>
      <c r="U27" s="7"/>
      <c r="V27" s="7"/>
      <c r="W27" s="7"/>
      <c r="X27" s="117"/>
      <c r="Y27" s="118"/>
      <c r="Z27" s="118"/>
      <c r="AA27" s="118"/>
      <c r="AB27" s="118"/>
      <c r="AC27" s="118"/>
      <c r="AD27" s="118"/>
      <c r="AE27" s="118"/>
      <c r="AF27" s="118"/>
      <c r="AG27" s="118"/>
      <c r="AH27" s="118"/>
      <c r="AI27" s="118"/>
      <c r="AJ27" s="118"/>
      <c r="AK27" s="118"/>
      <c r="AL27" s="118"/>
    </row>
    <row r="28" spans="1:50" x14ac:dyDescent="0.25">
      <c r="A28" s="117"/>
      <c r="B28" s="117"/>
      <c r="C28" s="195"/>
      <c r="D28" s="197"/>
      <c r="E28" s="197"/>
      <c r="F28" s="117"/>
      <c r="G28" s="117"/>
      <c r="H28" s="117"/>
      <c r="I28" s="117"/>
      <c r="J28" s="117"/>
      <c r="K28" s="117"/>
      <c r="L28" s="117"/>
      <c r="M28" s="117"/>
      <c r="N28" s="117"/>
      <c r="O28" s="195"/>
      <c r="P28" s="197"/>
      <c r="Q28" s="197"/>
      <c r="R28" s="117"/>
      <c r="S28" s="117"/>
      <c r="T28" s="117"/>
      <c r="U28" s="117"/>
      <c r="V28" s="117"/>
      <c r="W28" s="117"/>
      <c r="X28" s="117"/>
      <c r="Y28" s="118"/>
      <c r="Z28" s="118"/>
      <c r="AA28" s="118"/>
      <c r="AB28" s="118"/>
      <c r="AC28" s="118"/>
      <c r="AD28" s="118"/>
      <c r="AE28" s="118"/>
      <c r="AF28" s="118"/>
      <c r="AG28" s="118"/>
      <c r="AH28" s="118"/>
      <c r="AI28" s="118"/>
      <c r="AJ28" s="118"/>
      <c r="AK28" s="118"/>
      <c r="AL28" s="118"/>
    </row>
    <row r="29" spans="1:50" x14ac:dyDescent="0.25">
      <c r="A29" s="117"/>
      <c r="B29" s="117"/>
      <c r="C29" s="195"/>
      <c r="D29" s="197"/>
      <c r="E29" s="197"/>
      <c r="F29" s="117"/>
      <c r="G29" s="117"/>
      <c r="H29" s="117"/>
      <c r="I29" s="117"/>
      <c r="J29" s="117"/>
      <c r="K29" s="117"/>
      <c r="L29" s="117"/>
      <c r="M29" s="117"/>
      <c r="N29" s="117"/>
      <c r="O29" s="195"/>
      <c r="P29" s="197"/>
      <c r="Q29" s="197"/>
      <c r="R29" s="117"/>
      <c r="T29" s="117"/>
      <c r="U29" s="117"/>
      <c r="V29" s="117"/>
      <c r="W29" s="117"/>
      <c r="X29" s="117"/>
      <c r="Y29" s="118"/>
      <c r="Z29" s="118"/>
      <c r="AA29" s="118"/>
      <c r="AB29" s="118"/>
      <c r="AC29" s="118"/>
      <c r="AD29" s="118"/>
      <c r="AE29" s="118"/>
      <c r="AF29" s="118"/>
      <c r="AG29" s="118"/>
      <c r="AH29" s="118"/>
      <c r="AI29" s="118"/>
      <c r="AJ29" s="118"/>
      <c r="AK29" s="118"/>
      <c r="AL29" s="118"/>
    </row>
    <row r="30" spans="1:50" x14ac:dyDescent="0.25">
      <c r="A30" s="117"/>
      <c r="B30" s="117"/>
      <c r="C30" s="120"/>
      <c r="D30" s="117"/>
      <c r="E30" s="117"/>
      <c r="F30" s="117"/>
      <c r="G30" s="109" t="s">
        <v>107</v>
      </c>
      <c r="H30" s="117">
        <v>30</v>
      </c>
      <c r="I30" s="117"/>
      <c r="J30" s="117"/>
      <c r="K30" s="117"/>
      <c r="L30" s="117"/>
      <c r="M30" s="117"/>
      <c r="N30" s="117"/>
      <c r="O30" s="120"/>
      <c r="P30" s="117"/>
      <c r="Q30" s="117"/>
      <c r="R30" s="117"/>
      <c r="S30" s="109" t="s">
        <v>107</v>
      </c>
      <c r="T30" s="117">
        <v>30</v>
      </c>
      <c r="U30" s="117"/>
      <c r="V30" s="117"/>
      <c r="W30" s="117"/>
      <c r="X30" s="117"/>
      <c r="Y30" s="118"/>
      <c r="Z30" s="118"/>
      <c r="AA30" s="118"/>
      <c r="AB30" s="118"/>
      <c r="AC30" s="118"/>
      <c r="AD30" s="118"/>
      <c r="AE30" s="118"/>
      <c r="AF30" s="118"/>
      <c r="AG30" s="118"/>
      <c r="AH30" s="118"/>
      <c r="AI30" s="118"/>
      <c r="AJ30" s="118"/>
      <c r="AK30" s="118"/>
      <c r="AL30" s="118"/>
    </row>
    <row r="31" spans="1:50" x14ac:dyDescent="0.25">
      <c r="A31" s="117"/>
      <c r="B31" s="117"/>
      <c r="C31" s="120"/>
      <c r="D31" s="117"/>
      <c r="E31" s="117"/>
      <c r="F31" s="117"/>
      <c r="G31" s="109" t="s">
        <v>108</v>
      </c>
      <c r="H31" s="117">
        <v>12</v>
      </c>
      <c r="I31" s="117"/>
      <c r="J31" s="117"/>
      <c r="K31" s="117"/>
      <c r="L31" s="117"/>
      <c r="M31" s="117"/>
      <c r="N31" s="117"/>
      <c r="O31" s="120"/>
      <c r="P31" s="117"/>
      <c r="Q31" s="117"/>
      <c r="R31" s="117"/>
      <c r="S31" s="109" t="s">
        <v>108</v>
      </c>
      <c r="T31" s="117">
        <v>12</v>
      </c>
      <c r="U31" s="117"/>
      <c r="V31" s="117"/>
      <c r="W31" s="117"/>
      <c r="X31" s="117"/>
      <c r="Y31" s="118"/>
      <c r="Z31" s="118"/>
      <c r="AA31" s="118"/>
      <c r="AB31" s="118"/>
      <c r="AC31" s="118"/>
      <c r="AD31" s="118"/>
      <c r="AE31" s="118"/>
      <c r="AF31" s="118"/>
      <c r="AG31" s="118"/>
      <c r="AH31" s="118"/>
      <c r="AI31" s="118"/>
      <c r="AJ31" s="118"/>
      <c r="AK31" s="118"/>
      <c r="AL31" s="118"/>
    </row>
    <row r="32" spans="1:50" x14ac:dyDescent="0.25">
      <c r="A32" s="117"/>
      <c r="B32" s="117"/>
      <c r="C32" s="120"/>
      <c r="D32" s="117"/>
      <c r="E32" s="117"/>
      <c r="F32" s="117"/>
      <c r="G32" s="117"/>
      <c r="H32" s="117"/>
      <c r="I32" s="117"/>
      <c r="J32" s="117"/>
      <c r="K32" s="117"/>
      <c r="L32" s="117"/>
      <c r="M32" s="117"/>
      <c r="N32" s="117"/>
      <c r="O32" s="120"/>
      <c r="P32" s="117"/>
      <c r="Q32" s="117"/>
      <c r="R32" s="117"/>
      <c r="S32" s="117"/>
      <c r="T32" s="117"/>
      <c r="U32" s="117"/>
      <c r="V32" s="117"/>
      <c r="W32" s="117"/>
      <c r="X32" s="117"/>
      <c r="Y32" s="118"/>
      <c r="Z32" s="118"/>
      <c r="AA32" s="118"/>
      <c r="AB32" s="118"/>
      <c r="AC32" s="118"/>
      <c r="AD32" s="118"/>
      <c r="AE32" s="118"/>
      <c r="AF32" s="118"/>
      <c r="AG32" s="118"/>
      <c r="AH32" s="118"/>
      <c r="AI32" s="118"/>
      <c r="AJ32" s="118"/>
      <c r="AK32" s="118"/>
      <c r="AL32" s="118"/>
    </row>
    <row r="33" spans="1:38" x14ac:dyDescent="0.25">
      <c r="A33" s="117"/>
      <c r="B33" s="117"/>
      <c r="C33" s="120"/>
      <c r="D33" s="117"/>
      <c r="E33" s="117"/>
      <c r="F33" s="117"/>
      <c r="G33" s="117"/>
      <c r="H33" s="117"/>
      <c r="I33" s="117"/>
      <c r="J33" s="117"/>
      <c r="K33" s="117"/>
      <c r="L33" s="117"/>
      <c r="M33" s="117"/>
      <c r="N33" s="117"/>
      <c r="O33" s="120"/>
      <c r="P33" s="117"/>
      <c r="Q33" s="117"/>
      <c r="R33" s="117"/>
      <c r="S33" s="117"/>
      <c r="T33" s="117"/>
      <c r="U33" s="117"/>
      <c r="V33" s="117"/>
      <c r="W33" s="117"/>
      <c r="X33" s="117"/>
      <c r="Y33" s="118"/>
      <c r="Z33" s="118"/>
      <c r="AA33" s="118"/>
      <c r="AB33" s="118"/>
      <c r="AC33" s="118"/>
      <c r="AD33" s="118"/>
      <c r="AE33" s="118"/>
      <c r="AF33" s="118"/>
      <c r="AG33" s="118"/>
      <c r="AH33" s="118"/>
      <c r="AI33" s="118"/>
      <c r="AJ33" s="118"/>
      <c r="AK33" s="118"/>
      <c r="AL33" s="118"/>
    </row>
    <row r="34" spans="1:38" x14ac:dyDescent="0.25">
      <c r="A34" s="117"/>
      <c r="B34" s="110"/>
      <c r="C34" s="111"/>
      <c r="D34" s="117"/>
      <c r="E34" s="117"/>
      <c r="F34" s="117"/>
      <c r="G34" s="117"/>
      <c r="H34" s="117"/>
      <c r="I34" s="117"/>
      <c r="J34" s="117"/>
      <c r="K34" s="117"/>
      <c r="L34" s="117"/>
      <c r="M34" s="117"/>
      <c r="N34" s="117"/>
      <c r="O34" s="120"/>
      <c r="P34" s="117"/>
      <c r="Q34" s="117"/>
      <c r="R34" s="117"/>
      <c r="S34" s="117"/>
      <c r="T34" s="117"/>
      <c r="U34" s="117"/>
      <c r="V34" s="117"/>
      <c r="W34" s="117"/>
      <c r="X34" s="117"/>
      <c r="Y34" s="118"/>
      <c r="Z34" s="118"/>
      <c r="AA34" s="118"/>
      <c r="AB34" s="118"/>
      <c r="AC34" s="118"/>
      <c r="AD34" s="118"/>
      <c r="AE34" s="118"/>
      <c r="AF34" s="118"/>
      <c r="AG34" s="118"/>
      <c r="AH34" s="118"/>
      <c r="AI34" s="118"/>
      <c r="AJ34" s="118"/>
      <c r="AK34" s="118"/>
      <c r="AL34" s="118"/>
    </row>
    <row r="35" spans="1:38" x14ac:dyDescent="0.25">
      <c r="A35" s="117"/>
      <c r="B35" s="110"/>
      <c r="C35" s="111"/>
      <c r="D35" s="117"/>
      <c r="E35" s="117"/>
      <c r="F35" s="117"/>
      <c r="G35" s="117"/>
      <c r="H35" s="117"/>
      <c r="I35" s="117"/>
      <c r="J35" s="117"/>
      <c r="K35" s="117"/>
      <c r="L35" s="117"/>
      <c r="M35" s="117"/>
      <c r="N35" s="117"/>
      <c r="O35" s="117"/>
      <c r="P35" s="117"/>
      <c r="Q35" s="117"/>
      <c r="R35" s="117"/>
      <c r="S35" s="117"/>
      <c r="T35" s="117"/>
      <c r="U35" s="117"/>
      <c r="V35" s="117"/>
      <c r="W35" s="117"/>
      <c r="X35" s="117"/>
      <c r="Y35" s="118"/>
      <c r="Z35" s="118"/>
      <c r="AA35" s="118"/>
      <c r="AB35" s="118"/>
      <c r="AC35" s="118"/>
      <c r="AD35" s="118"/>
      <c r="AE35" s="118"/>
      <c r="AF35" s="118"/>
      <c r="AG35" s="118"/>
      <c r="AH35" s="118"/>
      <c r="AI35" s="118"/>
      <c r="AJ35" s="118"/>
      <c r="AK35" s="118"/>
      <c r="AL35" s="118"/>
    </row>
    <row r="36" spans="1:38" x14ac:dyDescent="0.25">
      <c r="A36" s="117"/>
      <c r="B36" s="117"/>
      <c r="C36" s="111"/>
      <c r="D36" s="117"/>
      <c r="E36" s="117"/>
      <c r="F36" s="117"/>
      <c r="G36" s="117"/>
      <c r="H36" s="117"/>
      <c r="I36" s="117"/>
      <c r="J36" s="117"/>
      <c r="K36" s="117"/>
      <c r="L36" s="117"/>
      <c r="M36" s="117"/>
      <c r="N36" s="117"/>
      <c r="O36" s="117"/>
      <c r="P36" s="117"/>
      <c r="Q36" s="117"/>
      <c r="R36" s="117"/>
      <c r="S36" s="117"/>
      <c r="T36" s="117"/>
      <c r="U36" s="117"/>
      <c r="V36" s="117"/>
      <c r="W36" s="117"/>
      <c r="X36" s="117"/>
      <c r="Y36" s="118"/>
      <c r="Z36" s="118"/>
      <c r="AA36" s="118"/>
      <c r="AB36" s="118"/>
      <c r="AC36" s="118"/>
      <c r="AD36" s="118"/>
      <c r="AE36" s="118"/>
      <c r="AF36" s="118"/>
      <c r="AG36" s="118"/>
      <c r="AH36" s="118"/>
      <c r="AI36" s="118"/>
      <c r="AJ36" s="118"/>
      <c r="AK36" s="118"/>
      <c r="AL36" s="118"/>
    </row>
    <row r="37" spans="1:38" x14ac:dyDescent="0.25">
      <c r="A37" s="117"/>
      <c r="C37" s="112" t="s">
        <v>127</v>
      </c>
      <c r="D37" s="117"/>
      <c r="E37" s="117"/>
      <c r="F37" s="117"/>
      <c r="G37" s="117"/>
      <c r="H37" s="117"/>
      <c r="I37" s="117"/>
      <c r="J37" s="117"/>
      <c r="K37" s="117"/>
      <c r="L37" s="117"/>
      <c r="M37" s="117"/>
      <c r="N37" s="117"/>
      <c r="O37" s="117"/>
      <c r="P37" s="117"/>
      <c r="Q37" s="117"/>
      <c r="R37" s="117"/>
      <c r="S37" s="117"/>
      <c r="T37" s="117"/>
      <c r="U37" s="117"/>
      <c r="V37" s="117"/>
      <c r="W37" s="117"/>
      <c r="X37" s="117"/>
      <c r="Y37" s="118"/>
      <c r="Z37" s="118"/>
      <c r="AA37" s="118"/>
      <c r="AB37" s="118"/>
      <c r="AC37" s="118"/>
      <c r="AD37" s="118"/>
      <c r="AE37" s="118"/>
      <c r="AF37" s="118"/>
      <c r="AG37" s="118"/>
      <c r="AH37" s="118"/>
      <c r="AI37" s="118"/>
      <c r="AJ37" s="118"/>
      <c r="AK37" s="118"/>
      <c r="AL37" s="118"/>
    </row>
    <row r="38" spans="1:38" x14ac:dyDescent="0.25">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8"/>
      <c r="Z38" s="118"/>
      <c r="AA38" s="118"/>
      <c r="AB38" s="118"/>
      <c r="AC38" s="118"/>
      <c r="AD38" s="118"/>
      <c r="AE38" s="118"/>
      <c r="AF38" s="118"/>
      <c r="AG38" s="118"/>
      <c r="AH38" s="118"/>
      <c r="AI38" s="118"/>
      <c r="AJ38" s="118"/>
      <c r="AK38" s="118"/>
      <c r="AL38" s="118"/>
    </row>
    <row r="39" spans="1:38" x14ac:dyDescent="0.25">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8"/>
      <c r="Z39" s="118"/>
      <c r="AA39" s="118"/>
      <c r="AB39" s="118"/>
      <c r="AC39" s="118"/>
      <c r="AD39" s="118"/>
      <c r="AE39" s="118"/>
      <c r="AF39" s="118"/>
      <c r="AG39" s="118"/>
      <c r="AH39" s="118"/>
      <c r="AI39" s="118"/>
      <c r="AJ39" s="118"/>
      <c r="AK39" s="118"/>
      <c r="AL39" s="118"/>
    </row>
    <row r="40" spans="1:38" x14ac:dyDescent="0.25">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8"/>
      <c r="Z40" s="118"/>
      <c r="AA40" s="118"/>
      <c r="AB40" s="118"/>
      <c r="AC40" s="118"/>
      <c r="AD40" s="118"/>
      <c r="AE40" s="118"/>
      <c r="AF40" s="118"/>
      <c r="AG40" s="118"/>
      <c r="AH40" s="118"/>
      <c r="AI40" s="118"/>
      <c r="AJ40" s="118"/>
      <c r="AK40" s="118"/>
      <c r="AL40" s="118"/>
    </row>
    <row r="41" spans="1:38" x14ac:dyDescent="0.25">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8"/>
      <c r="Z41" s="118"/>
      <c r="AA41" s="118"/>
      <c r="AB41" s="118"/>
      <c r="AC41" s="118"/>
      <c r="AD41" s="118"/>
      <c r="AE41" s="118"/>
      <c r="AF41" s="118"/>
      <c r="AG41" s="118"/>
      <c r="AH41" s="118"/>
      <c r="AI41" s="118"/>
      <c r="AJ41" s="118"/>
      <c r="AK41" s="118"/>
      <c r="AL41" s="118"/>
    </row>
    <row r="42" spans="1:38" x14ac:dyDescent="0.25">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8"/>
      <c r="Z42" s="118"/>
      <c r="AA42" s="118"/>
      <c r="AB42" s="118"/>
      <c r="AC42" s="118"/>
      <c r="AD42" s="118"/>
      <c r="AE42" s="118"/>
      <c r="AF42" s="118"/>
      <c r="AG42" s="118"/>
      <c r="AH42" s="118"/>
      <c r="AI42" s="118"/>
      <c r="AJ42" s="118"/>
      <c r="AK42" s="118"/>
      <c r="AL42" s="118"/>
    </row>
    <row r="43" spans="1:38" ht="12.75" customHeight="1" x14ac:dyDescent="0.25">
      <c r="A43" s="117"/>
      <c r="X43" s="117"/>
      <c r="Y43" s="118"/>
      <c r="Z43" s="118"/>
      <c r="AA43" s="118"/>
      <c r="AB43" s="118"/>
      <c r="AC43" s="118"/>
      <c r="AD43" s="118"/>
      <c r="AE43" s="118"/>
      <c r="AF43" s="118"/>
      <c r="AG43" s="118"/>
      <c r="AH43" s="118"/>
      <c r="AI43" s="118"/>
      <c r="AJ43" s="118"/>
      <c r="AK43" s="118"/>
      <c r="AL43" s="118"/>
    </row>
    <row r="44" spans="1:38" ht="41.25" customHeight="1" x14ac:dyDescent="0.25">
      <c r="A44" s="117"/>
      <c r="B44" s="196" t="s">
        <v>100</v>
      </c>
      <c r="C44" s="196"/>
      <c r="D44" s="196"/>
      <c r="E44" s="196"/>
      <c r="F44" s="196"/>
      <c r="G44" s="196"/>
      <c r="H44" s="196"/>
      <c r="I44" s="196"/>
      <c r="J44" s="196"/>
      <c r="K44" s="196"/>
      <c r="L44" s="196"/>
      <c r="M44" s="196"/>
      <c r="N44" s="196"/>
      <c r="O44" s="196"/>
      <c r="P44" s="196"/>
      <c r="Q44" s="196"/>
      <c r="R44" s="196"/>
      <c r="S44" s="196"/>
      <c r="T44" s="196"/>
      <c r="U44" s="196"/>
      <c r="V44" s="196"/>
      <c r="W44" s="196"/>
      <c r="X44" s="117"/>
      <c r="Y44" s="118"/>
      <c r="Z44" s="118"/>
      <c r="AA44" s="118"/>
      <c r="AB44" s="118"/>
      <c r="AC44" s="118"/>
      <c r="AD44" s="118"/>
      <c r="AE44" s="118"/>
      <c r="AF44" s="118"/>
      <c r="AG44" s="118"/>
      <c r="AH44" s="118"/>
      <c r="AI44" s="118"/>
      <c r="AJ44" s="118"/>
      <c r="AK44" s="118"/>
      <c r="AL44" s="118"/>
    </row>
    <row r="45" spans="1:38" x14ac:dyDescent="0.25">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8"/>
      <c r="Z45" s="118"/>
      <c r="AA45" s="118"/>
      <c r="AB45" s="118"/>
      <c r="AC45" s="118"/>
      <c r="AD45" s="118"/>
      <c r="AE45" s="118"/>
      <c r="AF45" s="118"/>
      <c r="AG45" s="118"/>
      <c r="AH45" s="118"/>
      <c r="AI45" s="118"/>
      <c r="AJ45" s="118"/>
      <c r="AK45" s="118"/>
      <c r="AL45" s="118"/>
    </row>
    <row r="46" spans="1:38" x14ac:dyDescent="0.25">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row>
    <row r="47" spans="1:38" x14ac:dyDescent="0.25">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row>
    <row r="48" spans="1:38" x14ac:dyDescent="0.25">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row>
    <row r="49" spans="1:38" x14ac:dyDescent="0.25">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row>
    <row r="50" spans="1:38" x14ac:dyDescent="0.25">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row>
    <row r="51" spans="1:38" x14ac:dyDescent="0.25">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row>
    <row r="52" spans="1:38" x14ac:dyDescent="0.25">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row>
    <row r="53" spans="1:38" x14ac:dyDescent="0.25">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row>
    <row r="54" spans="1:38" x14ac:dyDescent="0.25">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row>
    <row r="55" spans="1:38" x14ac:dyDescent="0.2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row>
    <row r="56" spans="1:38" x14ac:dyDescent="0.25">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row>
    <row r="57" spans="1:38" x14ac:dyDescent="0.25">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row>
    <row r="58" spans="1:38" x14ac:dyDescent="0.25">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4">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4">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
      <c r="A5" s="203" t="str">
        <f>HYPERLINK("http://www.str.com/data-insights/resources/glossary", "For all STR definitions, please visit www.str.com/data-insights/resources/glossary")</f>
        <v>For all STR definitions, please visit www.str.com/data-insights/resources/glossary</v>
      </c>
      <c r="B5" s="203"/>
      <c r="C5" s="203"/>
      <c r="D5" s="203"/>
      <c r="E5" s="203"/>
      <c r="F5" s="20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
      <c r="A9" s="203" t="str">
        <f>HYPERLINK("http://www.str.com/data-insights/resources/FAQ", "For all STR FAQs, please click here or visit http://www.str.com/data-insights/resources/FAQ")</f>
        <v>For all STR FAQs, please click here or visit http://www.str.com/data-insights/resources/FAQ</v>
      </c>
      <c r="B9" s="203"/>
      <c r="C9" s="203"/>
      <c r="D9" s="203"/>
      <c r="E9" s="203"/>
      <c r="F9" s="20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
      <c r="A12" s="203" t="str">
        <f>HYPERLINK("http://www.str.com/contact", "For additional support, please contact your regional office")</f>
        <v>For additional support, please contact your regional office</v>
      </c>
      <c r="B12" s="203"/>
      <c r="C12" s="203"/>
      <c r="D12" s="203"/>
      <c r="E12" s="203"/>
      <c r="F12" s="203"/>
      <c r="G12" s="203"/>
      <c r="H12" s="203"/>
      <c r="I12" s="203"/>
      <c r="J12" s="20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
      <c r="A14" s="202" t="str">
        <f>HYPERLINK("http://www.hotelnewsnow.com/", "For the latest in industry news, visit HotelNewsNow.com.")</f>
        <v>For the latest in industry news, visit HotelNewsNow.com.</v>
      </c>
      <c r="B14" s="202"/>
      <c r="C14" s="202"/>
      <c r="D14" s="202"/>
      <c r="E14" s="202"/>
      <c r="F14" s="202"/>
      <c r="G14" s="202"/>
      <c r="H14" s="202"/>
      <c r="I14" s="20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
      <c r="A15" s="202" t="str">
        <f>HYPERLINK("http://www.hoteldataconference.com/", "To learn more about the Hotel Data Conference, visit HotelDataConference.com.")</f>
        <v>To learn more about the Hotel Data Conference, visit HotelDataConference.com.</v>
      </c>
      <c r="B15" s="202"/>
      <c r="C15" s="202"/>
      <c r="D15" s="202"/>
      <c r="E15" s="202"/>
      <c r="F15" s="202"/>
      <c r="G15" s="202"/>
      <c r="H15" s="202"/>
      <c r="I15" s="20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9" t="s">
        <v>97</v>
      </c>
    </row>
    <row r="2" spans="1:1" x14ac:dyDescent="0.25">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F1B7535-1AC3-449E-807E-052497080CE2}"/>
</file>

<file path=customXml/itemProps2.xml><?xml version="1.0" encoding="utf-8"?>
<ds:datastoreItem xmlns:ds="http://schemas.openxmlformats.org/officeDocument/2006/customXml" ds:itemID="{7A5685B7-B836-4865-90CB-B91395C7E082}"/>
</file>

<file path=customXml/itemProps3.xml><?xml version="1.0" encoding="utf-8"?>
<ds:datastoreItem xmlns:ds="http://schemas.openxmlformats.org/officeDocument/2006/customXml" ds:itemID="{07666E8E-9D1E-40C4-B0E4-54FC2D49BF0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2022-12-09T17:04:30Z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