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checkCompatibility="1"/>
  <xr:revisionPtr revIDLastSave="0" documentId="13_ncr:1_{0694ECB1-2B84-4D35-8097-5687694B563F}" xr6:coauthVersionLast="47" xr6:coauthVersionMax="47" xr10:uidLastSave="{00000000-0000-0000-0000-000000000000}"/>
  <workbookProtection workbookAlgorithmName="SHA-512" workbookHashValue="3/VmAb4IukqZJC9mAVV2Jm5EHn/2MUPyc19bqlZJnNfUPtb98sbnoiGNIszFNbA8y9XVKsEgMk61kEJl4Mt6SA==" workbookSaltValue="FD4fQijKUyXxUNF5bRz6Q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<sst xmlns="http://schemas.openxmlformats.org/spreadsheetml/2006/main" count="770" uniqueCount="132">
  <si>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</si>
  <si>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</si>
  <si>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</si>
  <si>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</si>
  <si>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</si>
  <si>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</si>
  <si>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</si>
  <si>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</si>
  <si>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</si>
  <si>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</si>
  <si>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</si>
  <si>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</si>
  <si>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</si>
  <si>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</si>
  <si>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</si>
  <si>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</si>
  <si>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</si>
  <si>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</si>
  <si>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</si>
  <si>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</si>
  <si>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</si>
  <si>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</si>
  <si>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</si>
  <si>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</si>
  <si>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</si>
  <si>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</si>
  <si>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</si>
  <si>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</si>
  <si>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</si>
  <si>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</si>
  <si>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</si>
  <si>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</si>
  <si>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</si>
  <si>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</si>
  <si>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</si>
  <si>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</si>
  <si>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</si>
  <si>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</si>
  <si>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</si>
  <si>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</si>
  <si>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</si>
  <si>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</si>
  <si>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</si>
  <si>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</si>
  <si>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</si>
  <si>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</si>
  <si>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</si>
  <si>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</si>
  <si>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</si>
  <si>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</si>
  <si>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</si>
  <si>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</si>
  <si>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</si>
  <si>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</si>
  <si>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</si>
  <si>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</si>
  <si>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</si>
  <si>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</si>
  <si>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</si>
  <si>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</si>
  <si>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</si>
  <si>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</si>
  <si>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</si>
  <si>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</si>
  <si>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</si>
  <si>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</si>
  <si>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</si>
  <si>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</si>
  <si>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</si>
  <si>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</si>
  <si>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</si>
  <si>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</si>
  <si>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</si>
  <si>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</si>
  <si>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</si>
  <si>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</si>
  <si>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</si>
  <si>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</si>
  <si>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</si>
  <si>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</si>
  <si>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</si>
  <si>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</si>
  <si>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</si>
  <si>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</si>
  <si>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</si>
  <si>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</si>
  <si>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</si>
  <si>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</si>
  <si>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</si>
  <si>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</si>
  <si>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</si>
  <si>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</si>
  <si>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</si>
  <si>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</si>
  <si>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</si>
  <si>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</si>
  <si>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</si>
  <si>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</si>
  <si>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</si>
  <si>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</si>
  <si>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</si>
  <si>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</si>
  <si>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</si>
  <si>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</si>
  <si>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</si>
  <si>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</si>
  <si>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</si>
  <si>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</si>
  <si>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</si>
  <si>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</si>
  <si>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</si>
  <si>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</si>
  <si>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</si>
  <si>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 xml:space="preserve"> - First Day of Ramadan</t>
  </si>
  <si>
    <t>Mar / Apr</t>
  </si>
  <si>
    <t>Apr</t>
  </si>
  <si>
    <t>Sunday, Apr 3rd</t>
  </si>
  <si>
    <t>Thursday, Apr 6th</t>
  </si>
  <si>
    <t xml:space="preserve"> - First Day of Passover</t>
  </si>
  <si>
    <t>Friday, Apr 7th</t>
  </si>
  <si>
    <t xml:space="preserve"> - Good Friday</t>
  </si>
  <si>
    <t>Friday, Apr 15th</t>
  </si>
  <si>
    <t>Saturday, Apr 16th</t>
  </si>
  <si>
    <t>Sunday, Apr 9th</t>
  </si>
  <si>
    <t xml:space="preserve"> - Easter Sunday</t>
  </si>
  <si>
    <t>Sunday, Apr 17th</t>
  </si>
  <si>
    <t>For the Week of April 16, 2023 to April 22, 2023</t>
  </si>
  <si>
    <t>Apr / May</t>
  </si>
  <si>
    <t>May</t>
  </si>
  <si>
    <r>
      <t>Note:</t>
    </r>
    <r>
      <rPr>
        <sz val="10"/>
        <rFont val="Arial"/>
      </rPr>
      <t xml:space="preserve"> Weekdays - Sunday through Thursday,  Weekends - Friday and Saturday</t>
    </r>
  </si>
  <si>
    <t>Week of April 16, 2023 - April 22, 2023</t>
  </si>
  <si>
    <t>March 26, 2023 - April 22,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</si>
</sst>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2">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xf numFmtId="0" fontId="18" fillId="0" borderId="0" xfId="0" applyFont="1" applyBorder="1"/>
    <xf numFmtId="0" fontId="18" fillId="0" borderId="0" xfId="0" applyFont="1" applyBorder="1" applyAlignment="1">
      <alignment horizontal="center" vertical="center"/>
    </xf>
    <xf numFmtId="0" fontId="18" fillId="0" borderId="0" xfId="0"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C9" sqref="C9"/>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April 16, 2023 - April 22,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205"/>
      <c r="O2" s="205"/>
      <c r="P2" s="205"/>
      <c r="Q2" s="205"/>
      <c r="R2" s="206" t="s">
        <v>65</v>
      </c>
      <c r="S2" s="205"/>
      <c r="T2" s="205"/>
      <c r="U2" s="206"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207" t="s">
        <v>59</v>
      </c>
      <c r="O3" s="207" t="s">
        <v>60</v>
      </c>
      <c r="P3" s="207" t="s">
        <v>61</v>
      </c>
      <c r="Q3" s="207" t="s">
        <v>62</v>
      </c>
      <c r="R3" s="206"/>
      <c r="S3" s="207" t="s">
        <v>63</v>
      </c>
      <c r="T3" s="207" t="s">
        <v>64</v>
      </c>
      <c r="U3" s="206"/>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52.0786645184061</v>
      </c>
      <c r="C4" s="48">
        <f>VLOOKUP($A4,'Occupancy Raw Data'!$B$8:$BE$45,'Occupancy Raw Data'!H$3,FALSE)</f>
        <v>63.294567299858301</v>
      </c>
      <c r="D4" s="48">
        <f>VLOOKUP($A4,'Occupancy Raw Data'!$B$8:$BE$45,'Occupancy Raw Data'!I$3,FALSE)</f>
        <v>68.354299990722097</v>
      </c>
      <c r="E4" s="48">
        <f>VLOOKUP($A4,'Occupancy Raw Data'!$B$8:$BE$45,'Occupancy Raw Data'!J$3,FALSE)</f>
        <v>68.716935584596797</v>
      </c>
      <c r="F4" s="48">
        <f>VLOOKUP($A4,'Occupancy Raw Data'!$B$8:$BE$45,'Occupancy Raw Data'!K$3,FALSE)</f>
        <v>67.217012665351902</v>
      </c>
      <c r="G4" s="49">
        <f>VLOOKUP($A4,'Occupancy Raw Data'!$B$8:$BE$45,'Occupancy Raw Data'!L$3,FALSE)</f>
        <v>63.932099551648598</v>
      </c>
      <c r="H4" s="48">
        <f>VLOOKUP($A4,'Occupancy Raw Data'!$B$8:$BE$45,'Occupancy Raw Data'!N$3,FALSE)</f>
        <v>74.161737469868896</v>
      </c>
      <c r="I4" s="48">
        <f>VLOOKUP($A4,'Occupancy Raw Data'!$B$8:$BE$45,'Occupancy Raw Data'!O$3,FALSE)</f>
        <v>76.460837028088704</v>
      </c>
      <c r="J4" s="49">
        <f>VLOOKUP($A4,'Occupancy Raw Data'!$B$8:$BE$45,'Occupancy Raw Data'!P$3,FALSE)</f>
        <v>75.311289002361505</v>
      </c>
      <c r="K4" s="50">
        <f>VLOOKUP($A4,'Occupancy Raw Data'!$B$8:$BE$45,'Occupancy Raw Data'!R$3,FALSE)</f>
        <v>67.183430602200801</v>
      </c>
      <c r="M4" s="47">
        <f>VLOOKUP($A4,'Occupancy Raw Data'!$B$8:$BE$45,'Occupancy Raw Data'!T$3,FALSE)</f>
        <v>12.2983363316308</v>
      </c>
      <c r="N4" s="208">
        <f>VLOOKUP($A4,'Occupancy Raw Data'!$B$8:$BE$45,'Occupancy Raw Data'!U$3,FALSE)</f>
        <v>9.9521922738973405</v>
      </c>
      <c r="O4" s="208">
        <f>VLOOKUP($A4,'Occupancy Raw Data'!$B$8:$BE$45,'Occupancy Raw Data'!V$3,FALSE)</f>
        <v>6.1476882953363399</v>
      </c>
      <c r="P4" s="208">
        <f>VLOOKUP($A4,'Occupancy Raw Data'!$B$8:$BE$45,'Occupancy Raw Data'!W$3,FALSE)</f>
        <v>2.5295496499370702</v>
      </c>
      <c r="Q4" s="208">
        <f>VLOOKUP($A4,'Occupancy Raw Data'!$B$8:$BE$45,'Occupancy Raw Data'!X$3,FALSE)</f>
        <v>-0.87775639666481298</v>
      </c>
      <c r="R4" s="209">
        <f>VLOOKUP($A4,'Occupancy Raw Data'!$B$8:$BE$45,'Occupancy Raw Data'!Y$3,FALSE)</f>
        <v>5.4396037667925103</v>
      </c>
      <c r="S4" s="208">
        <f>VLOOKUP($A4,'Occupancy Raw Data'!$B$8:$BE$45,'Occupancy Raw Data'!AA$3,FALSE)</f>
        <v>-3.8159339592316601</v>
      </c>
      <c r="T4" s="208">
        <f>VLOOKUP($A4,'Occupancy Raw Data'!$B$8:$BE$45,'Occupancy Raw Data'!AB$3,FALSE)</f>
        <v>-3.7263004452150801</v>
      </c>
      <c r="U4" s="209">
        <f>VLOOKUP($A4,'Occupancy Raw Data'!$B$8:$BE$45,'Occupancy Raw Data'!AC$3,FALSE)</f>
        <v>-3.77045174769464</v>
      </c>
      <c r="V4" s="50">
        <f>VLOOKUP($A4,'Occupancy Raw Data'!$B$8:$BE$45,'Occupancy Raw Data'!AE$3,FALSE)</f>
        <v>2.3037995684411898</v>
      </c>
      <c r="X4" s="51">
        <f>VLOOKUP($A4,'ADR Raw Data'!$B$6:$BE$43,'ADR Raw Data'!G$1,FALSE)</f>
        <v>146.621770409905</v>
      </c>
      <c r="Y4" s="52">
        <f>VLOOKUP($A4,'ADR Raw Data'!$B$6:$BE$43,'ADR Raw Data'!H$1,FALSE)</f>
        <v>150.44645067276099</v>
      </c>
      <c r="Z4" s="52">
        <f>VLOOKUP($A4,'ADR Raw Data'!$B$6:$BE$43,'ADR Raw Data'!I$1,FALSE)</f>
        <v>154.265727862098</v>
      </c>
      <c r="AA4" s="52">
        <f>VLOOKUP($A4,'ADR Raw Data'!$B$6:$BE$43,'ADR Raw Data'!J$1,FALSE)</f>
        <v>152.335188368704</v>
      </c>
      <c r="AB4" s="52">
        <f>VLOOKUP($A4,'ADR Raw Data'!$B$6:$BE$43,'ADR Raw Data'!K$1,FALSE)</f>
        <v>150.554783440949</v>
      </c>
      <c r="AC4" s="53">
        <f>VLOOKUP($A4,'ADR Raw Data'!$B$6:$BE$43,'ADR Raw Data'!L$1,FALSE)</f>
        <v>151.06878428902101</v>
      </c>
      <c r="AD4" s="52">
        <f>VLOOKUP($A4,'ADR Raw Data'!$B$6:$BE$43,'ADR Raw Data'!N$1,FALSE)</f>
        <v>164.32599219835399</v>
      </c>
      <c r="AE4" s="52">
        <f>VLOOKUP($A4,'ADR Raw Data'!$B$6:$BE$43,'ADR Raw Data'!O$1,FALSE)</f>
        <v>167.05199638266399</v>
      </c>
      <c r="AF4" s="53">
        <f>VLOOKUP($A4,'ADR Raw Data'!$B$6:$BE$43,'ADR Raw Data'!P$1,FALSE)</f>
        <v>165.709801201978</v>
      </c>
      <c r="AG4" s="54">
        <f>VLOOKUP($A4,'ADR Raw Data'!$B$6:$BE$43,'ADR Raw Data'!R$1,FALSE)</f>
        <v>155.75820298203999</v>
      </c>
      <c r="AI4" s="47">
        <f>VLOOKUP($A4,'ADR Raw Data'!$B$6:$BE$43,'ADR Raw Data'!T$1,FALSE)</f>
        <v>5.0478669017539204</v>
      </c>
      <c r="AJ4" s="48">
        <f>VLOOKUP($A4,'ADR Raw Data'!$B$6:$BE$43,'ADR Raw Data'!U$1,FALSE)</f>
        <v>9.1181577326054697</v>
      </c>
      <c r="AK4" s="48">
        <f>VLOOKUP($A4,'ADR Raw Data'!$B$6:$BE$43,'ADR Raw Data'!V$1,FALSE)</f>
        <v>8.9738663042232893</v>
      </c>
      <c r="AL4" s="48">
        <f>VLOOKUP($A4,'ADR Raw Data'!$B$6:$BE$43,'ADR Raw Data'!W$1,FALSE)</f>
        <v>5.8032027269929198</v>
      </c>
      <c r="AM4" s="48">
        <f>VLOOKUP($A4,'ADR Raw Data'!$B$6:$BE$43,'ADR Raw Data'!X$1,FALSE)</f>
        <v>2.7203371357964699</v>
      </c>
      <c r="AN4" s="49">
        <f>VLOOKUP($A4,'ADR Raw Data'!$B$6:$BE$43,'ADR Raw Data'!Y$1,FALSE)</f>
        <v>6.2276769298374104</v>
      </c>
      <c r="AO4" s="48">
        <f>VLOOKUP($A4,'ADR Raw Data'!$B$6:$BE$43,'ADR Raw Data'!AA$1,FALSE)</f>
        <v>1.32652729596818</v>
      </c>
      <c r="AP4" s="48">
        <f>VLOOKUP($A4,'ADR Raw Data'!$B$6:$BE$43,'ADR Raw Data'!AB$1,FALSE)</f>
        <v>1.17786306586254</v>
      </c>
      <c r="AQ4" s="49">
        <f>VLOOKUP($A4,'ADR Raw Data'!$B$6:$BE$43,'ADR Raw Data'!AC$1,FALSE)</f>
        <v>1.25081842955996</v>
      </c>
      <c r="AR4" s="50">
        <f>VLOOKUP($A4,'ADR Raw Data'!$B$6:$BE$43,'ADR Raw Data'!AE$1,FALSE)</f>
        <v>4.1748872576551497</v>
      </c>
      <c r="AS4" s="40"/>
      <c r="AT4" s="51">
        <f>VLOOKUP($A4,'RevPAR Raw Data'!$B$6:$BE$43,'RevPAR Raw Data'!G$1,FALSE)</f>
        <v>76.358659922722097</v>
      </c>
      <c r="AU4" s="52">
        <f>VLOOKUP($A4,'RevPAR Raw Data'!$B$6:$BE$43,'RevPAR Raw Data'!H$1,FALSE)</f>
        <v>95.224429971319296</v>
      </c>
      <c r="AV4" s="52">
        <f>VLOOKUP($A4,'RevPAR Raw Data'!$B$6:$BE$43,'RevPAR Raw Data'!I$1,FALSE)</f>
        <v>105.44725840573</v>
      </c>
      <c r="AW4" s="52">
        <f>VLOOKUP($A4,'RevPAR Raw Data'!$B$6:$BE$43,'RevPAR Raw Data'!J$1,FALSE)</f>
        <v>104.680073263997</v>
      </c>
      <c r="AX4" s="52">
        <f>VLOOKUP($A4,'RevPAR Raw Data'!$B$6:$BE$43,'RevPAR Raw Data'!K$1,FALSE)</f>
        <v>101.198427853795</v>
      </c>
      <c r="AY4" s="53">
        <f>VLOOKUP($A4,'RevPAR Raw Data'!$B$6:$BE$43,'RevPAR Raw Data'!L$1,FALSE)</f>
        <v>96.581445563122301</v>
      </c>
      <c r="AZ4" s="52">
        <f>VLOOKUP($A4,'RevPAR Raw Data'!$B$6:$BE$43,'RevPAR Raw Data'!N$1,FALSE)</f>
        <v>121.8670109289</v>
      </c>
      <c r="BA4" s="52">
        <f>VLOOKUP($A4,'RevPAR Raw Data'!$B$6:$BE$43,'RevPAR Raw Data'!O$1,FALSE)</f>
        <v>127.72935470631801</v>
      </c>
      <c r="BB4" s="53">
        <f>VLOOKUP($A4,'RevPAR Raw Data'!$B$6:$BE$43,'RevPAR Raw Data'!P$1,FALSE)</f>
        <v>124.79818728846</v>
      </c>
      <c r="BC4" s="54">
        <f>VLOOKUP($A4,'RevPAR Raw Data'!$B$6:$BE$43,'RevPAR Raw Data'!R$1,FALSE)</f>
        <v>104.64370420767401</v>
      </c>
      <c r="BE4" s="47">
        <f>VLOOKUP($A4,'RevPAR Raw Data'!$B$6:$BE$43,'RevPAR Raw Data'!T$1,FALSE)</f>
        <v>17.9670068825355</v>
      </c>
      <c r="BF4" s="48">
        <f>VLOOKUP($A4,'RevPAR Raw Data'!$B$6:$BE$43,'RevPAR Raw Data'!U$1,FALSE)</f>
        <v>19.9778065958889</v>
      </c>
      <c r="BG4" s="48">
        <f>VLOOKUP($A4,'RevPAR Raw Data'!$B$6:$BE$43,'RevPAR Raw Data'!V$1,FALSE)</f>
        <v>15.6732399279835</v>
      </c>
      <c r="BH4" s="48">
        <f>VLOOKUP($A4,'RevPAR Raw Data'!$B$6:$BE$43,'RevPAR Raw Data'!W$1,FALSE)</f>
        <v>8.4795472711957807</v>
      </c>
      <c r="BI4" s="48">
        <f>VLOOKUP($A4,'RevPAR Raw Data'!$B$6:$BE$43,'RevPAR Raw Data'!X$1,FALSE)</f>
        <v>1.8187028059113499</v>
      </c>
      <c r="BJ4" s="49">
        <f>VLOOKUP($A4,'RevPAR Raw Data'!$B$6:$BE$43,'RevPAR Raw Data'!Y$1,FALSE)</f>
        <v>12.006041645489001</v>
      </c>
      <c r="BK4" s="48">
        <f>VLOOKUP($A4,'RevPAR Raw Data'!$B$6:$BE$43,'RevPAR Raw Data'!AA$1,FALSE)</f>
        <v>-2.5400260688288001</v>
      </c>
      <c r="BL4" s="48">
        <f>VLOOKUP($A4,'RevPAR Raw Data'!$B$6:$BE$43,'RevPAR Raw Data'!AB$1,FALSE)</f>
        <v>-2.5923280960197901</v>
      </c>
      <c r="BM4" s="49">
        <f>VLOOKUP($A4,'RevPAR Raw Data'!$B$6:$BE$43,'RevPAR Raw Data'!AC$1,FALSE)</f>
        <v>-2.56679482347251</v>
      </c>
      <c r="BN4" s="50">
        <f>VLOOKUP($A4,'RevPAR Raw Data'!$B$6:$BE$43,'RevPAR Raw Data'!AE$1,FALSE)</f>
        <v>6.5748678607211097</v>
      </c>
    </row>
    <row r="5" spans="1:66" x14ac:dyDescent="0.45">
      <c r="A5" s="46" t="s">
        <v>70</v>
      </c>
      <c r="B5" s="47">
        <f>VLOOKUP($A5,'Occupancy Raw Data'!$B$8:$BE$45,'Occupancy Raw Data'!G$3,FALSE)</f>
        <v>51.327983366928997</v>
      </c>
      <c r="C5" s="48">
        <f>VLOOKUP($A5,'Occupancy Raw Data'!$B$8:$BE$45,'Occupancy Raw Data'!H$3,FALSE)</f>
        <v>63.248139555521703</v>
      </c>
      <c r="D5" s="48">
        <f>VLOOKUP($A5,'Occupancy Raw Data'!$B$8:$BE$45,'Occupancy Raw Data'!I$3,FALSE)</f>
        <v>69.600273837142893</v>
      </c>
      <c r="E5" s="48">
        <f>VLOOKUP($A5,'Occupancy Raw Data'!$B$8:$BE$45,'Occupancy Raw Data'!J$3,FALSE)</f>
        <v>70.081390484159201</v>
      </c>
      <c r="F5" s="48">
        <f>VLOOKUP($A5,'Occupancy Raw Data'!$B$8:$BE$45,'Occupancy Raw Data'!K$3,FALSE)</f>
        <v>70.673436529367706</v>
      </c>
      <c r="G5" s="49">
        <f>VLOOKUP($A5,'Occupancy Raw Data'!$B$8:$BE$45,'Occupancy Raw Data'!L$3,FALSE)</f>
        <v>64.986244754624096</v>
      </c>
      <c r="H5" s="48">
        <f>VLOOKUP($A5,'Occupancy Raw Data'!$B$8:$BE$45,'Occupancy Raw Data'!N$3,FALSE)</f>
        <v>77.186025149662598</v>
      </c>
      <c r="I5" s="48">
        <f>VLOOKUP($A5,'Occupancy Raw Data'!$B$8:$BE$45,'Occupancy Raw Data'!O$3,FALSE)</f>
        <v>78.087485350479795</v>
      </c>
      <c r="J5" s="49">
        <f>VLOOKUP($A5,'Occupancy Raw Data'!$B$8:$BE$45,'Occupancy Raw Data'!P$3,FALSE)</f>
        <v>77.636755250071204</v>
      </c>
      <c r="K5" s="50">
        <f>VLOOKUP($A5,'Occupancy Raw Data'!$B$8:$BE$45,'Occupancy Raw Data'!R$3,FALSE)</f>
        <v>68.602263467632397</v>
      </c>
      <c r="M5" s="47">
        <f>VLOOKUP($A5,'Occupancy Raw Data'!$B$8:$BE$45,'Occupancy Raw Data'!T$3,FALSE)</f>
        <v>7.3547815762481497</v>
      </c>
      <c r="N5" s="208">
        <f>VLOOKUP($A5,'Occupancy Raw Data'!$B$8:$BE$45,'Occupancy Raw Data'!U$3,FALSE)</f>
        <v>8.5094405708671399</v>
      </c>
      <c r="O5" s="208">
        <f>VLOOKUP($A5,'Occupancy Raw Data'!$B$8:$BE$45,'Occupancy Raw Data'!V$3,FALSE)</f>
        <v>6.6008322500009697</v>
      </c>
      <c r="P5" s="208">
        <f>VLOOKUP($A5,'Occupancy Raw Data'!$B$8:$BE$45,'Occupancy Raw Data'!W$3,FALSE)</f>
        <v>3.3023442345075402</v>
      </c>
      <c r="Q5" s="208">
        <f>VLOOKUP($A5,'Occupancy Raw Data'!$B$8:$BE$45,'Occupancy Raw Data'!X$3,FALSE)</f>
        <v>-1.49528538814682</v>
      </c>
      <c r="R5" s="209">
        <f>VLOOKUP($A5,'Occupancy Raw Data'!$B$8:$BE$45,'Occupancy Raw Data'!Y$3,FALSE)</f>
        <v>4.4870390332808503</v>
      </c>
      <c r="S5" s="208">
        <f>VLOOKUP($A5,'Occupancy Raw Data'!$B$8:$BE$45,'Occupancy Raw Data'!AA$3,FALSE)</f>
        <v>-4.3901275356727103</v>
      </c>
      <c r="T5" s="208">
        <f>VLOOKUP($A5,'Occupancy Raw Data'!$B$8:$BE$45,'Occupancy Raw Data'!AB$3,FALSE)</f>
        <v>-4.0509630675946298</v>
      </c>
      <c r="U5" s="209">
        <f>VLOOKUP($A5,'Occupancy Raw Data'!$B$8:$BE$45,'Occupancy Raw Data'!AC$3,FALSE)</f>
        <v>-4.2198610169603601</v>
      </c>
      <c r="V5" s="50">
        <f>VLOOKUP($A5,'Occupancy Raw Data'!$B$8:$BE$45,'Occupancy Raw Data'!AE$3,FALSE)</f>
        <v>1.50579282619831</v>
      </c>
      <c r="X5" s="51">
        <f>VLOOKUP($A5,'ADR Raw Data'!$B$6:$BE$43,'ADR Raw Data'!G$1,FALSE)</f>
        <v>118.561477072887</v>
      </c>
      <c r="Y5" s="52">
        <f>VLOOKUP($A5,'ADR Raw Data'!$B$6:$BE$43,'ADR Raw Data'!H$1,FALSE)</f>
        <v>129.65572727928699</v>
      </c>
      <c r="Z5" s="52">
        <f>VLOOKUP($A5,'ADR Raw Data'!$B$6:$BE$43,'ADR Raw Data'!I$1,FALSE)</f>
        <v>136.642751237704</v>
      </c>
      <c r="AA5" s="52">
        <f>VLOOKUP($A5,'ADR Raw Data'!$B$6:$BE$43,'ADR Raw Data'!J$1,FALSE)</f>
        <v>134.58850744308401</v>
      </c>
      <c r="AB5" s="52">
        <f>VLOOKUP($A5,'ADR Raw Data'!$B$6:$BE$43,'ADR Raw Data'!K$1,FALSE)</f>
        <v>132.91853190245101</v>
      </c>
      <c r="AC5" s="53">
        <f>VLOOKUP($A5,'ADR Raw Data'!$B$6:$BE$43,'ADR Raw Data'!L$1,FALSE)</f>
        <v>131.17341152427301</v>
      </c>
      <c r="AD5" s="52">
        <f>VLOOKUP($A5,'ADR Raw Data'!$B$6:$BE$43,'ADR Raw Data'!N$1,FALSE)</f>
        <v>144.00205953119601</v>
      </c>
      <c r="AE5" s="52">
        <f>VLOOKUP($A5,'ADR Raw Data'!$B$6:$BE$43,'ADR Raw Data'!O$1,FALSE)</f>
        <v>143.08573782419899</v>
      </c>
      <c r="AF5" s="53">
        <f>VLOOKUP($A5,'ADR Raw Data'!$B$6:$BE$43,'ADR Raw Data'!P$1,FALSE)</f>
        <v>143.541238766334</v>
      </c>
      <c r="AG5" s="54">
        <f>VLOOKUP($A5,'ADR Raw Data'!$B$6:$BE$43,'ADR Raw Data'!R$1,FALSE)</f>
        <v>135.174194185521</v>
      </c>
      <c r="AI5" s="47">
        <f>VLOOKUP($A5,'ADR Raw Data'!$B$6:$BE$43,'ADR Raw Data'!T$1,FALSE)</f>
        <v>9.6162609964426906</v>
      </c>
      <c r="AJ5" s="48">
        <f>VLOOKUP($A5,'ADR Raw Data'!$B$6:$BE$43,'ADR Raw Data'!U$1,FALSE)</f>
        <v>14.1558798744404</v>
      </c>
      <c r="AK5" s="48">
        <f>VLOOKUP($A5,'ADR Raw Data'!$B$6:$BE$43,'ADR Raw Data'!V$1,FALSE)</f>
        <v>14.201573148757801</v>
      </c>
      <c r="AL5" s="48">
        <f>VLOOKUP($A5,'ADR Raw Data'!$B$6:$BE$43,'ADR Raw Data'!W$1,FALSE)</f>
        <v>12.168246631434601</v>
      </c>
      <c r="AM5" s="48">
        <f>VLOOKUP($A5,'ADR Raw Data'!$B$6:$BE$43,'ADR Raw Data'!X$1,FALSE)</f>
        <v>8.4117159027558408</v>
      </c>
      <c r="AN5" s="49">
        <f>VLOOKUP($A5,'ADR Raw Data'!$B$6:$BE$43,'ADR Raw Data'!Y$1,FALSE)</f>
        <v>11.635929698051701</v>
      </c>
      <c r="AO5" s="48">
        <f>VLOOKUP($A5,'ADR Raw Data'!$B$6:$BE$43,'ADR Raw Data'!AA$1,FALSE)</f>
        <v>5.8524888982513001</v>
      </c>
      <c r="AP5" s="48">
        <f>VLOOKUP($A5,'ADR Raw Data'!$B$6:$BE$43,'ADR Raw Data'!AB$1,FALSE)</f>
        <v>4.1287300981454402</v>
      </c>
      <c r="AQ5" s="49">
        <f>VLOOKUP($A5,'ADR Raw Data'!$B$6:$BE$43,'ADR Raw Data'!AC$1,FALSE)</f>
        <v>4.9822141516510801</v>
      </c>
      <c r="AR5" s="50">
        <f>VLOOKUP($A5,'ADR Raw Data'!$B$6:$BE$43,'ADR Raw Data'!AE$1,FALSE)</f>
        <v>8.93243395192445</v>
      </c>
      <c r="AS5" s="40"/>
      <c r="AT5" s="51">
        <f>VLOOKUP($A5,'RevPAR Raw Data'!$B$6:$BE$43,'RevPAR Raw Data'!G$1,FALSE)</f>
        <v>60.855215231557104</v>
      </c>
      <c r="AU5" s="52">
        <f>VLOOKUP($A5,'RevPAR Raw Data'!$B$6:$BE$43,'RevPAR Raw Data'!H$1,FALSE)</f>
        <v>82.004835331330199</v>
      </c>
      <c r="AV5" s="52">
        <f>VLOOKUP($A5,'RevPAR Raw Data'!$B$6:$BE$43,'RevPAR Raw Data'!I$1,FALSE)</f>
        <v>95.103729040048606</v>
      </c>
      <c r="AW5" s="52">
        <f>VLOOKUP($A5,'RevPAR Raw Data'!$B$6:$BE$43,'RevPAR Raw Data'!J$1,FALSE)</f>
        <v>94.321497447989898</v>
      </c>
      <c r="AX5" s="52">
        <f>VLOOKUP($A5,'RevPAR Raw Data'!$B$6:$BE$43,'RevPAR Raw Data'!K$1,FALSE)</f>
        <v>93.938094279846297</v>
      </c>
      <c r="AY5" s="53">
        <f>VLOOKUP($A5,'RevPAR Raw Data'!$B$6:$BE$43,'RevPAR Raw Data'!L$1,FALSE)</f>
        <v>85.244674266154405</v>
      </c>
      <c r="AZ5" s="52">
        <f>VLOOKUP($A5,'RevPAR Raw Data'!$B$6:$BE$43,'RevPAR Raw Data'!N$1,FALSE)</f>
        <v>111.149465885781</v>
      </c>
      <c r="BA5" s="52">
        <f>VLOOKUP($A5,'RevPAR Raw Data'!$B$6:$BE$43,'RevPAR Raw Data'!O$1,FALSE)</f>
        <v>111.732054562098</v>
      </c>
      <c r="BB5" s="53">
        <f>VLOOKUP($A5,'RevPAR Raw Data'!$B$6:$BE$43,'RevPAR Raw Data'!P$1,FALSE)</f>
        <v>111.44076022393899</v>
      </c>
      <c r="BC5" s="54">
        <f>VLOOKUP($A5,'RevPAR Raw Data'!$B$6:$BE$43,'RevPAR Raw Data'!R$1,FALSE)</f>
        <v>92.732556835400601</v>
      </c>
      <c r="BE5" s="47">
        <f>VLOOKUP($A5,'RevPAR Raw Data'!$B$6:$BE$43,'RevPAR Raw Data'!T$1,FALSE)</f>
        <v>17.678297564781101</v>
      </c>
      <c r="BF5" s="48">
        <f>VLOOKUP($A5,'RevPAR Raw Data'!$B$6:$BE$43,'RevPAR Raw Data'!U$1,FALSE)</f>
        <v>23.869906630506399</v>
      </c>
      <c r="BG5" s="48">
        <f>VLOOKUP($A5,'RevPAR Raw Data'!$B$6:$BE$43,'RevPAR Raw Data'!V$1,FALSE)</f>
        <v>21.739827419169501</v>
      </c>
      <c r="BH5" s="48">
        <f>VLOOKUP($A5,'RevPAR Raw Data'!$B$6:$BE$43,'RevPAR Raw Data'!W$1,FALSE)</f>
        <v>15.872428257016001</v>
      </c>
      <c r="BI5" s="48">
        <f>VLOOKUP($A5,'RevPAR Raw Data'!$B$6:$BE$43,'RevPAR Raw Data'!X$1,FALSE)</f>
        <v>6.79065135582269</v>
      </c>
      <c r="BJ5" s="49">
        <f>VLOOKUP($A5,'RevPAR Raw Data'!$B$6:$BE$43,'RevPAR Raw Data'!Y$1,FALSE)</f>
        <v>16.645077438769199</v>
      </c>
      <c r="BK5" s="48">
        <f>VLOOKUP($A5,'RevPAR Raw Data'!$B$6:$BE$43,'RevPAR Raw Data'!AA$1,FALSE)</f>
        <v>1.20542963593427</v>
      </c>
      <c r="BL5" s="48">
        <f>VLOOKUP($A5,'RevPAR Raw Data'!$B$6:$BE$43,'RevPAR Raw Data'!AB$1,FALSE)</f>
        <v>-8.9486300885726094E-2</v>
      </c>
      <c r="BM5" s="49">
        <f>VLOOKUP($A5,'RevPAR Raw Data'!$B$6:$BE$43,'RevPAR Raw Data'!AC$1,FALSE)</f>
        <v>0.55211062192372096</v>
      </c>
      <c r="BN5" s="50">
        <f>VLOOKUP($A5,'RevPAR Raw Data'!$B$6:$BE$43,'RevPAR Raw Data'!AE$1,FALSE)</f>
        <v>10.572730727775699</v>
      </c>
    </row>
    <row r="6" spans="1:66" x14ac:dyDescent="0.45">
      <c r="B6" s="55"/>
      <c r="C6" s="56"/>
      <c r="D6" s="56"/>
      <c r="E6" s="56"/>
      <c r="F6" s="56"/>
      <c r="G6" s="57"/>
      <c r="H6" s="56"/>
      <c r="I6" s="56"/>
      <c r="J6" s="57"/>
      <c r="K6" s="58"/>
      <c r="M6" s="55"/>
      <c r="N6" s="210"/>
      <c r="O6" s="210"/>
      <c r="P6" s="210"/>
      <c r="Q6" s="210"/>
      <c r="R6" s="211"/>
      <c r="S6" s="210"/>
      <c r="T6" s="210"/>
      <c r="U6" s="211"/>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58.721715108222298</v>
      </c>
      <c r="C7" s="48">
        <f>VLOOKUP($A7,'Occupancy Raw Data'!$B$8:$BE$45,'Occupancy Raw Data'!H$3,FALSE)</f>
        <v>75.229095330478302</v>
      </c>
      <c r="D7" s="48">
        <f>VLOOKUP($A7,'Occupancy Raw Data'!$B$8:$BE$45,'Occupancy Raw Data'!I$3,FALSE)</f>
        <v>84.726381947734893</v>
      </c>
      <c r="E7" s="48">
        <f>VLOOKUP($A7,'Occupancy Raw Data'!$B$8:$BE$45,'Occupancy Raw Data'!J$3,FALSE)</f>
        <v>83.502454113881598</v>
      </c>
      <c r="F7" s="48">
        <f>VLOOKUP($A7,'Occupancy Raw Data'!$B$8:$BE$45,'Occupancy Raw Data'!K$3,FALSE)</f>
        <v>76.1231258884428</v>
      </c>
      <c r="G7" s="49">
        <f>VLOOKUP($A7,'Occupancy Raw Data'!$B$8:$BE$45,'Occupancy Raw Data'!L$3,FALSE)</f>
        <v>75.660554477752001</v>
      </c>
      <c r="H7" s="48">
        <f>VLOOKUP($A7,'Occupancy Raw Data'!$B$8:$BE$45,'Occupancy Raw Data'!N$3,FALSE)</f>
        <v>77.2576506664997</v>
      </c>
      <c r="I7" s="48">
        <f>VLOOKUP($A7,'Occupancy Raw Data'!$B$8:$BE$45,'Occupancy Raw Data'!O$3,FALSE)</f>
        <v>79.476634511367493</v>
      </c>
      <c r="J7" s="49">
        <f>VLOOKUP($A7,'Occupancy Raw Data'!$B$8:$BE$45,'Occupancy Raw Data'!P$3,FALSE)</f>
        <v>78.367142588933604</v>
      </c>
      <c r="K7" s="50">
        <f>VLOOKUP($A7,'Occupancy Raw Data'!$B$8:$BE$45,'Occupancy Raw Data'!R$3,FALSE)</f>
        <v>76.433865366660996</v>
      </c>
      <c r="M7" s="47">
        <f>VLOOKUP($A7,'Occupancy Raw Data'!$B$8:$BE$45,'Occupancy Raw Data'!T$3,FALSE)</f>
        <v>21.218553484271801</v>
      </c>
      <c r="N7" s="208">
        <f>VLOOKUP($A7,'Occupancy Raw Data'!$B$8:$BE$45,'Occupancy Raw Data'!U$3,FALSE)</f>
        <v>27.308837507671601</v>
      </c>
      <c r="O7" s="208">
        <f>VLOOKUP($A7,'Occupancy Raw Data'!$B$8:$BE$45,'Occupancy Raw Data'!V$3,FALSE)</f>
        <v>23.431080149922</v>
      </c>
      <c r="P7" s="208">
        <f>VLOOKUP($A7,'Occupancy Raw Data'!$B$8:$BE$45,'Occupancy Raw Data'!W$3,FALSE)</f>
        <v>14.0143871307178</v>
      </c>
      <c r="Q7" s="208">
        <f>VLOOKUP($A7,'Occupancy Raw Data'!$B$8:$BE$45,'Occupancy Raw Data'!X$3,FALSE)</f>
        <v>0.62319939804164803</v>
      </c>
      <c r="R7" s="209">
        <f>VLOOKUP($A7,'Occupancy Raw Data'!$B$8:$BE$45,'Occupancy Raw Data'!Y$3,FALSE)</f>
        <v>16.3766800841513</v>
      </c>
      <c r="S7" s="208">
        <f>VLOOKUP($A7,'Occupancy Raw Data'!$B$8:$BE$45,'Occupancy Raw Data'!AA$3,FALSE)</f>
        <v>-5.7595605018925804</v>
      </c>
      <c r="T7" s="208">
        <f>VLOOKUP($A7,'Occupancy Raw Data'!$B$8:$BE$45,'Occupancy Raw Data'!AB$3,FALSE)</f>
        <v>-3.1633737186433799</v>
      </c>
      <c r="U7" s="209">
        <f>VLOOKUP($A7,'Occupancy Raw Data'!$B$8:$BE$45,'Occupancy Raw Data'!AC$3,FALSE)</f>
        <v>-4.46072640890001</v>
      </c>
      <c r="V7" s="50">
        <f>VLOOKUP($A7,'Occupancy Raw Data'!$B$8:$BE$45,'Occupancy Raw Data'!AE$3,FALSE)</f>
        <v>9.3877520107254302</v>
      </c>
      <c r="X7" s="51">
        <f>VLOOKUP($A7,'ADR Raw Data'!$B$6:$BE$43,'ADR Raw Data'!G$1,FALSE)</f>
        <v>191.65981897627901</v>
      </c>
      <c r="Y7" s="52">
        <f>VLOOKUP($A7,'ADR Raw Data'!$B$6:$BE$43,'ADR Raw Data'!H$1,FALSE)</f>
        <v>220.800719701471</v>
      </c>
      <c r="Z7" s="52">
        <f>VLOOKUP($A7,'ADR Raw Data'!$B$6:$BE$43,'ADR Raw Data'!I$1,FALSE)</f>
        <v>234.49880129578199</v>
      </c>
      <c r="AA7" s="52">
        <f>VLOOKUP($A7,'ADR Raw Data'!$B$6:$BE$43,'ADR Raw Data'!J$1,FALSE)</f>
        <v>227.306420556745</v>
      </c>
      <c r="AB7" s="52">
        <f>VLOOKUP($A7,'ADR Raw Data'!$B$6:$BE$43,'ADR Raw Data'!K$1,FALSE)</f>
        <v>202.84426514457499</v>
      </c>
      <c r="AC7" s="53">
        <f>VLOOKUP($A7,'ADR Raw Data'!$B$6:$BE$43,'ADR Raw Data'!L$1,FALSE)</f>
        <v>217.167983329512</v>
      </c>
      <c r="AD7" s="52">
        <f>VLOOKUP($A7,'ADR Raw Data'!$B$6:$BE$43,'ADR Raw Data'!N$1,FALSE)</f>
        <v>179.55649887172299</v>
      </c>
      <c r="AE7" s="52">
        <f>VLOOKUP($A7,'ADR Raw Data'!$B$6:$BE$43,'ADR Raw Data'!O$1,FALSE)</f>
        <v>176.02509342272501</v>
      </c>
      <c r="AF7" s="53">
        <f>VLOOKUP($A7,'ADR Raw Data'!$B$6:$BE$43,'ADR Raw Data'!P$1,FALSE)</f>
        <v>177.76579800584099</v>
      </c>
      <c r="AG7" s="54">
        <f>VLOOKUP($A7,'ADR Raw Data'!$B$6:$BE$43,'ADR Raw Data'!R$1,FALSE)</f>
        <v>205.625468163855</v>
      </c>
      <c r="AI7" s="47">
        <f>VLOOKUP($A7,'ADR Raw Data'!$B$6:$BE$43,'ADR Raw Data'!T$1,FALSE)</f>
        <v>30.799843751064099</v>
      </c>
      <c r="AJ7" s="48">
        <f>VLOOKUP($A7,'ADR Raw Data'!$B$6:$BE$43,'ADR Raw Data'!U$1,FALSE)</f>
        <v>33.881633147295503</v>
      </c>
      <c r="AK7" s="48">
        <f>VLOOKUP($A7,'ADR Raw Data'!$B$6:$BE$43,'ADR Raw Data'!V$1,FALSE)</f>
        <v>30.7724740369414</v>
      </c>
      <c r="AL7" s="48">
        <f>VLOOKUP($A7,'ADR Raw Data'!$B$6:$BE$43,'ADR Raw Data'!W$1,FALSE)</f>
        <v>23.1005180694</v>
      </c>
      <c r="AM7" s="48">
        <f>VLOOKUP($A7,'ADR Raw Data'!$B$6:$BE$43,'ADR Raw Data'!X$1,FALSE)</f>
        <v>8.9715253411889204</v>
      </c>
      <c r="AN7" s="49">
        <f>VLOOKUP($A7,'ADR Raw Data'!$B$6:$BE$43,'ADR Raw Data'!Y$1,FALSE)</f>
        <v>24.376712529543699</v>
      </c>
      <c r="AO7" s="48">
        <f>VLOOKUP($A7,'ADR Raw Data'!$B$6:$BE$43,'ADR Raw Data'!AA$1,FALSE)</f>
        <v>0.13315267288236099</v>
      </c>
      <c r="AP7" s="48">
        <f>VLOOKUP($A7,'ADR Raw Data'!$B$6:$BE$43,'ADR Raw Data'!AB$1,FALSE)</f>
        <v>-1.26128829918428</v>
      </c>
      <c r="AQ7" s="49">
        <f>VLOOKUP($A7,'ADR Raw Data'!$B$6:$BE$43,'ADR Raw Data'!AC$1,FALSE)</f>
        <v>-0.57584782463405104</v>
      </c>
      <c r="AR7" s="50">
        <f>VLOOKUP($A7,'ADR Raw Data'!$B$6:$BE$43,'ADR Raw Data'!AE$1,FALSE)</f>
        <v>16.8256949834187</v>
      </c>
      <c r="AS7" s="40"/>
      <c r="AT7" s="51">
        <f>VLOOKUP($A7,'RevPAR Raw Data'!$B$6:$BE$43,'RevPAR Raw Data'!G$1,FALSE)</f>
        <v>112.54593287618501</v>
      </c>
      <c r="AU7" s="52">
        <f>VLOOKUP($A7,'RevPAR Raw Data'!$B$6:$BE$43,'RevPAR Raw Data'!H$1,FALSE)</f>
        <v>166.10638391460199</v>
      </c>
      <c r="AV7" s="52">
        <f>VLOOKUP($A7,'RevPAR Raw Data'!$B$6:$BE$43,'RevPAR Raw Data'!I$1,FALSE)</f>
        <v>198.682350048724</v>
      </c>
      <c r="AW7" s="52">
        <f>VLOOKUP($A7,'RevPAR Raw Data'!$B$6:$BE$43,'RevPAR Raw Data'!J$1,FALSE)</f>
        <v>189.806439523302</v>
      </c>
      <c r="AX7" s="52">
        <f>VLOOKUP($A7,'RevPAR Raw Data'!$B$6:$BE$43,'RevPAR Raw Data'!K$1,FALSE)</f>
        <v>154.411395313491</v>
      </c>
      <c r="AY7" s="53">
        <f>VLOOKUP($A7,'RevPAR Raw Data'!$B$6:$BE$43,'RevPAR Raw Data'!L$1,FALSE)</f>
        <v>164.310500335261</v>
      </c>
      <c r="AZ7" s="52">
        <f>VLOOKUP($A7,'RevPAR Raw Data'!$B$6:$BE$43,'RevPAR Raw Data'!N$1,FALSE)</f>
        <v>138.721132647313</v>
      </c>
      <c r="BA7" s="52">
        <f>VLOOKUP($A7,'RevPAR Raw Data'!$B$6:$BE$43,'RevPAR Raw Data'!O$1,FALSE)</f>
        <v>139.89882014787199</v>
      </c>
      <c r="BB7" s="53">
        <f>VLOOKUP($A7,'RevPAR Raw Data'!$B$6:$BE$43,'RevPAR Raw Data'!P$1,FALSE)</f>
        <v>139.309976397593</v>
      </c>
      <c r="BC7" s="54">
        <f>VLOOKUP($A7,'RevPAR Raw Data'!$B$6:$BE$43,'RevPAR Raw Data'!R$1,FALSE)</f>
        <v>157.167493495927</v>
      </c>
      <c r="BE7" s="47">
        <f>VLOOKUP($A7,'RevPAR Raw Data'!$B$6:$BE$43,'RevPAR Raw Data'!T$1,FALSE)</f>
        <v>58.553678554727497</v>
      </c>
      <c r="BF7" s="48">
        <f>VLOOKUP($A7,'RevPAR Raw Data'!$B$6:$BE$43,'RevPAR Raw Data'!U$1,FALSE)</f>
        <v>70.443150796107403</v>
      </c>
      <c r="BG7" s="48">
        <f>VLOOKUP($A7,'RevPAR Raw Data'!$B$6:$BE$43,'RevPAR Raw Data'!V$1,FALSE)</f>
        <v>61.4138772425732</v>
      </c>
      <c r="BH7" s="48">
        <f>VLOOKUP($A7,'RevPAR Raw Data'!$B$6:$BE$43,'RevPAR Raw Data'!W$1,FALSE)</f>
        <v>40.352301231565001</v>
      </c>
      <c r="BI7" s="48">
        <f>VLOOKUP($A7,'RevPAR Raw Data'!$B$6:$BE$43,'RevPAR Raw Data'!X$1,FALSE)</f>
        <v>9.6506352311520107</v>
      </c>
      <c r="BJ7" s="49">
        <f>VLOOKUP($A7,'RevPAR Raw Data'!$B$6:$BE$43,'RevPAR Raw Data'!Y$1,FALSE)</f>
        <v>44.745488839691703</v>
      </c>
      <c r="BK7" s="48">
        <f>VLOOKUP($A7,'RevPAR Raw Data'!$B$6:$BE$43,'RevPAR Raw Data'!AA$1,FALSE)</f>
        <v>-5.6340768377647601</v>
      </c>
      <c r="BL7" s="48">
        <f>VLOOKUP($A7,'RevPAR Raw Data'!$B$6:$BE$43,'RevPAR Raw Data'!AB$1,FALSE)</f>
        <v>-4.3847627552549397</v>
      </c>
      <c r="BM7" s="49">
        <f>VLOOKUP($A7,'RevPAR Raw Data'!$B$6:$BE$43,'RevPAR Raw Data'!AC$1,FALSE)</f>
        <v>-5.0108872375455302</v>
      </c>
      <c r="BN7" s="50">
        <f>VLOOKUP($A7,'RevPAR Raw Data'!$B$6:$BE$43,'RevPAR Raw Data'!AE$1,FALSE)</f>
        <v>27.793001513268599</v>
      </c>
    </row>
    <row r="8" spans="1:66" x14ac:dyDescent="0.45">
      <c r="A8" s="63" t="s">
        <v>89</v>
      </c>
      <c r="B8" s="47">
        <f>VLOOKUP($A8,'Occupancy Raw Data'!$B$8:$BE$45,'Occupancy Raw Data'!G$3,FALSE)</f>
        <v>68.6577942845352</v>
      </c>
      <c r="C8" s="48">
        <f>VLOOKUP($A8,'Occupancy Raw Data'!$B$8:$BE$45,'Occupancy Raw Data'!H$3,FALSE)</f>
        <v>88.796038378210994</v>
      </c>
      <c r="D8" s="48">
        <f>VLOOKUP($A8,'Occupancy Raw Data'!$B$8:$BE$45,'Occupancy Raw Data'!I$3,FALSE)</f>
        <v>96.069328381305994</v>
      </c>
      <c r="E8" s="48">
        <f>VLOOKUP($A8,'Occupancy Raw Data'!$B$8:$BE$45,'Occupancy Raw Data'!J$3,FALSE)</f>
        <v>91.416486124006994</v>
      </c>
      <c r="F8" s="48">
        <f>VLOOKUP($A8,'Occupancy Raw Data'!$B$8:$BE$45,'Occupancy Raw Data'!K$3,FALSE)</f>
        <v>87.310430207366096</v>
      </c>
      <c r="G8" s="49">
        <f>VLOOKUP($A8,'Occupancy Raw Data'!$B$8:$BE$45,'Occupancy Raw Data'!L$3,FALSE)</f>
        <v>86.450015475085095</v>
      </c>
      <c r="H8" s="48">
        <f>VLOOKUP($A8,'Occupancy Raw Data'!$B$8:$BE$45,'Occupancy Raw Data'!N$3,FALSE)</f>
        <v>82.874239141648602</v>
      </c>
      <c r="I8" s="48">
        <f>VLOOKUP($A8,'Occupancy Raw Data'!$B$8:$BE$45,'Occupancy Raw Data'!O$3,FALSE)</f>
        <v>81.079129268544307</v>
      </c>
      <c r="J8" s="49">
        <f>VLOOKUP($A8,'Occupancy Raw Data'!$B$8:$BE$45,'Occupancy Raw Data'!P$3,FALSE)</f>
        <v>81.976684205096404</v>
      </c>
      <c r="K8" s="50">
        <f>VLOOKUP($A8,'Occupancy Raw Data'!$B$8:$BE$45,'Occupancy Raw Data'!R$3,FALSE)</f>
        <v>85.171920826516896</v>
      </c>
      <c r="M8" s="47">
        <f>VLOOKUP($A8,'Occupancy Raw Data'!$B$8:$BE$45,'Occupancy Raw Data'!T$3,FALSE)</f>
        <v>43.381442707278502</v>
      </c>
      <c r="N8" s="208">
        <f>VLOOKUP($A8,'Occupancy Raw Data'!$B$8:$BE$45,'Occupancy Raw Data'!U$3,FALSE)</f>
        <v>29.9372665829674</v>
      </c>
      <c r="O8" s="208">
        <f>VLOOKUP($A8,'Occupancy Raw Data'!$B$8:$BE$45,'Occupancy Raw Data'!V$3,FALSE)</f>
        <v>20.598724024342701</v>
      </c>
      <c r="P8" s="208">
        <f>VLOOKUP($A8,'Occupancy Raw Data'!$B$8:$BE$45,'Occupancy Raw Data'!W$3,FALSE)</f>
        <v>6.3096914884759503</v>
      </c>
      <c r="Q8" s="208">
        <f>VLOOKUP($A8,'Occupancy Raw Data'!$B$8:$BE$45,'Occupancy Raw Data'!X$3,FALSE)</f>
        <v>-1.28932509431373</v>
      </c>
      <c r="R8" s="209">
        <f>VLOOKUP($A8,'Occupancy Raw Data'!$B$8:$BE$45,'Occupancy Raw Data'!Y$3,FALSE)</f>
        <v>16.722058584714102</v>
      </c>
      <c r="S8" s="208">
        <f>VLOOKUP($A8,'Occupancy Raw Data'!$B$8:$BE$45,'Occupancy Raw Data'!AA$3,FALSE)</f>
        <v>-6.8898770369936004</v>
      </c>
      <c r="T8" s="208">
        <f>VLOOKUP($A8,'Occupancy Raw Data'!$B$8:$BE$45,'Occupancy Raw Data'!AB$3,FALSE)</f>
        <v>-6.4619711621056899</v>
      </c>
      <c r="U8" s="209">
        <f>VLOOKUP($A8,'Occupancy Raw Data'!$B$8:$BE$45,'Occupancy Raw Data'!AC$3,FALSE)</f>
        <v>-6.6787570831366097</v>
      </c>
      <c r="V8" s="50">
        <f>VLOOKUP($A8,'Occupancy Raw Data'!$B$8:$BE$45,'Occupancy Raw Data'!AE$3,FALSE)</f>
        <v>9.1925059064432695</v>
      </c>
      <c r="X8" s="51">
        <f>VLOOKUP($A8,'ADR Raw Data'!$B$6:$BE$43,'ADR Raw Data'!G$1,FALSE)</f>
        <v>200.492485349361</v>
      </c>
      <c r="Y8" s="52">
        <f>VLOOKUP($A8,'ADR Raw Data'!$B$6:$BE$43,'ADR Raw Data'!H$1,FALSE)</f>
        <v>232.060338096897</v>
      </c>
      <c r="Z8" s="52">
        <f>VLOOKUP($A8,'ADR Raw Data'!$B$6:$BE$43,'ADR Raw Data'!I$1,FALSE)</f>
        <v>246.976245704467</v>
      </c>
      <c r="AA8" s="52">
        <f>VLOOKUP($A8,'ADR Raw Data'!$B$6:$BE$43,'ADR Raw Data'!J$1,FALSE)</f>
        <v>240.80140841891401</v>
      </c>
      <c r="AB8" s="52">
        <f>VLOOKUP($A8,'ADR Raw Data'!$B$6:$BE$43,'ADR Raw Data'!K$1,FALSE)</f>
        <v>216.244858797116</v>
      </c>
      <c r="AC8" s="53">
        <f>VLOOKUP($A8,'ADR Raw Data'!$B$6:$BE$43,'ADR Raw Data'!L$1,FALSE)</f>
        <v>229.01535013604399</v>
      </c>
      <c r="AD8" s="52">
        <f>VLOOKUP($A8,'ADR Raw Data'!$B$6:$BE$43,'ADR Raw Data'!N$1,FALSE)</f>
        <v>175.34013444541199</v>
      </c>
      <c r="AE8" s="52">
        <f>VLOOKUP($A8,'ADR Raw Data'!$B$6:$BE$43,'ADR Raw Data'!O$1,FALSE)</f>
        <v>172.11324087033901</v>
      </c>
      <c r="AF8" s="53">
        <f>VLOOKUP($A8,'ADR Raw Data'!$B$6:$BE$43,'ADR Raw Data'!P$1,FALSE)</f>
        <v>173.744353133652</v>
      </c>
      <c r="AG8" s="54">
        <f>VLOOKUP($A8,'ADR Raw Data'!$B$6:$BE$43,'ADR Raw Data'!R$1,FALSE)</f>
        <v>213.81606506315899</v>
      </c>
      <c r="AI8" s="47">
        <f>VLOOKUP($A8,'ADR Raw Data'!$B$6:$BE$43,'ADR Raw Data'!T$1,FALSE)</f>
        <v>36.089626107156498</v>
      </c>
      <c r="AJ8" s="48">
        <f>VLOOKUP($A8,'ADR Raw Data'!$B$6:$BE$43,'ADR Raw Data'!U$1,FALSE)</f>
        <v>25.9762481037051</v>
      </c>
      <c r="AK8" s="48">
        <f>VLOOKUP($A8,'ADR Raw Data'!$B$6:$BE$43,'ADR Raw Data'!V$1,FALSE)</f>
        <v>23.3204618403072</v>
      </c>
      <c r="AL8" s="48">
        <f>VLOOKUP($A8,'ADR Raw Data'!$B$6:$BE$43,'ADR Raw Data'!W$1,FALSE)</f>
        <v>20.8711322253444</v>
      </c>
      <c r="AM8" s="48">
        <f>VLOOKUP($A8,'ADR Raw Data'!$B$6:$BE$43,'ADR Raw Data'!X$1,FALSE)</f>
        <v>18.8926507804556</v>
      </c>
      <c r="AN8" s="49">
        <f>VLOOKUP($A8,'ADR Raw Data'!$B$6:$BE$43,'ADR Raw Data'!Y$1,FALSE)</f>
        <v>23.242311063681399</v>
      </c>
      <c r="AO8" s="48">
        <f>VLOOKUP($A8,'ADR Raw Data'!$B$6:$BE$43,'ADR Raw Data'!AA$1,FALSE)</f>
        <v>10.434916101093901</v>
      </c>
      <c r="AP8" s="48">
        <f>VLOOKUP($A8,'ADR Raw Data'!$B$6:$BE$43,'ADR Raw Data'!AB$1,FALSE)</f>
        <v>9.2971721410936503</v>
      </c>
      <c r="AQ8" s="49">
        <f>VLOOKUP($A8,'ADR Raw Data'!$B$6:$BE$43,'ADR Raw Data'!AC$1,FALSE)</f>
        <v>9.8735751101901297</v>
      </c>
      <c r="AR8" s="50">
        <f>VLOOKUP($A8,'ADR Raw Data'!$B$6:$BE$43,'ADR Raw Data'!AE$1,FALSE)</f>
        <v>20.858566557760401</v>
      </c>
      <c r="AS8" s="40"/>
      <c r="AT8" s="51">
        <f>VLOOKUP($A8,'RevPAR Raw Data'!$B$6:$BE$43,'RevPAR Raw Data'!G$1,FALSE)</f>
        <v>137.653718147116</v>
      </c>
      <c r="AU8" s="52">
        <f>VLOOKUP($A8,'RevPAR Raw Data'!$B$6:$BE$43,'RevPAR Raw Data'!H$1,FALSE)</f>
        <v>206.060386877127</v>
      </c>
      <c r="AV8" s="52">
        <f>VLOOKUP($A8,'RevPAR Raw Data'!$B$6:$BE$43,'RevPAR Raw Data'!I$1,FALSE)</f>
        <v>237.26842050964601</v>
      </c>
      <c r="AW8" s="52">
        <f>VLOOKUP($A8,'RevPAR Raw Data'!$B$6:$BE$43,'RevPAR Raw Data'!J$1,FALSE)</f>
        <v>220.13218611369001</v>
      </c>
      <c r="AX8" s="52">
        <f>VLOOKUP($A8,'RevPAR Raw Data'!$B$6:$BE$43,'RevPAR Raw Data'!K$1,FALSE)</f>
        <v>188.804316517074</v>
      </c>
      <c r="AY8" s="53">
        <f>VLOOKUP($A8,'RevPAR Raw Data'!$B$6:$BE$43,'RevPAR Raw Data'!L$1,FALSE)</f>
        <v>197.98380563293</v>
      </c>
      <c r="AZ8" s="52">
        <f>VLOOKUP($A8,'RevPAR Raw Data'!$B$6:$BE$43,'RevPAR Raw Data'!N$1,FALSE)</f>
        <v>145.311802331579</v>
      </c>
      <c r="BA8" s="52">
        <f>VLOOKUP($A8,'RevPAR Raw Data'!$B$6:$BE$43,'RevPAR Raw Data'!O$1,FALSE)</f>
        <v>139.54791705354299</v>
      </c>
      <c r="BB8" s="53">
        <f>VLOOKUP($A8,'RevPAR Raw Data'!$B$6:$BE$43,'RevPAR Raw Data'!P$1,FALSE)</f>
        <v>142.429859692561</v>
      </c>
      <c r="BC8" s="54">
        <f>VLOOKUP($A8,'RevPAR Raw Data'!$B$6:$BE$43,'RevPAR Raw Data'!R$1,FALSE)</f>
        <v>182.11124964996799</v>
      </c>
      <c r="BE8" s="47">
        <f>VLOOKUP($A8,'RevPAR Raw Data'!$B$6:$BE$43,'RevPAR Raw Data'!T$1,FALSE)</f>
        <v>95.127269287382305</v>
      </c>
      <c r="BF8" s="48">
        <f>VLOOKUP($A8,'RevPAR Raw Data'!$B$6:$BE$43,'RevPAR Raw Data'!U$1,FALSE)</f>
        <v>63.690093329731702</v>
      </c>
      <c r="BG8" s="48">
        <f>VLOOKUP($A8,'RevPAR Raw Data'!$B$6:$BE$43,'RevPAR Raw Data'!V$1,FALSE)</f>
        <v>48.722903440336999</v>
      </c>
      <c r="BH8" s="48">
        <f>VLOOKUP($A8,'RevPAR Raw Data'!$B$6:$BE$43,'RevPAR Raw Data'!W$1,FALSE)</f>
        <v>28.4977277673914</v>
      </c>
      <c r="BI8" s="48">
        <f>VLOOKUP($A8,'RevPAR Raw Data'!$B$6:$BE$43,'RevPAR Raw Data'!X$1,FALSE)</f>
        <v>17.359737998648399</v>
      </c>
      <c r="BJ8" s="49">
        <f>VLOOKUP($A8,'RevPAR Raw Data'!$B$6:$BE$43,'RevPAR Raw Data'!Y$1,FALSE)</f>
        <v>43.850962520905803</v>
      </c>
      <c r="BK8" s="48">
        <f>VLOOKUP($A8,'RevPAR Raw Data'!$B$6:$BE$43,'RevPAR Raw Data'!AA$1,FALSE)</f>
        <v>2.8260861758214801</v>
      </c>
      <c r="BL8" s="48">
        <f>VLOOKUP($A8,'RevPAR Raw Data'!$B$6:$BE$43,'RevPAR Raw Data'!AB$1,FALSE)</f>
        <v>2.2344203963391598</v>
      </c>
      <c r="BM8" s="49">
        <f>VLOOKUP($A8,'RevPAR Raw Data'!$B$6:$BE$43,'RevPAR Raw Data'!AC$1,FALSE)</f>
        <v>2.53538593002287</v>
      </c>
      <c r="BN8" s="50">
        <f>VLOOKUP($A8,'RevPAR Raw Data'!$B$6:$BE$43,'RevPAR Raw Data'!AE$1,FALSE)</f>
        <v>31.968497427025198</v>
      </c>
    </row>
    <row r="9" spans="1:66" x14ac:dyDescent="0.45">
      <c r="A9" s="63" t="s">
        <v>90</v>
      </c>
      <c r="B9" s="47">
        <f>VLOOKUP($A9,'Occupancy Raw Data'!$B$8:$BE$45,'Occupancy Raw Data'!G$3,FALSE)</f>
        <v>53.628564804080597</v>
      </c>
      <c r="C9" s="48">
        <f>VLOOKUP($A9,'Occupancy Raw Data'!$B$8:$BE$45,'Occupancy Raw Data'!H$3,FALSE)</f>
        <v>71.585903083700401</v>
      </c>
      <c r="D9" s="48">
        <f>VLOOKUP($A9,'Occupancy Raw Data'!$B$8:$BE$45,'Occupancy Raw Data'!I$3,FALSE)</f>
        <v>85.184326454903697</v>
      </c>
      <c r="E9" s="48">
        <f>VLOOKUP($A9,'Occupancy Raw Data'!$B$8:$BE$45,'Occupancy Raw Data'!J$3,FALSE)</f>
        <v>82.2281474611639</v>
      </c>
      <c r="F9" s="48">
        <f>VLOOKUP($A9,'Occupancy Raw Data'!$B$8:$BE$45,'Occupancy Raw Data'!K$3,FALSE)</f>
        <v>77.440296777185196</v>
      </c>
      <c r="G9" s="49">
        <f>VLOOKUP($A9,'Occupancy Raw Data'!$B$8:$BE$45,'Occupancy Raw Data'!L$3,FALSE)</f>
        <v>74.013447716206798</v>
      </c>
      <c r="H9" s="48">
        <f>VLOOKUP($A9,'Occupancy Raw Data'!$B$8:$BE$45,'Occupancy Raw Data'!N$3,FALSE)</f>
        <v>76.373753767679105</v>
      </c>
      <c r="I9" s="48">
        <f>VLOOKUP($A9,'Occupancy Raw Data'!$B$8:$BE$45,'Occupancy Raw Data'!O$3,FALSE)</f>
        <v>76.733132390447395</v>
      </c>
      <c r="J9" s="49">
        <f>VLOOKUP($A9,'Occupancy Raw Data'!$B$8:$BE$45,'Occupancy Raw Data'!P$3,FALSE)</f>
        <v>76.5534430790632</v>
      </c>
      <c r="K9" s="50">
        <f>VLOOKUP($A9,'Occupancy Raw Data'!$B$8:$BE$45,'Occupancy Raw Data'!R$3,FALSE)</f>
        <v>74.739160677022895</v>
      </c>
      <c r="M9" s="47">
        <f>VLOOKUP($A9,'Occupancy Raw Data'!$B$8:$BE$45,'Occupancy Raw Data'!T$3,FALSE)</f>
        <v>12.485541218587001</v>
      </c>
      <c r="N9" s="208">
        <f>VLOOKUP($A9,'Occupancy Raw Data'!$B$8:$BE$45,'Occupancy Raw Data'!U$3,FALSE)</f>
        <v>32.5611525245452</v>
      </c>
      <c r="O9" s="208">
        <f>VLOOKUP($A9,'Occupancy Raw Data'!$B$8:$BE$45,'Occupancy Raw Data'!V$3,FALSE)</f>
        <v>27.223544180664899</v>
      </c>
      <c r="P9" s="208">
        <f>VLOOKUP($A9,'Occupancy Raw Data'!$B$8:$BE$45,'Occupancy Raw Data'!W$3,FALSE)</f>
        <v>14.1246222219873</v>
      </c>
      <c r="Q9" s="208">
        <f>VLOOKUP($A9,'Occupancy Raw Data'!$B$8:$BE$45,'Occupancy Raw Data'!X$3,FALSE)</f>
        <v>2.7780769436669499</v>
      </c>
      <c r="R9" s="209">
        <f>VLOOKUP($A9,'Occupancy Raw Data'!$B$8:$BE$45,'Occupancy Raw Data'!Y$3,FALSE)</f>
        <v>17.097716971643202</v>
      </c>
      <c r="S9" s="208">
        <f>VLOOKUP($A9,'Occupancy Raw Data'!$B$8:$BE$45,'Occupancy Raw Data'!AA$3,FALSE)</f>
        <v>-6.7093640380937796</v>
      </c>
      <c r="T9" s="208">
        <f>VLOOKUP($A9,'Occupancy Raw Data'!$B$8:$BE$45,'Occupancy Raw Data'!AB$3,FALSE)</f>
        <v>-7.1738665707497402</v>
      </c>
      <c r="U9" s="209">
        <f>VLOOKUP($A9,'Occupancy Raw Data'!$B$8:$BE$45,'Occupancy Raw Data'!AC$3,FALSE)</f>
        <v>-6.9427400904195302</v>
      </c>
      <c r="V9" s="50">
        <f>VLOOKUP($A9,'Occupancy Raw Data'!$B$8:$BE$45,'Occupancy Raw Data'!AE$3,FALSE)</f>
        <v>8.8670085470284601</v>
      </c>
      <c r="X9" s="51">
        <f>VLOOKUP($A9,'ADR Raw Data'!$B$6:$BE$43,'ADR Raw Data'!G$1,FALSE)</f>
        <v>162.247680501513</v>
      </c>
      <c r="Y9" s="52">
        <f>VLOOKUP($A9,'ADR Raw Data'!$B$6:$BE$43,'ADR Raw Data'!H$1,FALSE)</f>
        <v>183.63937813765099</v>
      </c>
      <c r="Z9" s="52">
        <f>VLOOKUP($A9,'ADR Raw Data'!$B$6:$BE$43,'ADR Raw Data'!I$1,FALSE)</f>
        <v>194.843708492106</v>
      </c>
      <c r="AA9" s="52">
        <f>VLOOKUP($A9,'ADR Raw Data'!$B$6:$BE$43,'ADR Raw Data'!J$1,FALSE)</f>
        <v>184.770768363174</v>
      </c>
      <c r="AB9" s="52">
        <f>VLOOKUP($A9,'ADR Raw Data'!$B$6:$BE$43,'ADR Raw Data'!K$1,FALSE)</f>
        <v>174.33380988023899</v>
      </c>
      <c r="AC9" s="53">
        <f>VLOOKUP($A9,'ADR Raw Data'!$B$6:$BE$43,'ADR Raw Data'!L$1,FALSE)</f>
        <v>181.42257408683599</v>
      </c>
      <c r="AD9" s="52">
        <f>VLOOKUP($A9,'ADR Raw Data'!$B$6:$BE$43,'ADR Raw Data'!N$1,FALSE)</f>
        <v>156.65482999392799</v>
      </c>
      <c r="AE9" s="52">
        <f>VLOOKUP($A9,'ADR Raw Data'!$B$6:$BE$43,'ADR Raw Data'!O$1,FALSE)</f>
        <v>155.05687717177801</v>
      </c>
      <c r="AF9" s="53">
        <f>VLOOKUP($A9,'ADR Raw Data'!$B$6:$BE$43,'ADR Raw Data'!P$1,FALSE)</f>
        <v>155.85397819338201</v>
      </c>
      <c r="AG9" s="54">
        <f>VLOOKUP($A9,'ADR Raw Data'!$B$6:$BE$43,'ADR Raw Data'!R$1,FALSE)</f>
        <v>173.93992554676501</v>
      </c>
      <c r="AI9" s="47">
        <f>VLOOKUP($A9,'ADR Raw Data'!$B$6:$BE$43,'ADR Raw Data'!T$1,FALSE)</f>
        <v>31.797731930613502</v>
      </c>
      <c r="AJ9" s="48">
        <f>VLOOKUP($A9,'ADR Raw Data'!$B$6:$BE$43,'ADR Raw Data'!U$1,FALSE)</f>
        <v>33.165424867950797</v>
      </c>
      <c r="AK9" s="48">
        <f>VLOOKUP($A9,'ADR Raw Data'!$B$6:$BE$43,'ADR Raw Data'!V$1,FALSE)</f>
        <v>28.2427125454922</v>
      </c>
      <c r="AL9" s="48">
        <f>VLOOKUP($A9,'ADR Raw Data'!$B$6:$BE$43,'ADR Raw Data'!W$1,FALSE)</f>
        <v>23.268708855188201</v>
      </c>
      <c r="AM9" s="48">
        <f>VLOOKUP($A9,'ADR Raw Data'!$B$6:$BE$43,'ADR Raw Data'!X$1,FALSE)</f>
        <v>17.738506035595801</v>
      </c>
      <c r="AN9" s="49">
        <f>VLOOKUP($A9,'ADR Raw Data'!$B$6:$BE$43,'ADR Raw Data'!Y$1,FALSE)</f>
        <v>26.163001559894401</v>
      </c>
      <c r="AO9" s="48">
        <f>VLOOKUP($A9,'ADR Raw Data'!$B$6:$BE$43,'ADR Raw Data'!AA$1,FALSE)</f>
        <v>13.9904502991967</v>
      </c>
      <c r="AP9" s="48">
        <f>VLOOKUP($A9,'ADR Raw Data'!$B$6:$BE$43,'ADR Raw Data'!AB$1,FALSE)</f>
        <v>10.6899853339969</v>
      </c>
      <c r="AQ9" s="49">
        <f>VLOOKUP($A9,'ADR Raw Data'!$B$6:$BE$43,'ADR Raw Data'!AC$1,FALSE)</f>
        <v>12.31788119174</v>
      </c>
      <c r="AR9" s="50">
        <f>VLOOKUP($A9,'ADR Raw Data'!$B$6:$BE$43,'ADR Raw Data'!AE$1,FALSE)</f>
        <v>22.4281850339374</v>
      </c>
      <c r="AS9" s="40"/>
      <c r="AT9" s="51">
        <f>VLOOKUP($A9,'RevPAR Raw Data'!$B$6:$BE$43,'RevPAR Raw Data'!G$1,FALSE)</f>
        <v>87.011102480871699</v>
      </c>
      <c r="AU9" s="52">
        <f>VLOOKUP($A9,'RevPAR Raw Data'!$B$6:$BE$43,'RevPAR Raw Data'!H$1,FALSE)</f>
        <v>131.459907257129</v>
      </c>
      <c r="AV9" s="52">
        <f>VLOOKUP($A9,'RevPAR Raw Data'!$B$6:$BE$43,'RevPAR Raw Data'!I$1,FALSE)</f>
        <v>165.97630071875699</v>
      </c>
      <c r="AW9" s="52">
        <f>VLOOKUP($A9,'RevPAR Raw Data'!$B$6:$BE$43,'RevPAR Raw Data'!J$1,FALSE)</f>
        <v>151.933579874797</v>
      </c>
      <c r="AX9" s="52">
        <f>VLOOKUP($A9,'RevPAR Raw Data'!$B$6:$BE$43,'RevPAR Raw Data'!K$1,FALSE)</f>
        <v>135.00461975423099</v>
      </c>
      <c r="AY9" s="53">
        <f>VLOOKUP($A9,'RevPAR Raw Data'!$B$6:$BE$43,'RevPAR Raw Data'!L$1,FALSE)</f>
        <v>134.27710201715701</v>
      </c>
      <c r="AZ9" s="52">
        <f>VLOOKUP($A9,'RevPAR Raw Data'!$B$6:$BE$43,'RevPAR Raw Data'!N$1,FALSE)</f>
        <v>119.64317412473901</v>
      </c>
      <c r="BA9" s="52">
        <f>VLOOKUP($A9,'RevPAR Raw Data'!$B$6:$BE$43,'RevPAR Raw Data'!O$1,FALSE)</f>
        <v>118.979998840714</v>
      </c>
      <c r="BB9" s="53">
        <f>VLOOKUP($A9,'RevPAR Raw Data'!$B$6:$BE$43,'RevPAR Raw Data'!P$1,FALSE)</f>
        <v>119.311586482726</v>
      </c>
      <c r="BC9" s="54">
        <f>VLOOKUP($A9,'RevPAR Raw Data'!$B$6:$BE$43,'RevPAR Raw Data'!R$1,FALSE)</f>
        <v>130.00124043589099</v>
      </c>
      <c r="BE9" s="47">
        <f>VLOOKUP($A9,'RevPAR Raw Data'!$B$6:$BE$43,'RevPAR Raw Data'!T$1,FALSE)</f>
        <v>48.253392075973103</v>
      </c>
      <c r="BF9" s="48">
        <f>VLOOKUP($A9,'RevPAR Raw Data'!$B$6:$BE$43,'RevPAR Raw Data'!U$1,FALSE)</f>
        <v>76.525621969162898</v>
      </c>
      <c r="BG9" s="48">
        <f>VLOOKUP($A9,'RevPAR Raw Data'!$B$6:$BE$43,'RevPAR Raw Data'!V$1,FALSE)</f>
        <v>63.154924053797501</v>
      </c>
      <c r="BH9" s="48">
        <f>VLOOKUP($A9,'RevPAR Raw Data'!$B$6:$BE$43,'RevPAR Raw Data'!W$1,FALSE)</f>
        <v>40.679948298905103</v>
      </c>
      <c r="BI9" s="48">
        <f>VLOOKUP($A9,'RevPAR Raw Data'!$B$6:$BE$43,'RevPAR Raw Data'!X$1,FALSE)</f>
        <v>21.0093723255886</v>
      </c>
      <c r="BJ9" s="49">
        <f>VLOOKUP($A9,'RevPAR Raw Data'!$B$6:$BE$43,'RevPAR Raw Data'!Y$1,FALSE)</f>
        <v>47.733994489535</v>
      </c>
      <c r="BK9" s="48">
        <f>VLOOKUP($A9,'RevPAR Raw Data'!$B$6:$BE$43,'RevPAR Raw Data'!AA$1,FALSE)</f>
        <v>6.3424160199613002</v>
      </c>
      <c r="BL9" s="48">
        <f>VLOOKUP($A9,'RevPAR Raw Data'!$B$6:$BE$43,'RevPAR Raw Data'!AB$1,FALSE)</f>
        <v>2.74923347895355</v>
      </c>
      <c r="BM9" s="49">
        <f>VLOOKUP($A9,'RevPAR Raw Data'!$B$6:$BE$43,'RevPAR Raw Data'!AC$1,FALSE)</f>
        <v>4.5199426255313302</v>
      </c>
      <c r="BN9" s="50">
        <f>VLOOKUP($A9,'RevPAR Raw Data'!$B$6:$BE$43,'RevPAR Raw Data'!AE$1,FALSE)</f>
        <v>33.2839026648684</v>
      </c>
    </row>
    <row r="10" spans="1:66" x14ac:dyDescent="0.45">
      <c r="A10" s="63" t="s">
        <v>26</v>
      </c>
      <c r="B10" s="47">
        <f>VLOOKUP($A10,'Occupancy Raw Data'!$B$8:$BE$45,'Occupancy Raw Data'!G$3,FALSE)</f>
        <v>52.8365106874638</v>
      </c>
      <c r="C10" s="48">
        <f>VLOOKUP($A10,'Occupancy Raw Data'!$B$8:$BE$45,'Occupancy Raw Data'!H$3,FALSE)</f>
        <v>68.180242634315405</v>
      </c>
      <c r="D10" s="48">
        <f>VLOOKUP($A10,'Occupancy Raw Data'!$B$8:$BE$45,'Occupancy Raw Data'!I$3,FALSE)</f>
        <v>82.784517619872901</v>
      </c>
      <c r="E10" s="48">
        <f>VLOOKUP($A10,'Occupancy Raw Data'!$B$8:$BE$45,'Occupancy Raw Data'!J$3,FALSE)</f>
        <v>82.264586943962996</v>
      </c>
      <c r="F10" s="48">
        <f>VLOOKUP($A10,'Occupancy Raw Data'!$B$8:$BE$45,'Occupancy Raw Data'!K$3,FALSE)</f>
        <v>73.437319468515298</v>
      </c>
      <c r="G10" s="49">
        <f>VLOOKUP($A10,'Occupancy Raw Data'!$B$8:$BE$45,'Occupancy Raw Data'!L$3,FALSE)</f>
        <v>71.900635470826103</v>
      </c>
      <c r="H10" s="48">
        <f>VLOOKUP($A10,'Occupancy Raw Data'!$B$8:$BE$45,'Occupancy Raw Data'!N$3,FALSE)</f>
        <v>78.809936452917299</v>
      </c>
      <c r="I10" s="48">
        <f>VLOOKUP($A10,'Occupancy Raw Data'!$B$8:$BE$45,'Occupancy Raw Data'!O$3,FALSE)</f>
        <v>82.414789139225803</v>
      </c>
      <c r="J10" s="49">
        <f>VLOOKUP($A10,'Occupancy Raw Data'!$B$8:$BE$45,'Occupancy Raw Data'!P$3,FALSE)</f>
        <v>80.612362796071594</v>
      </c>
      <c r="K10" s="50">
        <f>VLOOKUP($A10,'Occupancy Raw Data'!$B$8:$BE$45,'Occupancy Raw Data'!R$3,FALSE)</f>
        <v>74.389700420896204</v>
      </c>
      <c r="M10" s="47">
        <f>VLOOKUP($A10,'Occupancy Raw Data'!$B$8:$BE$45,'Occupancy Raw Data'!T$3,FALSE)</f>
        <v>20.812981957140298</v>
      </c>
      <c r="N10" s="208">
        <f>VLOOKUP($A10,'Occupancy Raw Data'!$B$8:$BE$45,'Occupancy Raw Data'!U$3,FALSE)</f>
        <v>27.2012879804041</v>
      </c>
      <c r="O10" s="208">
        <f>VLOOKUP($A10,'Occupancy Raw Data'!$B$8:$BE$45,'Occupancy Raw Data'!V$3,FALSE)</f>
        <v>36.286213847609901</v>
      </c>
      <c r="P10" s="208">
        <f>VLOOKUP($A10,'Occupancy Raw Data'!$B$8:$BE$45,'Occupancy Raw Data'!W$3,FALSE)</f>
        <v>28.752918630374399</v>
      </c>
      <c r="Q10" s="208">
        <f>VLOOKUP($A10,'Occupancy Raw Data'!$B$8:$BE$45,'Occupancy Raw Data'!X$3,FALSE)</f>
        <v>14.317910995896099</v>
      </c>
      <c r="R10" s="209">
        <f>VLOOKUP($A10,'Occupancy Raw Data'!$B$8:$BE$45,'Occupancy Raw Data'!Y$3,FALSE)</f>
        <v>25.607972219122502</v>
      </c>
      <c r="S10" s="208">
        <f>VLOOKUP($A10,'Occupancy Raw Data'!$B$8:$BE$45,'Occupancy Raw Data'!AA$3,FALSE)</f>
        <v>6.7469379964023197</v>
      </c>
      <c r="T10" s="208">
        <f>VLOOKUP($A10,'Occupancy Raw Data'!$B$8:$BE$45,'Occupancy Raw Data'!AB$3,FALSE)</f>
        <v>9.4569444721121005</v>
      </c>
      <c r="U10" s="209">
        <f>VLOOKUP($A10,'Occupancy Raw Data'!$B$8:$BE$45,'Occupancy Raw Data'!AC$3,FALSE)</f>
        <v>8.1152574465304905</v>
      </c>
      <c r="V10" s="50">
        <f>VLOOKUP($A10,'Occupancy Raw Data'!$B$8:$BE$45,'Occupancy Raw Data'!AE$3,FALSE)</f>
        <v>19.615861923670899</v>
      </c>
      <c r="X10" s="51">
        <f>VLOOKUP($A10,'ADR Raw Data'!$B$6:$BE$43,'ADR Raw Data'!G$1,FALSE)</f>
        <v>148.214576864202</v>
      </c>
      <c r="Y10" s="52">
        <f>VLOOKUP($A10,'ADR Raw Data'!$B$6:$BE$43,'ADR Raw Data'!H$1,FALSE)</f>
        <v>179.18736146415799</v>
      </c>
      <c r="Z10" s="52">
        <f>VLOOKUP($A10,'ADR Raw Data'!$B$6:$BE$43,'ADR Raw Data'!I$1,FALSE)</f>
        <v>193.88319050941999</v>
      </c>
      <c r="AA10" s="52">
        <f>VLOOKUP($A10,'ADR Raw Data'!$B$6:$BE$43,'ADR Raw Data'!J$1,FALSE)</f>
        <v>191.183845505617</v>
      </c>
      <c r="AB10" s="52">
        <f>VLOOKUP($A10,'ADR Raw Data'!$B$6:$BE$43,'ADR Raw Data'!K$1,FALSE)</f>
        <v>166.91577407174299</v>
      </c>
      <c r="AC10" s="53">
        <f>VLOOKUP($A10,'ADR Raw Data'!$B$6:$BE$43,'ADR Raw Data'!L$1,FALSE)</f>
        <v>178.257707857946</v>
      </c>
      <c r="AD10" s="52">
        <f>VLOOKUP($A10,'ADR Raw Data'!$B$6:$BE$43,'ADR Raw Data'!N$1,FALSE)</f>
        <v>143.92221668376999</v>
      </c>
      <c r="AE10" s="52">
        <f>VLOOKUP($A10,'ADR Raw Data'!$B$6:$BE$43,'ADR Raw Data'!O$1,FALSE)</f>
        <v>142.052474414692</v>
      </c>
      <c r="AF10" s="53">
        <f>VLOOKUP($A10,'ADR Raw Data'!$B$6:$BE$43,'ADR Raw Data'!P$1,FALSE)</f>
        <v>142.96644259710399</v>
      </c>
      <c r="AG10" s="54">
        <f>VLOOKUP($A10,'ADR Raw Data'!$B$6:$BE$43,'ADR Raw Data'!R$1,FALSE)</f>
        <v>167.33103286072401</v>
      </c>
      <c r="AI10" s="47">
        <f>VLOOKUP($A10,'ADR Raw Data'!$B$6:$BE$43,'ADR Raw Data'!T$1,FALSE)</f>
        <v>15.6440139720929</v>
      </c>
      <c r="AJ10" s="48">
        <f>VLOOKUP($A10,'ADR Raw Data'!$B$6:$BE$43,'ADR Raw Data'!U$1,FALSE)</f>
        <v>22.659026286552301</v>
      </c>
      <c r="AK10" s="48">
        <f>VLOOKUP($A10,'ADR Raw Data'!$B$6:$BE$43,'ADR Raw Data'!V$1,FALSE)</f>
        <v>25.3679503979766</v>
      </c>
      <c r="AL10" s="48">
        <f>VLOOKUP($A10,'ADR Raw Data'!$B$6:$BE$43,'ADR Raw Data'!W$1,FALSE)</f>
        <v>25.133726610364999</v>
      </c>
      <c r="AM10" s="48">
        <f>VLOOKUP($A10,'ADR Raw Data'!$B$6:$BE$43,'ADR Raw Data'!X$1,FALSE)</f>
        <v>18.903662639452399</v>
      </c>
      <c r="AN10" s="49">
        <f>VLOOKUP($A10,'ADR Raw Data'!$B$6:$BE$43,'ADR Raw Data'!Y$1,FALSE)</f>
        <v>22.615387036255399</v>
      </c>
      <c r="AO10" s="48">
        <f>VLOOKUP($A10,'ADR Raw Data'!$B$6:$BE$43,'ADR Raw Data'!AA$1,FALSE)</f>
        <v>11.8087592860676</v>
      </c>
      <c r="AP10" s="48">
        <f>VLOOKUP($A10,'ADR Raw Data'!$B$6:$BE$43,'ADR Raw Data'!AB$1,FALSE)</f>
        <v>9.9400518222760006</v>
      </c>
      <c r="AQ10" s="49">
        <f>VLOOKUP($A10,'ADR Raw Data'!$B$6:$BE$43,'ADR Raw Data'!AC$1,FALSE)</f>
        <v>10.8543742643336</v>
      </c>
      <c r="AR10" s="50">
        <f>VLOOKUP($A10,'ADR Raw Data'!$B$6:$BE$43,'ADR Raw Data'!AE$1,FALSE)</f>
        <v>19.7293607530336</v>
      </c>
      <c r="AS10" s="40"/>
      <c r="AT10" s="51">
        <f>VLOOKUP($A10,'RevPAR Raw Data'!$B$6:$BE$43,'RevPAR Raw Data'!G$1,FALSE)</f>
        <v>78.3114107452339</v>
      </c>
      <c r="AU10" s="52">
        <f>VLOOKUP($A10,'RevPAR Raw Data'!$B$6:$BE$43,'RevPAR Raw Data'!H$1,FALSE)</f>
        <v>122.17037781629099</v>
      </c>
      <c r="AV10" s="52">
        <f>VLOOKUP($A10,'RevPAR Raw Data'!$B$6:$BE$43,'RevPAR Raw Data'!I$1,FALSE)</f>
        <v>160.50526400924301</v>
      </c>
      <c r="AW10" s="52">
        <f>VLOOKUP($A10,'RevPAR Raw Data'!$B$6:$BE$43,'RevPAR Raw Data'!J$1,FALSE)</f>
        <v>157.27660080878101</v>
      </c>
      <c r="AX10" s="52">
        <f>VLOOKUP($A10,'RevPAR Raw Data'!$B$6:$BE$43,'RevPAR Raw Data'!K$1,FALSE)</f>
        <v>122.57847024841099</v>
      </c>
      <c r="AY10" s="53">
        <f>VLOOKUP($A10,'RevPAR Raw Data'!$B$6:$BE$43,'RevPAR Raw Data'!L$1,FALSE)</f>
        <v>128.16842472559199</v>
      </c>
      <c r="AZ10" s="52">
        <f>VLOOKUP($A10,'RevPAR Raw Data'!$B$6:$BE$43,'RevPAR Raw Data'!N$1,FALSE)</f>
        <v>113.425007510109</v>
      </c>
      <c r="BA10" s="52">
        <f>VLOOKUP($A10,'RevPAR Raw Data'!$B$6:$BE$43,'RevPAR Raw Data'!O$1,FALSE)</f>
        <v>117.072247255921</v>
      </c>
      <c r="BB10" s="53">
        <f>VLOOKUP($A10,'RevPAR Raw Data'!$B$6:$BE$43,'RevPAR Raw Data'!P$1,FALSE)</f>
        <v>115.24862738301501</v>
      </c>
      <c r="BC10" s="54">
        <f>VLOOKUP($A10,'RevPAR Raw Data'!$B$6:$BE$43,'RevPAR Raw Data'!R$1,FALSE)</f>
        <v>124.477054056284</v>
      </c>
      <c r="BE10" s="47">
        <f>VLOOKUP($A10,'RevPAR Raw Data'!$B$6:$BE$43,'RevPAR Raw Data'!T$1,FALSE)</f>
        <v>39.7129817346175</v>
      </c>
      <c r="BF10" s="48">
        <f>VLOOKUP($A10,'RevPAR Raw Data'!$B$6:$BE$43,'RevPAR Raw Data'!U$1,FALSE)</f>
        <v>56.023861260717098</v>
      </c>
      <c r="BG10" s="48">
        <f>VLOOKUP($A10,'RevPAR Raw Data'!$B$6:$BE$43,'RevPAR Raw Data'!V$1,FALSE)</f>
        <v>70.859232975751894</v>
      </c>
      <c r="BH10" s="48">
        <f>VLOOKUP($A10,'RevPAR Raw Data'!$B$6:$BE$43,'RevPAR Raw Data'!W$1,FALSE)</f>
        <v>61.113325201798602</v>
      </c>
      <c r="BI10" s="48">
        <f>VLOOKUP($A10,'RevPAR Raw Data'!$B$6:$BE$43,'RevPAR Raw Data'!X$1,FALSE)</f>
        <v>35.928183227029798</v>
      </c>
      <c r="BJ10" s="49">
        <f>VLOOKUP($A10,'RevPAR Raw Data'!$B$6:$BE$43,'RevPAR Raw Data'!Y$1,FALSE)</f>
        <v>54.014701284869197</v>
      </c>
      <c r="BK10" s="48">
        <f>VLOOKUP($A10,'RevPAR Raw Data'!$B$6:$BE$43,'RevPAR Raw Data'!AA$1,FALSE)</f>
        <v>19.352426949645299</v>
      </c>
      <c r="BL10" s="48">
        <f>VLOOKUP($A10,'RevPAR Raw Data'!$B$6:$BE$43,'RevPAR Raw Data'!AB$1,FALSE)</f>
        <v>20.337021475719901</v>
      </c>
      <c r="BM10" s="49">
        <f>VLOOKUP($A10,'RevPAR Raw Data'!$B$6:$BE$43,'RevPAR Raw Data'!AC$1,FALSE)</f>
        <v>19.850492126624701</v>
      </c>
      <c r="BN10" s="50">
        <f>VLOOKUP($A10,'RevPAR Raw Data'!$B$6:$BE$43,'RevPAR Raw Data'!AE$1,FALSE)</f>
        <v>43.215306840442501</v>
      </c>
    </row>
    <row r="11" spans="1:66" x14ac:dyDescent="0.45">
      <c r="A11" s="63" t="s">
        <v>24</v>
      </c>
      <c r="B11" s="47">
        <f>VLOOKUP($A11,'Occupancy Raw Data'!$B$8:$BE$45,'Occupancy Raw Data'!G$3,FALSE)</f>
        <v>51.315600287562901</v>
      </c>
      <c r="C11" s="48">
        <f>VLOOKUP($A11,'Occupancy Raw Data'!$B$8:$BE$45,'Occupancy Raw Data'!H$3,FALSE)</f>
        <v>66.182602444284598</v>
      </c>
      <c r="D11" s="48">
        <f>VLOOKUP($A11,'Occupancy Raw Data'!$B$8:$BE$45,'Occupancy Raw Data'!I$3,FALSE)</f>
        <v>69.273903666427003</v>
      </c>
      <c r="E11" s="48">
        <f>VLOOKUP($A11,'Occupancy Raw Data'!$B$8:$BE$45,'Occupancy Raw Data'!J$3,FALSE)</f>
        <v>71.560028756290393</v>
      </c>
      <c r="F11" s="48">
        <f>VLOOKUP($A11,'Occupancy Raw Data'!$B$8:$BE$45,'Occupancy Raw Data'!K$3,FALSE)</f>
        <v>69.662113587347207</v>
      </c>
      <c r="G11" s="49">
        <f>VLOOKUP($A11,'Occupancy Raw Data'!$B$8:$BE$45,'Occupancy Raw Data'!L$3,FALSE)</f>
        <v>65.598849748382406</v>
      </c>
      <c r="H11" s="48">
        <f>VLOOKUP($A11,'Occupancy Raw Data'!$B$8:$BE$45,'Occupancy Raw Data'!N$3,FALSE)</f>
        <v>74.478792235801507</v>
      </c>
      <c r="I11" s="48">
        <f>VLOOKUP($A11,'Occupancy Raw Data'!$B$8:$BE$45,'Occupancy Raw Data'!O$3,FALSE)</f>
        <v>81.524083393242194</v>
      </c>
      <c r="J11" s="49">
        <f>VLOOKUP($A11,'Occupancy Raw Data'!$B$8:$BE$45,'Occupancy Raw Data'!P$3,FALSE)</f>
        <v>78.001437814521907</v>
      </c>
      <c r="K11" s="50">
        <f>VLOOKUP($A11,'Occupancy Raw Data'!$B$8:$BE$45,'Occupancy Raw Data'!R$3,FALSE)</f>
        <v>69.142446338707998</v>
      </c>
      <c r="M11" s="47">
        <f>VLOOKUP($A11,'Occupancy Raw Data'!$B$8:$BE$45,'Occupancy Raw Data'!T$3,FALSE)</f>
        <v>8.3640909533356194</v>
      </c>
      <c r="N11" s="208">
        <f>VLOOKUP($A11,'Occupancy Raw Data'!$B$8:$BE$45,'Occupancy Raw Data'!U$3,FALSE)</f>
        <v>7.5119529664746096</v>
      </c>
      <c r="O11" s="208">
        <f>VLOOKUP($A11,'Occupancy Raw Data'!$B$8:$BE$45,'Occupancy Raw Data'!V$3,FALSE)</f>
        <v>2.6345631317713298</v>
      </c>
      <c r="P11" s="208">
        <f>VLOOKUP($A11,'Occupancy Raw Data'!$B$8:$BE$45,'Occupancy Raw Data'!W$3,FALSE)</f>
        <v>3.0582940018128899</v>
      </c>
      <c r="Q11" s="208">
        <f>VLOOKUP($A11,'Occupancy Raw Data'!$B$8:$BE$45,'Occupancy Raw Data'!X$3,FALSE)</f>
        <v>-0.84516838273228001</v>
      </c>
      <c r="R11" s="209">
        <f>VLOOKUP($A11,'Occupancy Raw Data'!$B$8:$BE$45,'Occupancy Raw Data'!Y$3,FALSE)</f>
        <v>3.76241560163461</v>
      </c>
      <c r="S11" s="208">
        <f>VLOOKUP($A11,'Occupancy Raw Data'!$B$8:$BE$45,'Occupancy Raw Data'!AA$3,FALSE)</f>
        <v>-9.6171530369442007</v>
      </c>
      <c r="T11" s="208">
        <f>VLOOKUP($A11,'Occupancy Raw Data'!$B$8:$BE$45,'Occupancy Raw Data'!AB$3,FALSE)</f>
        <v>-5.0909583124028002</v>
      </c>
      <c r="U11" s="209">
        <f>VLOOKUP($A11,'Occupancy Raw Data'!$B$8:$BE$45,'Occupancy Raw Data'!AC$3,FALSE)</f>
        <v>-7.3070809878167697</v>
      </c>
      <c r="V11" s="50">
        <f>VLOOKUP($A11,'Occupancy Raw Data'!$B$8:$BE$45,'Occupancy Raw Data'!AE$3,FALSE)</f>
        <v>-8.3573315792522404E-2</v>
      </c>
      <c r="X11" s="51">
        <f>VLOOKUP($A11,'ADR Raw Data'!$B$6:$BE$43,'ADR Raw Data'!G$1,FALSE)</f>
        <v>114.97384141216</v>
      </c>
      <c r="Y11" s="52">
        <f>VLOOKUP($A11,'ADR Raw Data'!$B$6:$BE$43,'ADR Raw Data'!H$1,FALSE)</f>
        <v>126.249098414077</v>
      </c>
      <c r="Z11" s="52">
        <f>VLOOKUP($A11,'ADR Raw Data'!$B$6:$BE$43,'ADR Raw Data'!I$1,FALSE)</f>
        <v>127.071942714819</v>
      </c>
      <c r="AA11" s="52">
        <f>VLOOKUP($A11,'ADR Raw Data'!$B$6:$BE$43,'ADR Raw Data'!J$1,FALSE)</f>
        <v>130.17937914406201</v>
      </c>
      <c r="AB11" s="52">
        <f>VLOOKUP($A11,'ADR Raw Data'!$B$6:$BE$43,'ADR Raw Data'!K$1,FALSE)</f>
        <v>132.57633023735801</v>
      </c>
      <c r="AC11" s="53">
        <f>VLOOKUP($A11,'ADR Raw Data'!$B$6:$BE$43,'ADR Raw Data'!L$1,FALSE)</f>
        <v>126.860159126775</v>
      </c>
      <c r="AD11" s="52">
        <f>VLOOKUP($A11,'ADR Raw Data'!$B$6:$BE$43,'ADR Raw Data'!N$1,FALSE)</f>
        <v>144.47222007721999</v>
      </c>
      <c r="AE11" s="52">
        <f>VLOOKUP($A11,'ADR Raw Data'!$B$6:$BE$43,'ADR Raw Data'!O$1,FALSE)</f>
        <v>147.54168430335</v>
      </c>
      <c r="AF11" s="53">
        <f>VLOOKUP($A11,'ADR Raw Data'!$B$6:$BE$43,'ADR Raw Data'!P$1,FALSE)</f>
        <v>146.076262672811</v>
      </c>
      <c r="AG11" s="54">
        <f>VLOOKUP($A11,'ADR Raw Data'!$B$6:$BE$43,'ADR Raw Data'!R$1,FALSE)</f>
        <v>133.05393024775699</v>
      </c>
      <c r="AI11" s="47">
        <f>VLOOKUP($A11,'ADR Raw Data'!$B$6:$BE$43,'ADR Raw Data'!T$1,FALSE)</f>
        <v>7.3384994125538103</v>
      </c>
      <c r="AJ11" s="48">
        <f>VLOOKUP($A11,'ADR Raw Data'!$B$6:$BE$43,'ADR Raw Data'!U$1,FALSE)</f>
        <v>17.871462658163601</v>
      </c>
      <c r="AK11" s="48">
        <f>VLOOKUP($A11,'ADR Raw Data'!$B$6:$BE$43,'ADR Raw Data'!V$1,FALSE)</f>
        <v>15.7656863418153</v>
      </c>
      <c r="AL11" s="48">
        <f>VLOOKUP($A11,'ADR Raw Data'!$B$6:$BE$43,'ADR Raw Data'!W$1,FALSE)</f>
        <v>18.768040114353301</v>
      </c>
      <c r="AM11" s="48">
        <f>VLOOKUP($A11,'ADR Raw Data'!$B$6:$BE$43,'ADR Raw Data'!X$1,FALSE)</f>
        <v>17.4108019535389</v>
      </c>
      <c r="AN11" s="49">
        <f>VLOOKUP($A11,'ADR Raw Data'!$B$6:$BE$43,'ADR Raw Data'!Y$1,FALSE)</f>
        <v>15.8365266524576</v>
      </c>
      <c r="AO11" s="48">
        <f>VLOOKUP($A11,'ADR Raw Data'!$B$6:$BE$43,'ADR Raw Data'!AA$1,FALSE)</f>
        <v>4.1310317833936896</v>
      </c>
      <c r="AP11" s="48">
        <f>VLOOKUP($A11,'ADR Raw Data'!$B$6:$BE$43,'ADR Raw Data'!AB$1,FALSE)</f>
        <v>2.7008858794899302</v>
      </c>
      <c r="AQ11" s="49">
        <f>VLOOKUP($A11,'ADR Raw Data'!$B$6:$BE$43,'ADR Raw Data'!AC$1,FALSE)</f>
        <v>3.41518211050272</v>
      </c>
      <c r="AR11" s="50">
        <f>VLOOKUP($A11,'ADR Raw Data'!$B$6:$BE$43,'ADR Raw Data'!AE$1,FALSE)</f>
        <v>10.3789919398441</v>
      </c>
      <c r="AS11" s="40"/>
      <c r="AT11" s="51">
        <f>VLOOKUP($A11,'RevPAR Raw Data'!$B$6:$BE$43,'RevPAR Raw Data'!G$1,FALSE)</f>
        <v>58.9995168943206</v>
      </c>
      <c r="AU11" s="52">
        <f>VLOOKUP($A11,'RevPAR Raw Data'!$B$6:$BE$43,'RevPAR Raw Data'!H$1,FALSE)</f>
        <v>83.554938892882802</v>
      </c>
      <c r="AV11" s="52">
        <f>VLOOKUP($A11,'RevPAR Raw Data'!$B$6:$BE$43,'RevPAR Raw Data'!I$1,FALSE)</f>
        <v>88.027695183321299</v>
      </c>
      <c r="AW11" s="52">
        <f>VLOOKUP($A11,'RevPAR Raw Data'!$B$6:$BE$43,'RevPAR Raw Data'!J$1,FALSE)</f>
        <v>93.156401150251597</v>
      </c>
      <c r="AX11" s="52">
        <f>VLOOKUP($A11,'RevPAR Raw Data'!$B$6:$BE$43,'RevPAR Raw Data'!K$1,FALSE)</f>
        <v>92.355473759884902</v>
      </c>
      <c r="AY11" s="53">
        <f>VLOOKUP($A11,'RevPAR Raw Data'!$B$6:$BE$43,'RevPAR Raw Data'!L$1,FALSE)</f>
        <v>83.218805176132193</v>
      </c>
      <c r="AZ11" s="52">
        <f>VLOOKUP($A11,'RevPAR Raw Data'!$B$6:$BE$43,'RevPAR Raw Data'!N$1,FALSE)</f>
        <v>107.601164629762</v>
      </c>
      <c r="BA11" s="52">
        <f>VLOOKUP($A11,'RevPAR Raw Data'!$B$6:$BE$43,'RevPAR Raw Data'!O$1,FALSE)</f>
        <v>120.282005751258</v>
      </c>
      <c r="BB11" s="53">
        <f>VLOOKUP($A11,'RevPAR Raw Data'!$B$6:$BE$43,'RevPAR Raw Data'!P$1,FALSE)</f>
        <v>113.94158519051</v>
      </c>
      <c r="BC11" s="54">
        <f>VLOOKUP($A11,'RevPAR Raw Data'!$B$6:$BE$43,'RevPAR Raw Data'!R$1,FALSE)</f>
        <v>91.996742323097394</v>
      </c>
      <c r="BE11" s="47">
        <f>VLOOKUP($A11,'RevPAR Raw Data'!$B$6:$BE$43,'RevPAR Raw Data'!T$1,FALSE)</f>
        <v>16.316389131365401</v>
      </c>
      <c r="BF11" s="48">
        <f>VLOOKUP($A11,'RevPAR Raw Data'!$B$6:$BE$43,'RevPAR Raw Data'!U$1,FALSE)</f>
        <v>26.725911493940501</v>
      </c>
      <c r="BG11" s="48">
        <f>VLOOKUP($A11,'RevPAR Raw Data'!$B$6:$BE$43,'RevPAR Raw Data'!V$1,FALSE)</f>
        <v>18.8156064334188</v>
      </c>
      <c r="BH11" s="48">
        <f>VLOOKUP($A11,'RevPAR Raw Data'!$B$6:$BE$43,'RevPAR Raw Data'!W$1,FALSE)</f>
        <v>22.400315961241301</v>
      </c>
      <c r="BI11" s="48">
        <f>VLOOKUP($A11,'RevPAR Raw Data'!$B$6:$BE$43,'RevPAR Raw Data'!X$1,FALSE)</f>
        <v>16.4184829775152</v>
      </c>
      <c r="BJ11" s="49">
        <f>VLOOKUP($A11,'RevPAR Raw Data'!$B$6:$BE$43,'RevPAR Raw Data'!Y$1,FALSE)</f>
        <v>20.194778203621301</v>
      </c>
      <c r="BK11" s="48">
        <f>VLOOKUP($A11,'RevPAR Raw Data'!$B$6:$BE$43,'RevPAR Raw Data'!AA$1,FALSE)</f>
        <v>-5.8834089021642804</v>
      </c>
      <c r="BL11" s="48">
        <f>VLOOKUP($A11,'RevPAR Raw Data'!$B$6:$BE$43,'RevPAR Raw Data'!AB$1,FALSE)</f>
        <v>-2.5275734071032701</v>
      </c>
      <c r="BM11" s="49">
        <f>VLOOKUP($A11,'RevPAR Raw Data'!$B$6:$BE$43,'RevPAR Raw Data'!AC$1,FALSE)</f>
        <v>-4.14144900000991</v>
      </c>
      <c r="BN11" s="50">
        <f>VLOOKUP($A11,'RevPAR Raw Data'!$B$6:$BE$43,'RevPAR Raw Data'!AE$1,FALSE)</f>
        <v>10.286744556341599</v>
      </c>
    </row>
    <row r="12" spans="1:66" x14ac:dyDescent="0.45">
      <c r="A12" s="63" t="s">
        <v>27</v>
      </c>
      <c r="B12" s="47">
        <f>VLOOKUP($A12,'Occupancy Raw Data'!$B$8:$BE$45,'Occupancy Raw Data'!G$3,FALSE)</f>
        <v>56.025020653841601</v>
      </c>
      <c r="C12" s="48">
        <f>VLOOKUP($A12,'Occupancy Raw Data'!$B$8:$BE$45,'Occupancy Raw Data'!H$3,FALSE)</f>
        <v>63.661040953617302</v>
      </c>
      <c r="D12" s="48">
        <f>VLOOKUP($A12,'Occupancy Raw Data'!$B$8:$BE$45,'Occupancy Raw Data'!I$3,FALSE)</f>
        <v>69.479523191313504</v>
      </c>
      <c r="E12" s="48">
        <f>VLOOKUP($A12,'Occupancy Raw Data'!$B$8:$BE$45,'Occupancy Raw Data'!J$3,FALSE)</f>
        <v>74.188599079428698</v>
      </c>
      <c r="F12" s="48">
        <f>VLOOKUP($A12,'Occupancy Raw Data'!$B$8:$BE$45,'Occupancy Raw Data'!K$3,FALSE)</f>
        <v>71.556709547975899</v>
      </c>
      <c r="G12" s="49">
        <f>VLOOKUP($A12,'Occupancy Raw Data'!$B$8:$BE$45,'Occupancy Raw Data'!L$3,FALSE)</f>
        <v>66.982178685235397</v>
      </c>
      <c r="H12" s="48">
        <f>VLOOKUP($A12,'Occupancy Raw Data'!$B$8:$BE$45,'Occupancy Raw Data'!N$3,FALSE)</f>
        <v>81.104685471497604</v>
      </c>
      <c r="I12" s="48">
        <f>VLOOKUP($A12,'Occupancy Raw Data'!$B$8:$BE$45,'Occupancy Raw Data'!O$3,FALSE)</f>
        <v>81.895432550454302</v>
      </c>
      <c r="J12" s="49">
        <f>VLOOKUP($A12,'Occupancy Raw Data'!$B$8:$BE$45,'Occupancy Raw Data'!P$3,FALSE)</f>
        <v>81.500059010976003</v>
      </c>
      <c r="K12" s="50">
        <f>VLOOKUP($A12,'Occupancy Raw Data'!$B$8:$BE$45,'Occupancy Raw Data'!R$3,FALSE)</f>
        <v>71.130144492589906</v>
      </c>
      <c r="M12" s="47">
        <f>VLOOKUP($A12,'Occupancy Raw Data'!$B$8:$BE$45,'Occupancy Raw Data'!T$3,FALSE)</f>
        <v>9.9798029957097292</v>
      </c>
      <c r="N12" s="208">
        <f>VLOOKUP($A12,'Occupancy Raw Data'!$B$8:$BE$45,'Occupancy Raw Data'!U$3,FALSE)</f>
        <v>6.2010694902066197</v>
      </c>
      <c r="O12" s="208">
        <f>VLOOKUP($A12,'Occupancy Raw Data'!$B$8:$BE$45,'Occupancy Raw Data'!V$3,FALSE)</f>
        <v>8.3424543036107703</v>
      </c>
      <c r="P12" s="208">
        <f>VLOOKUP($A12,'Occupancy Raw Data'!$B$8:$BE$45,'Occupancy Raw Data'!W$3,FALSE)</f>
        <v>9.6862727616861299</v>
      </c>
      <c r="Q12" s="208">
        <f>VLOOKUP($A12,'Occupancy Raw Data'!$B$8:$BE$45,'Occupancy Raw Data'!X$3,FALSE)</f>
        <v>-1.7617115948895501</v>
      </c>
      <c r="R12" s="209">
        <f>VLOOKUP($A12,'Occupancy Raw Data'!$B$8:$BE$45,'Occupancy Raw Data'!Y$3,FALSE)</f>
        <v>6.1552353792652701</v>
      </c>
      <c r="S12" s="208">
        <f>VLOOKUP($A12,'Occupancy Raw Data'!$B$8:$BE$45,'Occupancy Raw Data'!AA$3,FALSE)</f>
        <v>-4.9351274718761298</v>
      </c>
      <c r="T12" s="208">
        <f>VLOOKUP($A12,'Occupancy Raw Data'!$B$8:$BE$45,'Occupancy Raw Data'!AB$3,FALSE)</f>
        <v>-5.8912220067128303</v>
      </c>
      <c r="U12" s="209">
        <f>VLOOKUP($A12,'Occupancy Raw Data'!$B$8:$BE$45,'Occupancy Raw Data'!AC$3,FALSE)</f>
        <v>-5.4179098072078498</v>
      </c>
      <c r="V12" s="50">
        <f>VLOOKUP($A12,'Occupancy Raw Data'!$B$8:$BE$45,'Occupancy Raw Data'!AE$3,FALSE)</f>
        <v>2.06674530044699</v>
      </c>
      <c r="X12" s="51">
        <f>VLOOKUP($A12,'ADR Raw Data'!$B$6:$BE$43,'ADR Raw Data'!G$1,FALSE)</f>
        <v>93.889306930692996</v>
      </c>
      <c r="Y12" s="52">
        <f>VLOOKUP($A12,'ADR Raw Data'!$B$6:$BE$43,'ADR Raw Data'!H$1,FALSE)</f>
        <v>95.012612161661096</v>
      </c>
      <c r="Z12" s="52">
        <f>VLOOKUP($A12,'ADR Raw Data'!$B$6:$BE$43,'ADR Raw Data'!I$1,FALSE)</f>
        <v>97.145330388992605</v>
      </c>
      <c r="AA12" s="52">
        <f>VLOOKUP($A12,'ADR Raw Data'!$B$6:$BE$43,'ADR Raw Data'!J$1,FALSE)</f>
        <v>99.870354756601898</v>
      </c>
      <c r="AB12" s="52">
        <f>VLOOKUP($A12,'ADR Raw Data'!$B$6:$BE$43,'ADR Raw Data'!K$1,FALSE)</f>
        <v>99.191682335477395</v>
      </c>
      <c r="AC12" s="53">
        <f>VLOOKUP($A12,'ADR Raw Data'!$B$6:$BE$43,'ADR Raw Data'!L$1,FALSE)</f>
        <v>97.236119040067607</v>
      </c>
      <c r="AD12" s="52">
        <f>VLOOKUP($A12,'ADR Raw Data'!$B$6:$BE$43,'ADR Raw Data'!N$1,FALSE)</f>
        <v>112.720152793946</v>
      </c>
      <c r="AE12" s="52">
        <f>VLOOKUP($A12,'ADR Raw Data'!$B$6:$BE$43,'ADR Raw Data'!O$1,FALSE)</f>
        <v>114.612137195561</v>
      </c>
      <c r="AF12" s="53">
        <f>VLOOKUP($A12,'ADR Raw Data'!$B$6:$BE$43,'ADR Raw Data'!P$1,FALSE)</f>
        <v>113.670734197378</v>
      </c>
      <c r="AG12" s="54">
        <f>VLOOKUP($A12,'ADR Raw Data'!$B$6:$BE$43,'ADR Raw Data'!R$1,FALSE)</f>
        <v>102.61628567365101</v>
      </c>
      <c r="AI12" s="47">
        <f>VLOOKUP($A12,'ADR Raw Data'!$B$6:$BE$43,'ADR Raw Data'!T$1,FALSE)</f>
        <v>9.7735673160909702</v>
      </c>
      <c r="AJ12" s="48">
        <f>VLOOKUP($A12,'ADR Raw Data'!$B$6:$BE$43,'ADR Raw Data'!U$1,FALSE)</f>
        <v>7.8740236019652503</v>
      </c>
      <c r="AK12" s="48">
        <f>VLOOKUP($A12,'ADR Raw Data'!$B$6:$BE$43,'ADR Raw Data'!V$1,FALSE)</f>
        <v>7.4067196988997397</v>
      </c>
      <c r="AL12" s="48">
        <f>VLOOKUP($A12,'ADR Raw Data'!$B$6:$BE$43,'ADR Raw Data'!W$1,FALSE)</f>
        <v>9.8933020716342206</v>
      </c>
      <c r="AM12" s="48">
        <f>VLOOKUP($A12,'ADR Raw Data'!$B$6:$BE$43,'ADR Raw Data'!X$1,FALSE)</f>
        <v>5.1111652336516302</v>
      </c>
      <c r="AN12" s="49">
        <f>VLOOKUP($A12,'ADR Raw Data'!$B$6:$BE$43,'ADR Raw Data'!Y$1,FALSE)</f>
        <v>7.7997020356295597</v>
      </c>
      <c r="AO12" s="48">
        <f>VLOOKUP($A12,'ADR Raw Data'!$B$6:$BE$43,'ADR Raw Data'!AA$1,FALSE)</f>
        <v>4.94401954879286</v>
      </c>
      <c r="AP12" s="48">
        <f>VLOOKUP($A12,'ADR Raw Data'!$B$6:$BE$43,'ADR Raw Data'!AB$1,FALSE)</f>
        <v>4.6084916497716897</v>
      </c>
      <c r="AQ12" s="49">
        <f>VLOOKUP($A12,'ADR Raw Data'!$B$6:$BE$43,'ADR Raw Data'!AC$1,FALSE)</f>
        <v>4.7685229497099897</v>
      </c>
      <c r="AR12" s="50">
        <f>VLOOKUP($A12,'ADR Raw Data'!$B$6:$BE$43,'ADR Raw Data'!AE$1,FALSE)</f>
        <v>6.15733870128118</v>
      </c>
      <c r="AS12" s="40"/>
      <c r="AT12" s="51">
        <f>VLOOKUP($A12,'RevPAR Raw Data'!$B$6:$BE$43,'RevPAR Raw Data'!G$1,FALSE)</f>
        <v>52.601503599669499</v>
      </c>
      <c r="AU12" s="52">
        <f>VLOOKUP($A12,'RevPAR Raw Data'!$B$6:$BE$43,'RevPAR Raw Data'!H$1,FALSE)</f>
        <v>60.486017939336698</v>
      </c>
      <c r="AV12" s="52">
        <f>VLOOKUP($A12,'RevPAR Raw Data'!$B$6:$BE$43,'RevPAR Raw Data'!I$1,FALSE)</f>
        <v>67.496112356898294</v>
      </c>
      <c r="AW12" s="52">
        <f>VLOOKUP($A12,'RevPAR Raw Data'!$B$6:$BE$43,'RevPAR Raw Data'!J$1,FALSE)</f>
        <v>74.092417089578603</v>
      </c>
      <c r="AX12" s="52">
        <f>VLOOKUP($A12,'RevPAR Raw Data'!$B$6:$BE$43,'RevPAR Raw Data'!K$1,FALSE)</f>
        <v>70.978304024548507</v>
      </c>
      <c r="AY12" s="53">
        <f>VLOOKUP($A12,'RevPAR Raw Data'!$B$6:$BE$43,'RevPAR Raw Data'!L$1,FALSE)</f>
        <v>65.130871002006302</v>
      </c>
      <c r="AZ12" s="52">
        <f>VLOOKUP($A12,'RevPAR Raw Data'!$B$6:$BE$43,'RevPAR Raw Data'!N$1,FALSE)</f>
        <v>91.421325386521801</v>
      </c>
      <c r="BA12" s="52">
        <f>VLOOKUP($A12,'RevPAR Raw Data'!$B$6:$BE$43,'RevPAR Raw Data'!O$1,FALSE)</f>
        <v>93.862105511625103</v>
      </c>
      <c r="BB12" s="53">
        <f>VLOOKUP($A12,'RevPAR Raw Data'!$B$6:$BE$43,'RevPAR Raw Data'!P$1,FALSE)</f>
        <v>92.641715449073502</v>
      </c>
      <c r="BC12" s="54">
        <f>VLOOKUP($A12,'RevPAR Raw Data'!$B$6:$BE$43,'RevPAR Raw Data'!R$1,FALSE)</f>
        <v>72.991112272596894</v>
      </c>
      <c r="BE12" s="47">
        <f>VLOOKUP($A12,'RevPAR Raw Data'!$B$6:$BE$43,'RevPAR Raw Data'!T$1,FALSE)</f>
        <v>20.728753075599599</v>
      </c>
      <c r="BF12" s="48">
        <f>VLOOKUP($A12,'RevPAR Raw Data'!$B$6:$BE$43,'RevPAR Raw Data'!U$1,FALSE)</f>
        <v>14.563366767405</v>
      </c>
      <c r="BG12" s="48">
        <f>VLOOKUP($A12,'RevPAR Raw Data'!$B$6:$BE$43,'RevPAR Raw Data'!V$1,FALSE)</f>
        <v>16.367076208787701</v>
      </c>
      <c r="BH12" s="48">
        <f>VLOOKUP($A12,'RevPAR Raw Data'!$B$6:$BE$43,'RevPAR Raw Data'!W$1,FALSE)</f>
        <v>20.537867057116401</v>
      </c>
      <c r="BI12" s="48">
        <f>VLOOKUP($A12,'RevPAR Raw Data'!$B$6:$BE$43,'RevPAR Raw Data'!X$1,FALSE)</f>
        <v>3.2594096482068702</v>
      </c>
      <c r="BJ12" s="49">
        <f>VLOOKUP($A12,'RevPAR Raw Data'!$B$6:$BE$43,'RevPAR Raw Data'!Y$1,FALSE)</f>
        <v>14.4350274340691</v>
      </c>
      <c r="BK12" s="48">
        <f>VLOOKUP($A12,'RevPAR Raw Data'!$B$6:$BE$43,'RevPAR Raw Data'!AA$1,FALSE)</f>
        <v>-0.23510159005067399</v>
      </c>
      <c r="BL12" s="48">
        <f>VLOOKUP($A12,'RevPAR Raw Data'!$B$6:$BE$43,'RevPAR Raw Data'!AB$1,FALSE)</f>
        <v>-1.55422683119001</v>
      </c>
      <c r="BM12" s="49">
        <f>VLOOKUP($A12,'RevPAR Raw Data'!$B$6:$BE$43,'RevPAR Raw Data'!AC$1,FALSE)</f>
        <v>-0.90774113004915902</v>
      </c>
      <c r="BN12" s="50">
        <f>VLOOKUP($A12,'RevPAR Raw Data'!$B$6:$BE$43,'RevPAR Raw Data'!AE$1,FALSE)</f>
        <v>8.3513405099695106</v>
      </c>
    </row>
    <row r="13" spans="1:66" x14ac:dyDescent="0.45">
      <c r="A13" s="63" t="s">
        <v>91</v>
      </c>
      <c r="B13" s="47">
        <f>VLOOKUP($A13,'Occupancy Raw Data'!$B$8:$BE$45,'Occupancy Raw Data'!G$3,FALSE)</f>
        <v>55.473344716372601</v>
      </c>
      <c r="C13" s="48">
        <f>VLOOKUP($A13,'Occupancy Raw Data'!$B$8:$BE$45,'Occupancy Raw Data'!H$3,FALSE)</f>
        <v>71.627774615822403</v>
      </c>
      <c r="D13" s="48">
        <f>VLOOKUP($A13,'Occupancy Raw Data'!$B$8:$BE$45,'Occupancy Raw Data'!I$3,FALSE)</f>
        <v>84.168089546575601</v>
      </c>
      <c r="E13" s="48">
        <f>VLOOKUP($A13,'Occupancy Raw Data'!$B$8:$BE$45,'Occupancy Raw Data'!J$3,FALSE)</f>
        <v>85.429709732498495</v>
      </c>
      <c r="F13" s="48">
        <f>VLOOKUP($A13,'Occupancy Raw Data'!$B$8:$BE$45,'Occupancy Raw Data'!K$3,FALSE)</f>
        <v>83.911971162967106</v>
      </c>
      <c r="G13" s="49">
        <f>VLOOKUP($A13,'Occupancy Raw Data'!$B$8:$BE$45,'Occupancy Raw Data'!L$3,FALSE)</f>
        <v>76.122177954847203</v>
      </c>
      <c r="H13" s="48">
        <f>VLOOKUP($A13,'Occupancy Raw Data'!$B$8:$BE$45,'Occupancy Raw Data'!N$3,FALSE)</f>
        <v>84.95541642952</v>
      </c>
      <c r="I13" s="48">
        <f>VLOOKUP($A13,'Occupancy Raw Data'!$B$8:$BE$45,'Occupancy Raw Data'!O$3,FALSE)</f>
        <v>88.892050844241993</v>
      </c>
      <c r="J13" s="49">
        <f>VLOOKUP($A13,'Occupancy Raw Data'!$B$8:$BE$45,'Occupancy Raw Data'!P$3,FALSE)</f>
        <v>86.923733636880996</v>
      </c>
      <c r="K13" s="50">
        <f>VLOOKUP($A13,'Occupancy Raw Data'!$B$8:$BE$45,'Occupancy Raw Data'!R$3,FALSE)</f>
        <v>79.208336721142601</v>
      </c>
      <c r="M13" s="47">
        <f>VLOOKUP($A13,'Occupancy Raw Data'!$B$8:$BE$45,'Occupancy Raw Data'!T$3,FALSE)</f>
        <v>12.3736564994043</v>
      </c>
      <c r="N13" s="208">
        <f>VLOOKUP($A13,'Occupancy Raw Data'!$B$8:$BE$45,'Occupancy Raw Data'!U$3,FALSE)</f>
        <v>9.5122721107006605</v>
      </c>
      <c r="O13" s="208">
        <f>VLOOKUP($A13,'Occupancy Raw Data'!$B$8:$BE$45,'Occupancy Raw Data'!V$3,FALSE)</f>
        <v>11.0011376731713</v>
      </c>
      <c r="P13" s="208">
        <f>VLOOKUP($A13,'Occupancy Raw Data'!$B$8:$BE$45,'Occupancy Raw Data'!W$3,FALSE)</f>
        <v>9.4833302901830496</v>
      </c>
      <c r="Q13" s="208">
        <f>VLOOKUP($A13,'Occupancy Raw Data'!$B$8:$BE$45,'Occupancy Raw Data'!X$3,FALSE)</f>
        <v>8.8538288705642501</v>
      </c>
      <c r="R13" s="209">
        <f>VLOOKUP($A13,'Occupancy Raw Data'!$B$8:$BE$45,'Occupancy Raw Data'!Y$3,FALSE)</f>
        <v>10.0940590256055</v>
      </c>
      <c r="S13" s="208">
        <f>VLOOKUP($A13,'Occupancy Raw Data'!$B$8:$BE$45,'Occupancy Raw Data'!AA$3,FALSE)</f>
        <v>5.2362375618967496</v>
      </c>
      <c r="T13" s="208">
        <f>VLOOKUP($A13,'Occupancy Raw Data'!$B$8:$BE$45,'Occupancy Raw Data'!AB$3,FALSE)</f>
        <v>9.1781954749808108</v>
      </c>
      <c r="U13" s="209">
        <f>VLOOKUP($A13,'Occupancy Raw Data'!$B$8:$BE$45,'Occupancy Raw Data'!AC$3,FALSE)</f>
        <v>7.2156152540591902</v>
      </c>
      <c r="V13" s="50">
        <f>VLOOKUP($A13,'Occupancy Raw Data'!$B$8:$BE$45,'Occupancy Raw Data'!AE$3,FALSE)</f>
        <v>9.17504419738313</v>
      </c>
      <c r="X13" s="51">
        <f>VLOOKUP($A13,'ADR Raw Data'!$B$6:$BE$43,'ADR Raw Data'!G$1,FALSE)</f>
        <v>119.54320109439099</v>
      </c>
      <c r="Y13" s="52">
        <f>VLOOKUP($A13,'ADR Raw Data'!$B$6:$BE$43,'ADR Raw Data'!H$1,FALSE)</f>
        <v>139.93856707720801</v>
      </c>
      <c r="Z13" s="52">
        <f>VLOOKUP($A13,'ADR Raw Data'!$B$6:$BE$43,'ADR Raw Data'!I$1,FALSE)</f>
        <v>150.22813479093799</v>
      </c>
      <c r="AA13" s="52">
        <f>VLOOKUP($A13,'ADR Raw Data'!$B$6:$BE$43,'ADR Raw Data'!J$1,FALSE)</f>
        <v>146.78681323562</v>
      </c>
      <c r="AB13" s="52">
        <f>VLOOKUP($A13,'ADR Raw Data'!$B$6:$BE$43,'ADR Raw Data'!K$1,FALSE)</f>
        <v>136.29725299570401</v>
      </c>
      <c r="AC13" s="53">
        <f>VLOOKUP($A13,'ADR Raw Data'!$B$6:$BE$43,'ADR Raw Data'!L$1,FALSE)</f>
        <v>139.97573870999901</v>
      </c>
      <c r="AD13" s="52">
        <f>VLOOKUP($A13,'ADR Raw Data'!$B$6:$BE$43,'ADR Raw Data'!N$1,FALSE)</f>
        <v>120.964295444394</v>
      </c>
      <c r="AE13" s="52">
        <f>VLOOKUP($A13,'ADR Raw Data'!$B$6:$BE$43,'ADR Raw Data'!O$1,FALSE)</f>
        <v>120.38413829900701</v>
      </c>
      <c r="AF13" s="53">
        <f>VLOOKUP($A13,'ADR Raw Data'!$B$6:$BE$43,'ADR Raw Data'!P$1,FALSE)</f>
        <v>120.667648278496</v>
      </c>
      <c r="AG13" s="54">
        <f>VLOOKUP($A13,'ADR Raw Data'!$B$6:$BE$43,'ADR Raw Data'!R$1,FALSE)</f>
        <v>133.92178970419599</v>
      </c>
      <c r="AI13" s="47">
        <f>VLOOKUP($A13,'ADR Raw Data'!$B$6:$BE$43,'ADR Raw Data'!T$1,FALSE)</f>
        <v>20.482708712492698</v>
      </c>
      <c r="AJ13" s="48">
        <f>VLOOKUP($A13,'ADR Raw Data'!$B$6:$BE$43,'ADR Raw Data'!U$1,FALSE)</f>
        <v>20.166996274051201</v>
      </c>
      <c r="AK13" s="48">
        <f>VLOOKUP($A13,'ADR Raw Data'!$B$6:$BE$43,'ADR Raw Data'!V$1,FALSE)</f>
        <v>24.344099834191901</v>
      </c>
      <c r="AL13" s="48">
        <f>VLOOKUP($A13,'ADR Raw Data'!$B$6:$BE$43,'ADR Raw Data'!W$1,FALSE)</f>
        <v>21.7889439103072</v>
      </c>
      <c r="AM13" s="48">
        <f>VLOOKUP($A13,'ADR Raw Data'!$B$6:$BE$43,'ADR Raw Data'!X$1,FALSE)</f>
        <v>16.786684948601302</v>
      </c>
      <c r="AN13" s="49">
        <f>VLOOKUP($A13,'ADR Raw Data'!$B$6:$BE$43,'ADR Raw Data'!Y$1,FALSE)</f>
        <v>20.746724930771801</v>
      </c>
      <c r="AO13" s="48">
        <f>VLOOKUP($A13,'ADR Raw Data'!$B$6:$BE$43,'ADR Raw Data'!AA$1,FALSE)</f>
        <v>12.6187388964672</v>
      </c>
      <c r="AP13" s="48">
        <f>VLOOKUP($A13,'ADR Raw Data'!$B$6:$BE$43,'ADR Raw Data'!AB$1,FALSE)</f>
        <v>13.0732632743872</v>
      </c>
      <c r="AQ13" s="49">
        <f>VLOOKUP($A13,'ADR Raw Data'!$B$6:$BE$43,'ADR Raw Data'!AC$1,FALSE)</f>
        <v>12.8409788798281</v>
      </c>
      <c r="AR13" s="50">
        <f>VLOOKUP($A13,'ADR Raw Data'!$B$6:$BE$43,'ADR Raw Data'!AE$1,FALSE)</f>
        <v>18.4570987324289</v>
      </c>
      <c r="AS13" s="40"/>
      <c r="AT13" s="51">
        <f>VLOOKUP($A13,'RevPAR Raw Data'!$B$6:$BE$43,'RevPAR Raw Data'!G$1,FALSE)</f>
        <v>66.314612028078102</v>
      </c>
      <c r="AU13" s="52">
        <f>VLOOKUP($A13,'RevPAR Raw Data'!$B$6:$BE$43,'RevPAR Raw Data'!H$1,FALSE)</f>
        <v>100.23488142667399</v>
      </c>
      <c r="AV13" s="52">
        <f>VLOOKUP($A13,'RevPAR Raw Data'!$B$6:$BE$43,'RevPAR Raw Data'!I$1,FALSE)</f>
        <v>126.444151014987</v>
      </c>
      <c r="AW13" s="52">
        <f>VLOOKUP($A13,'RevPAR Raw Data'!$B$6:$BE$43,'RevPAR Raw Data'!J$1,FALSE)</f>
        <v>125.399548472775</v>
      </c>
      <c r="AX13" s="52">
        <f>VLOOKUP($A13,'RevPAR Raw Data'!$B$6:$BE$43,'RevPAR Raw Data'!K$1,FALSE)</f>
        <v>114.369711629671</v>
      </c>
      <c r="AY13" s="53">
        <f>VLOOKUP($A13,'RevPAR Raw Data'!$B$6:$BE$43,'RevPAR Raw Data'!L$1,FALSE)</f>
        <v>106.552580914437</v>
      </c>
      <c r="AZ13" s="52">
        <f>VLOOKUP($A13,'RevPAR Raw Data'!$B$6:$BE$43,'RevPAR Raw Data'!N$1,FALSE)</f>
        <v>102.76572092582001</v>
      </c>
      <c r="BA13" s="52">
        <f>VLOOKUP($A13,'RevPAR Raw Data'!$B$6:$BE$43,'RevPAR Raw Data'!O$1,FALSE)</f>
        <v>107.011929425156</v>
      </c>
      <c r="BB13" s="53">
        <f>VLOOKUP($A13,'RevPAR Raw Data'!$B$6:$BE$43,'RevPAR Raw Data'!P$1,FALSE)</f>
        <v>104.88882517548799</v>
      </c>
      <c r="BC13" s="54">
        <f>VLOOKUP($A13,'RevPAR Raw Data'!$B$6:$BE$43,'RevPAR Raw Data'!R$1,FALSE)</f>
        <v>106.07722213188001</v>
      </c>
      <c r="BE13" s="47">
        <f>VLOOKUP($A13,'RevPAR Raw Data'!$B$6:$BE$43,'RevPAR Raw Data'!T$1,FALSE)</f>
        <v>35.390825229754398</v>
      </c>
      <c r="BF13" s="48">
        <f>VLOOKUP($A13,'RevPAR Raw Data'!$B$6:$BE$43,'RevPAR Raw Data'!U$1,FALSE)</f>
        <v>31.597607946894499</v>
      </c>
      <c r="BG13" s="48">
        <f>VLOOKUP($A13,'RevPAR Raw Data'!$B$6:$BE$43,'RevPAR Raw Data'!V$1,FALSE)</f>
        <v>38.023365445417099</v>
      </c>
      <c r="BH13" s="48">
        <f>VLOOKUP($A13,'RevPAR Raw Data'!$B$6:$BE$43,'RevPAR Raw Data'!W$1,FALSE)</f>
        <v>33.3385917182475</v>
      </c>
      <c r="BI13" s="48">
        <f>VLOOKUP($A13,'RevPAR Raw Data'!$B$6:$BE$43,'RevPAR Raw Data'!X$1,FALSE)</f>
        <v>27.126778177555501</v>
      </c>
      <c r="BJ13" s="49">
        <f>VLOOKUP($A13,'RevPAR Raw Data'!$B$6:$BE$43,'RevPAR Raw Data'!Y$1,FALSE)</f>
        <v>32.934970616769498</v>
      </c>
      <c r="BK13" s="48">
        <f>VLOOKUP($A13,'RevPAR Raw Data'!$B$6:$BE$43,'RevPAR Raw Data'!AA$1,FALSE)</f>
        <v>18.515723604298401</v>
      </c>
      <c r="BL13" s="48">
        <f>VLOOKUP($A13,'RevPAR Raw Data'!$B$6:$BE$43,'RevPAR Raw Data'!AB$1,FALSE)</f>
        <v>23.451348407650201</v>
      </c>
      <c r="BM13" s="49">
        <f>VLOOKUP($A13,'RevPAR Raw Data'!$B$6:$BE$43,'RevPAR Raw Data'!AC$1,FALSE)</f>
        <v>20.983149764710699</v>
      </c>
      <c r="BN13" s="50">
        <f>VLOOKUP($A13,'RevPAR Raw Data'!$B$6:$BE$43,'RevPAR Raw Data'!AE$1,FALSE)</f>
        <v>29.3255898960671</v>
      </c>
    </row>
    <row r="14" spans="1:66" x14ac:dyDescent="0.45">
      <c r="B14" s="55"/>
      <c r="C14" s="56"/>
      <c r="D14" s="56"/>
      <c r="E14" s="56"/>
      <c r="F14" s="56"/>
      <c r="G14" s="57"/>
      <c r="H14" s="56"/>
      <c r="I14" s="56"/>
      <c r="J14" s="57"/>
      <c r="K14" s="58"/>
      <c r="M14" s="55"/>
      <c r="N14" s="210"/>
      <c r="O14" s="210"/>
      <c r="P14" s="210"/>
      <c r="Q14" s="210"/>
      <c r="R14" s="211"/>
      <c r="S14" s="210"/>
      <c r="T14" s="210"/>
      <c r="U14" s="211"/>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48.458207241990998</v>
      </c>
      <c r="C15" s="48">
        <f>VLOOKUP($A15,'Occupancy Raw Data'!$B$8:$BE$45,'Occupancy Raw Data'!H$3,FALSE)</f>
        <v>56.936763017844001</v>
      </c>
      <c r="D15" s="48">
        <f>VLOOKUP($A15,'Occupancy Raw Data'!$B$8:$BE$45,'Occupancy Raw Data'!I$3,FALSE)</f>
        <v>62.0995512887404</v>
      </c>
      <c r="E15" s="48">
        <f>VLOOKUP($A15,'Occupancy Raw Data'!$B$8:$BE$45,'Occupancy Raw Data'!J$3,FALSE)</f>
        <v>64.097881665449194</v>
      </c>
      <c r="F15" s="48">
        <f>VLOOKUP($A15,'Occupancy Raw Data'!$B$8:$BE$45,'Occupancy Raw Data'!K$3,FALSE)</f>
        <v>72.054680162788202</v>
      </c>
      <c r="G15" s="49">
        <f>VLOOKUP($A15,'Occupancy Raw Data'!$B$8:$BE$45,'Occupancy Raw Data'!L$3,FALSE)</f>
        <v>60.7294166753626</v>
      </c>
      <c r="H15" s="48">
        <f>VLOOKUP($A15,'Occupancy Raw Data'!$B$8:$BE$45,'Occupancy Raw Data'!N$3,FALSE)</f>
        <v>81.748930397579002</v>
      </c>
      <c r="I15" s="48">
        <f>VLOOKUP($A15,'Occupancy Raw Data'!$B$8:$BE$45,'Occupancy Raw Data'!O$3,FALSE)</f>
        <v>83.0976729625378</v>
      </c>
      <c r="J15" s="49">
        <f>VLOOKUP($A15,'Occupancy Raw Data'!$B$8:$BE$45,'Occupancy Raw Data'!P$3,FALSE)</f>
        <v>82.423301680058401</v>
      </c>
      <c r="K15" s="50">
        <f>VLOOKUP($A15,'Occupancy Raw Data'!$B$8:$BE$45,'Occupancy Raw Data'!R$3,FALSE)</f>
        <v>66.927669533847094</v>
      </c>
      <c r="M15" s="47">
        <f>VLOOKUP($A15,'Occupancy Raw Data'!$B$8:$BE$45,'Occupancy Raw Data'!T$3,FALSE)</f>
        <v>-4.3180616700623498</v>
      </c>
      <c r="N15" s="208">
        <f>VLOOKUP($A15,'Occupancy Raw Data'!$B$8:$BE$45,'Occupancy Raw Data'!U$3,FALSE)</f>
        <v>-3.2516477621215998</v>
      </c>
      <c r="O15" s="208">
        <f>VLOOKUP($A15,'Occupancy Raw Data'!$B$8:$BE$45,'Occupancy Raw Data'!V$3,FALSE)</f>
        <v>-3.3584602985296499</v>
      </c>
      <c r="P15" s="208">
        <f>VLOOKUP($A15,'Occupancy Raw Data'!$B$8:$BE$45,'Occupancy Raw Data'!W$3,FALSE)</f>
        <v>-4.5154646888456096</v>
      </c>
      <c r="Q15" s="208">
        <f>VLOOKUP($A15,'Occupancy Raw Data'!$B$8:$BE$45,'Occupancy Raw Data'!X$3,FALSE)</f>
        <v>-2.2611185811628798</v>
      </c>
      <c r="R15" s="209">
        <f>VLOOKUP($A15,'Occupancy Raw Data'!$B$8:$BE$45,'Occupancy Raw Data'!Y$3,FALSE)</f>
        <v>-3.4826926716340498</v>
      </c>
      <c r="S15" s="208">
        <f>VLOOKUP($A15,'Occupancy Raw Data'!$B$8:$BE$45,'Occupancy Raw Data'!AA$3,FALSE)</f>
        <v>1.21801720124937</v>
      </c>
      <c r="T15" s="208">
        <f>VLOOKUP($A15,'Occupancy Raw Data'!$B$8:$BE$45,'Occupancy Raw Data'!AB$3,FALSE)</f>
        <v>-0.70046813883750503</v>
      </c>
      <c r="U15" s="209">
        <f>VLOOKUP($A15,'Occupancy Raw Data'!$B$8:$BE$45,'Occupancy Raw Data'!AC$3,FALSE)</f>
        <v>0.24174981318583399</v>
      </c>
      <c r="V15" s="50">
        <f>VLOOKUP($A15,'Occupancy Raw Data'!$B$8:$BE$45,'Occupancy Raw Data'!AE$3,FALSE)</f>
        <v>-2.2041676244726398</v>
      </c>
      <c r="X15" s="51">
        <f>VLOOKUP($A15,'ADR Raw Data'!$B$6:$BE$43,'ADR Raw Data'!G$1,FALSE)</f>
        <v>102.108792796769</v>
      </c>
      <c r="Y15" s="52">
        <f>VLOOKUP($A15,'ADR Raw Data'!$B$6:$BE$43,'ADR Raw Data'!H$1,FALSE)</f>
        <v>105.407440297823</v>
      </c>
      <c r="Z15" s="52">
        <f>VLOOKUP($A15,'ADR Raw Data'!$B$6:$BE$43,'ADR Raw Data'!I$1,FALSE)</f>
        <v>110.76603927491099</v>
      </c>
      <c r="AA15" s="52">
        <f>VLOOKUP($A15,'ADR Raw Data'!$B$6:$BE$43,'ADR Raw Data'!J$1,FALSE)</f>
        <v>111.828858030118</v>
      </c>
      <c r="AB15" s="52">
        <f>VLOOKUP($A15,'ADR Raw Data'!$B$6:$BE$43,'ADR Raw Data'!K$1,FALSE)</f>
        <v>123.859550409123</v>
      </c>
      <c r="AC15" s="53">
        <f>VLOOKUP($A15,'ADR Raw Data'!$B$6:$BE$43,'ADR Raw Data'!L$1,FALSE)</f>
        <v>111.71107474354299</v>
      </c>
      <c r="AD15" s="52">
        <f>VLOOKUP($A15,'ADR Raw Data'!$B$6:$BE$43,'ADR Raw Data'!N$1,FALSE)</f>
        <v>155.31164195494</v>
      </c>
      <c r="AE15" s="52">
        <f>VLOOKUP($A15,'ADR Raw Data'!$B$6:$BE$43,'ADR Raw Data'!O$1,FALSE)</f>
        <v>153.34931302232101</v>
      </c>
      <c r="AF15" s="53">
        <f>VLOOKUP($A15,'ADR Raw Data'!$B$6:$BE$43,'ADR Raw Data'!P$1,FALSE)</f>
        <v>154.32244979347601</v>
      </c>
      <c r="AG15" s="54">
        <f>VLOOKUP($A15,'ADR Raw Data'!$B$6:$BE$43,'ADR Raw Data'!R$1,FALSE)</f>
        <v>126.704532799318</v>
      </c>
      <c r="AI15" s="47">
        <f>VLOOKUP($A15,'ADR Raw Data'!$B$6:$BE$43,'ADR Raw Data'!T$1,FALSE)</f>
        <v>-4.8642177882563002</v>
      </c>
      <c r="AJ15" s="48">
        <f>VLOOKUP($A15,'ADR Raw Data'!$B$6:$BE$43,'ADR Raw Data'!U$1,FALSE)</f>
        <v>-5.54312333784861</v>
      </c>
      <c r="AK15" s="48">
        <f>VLOOKUP($A15,'ADR Raw Data'!$B$6:$BE$43,'ADR Raw Data'!V$1,FALSE)</f>
        <v>-4.4747160774977699</v>
      </c>
      <c r="AL15" s="48">
        <f>VLOOKUP($A15,'ADR Raw Data'!$B$6:$BE$43,'ADR Raw Data'!W$1,FALSE)</f>
        <v>-3.7420671827866099</v>
      </c>
      <c r="AM15" s="48">
        <f>VLOOKUP($A15,'ADR Raw Data'!$B$6:$BE$43,'ADR Raw Data'!X$1,FALSE)</f>
        <v>0.32641753494076697</v>
      </c>
      <c r="AN15" s="49">
        <f>VLOOKUP($A15,'ADR Raw Data'!$B$6:$BE$43,'ADR Raw Data'!Y$1,FALSE)</f>
        <v>-3.3269401423285001</v>
      </c>
      <c r="AO15" s="48">
        <f>VLOOKUP($A15,'ADR Raw Data'!$B$6:$BE$43,'ADR Raw Data'!AA$1,FALSE)</f>
        <v>1.9279608656943801</v>
      </c>
      <c r="AP15" s="48">
        <f>VLOOKUP($A15,'ADR Raw Data'!$B$6:$BE$43,'ADR Raw Data'!AB$1,FALSE)</f>
        <v>-2.1644604908996299</v>
      </c>
      <c r="AQ15" s="49">
        <f>VLOOKUP($A15,'ADR Raw Data'!$B$6:$BE$43,'ADR Raw Data'!AC$1,FALSE)</f>
        <v>-0.17739265245565</v>
      </c>
      <c r="AR15" s="50">
        <f>VLOOKUP($A15,'ADR Raw Data'!$B$6:$BE$43,'ADR Raw Data'!AE$1,FALSE)</f>
        <v>-1.7471146986404</v>
      </c>
      <c r="AS15" s="40"/>
      <c r="AT15" s="51">
        <f>VLOOKUP($A15,'RevPAR Raw Data'!$B$6:$BE$43,'RevPAR Raw Data'!G$1,FALSE)</f>
        <v>49.4800904257539</v>
      </c>
      <c r="AU15" s="52">
        <f>VLOOKUP($A15,'RevPAR Raw Data'!$B$6:$BE$43,'RevPAR Raw Data'!H$1,FALSE)</f>
        <v>60.015584485547301</v>
      </c>
      <c r="AV15" s="52">
        <f>VLOOKUP($A15,'RevPAR Raw Data'!$B$6:$BE$43,'RevPAR Raw Data'!I$1,FALSE)</f>
        <v>68.785213370030206</v>
      </c>
      <c r="AW15" s="52">
        <f>VLOOKUP($A15,'RevPAR Raw Data'!$B$6:$BE$43,'RevPAR Raw Data'!J$1,FALSE)</f>
        <v>71.679929087968205</v>
      </c>
      <c r="AX15" s="52">
        <f>VLOOKUP($A15,'RevPAR Raw Data'!$B$6:$BE$43,'RevPAR Raw Data'!K$1,FALSE)</f>
        <v>89.246602898361601</v>
      </c>
      <c r="AY15" s="53">
        <f>VLOOKUP($A15,'RevPAR Raw Data'!$B$6:$BE$43,'RevPAR Raw Data'!L$1,FALSE)</f>
        <v>67.841484053532199</v>
      </c>
      <c r="AZ15" s="52">
        <f>VLOOKUP($A15,'RevPAR Raw Data'!$B$6:$BE$43,'RevPAR Raw Data'!N$1,FALSE)</f>
        <v>126.96560608108101</v>
      </c>
      <c r="BA15" s="52">
        <f>VLOOKUP($A15,'RevPAR Raw Data'!$B$6:$BE$43,'RevPAR Raw Data'!O$1,FALSE)</f>
        <v>127.429710625586</v>
      </c>
      <c r="BB15" s="53">
        <f>VLOOKUP($A15,'RevPAR Raw Data'!$B$6:$BE$43,'RevPAR Raw Data'!P$1,FALSE)</f>
        <v>127.19765835333401</v>
      </c>
      <c r="BC15" s="54">
        <f>VLOOKUP($A15,'RevPAR Raw Data'!$B$6:$BE$43,'RevPAR Raw Data'!R$1,FALSE)</f>
        <v>84.800390996332695</v>
      </c>
      <c r="BE15" s="47">
        <f>VLOOKUP($A15,'RevPAR Raw Data'!$B$6:$BE$43,'RevPAR Raw Data'!T$1,FALSE)</f>
        <v>-8.9722395344555999</v>
      </c>
      <c r="BF15" s="48">
        <f>VLOOKUP($A15,'RevPAR Raw Data'!$B$6:$BE$43,'RevPAR Raw Data'!U$1,FALSE)</f>
        <v>-8.6145282540034191</v>
      </c>
      <c r="BG15" s="48">
        <f>VLOOKUP($A15,'RevPAR Raw Data'!$B$6:$BE$43,'RevPAR Raw Data'!V$1,FALSE)</f>
        <v>-7.6828948130927399</v>
      </c>
      <c r="BH15" s="48">
        <f>VLOOKUP($A15,'RevPAR Raw Data'!$B$6:$BE$43,'RevPAR Raw Data'!W$1,FALSE)</f>
        <v>-8.0885601493606192</v>
      </c>
      <c r="BI15" s="48">
        <f>VLOOKUP($A15,'RevPAR Raw Data'!$B$6:$BE$43,'RevPAR Raw Data'!X$1,FALSE)</f>
        <v>-1.9420817337568299</v>
      </c>
      <c r="BJ15" s="49">
        <f>VLOOKUP($A15,'RevPAR Raw Data'!$B$6:$BE$43,'RevPAR Raw Data'!Y$1,FALSE)</f>
        <v>-6.6937657134360302</v>
      </c>
      <c r="BK15" s="48">
        <f>VLOOKUP($A15,'RevPAR Raw Data'!$B$6:$BE$43,'RevPAR Raw Data'!AA$1,FALSE)</f>
        <v>3.1694609619212599</v>
      </c>
      <c r="BL15" s="48">
        <f>VLOOKUP($A15,'RevPAR Raw Data'!$B$6:$BE$43,'RevPAR Raw Data'!AB$1,FALSE)</f>
        <v>-2.8497672736206598</v>
      </c>
      <c r="BM15" s="49">
        <f>VLOOKUP($A15,'RevPAR Raw Data'!$B$6:$BE$43,'RevPAR Raw Data'!AC$1,FALSE)</f>
        <v>6.3928314324266697E-2</v>
      </c>
      <c r="BN15" s="50">
        <f>VLOOKUP($A15,'RevPAR Raw Data'!$B$6:$BE$43,'RevPAR Raw Data'!AE$1,FALSE)</f>
        <v>-3.9127729865632102</v>
      </c>
    </row>
    <row r="16" spans="1:66" x14ac:dyDescent="0.45">
      <c r="A16" s="63" t="s">
        <v>92</v>
      </c>
      <c r="B16" s="47">
        <f>VLOOKUP($A16,'Occupancy Raw Data'!$B$8:$BE$45,'Occupancy Raw Data'!G$3,FALSE)</f>
        <v>60.928770949720601</v>
      </c>
      <c r="C16" s="48">
        <f>VLOOKUP($A16,'Occupancy Raw Data'!$B$8:$BE$45,'Occupancy Raw Data'!H$3,FALSE)</f>
        <v>74.755586592178702</v>
      </c>
      <c r="D16" s="48">
        <f>VLOOKUP($A16,'Occupancy Raw Data'!$B$8:$BE$45,'Occupancy Raw Data'!I$3,FALSE)</f>
        <v>78.701117318435706</v>
      </c>
      <c r="E16" s="48">
        <f>VLOOKUP($A16,'Occupancy Raw Data'!$B$8:$BE$45,'Occupancy Raw Data'!J$3,FALSE)</f>
        <v>80.289804469273705</v>
      </c>
      <c r="F16" s="48">
        <f>VLOOKUP($A16,'Occupancy Raw Data'!$B$8:$BE$45,'Occupancy Raw Data'!K$3,FALSE)</f>
        <v>79.434357541899402</v>
      </c>
      <c r="G16" s="49">
        <f>VLOOKUP($A16,'Occupancy Raw Data'!$B$8:$BE$45,'Occupancy Raw Data'!L$3,FALSE)</f>
        <v>74.821927374301595</v>
      </c>
      <c r="H16" s="48">
        <f>VLOOKUP($A16,'Occupancy Raw Data'!$B$8:$BE$45,'Occupancy Raw Data'!N$3,FALSE)</f>
        <v>85.841480446927307</v>
      </c>
      <c r="I16" s="48">
        <f>VLOOKUP($A16,'Occupancy Raw Data'!$B$8:$BE$45,'Occupancy Raw Data'!O$3,FALSE)</f>
        <v>87.884078212290504</v>
      </c>
      <c r="J16" s="49">
        <f>VLOOKUP($A16,'Occupancy Raw Data'!$B$8:$BE$45,'Occupancy Raw Data'!P$3,FALSE)</f>
        <v>86.862779329608898</v>
      </c>
      <c r="K16" s="50">
        <f>VLOOKUP($A16,'Occupancy Raw Data'!$B$8:$BE$45,'Occupancy Raw Data'!R$3,FALSE)</f>
        <v>78.262170790103696</v>
      </c>
      <c r="M16" s="47">
        <f>VLOOKUP($A16,'Occupancy Raw Data'!$B$8:$BE$45,'Occupancy Raw Data'!T$3,FALSE)</f>
        <v>5.8810751010927298</v>
      </c>
      <c r="N16" s="208">
        <f>VLOOKUP($A16,'Occupancy Raw Data'!$B$8:$BE$45,'Occupancy Raw Data'!U$3,FALSE)</f>
        <v>7.5774035754751496</v>
      </c>
      <c r="O16" s="208">
        <f>VLOOKUP($A16,'Occupancy Raw Data'!$B$8:$BE$45,'Occupancy Raw Data'!V$3,FALSE)</f>
        <v>5.5616298349409901</v>
      </c>
      <c r="P16" s="208">
        <f>VLOOKUP($A16,'Occupancy Raw Data'!$B$8:$BE$45,'Occupancy Raw Data'!W$3,FALSE)</f>
        <v>2.6891714074294</v>
      </c>
      <c r="Q16" s="208">
        <f>VLOOKUP($A16,'Occupancy Raw Data'!$B$8:$BE$45,'Occupancy Raw Data'!X$3,FALSE)</f>
        <v>9.7079948265009E-2</v>
      </c>
      <c r="R16" s="209">
        <f>VLOOKUP($A16,'Occupancy Raw Data'!$B$8:$BE$45,'Occupancy Raw Data'!Y$3,FALSE)</f>
        <v>4.1699951724497604</v>
      </c>
      <c r="S16" s="208">
        <f>VLOOKUP($A16,'Occupancy Raw Data'!$B$8:$BE$45,'Occupancy Raw Data'!AA$3,FALSE)</f>
        <v>2.61551503947936</v>
      </c>
      <c r="T16" s="208">
        <f>VLOOKUP($A16,'Occupancy Raw Data'!$B$8:$BE$45,'Occupancy Raw Data'!AB$3,FALSE)</f>
        <v>2.4270775175199302</v>
      </c>
      <c r="U16" s="209">
        <f>VLOOKUP($A16,'Occupancy Raw Data'!$B$8:$BE$45,'Occupancy Raw Data'!AC$3,FALSE)</f>
        <v>2.5201019151480502</v>
      </c>
      <c r="V16" s="50">
        <f>VLOOKUP($A16,'Occupancy Raw Data'!$B$8:$BE$45,'Occupancy Raw Data'!AE$3,FALSE)</f>
        <v>3.6410721118359399</v>
      </c>
      <c r="X16" s="51">
        <f>VLOOKUP($A16,'ADR Raw Data'!$B$6:$BE$43,'ADR Raw Data'!G$1,FALSE)</f>
        <v>88.524683123209101</v>
      </c>
      <c r="Y16" s="52">
        <f>VLOOKUP($A16,'ADR Raw Data'!$B$6:$BE$43,'ADR Raw Data'!H$1,FALSE)</f>
        <v>94.244858500700602</v>
      </c>
      <c r="Z16" s="52">
        <f>VLOOKUP($A16,'ADR Raw Data'!$B$6:$BE$43,'ADR Raw Data'!I$1,FALSE)</f>
        <v>98.4629325421472</v>
      </c>
      <c r="AA16" s="52">
        <f>VLOOKUP($A16,'ADR Raw Data'!$B$6:$BE$43,'ADR Raw Data'!J$1,FALSE)</f>
        <v>98.6776107414655</v>
      </c>
      <c r="AB16" s="52">
        <f>VLOOKUP($A16,'ADR Raw Data'!$B$6:$BE$43,'ADR Raw Data'!K$1,FALSE)</f>
        <v>98.6515802197802</v>
      </c>
      <c r="AC16" s="53">
        <f>VLOOKUP($A16,'ADR Raw Data'!$B$6:$BE$43,'ADR Raw Data'!L$1,FALSE)</f>
        <v>96.087617242988401</v>
      </c>
      <c r="AD16" s="52">
        <f>VLOOKUP($A16,'ADR Raw Data'!$B$6:$BE$43,'ADR Raw Data'!N$1,FALSE)</f>
        <v>122.03364992881799</v>
      </c>
      <c r="AE16" s="52">
        <f>VLOOKUP($A16,'ADR Raw Data'!$B$6:$BE$43,'ADR Raw Data'!O$1,FALSE)</f>
        <v>126.410015534366</v>
      </c>
      <c r="AF16" s="53">
        <f>VLOOKUP($A16,'ADR Raw Data'!$B$6:$BE$43,'ADR Raw Data'!P$1,FALSE)</f>
        <v>124.247560536629</v>
      </c>
      <c r="AG16" s="54">
        <f>VLOOKUP($A16,'ADR Raw Data'!$B$6:$BE$43,'ADR Raw Data'!R$1,FALSE)</f>
        <v>105.01749601019699</v>
      </c>
      <c r="AI16" s="47">
        <f>VLOOKUP($A16,'ADR Raw Data'!$B$6:$BE$43,'ADR Raw Data'!T$1,FALSE)</f>
        <v>7.3327569498036098</v>
      </c>
      <c r="AJ16" s="48">
        <f>VLOOKUP($A16,'ADR Raw Data'!$B$6:$BE$43,'ADR Raw Data'!U$1,FALSE)</f>
        <v>7.7396475828723004</v>
      </c>
      <c r="AK16" s="48">
        <f>VLOOKUP($A16,'ADR Raw Data'!$B$6:$BE$43,'ADR Raw Data'!V$1,FALSE)</f>
        <v>9.5749207079810894</v>
      </c>
      <c r="AL16" s="48">
        <f>VLOOKUP($A16,'ADR Raw Data'!$B$6:$BE$43,'ADR Raw Data'!W$1,FALSE)</f>
        <v>9.8568216062736802</v>
      </c>
      <c r="AM16" s="48">
        <f>VLOOKUP($A16,'ADR Raw Data'!$B$6:$BE$43,'ADR Raw Data'!X$1,FALSE)</f>
        <v>8.5739135059389309</v>
      </c>
      <c r="AN16" s="49">
        <f>VLOOKUP($A16,'ADR Raw Data'!$B$6:$BE$43,'ADR Raw Data'!Y$1,FALSE)</f>
        <v>8.6612541440407202</v>
      </c>
      <c r="AO16" s="48">
        <f>VLOOKUP($A16,'ADR Raw Data'!$B$6:$BE$43,'ADR Raw Data'!AA$1,FALSE)</f>
        <v>8.8613084499206707</v>
      </c>
      <c r="AP16" s="48">
        <f>VLOOKUP($A16,'ADR Raw Data'!$B$6:$BE$43,'ADR Raw Data'!AB$1,FALSE)</f>
        <v>10.3920996721785</v>
      </c>
      <c r="AQ16" s="49">
        <f>VLOOKUP($A16,'ADR Raw Data'!$B$6:$BE$43,'ADR Raw Data'!AC$1,FALSE)</f>
        <v>9.6427695299917797</v>
      </c>
      <c r="AR16" s="50">
        <f>VLOOKUP($A16,'ADR Raw Data'!$B$6:$BE$43,'ADR Raw Data'!AE$1,FALSE)</f>
        <v>8.9298269931772403</v>
      </c>
      <c r="AS16" s="40"/>
      <c r="AT16" s="51">
        <f>VLOOKUP($A16,'RevPAR Raw Data'!$B$6:$BE$43,'RevPAR Raw Data'!G$1,FALSE)</f>
        <v>53.937001414106099</v>
      </c>
      <c r="AU16" s="52">
        <f>VLOOKUP($A16,'RevPAR Raw Data'!$B$6:$BE$43,'RevPAR Raw Data'!H$1,FALSE)</f>
        <v>70.453296805167497</v>
      </c>
      <c r="AV16" s="52">
        <f>VLOOKUP($A16,'RevPAR Raw Data'!$B$6:$BE$43,'RevPAR Raw Data'!I$1,FALSE)</f>
        <v>77.491428055167503</v>
      </c>
      <c r="AW16" s="52">
        <f>VLOOKUP($A16,'RevPAR Raw Data'!$B$6:$BE$43,'RevPAR Raw Data'!J$1,FALSE)</f>
        <v>79.228060719273699</v>
      </c>
      <c r="AX16" s="52">
        <f>VLOOKUP($A16,'RevPAR Raw Data'!$B$6:$BE$43,'RevPAR Raw Data'!K$1,FALSE)</f>
        <v>78.363248952513899</v>
      </c>
      <c r="AY16" s="53">
        <f>VLOOKUP($A16,'RevPAR Raw Data'!$B$6:$BE$43,'RevPAR Raw Data'!L$1,FALSE)</f>
        <v>71.894607189245804</v>
      </c>
      <c r="AZ16" s="52">
        <f>VLOOKUP($A16,'RevPAR Raw Data'!$B$6:$BE$43,'RevPAR Raw Data'!N$1,FALSE)</f>
        <v>104.755491742318</v>
      </c>
      <c r="BA16" s="52">
        <f>VLOOKUP($A16,'RevPAR Raw Data'!$B$6:$BE$43,'RevPAR Raw Data'!O$1,FALSE)</f>
        <v>111.094276920391</v>
      </c>
      <c r="BB16" s="53">
        <f>VLOOKUP($A16,'RevPAR Raw Data'!$B$6:$BE$43,'RevPAR Raw Data'!P$1,FALSE)</f>
        <v>107.92488433135399</v>
      </c>
      <c r="BC16" s="54">
        <f>VLOOKUP($A16,'RevPAR Raw Data'!$B$6:$BE$43,'RevPAR Raw Data'!R$1,FALSE)</f>
        <v>82.1889720869912</v>
      </c>
      <c r="BE16" s="47">
        <f>VLOOKUP($A16,'RevPAR Raw Data'!$B$6:$BE$43,'RevPAR Raw Data'!T$1,FALSE)</f>
        <v>13.645076994094801</v>
      </c>
      <c r="BF16" s="48">
        <f>VLOOKUP($A16,'RevPAR Raw Data'!$B$6:$BE$43,'RevPAR Raw Data'!U$1,FALSE)</f>
        <v>15.9035154910211</v>
      </c>
      <c r="BG16" s="48">
        <f>VLOOKUP($A16,'RevPAR Raw Data'!$B$6:$BE$43,'RevPAR Raw Data'!V$1,FALSE)</f>
        <v>15.6690721896891</v>
      </c>
      <c r="BH16" s="48">
        <f>VLOOKUP($A16,'RevPAR Raw Data'!$B$6:$BE$43,'RevPAR Raw Data'!W$1,FALSE)</f>
        <v>12.811059842020301</v>
      </c>
      <c r="BI16" s="48">
        <f>VLOOKUP($A16,'RevPAR Raw Data'!$B$6:$BE$43,'RevPAR Raw Data'!X$1,FALSE)</f>
        <v>8.6793170049997901</v>
      </c>
      <c r="BJ16" s="49">
        <f>VLOOKUP($A16,'RevPAR Raw Data'!$B$6:$BE$43,'RevPAR Raw Data'!Y$1,FALSE)</f>
        <v>13.1924231961705</v>
      </c>
      <c r="BK16" s="48">
        <f>VLOOKUP($A16,'RevPAR Raw Data'!$B$6:$BE$43,'RevPAR Raw Data'!AA$1,FALSE)</f>
        <v>11.7085923446023</v>
      </c>
      <c r="BL16" s="48">
        <f>VLOOKUP($A16,'RevPAR Raw Data'!$B$6:$BE$43,'RevPAR Raw Data'!AB$1,FALSE)</f>
        <v>13.0714015044402</v>
      </c>
      <c r="BM16" s="49">
        <f>VLOOKUP($A16,'RevPAR Raw Data'!$B$6:$BE$43,'RevPAR Raw Data'!AC$1,FALSE)</f>
        <v>12.4058790647384</v>
      </c>
      <c r="BN16" s="50">
        <f>VLOOKUP($A16,'RevPAR Raw Data'!$B$6:$BE$43,'RevPAR Raw Data'!AE$1,FALSE)</f>
        <v>12.8960405452969</v>
      </c>
    </row>
    <row r="17" spans="1:66" x14ac:dyDescent="0.45">
      <c r="A17" s="63" t="s">
        <v>32</v>
      </c>
      <c r="B17" s="47">
        <f>VLOOKUP($A17,'Occupancy Raw Data'!$B$8:$BE$45,'Occupancy Raw Data'!G$3,FALSE)</f>
        <v>47.771527477282497</v>
      </c>
      <c r="C17" s="48">
        <f>VLOOKUP($A17,'Occupancy Raw Data'!$B$8:$BE$45,'Occupancy Raw Data'!H$3,FALSE)</f>
        <v>56.454637242175103</v>
      </c>
      <c r="D17" s="48">
        <f>VLOOKUP($A17,'Occupancy Raw Data'!$B$8:$BE$45,'Occupancy Raw Data'!I$3,FALSE)</f>
        <v>59.627866724361702</v>
      </c>
      <c r="E17" s="48">
        <f>VLOOKUP($A17,'Occupancy Raw Data'!$B$8:$BE$45,'Occupancy Raw Data'!J$3,FALSE)</f>
        <v>61.185633924707901</v>
      </c>
      <c r="F17" s="48">
        <f>VLOOKUP($A17,'Occupancy Raw Data'!$B$8:$BE$45,'Occupancy Raw Data'!K$3,FALSE)</f>
        <v>76.460406750324495</v>
      </c>
      <c r="G17" s="49">
        <f>VLOOKUP($A17,'Occupancy Raw Data'!$B$8:$BE$45,'Occupancy Raw Data'!L$3,FALSE)</f>
        <v>60.3000144237703</v>
      </c>
      <c r="H17" s="48">
        <f>VLOOKUP($A17,'Occupancy Raw Data'!$B$8:$BE$45,'Occupancy Raw Data'!N$3,FALSE)</f>
        <v>83.008798499927806</v>
      </c>
      <c r="I17" s="48">
        <f>VLOOKUP($A17,'Occupancy Raw Data'!$B$8:$BE$45,'Occupancy Raw Data'!O$3,FALSE)</f>
        <v>81.854896870041799</v>
      </c>
      <c r="J17" s="49">
        <f>VLOOKUP($A17,'Occupancy Raw Data'!$B$8:$BE$45,'Occupancy Raw Data'!P$3,FALSE)</f>
        <v>82.431847684984803</v>
      </c>
      <c r="K17" s="50">
        <f>VLOOKUP($A17,'Occupancy Raw Data'!$B$8:$BE$45,'Occupancy Raw Data'!R$3,FALSE)</f>
        <v>66.623395355545895</v>
      </c>
      <c r="M17" s="47">
        <f>VLOOKUP($A17,'Occupancy Raw Data'!$B$8:$BE$45,'Occupancy Raw Data'!T$3,FALSE)</f>
        <v>-10.9258744472779</v>
      </c>
      <c r="N17" s="208">
        <f>VLOOKUP($A17,'Occupancy Raw Data'!$B$8:$BE$45,'Occupancy Raw Data'!U$3,FALSE)</f>
        <v>-4.8062203881046397</v>
      </c>
      <c r="O17" s="208">
        <f>VLOOKUP($A17,'Occupancy Raw Data'!$B$8:$BE$45,'Occupancy Raw Data'!V$3,FALSE)</f>
        <v>-6.0611261660893101</v>
      </c>
      <c r="P17" s="208">
        <f>VLOOKUP($A17,'Occupancy Raw Data'!$B$8:$BE$45,'Occupancy Raw Data'!W$3,FALSE)</f>
        <v>-6.8741970705546498</v>
      </c>
      <c r="Q17" s="208">
        <f>VLOOKUP($A17,'Occupancy Raw Data'!$B$8:$BE$45,'Occupancy Raw Data'!X$3,FALSE)</f>
        <v>-6.6910390185584196</v>
      </c>
      <c r="R17" s="209">
        <f>VLOOKUP($A17,'Occupancy Raw Data'!$B$8:$BE$45,'Occupancy Raw Data'!Y$3,FALSE)</f>
        <v>-6.9607148543331103</v>
      </c>
      <c r="S17" s="208">
        <f>VLOOKUP($A17,'Occupancy Raw Data'!$B$8:$BE$45,'Occupancy Raw Data'!AA$3,FALSE)</f>
        <v>-7.4178089820453099</v>
      </c>
      <c r="T17" s="208">
        <f>VLOOKUP($A17,'Occupancy Raw Data'!$B$8:$BE$45,'Occupancy Raw Data'!AB$3,FALSE)</f>
        <v>-9.1503427371229709</v>
      </c>
      <c r="U17" s="209">
        <f>VLOOKUP($A17,'Occupancy Raw Data'!$B$8:$BE$45,'Occupancy Raw Data'!AC$3,FALSE)</f>
        <v>-8.2861948742770792</v>
      </c>
      <c r="V17" s="50">
        <f>VLOOKUP($A17,'Occupancy Raw Data'!$B$8:$BE$45,'Occupancy Raw Data'!AE$3,FALSE)</f>
        <v>-7.4336394381544402</v>
      </c>
      <c r="X17" s="51">
        <f>VLOOKUP($A17,'ADR Raw Data'!$B$6:$BE$43,'ADR Raw Data'!G$1,FALSE)</f>
        <v>77.019125211352602</v>
      </c>
      <c r="Y17" s="52">
        <f>VLOOKUP($A17,'ADR Raw Data'!$B$6:$BE$43,'ADR Raw Data'!H$1,FALSE)</f>
        <v>81.590110884006094</v>
      </c>
      <c r="Z17" s="52">
        <f>VLOOKUP($A17,'ADR Raw Data'!$B$6:$BE$43,'ADR Raw Data'!I$1,FALSE)</f>
        <v>84.485481398161497</v>
      </c>
      <c r="AA17" s="52">
        <f>VLOOKUP($A17,'ADR Raw Data'!$B$6:$BE$43,'ADR Raw Data'!J$1,FALSE)</f>
        <v>85.304624516737306</v>
      </c>
      <c r="AB17" s="52">
        <f>VLOOKUP($A17,'ADR Raw Data'!$B$6:$BE$43,'ADR Raw Data'!K$1,FALSE)</f>
        <v>118.644727579701</v>
      </c>
      <c r="AC17" s="53">
        <f>VLOOKUP($A17,'ADR Raw Data'!$B$6:$BE$43,'ADR Raw Data'!L$1,FALSE)</f>
        <v>91.589338128498298</v>
      </c>
      <c r="AD17" s="52">
        <f>VLOOKUP($A17,'ADR Raw Data'!$B$6:$BE$43,'ADR Raw Data'!N$1,FALSE)</f>
        <v>141.2231803649</v>
      </c>
      <c r="AE17" s="52">
        <f>VLOOKUP($A17,'ADR Raw Data'!$B$6:$BE$43,'ADR Raw Data'!O$1,FALSE)</f>
        <v>138.96193092511001</v>
      </c>
      <c r="AF17" s="53">
        <f>VLOOKUP($A17,'ADR Raw Data'!$B$6:$BE$43,'ADR Raw Data'!P$1,FALSE)</f>
        <v>140.100469028871</v>
      </c>
      <c r="AG17" s="54">
        <f>VLOOKUP($A17,'ADR Raw Data'!$B$6:$BE$43,'ADR Raw Data'!R$1,FALSE)</f>
        <v>108.73844975412101</v>
      </c>
      <c r="AI17" s="47">
        <f>VLOOKUP($A17,'ADR Raw Data'!$B$6:$BE$43,'ADR Raw Data'!T$1,FALSE)</f>
        <v>1.8043248882866201</v>
      </c>
      <c r="AJ17" s="48">
        <f>VLOOKUP($A17,'ADR Raw Data'!$B$6:$BE$43,'ADR Raw Data'!U$1,FALSE)</f>
        <v>4.5663808605741298</v>
      </c>
      <c r="AK17" s="48">
        <f>VLOOKUP($A17,'ADR Raw Data'!$B$6:$BE$43,'ADR Raw Data'!V$1,FALSE)</f>
        <v>4.2941167614938696</v>
      </c>
      <c r="AL17" s="48">
        <f>VLOOKUP($A17,'ADR Raw Data'!$B$6:$BE$43,'ADR Raw Data'!W$1,FALSE)</f>
        <v>3.3763049210337002</v>
      </c>
      <c r="AM17" s="48">
        <f>VLOOKUP($A17,'ADR Raw Data'!$B$6:$BE$43,'ADR Raw Data'!X$1,FALSE)</f>
        <v>5.3278978210105699</v>
      </c>
      <c r="AN17" s="49">
        <f>VLOOKUP($A17,'ADR Raw Data'!$B$6:$BE$43,'ADR Raw Data'!Y$1,FALSE)</f>
        <v>4.2185910236799504</v>
      </c>
      <c r="AO17" s="48">
        <f>VLOOKUP($A17,'ADR Raw Data'!$B$6:$BE$43,'ADR Raw Data'!AA$1,FALSE)</f>
        <v>5.4402478223781499</v>
      </c>
      <c r="AP17" s="48">
        <f>VLOOKUP($A17,'ADR Raw Data'!$B$6:$BE$43,'ADR Raw Data'!AB$1,FALSE)</f>
        <v>4.4316991840134801</v>
      </c>
      <c r="AQ17" s="49">
        <f>VLOOKUP($A17,'ADR Raw Data'!$B$6:$BE$43,'ADR Raw Data'!AC$1,FALSE)</f>
        <v>4.9443858134160301</v>
      </c>
      <c r="AR17" s="50">
        <f>VLOOKUP($A17,'ADR Raw Data'!$B$6:$BE$43,'ADR Raw Data'!AE$1,FALSE)</f>
        <v>4.3974494791365597</v>
      </c>
      <c r="AS17" s="40"/>
      <c r="AT17" s="51">
        <f>VLOOKUP($A17,'RevPAR Raw Data'!$B$6:$BE$43,'RevPAR Raw Data'!G$1,FALSE)</f>
        <v>36.7932125631039</v>
      </c>
      <c r="AU17" s="52">
        <f>VLOOKUP($A17,'RevPAR Raw Data'!$B$6:$BE$43,'RevPAR Raw Data'!H$1,FALSE)</f>
        <v>46.061401125053997</v>
      </c>
      <c r="AV17" s="52">
        <f>VLOOKUP($A17,'RevPAR Raw Data'!$B$6:$BE$43,'RevPAR Raw Data'!I$1,FALSE)</f>
        <v>50.376890249531201</v>
      </c>
      <c r="AW17" s="52">
        <f>VLOOKUP($A17,'RevPAR Raw Data'!$B$6:$BE$43,'RevPAR Raw Data'!J$1,FALSE)</f>
        <v>52.1941752776575</v>
      </c>
      <c r="AX17" s="52">
        <f>VLOOKUP($A17,'RevPAR Raw Data'!$B$6:$BE$43,'RevPAR Raw Data'!K$1,FALSE)</f>
        <v>90.716241295254505</v>
      </c>
      <c r="AY17" s="53">
        <f>VLOOKUP($A17,'RevPAR Raw Data'!$B$6:$BE$43,'RevPAR Raw Data'!L$1,FALSE)</f>
        <v>55.228384102120202</v>
      </c>
      <c r="AZ17" s="52">
        <f>VLOOKUP($A17,'RevPAR Raw Data'!$B$6:$BE$43,'RevPAR Raw Data'!N$1,FALSE)</f>
        <v>117.227665224289</v>
      </c>
      <c r="BA17" s="52">
        <f>VLOOKUP($A17,'RevPAR Raw Data'!$B$6:$BE$43,'RevPAR Raw Data'!O$1,FALSE)</f>
        <v>113.747145247367</v>
      </c>
      <c r="BB17" s="53">
        <f>VLOOKUP($A17,'RevPAR Raw Data'!$B$6:$BE$43,'RevPAR Raw Data'!P$1,FALSE)</f>
        <v>115.48740523582801</v>
      </c>
      <c r="BC17" s="54">
        <f>VLOOKUP($A17,'RevPAR Raw Data'!$B$6:$BE$43,'RevPAR Raw Data'!R$1,FALSE)</f>
        <v>72.445247283179796</v>
      </c>
      <c r="BE17" s="47">
        <f>VLOOKUP($A17,'RevPAR Raw Data'!$B$6:$BE$43,'RevPAR Raw Data'!T$1,FALSE)</f>
        <v>-9.3186878309065104</v>
      </c>
      <c r="BF17" s="48">
        <f>VLOOKUP($A17,'RevPAR Raw Data'!$B$6:$BE$43,'RevPAR Raw Data'!U$1,FALSE)</f>
        <v>-0.45930985544992597</v>
      </c>
      <c r="BG17" s="48">
        <f>VLOOKUP($A17,'RevPAR Raw Data'!$B$6:$BE$43,'RevPAR Raw Data'!V$1,FALSE)</f>
        <v>-2.0272812392287598</v>
      </c>
      <c r="BH17" s="48">
        <f>VLOOKUP($A17,'RevPAR Raw Data'!$B$6:$BE$43,'RevPAR Raw Data'!W$1,FALSE)</f>
        <v>-3.72998600349564</v>
      </c>
      <c r="BI17" s="48">
        <f>VLOOKUP($A17,'RevPAR Raw Data'!$B$6:$BE$43,'RevPAR Raw Data'!X$1,FALSE)</f>
        <v>-1.71963291962059</v>
      </c>
      <c r="BJ17" s="49">
        <f>VLOOKUP($A17,'RevPAR Raw Data'!$B$6:$BE$43,'RevPAR Raw Data'!Y$1,FALSE)</f>
        <v>-3.0357679226820098</v>
      </c>
      <c r="BK17" s="48">
        <f>VLOOKUP($A17,'RevPAR Raw Data'!$B$6:$BE$43,'RevPAR Raw Data'!AA$1,FALSE)</f>
        <v>-2.3811083512810498</v>
      </c>
      <c r="BL17" s="48">
        <f>VLOOKUP($A17,'RevPAR Raw Data'!$B$6:$BE$43,'RevPAR Raw Data'!AB$1,FALSE)</f>
        <v>-5.1241592175250004</v>
      </c>
      <c r="BM17" s="49">
        <f>VLOOKUP($A17,'RevPAR Raw Data'!$B$6:$BE$43,'RevPAR Raw Data'!AC$1,FALSE)</f>
        <v>-3.75151050469682</v>
      </c>
      <c r="BN17" s="50">
        <f>VLOOKUP($A17,'RevPAR Raw Data'!$B$6:$BE$43,'RevPAR Raw Data'!AE$1,FALSE)</f>
        <v>-3.3630804977719002</v>
      </c>
    </row>
    <row r="18" spans="1:66" x14ac:dyDescent="0.45">
      <c r="A18" s="63" t="s">
        <v>93</v>
      </c>
      <c r="B18" s="47">
        <f>VLOOKUP($A18,'Occupancy Raw Data'!$B$8:$BE$45,'Occupancy Raw Data'!G$3,FALSE)</f>
        <v>61.654663621991901</v>
      </c>
      <c r="C18" s="48">
        <f>VLOOKUP($A18,'Occupancy Raw Data'!$B$8:$BE$45,'Occupancy Raw Data'!H$3,FALSE)</f>
        <v>70.279290356578201</v>
      </c>
      <c r="D18" s="48">
        <f>VLOOKUP($A18,'Occupancy Raw Data'!$B$8:$BE$45,'Occupancy Raw Data'!I$3,FALSE)</f>
        <v>76.040751800456704</v>
      </c>
      <c r="E18" s="48">
        <f>VLOOKUP($A18,'Occupancy Raw Data'!$B$8:$BE$45,'Occupancy Raw Data'!J$3,FALSE)</f>
        <v>76.040751800456704</v>
      </c>
      <c r="F18" s="48">
        <f>VLOOKUP($A18,'Occupancy Raw Data'!$B$8:$BE$45,'Occupancy Raw Data'!K$3,FALSE)</f>
        <v>77.885122079747006</v>
      </c>
      <c r="G18" s="49">
        <f>VLOOKUP($A18,'Occupancy Raw Data'!$B$8:$BE$45,'Occupancy Raw Data'!L$3,FALSE)</f>
        <v>72.380115931846106</v>
      </c>
      <c r="H18" s="48">
        <f>VLOOKUP($A18,'Occupancy Raw Data'!$B$8:$BE$45,'Occupancy Raw Data'!N$3,FALSE)</f>
        <v>83.383102055155405</v>
      </c>
      <c r="I18" s="48">
        <f>VLOOKUP($A18,'Occupancy Raw Data'!$B$8:$BE$45,'Occupancy Raw Data'!O$3,FALSE)</f>
        <v>86.931319163885405</v>
      </c>
      <c r="J18" s="49">
        <f>VLOOKUP($A18,'Occupancy Raw Data'!$B$8:$BE$45,'Occupancy Raw Data'!P$3,FALSE)</f>
        <v>85.157210609520405</v>
      </c>
      <c r="K18" s="50">
        <f>VLOOKUP($A18,'Occupancy Raw Data'!$B$8:$BE$45,'Occupancy Raw Data'!R$3,FALSE)</f>
        <v>76.030714411181606</v>
      </c>
      <c r="M18" s="47">
        <f>VLOOKUP($A18,'Occupancy Raw Data'!$B$8:$BE$45,'Occupancy Raw Data'!T$3,FALSE)</f>
        <v>22.620207706469401</v>
      </c>
      <c r="N18" s="208">
        <f>VLOOKUP($A18,'Occupancy Raw Data'!$B$8:$BE$45,'Occupancy Raw Data'!U$3,FALSE)</f>
        <v>23.471237053488601</v>
      </c>
      <c r="O18" s="208">
        <f>VLOOKUP($A18,'Occupancy Raw Data'!$B$8:$BE$45,'Occupancy Raw Data'!V$3,FALSE)</f>
        <v>13.4335972627195</v>
      </c>
      <c r="P18" s="208">
        <f>VLOOKUP($A18,'Occupancy Raw Data'!$B$8:$BE$45,'Occupancy Raw Data'!W$3,FALSE)</f>
        <v>2.0688450617162699</v>
      </c>
      <c r="Q18" s="208">
        <f>VLOOKUP($A18,'Occupancy Raw Data'!$B$8:$BE$45,'Occupancy Raw Data'!X$3,FALSE)</f>
        <v>1.13520755349595</v>
      </c>
      <c r="R18" s="209">
        <f>VLOOKUP($A18,'Occupancy Raw Data'!$B$8:$BE$45,'Occupancy Raw Data'!Y$3,FALSE)</f>
        <v>11.0988732251271</v>
      </c>
      <c r="S18" s="208">
        <f>VLOOKUP($A18,'Occupancy Raw Data'!$B$8:$BE$45,'Occupancy Raw Data'!AA$3,FALSE)</f>
        <v>3.9140694029448699</v>
      </c>
      <c r="T18" s="208">
        <f>VLOOKUP($A18,'Occupancy Raw Data'!$B$8:$BE$45,'Occupancy Raw Data'!AB$3,FALSE)</f>
        <v>3.8361508955661598</v>
      </c>
      <c r="U18" s="209">
        <f>VLOOKUP($A18,'Occupancy Raw Data'!$B$8:$BE$45,'Occupancy Raw Data'!AC$3,FALSE)</f>
        <v>3.8742838925898702</v>
      </c>
      <c r="V18" s="50">
        <f>VLOOKUP($A18,'Occupancy Raw Data'!$B$8:$BE$45,'Occupancy Raw Data'!AE$3,FALSE)</f>
        <v>8.6799675441428104</v>
      </c>
      <c r="X18" s="51">
        <f>VLOOKUP($A18,'ADR Raw Data'!$B$6:$BE$43,'ADR Raw Data'!G$1,FALSE)</f>
        <v>102.13966290598199</v>
      </c>
      <c r="Y18" s="52">
        <f>VLOOKUP($A18,'ADR Raw Data'!$B$6:$BE$43,'ADR Raw Data'!H$1,FALSE)</f>
        <v>109.943372281929</v>
      </c>
      <c r="Z18" s="52">
        <f>VLOOKUP($A18,'ADR Raw Data'!$B$6:$BE$43,'ADR Raw Data'!I$1,FALSE)</f>
        <v>119.01098764148701</v>
      </c>
      <c r="AA18" s="52">
        <f>VLOOKUP($A18,'ADR Raw Data'!$B$6:$BE$43,'ADR Raw Data'!J$1,FALSE)</f>
        <v>117.49221325941301</v>
      </c>
      <c r="AB18" s="52">
        <f>VLOOKUP($A18,'ADR Raw Data'!$B$6:$BE$43,'ADR Raw Data'!K$1,FALSE)</f>
        <v>124.856001353179</v>
      </c>
      <c r="AC18" s="53">
        <f>VLOOKUP($A18,'ADR Raw Data'!$B$6:$BE$43,'ADR Raw Data'!L$1,FALSE)</f>
        <v>115.314639421443</v>
      </c>
      <c r="AD18" s="52">
        <f>VLOOKUP($A18,'ADR Raw Data'!$B$6:$BE$43,'ADR Raw Data'!N$1,FALSE)</f>
        <v>145.939868464293</v>
      </c>
      <c r="AE18" s="52">
        <f>VLOOKUP($A18,'ADR Raw Data'!$B$6:$BE$43,'ADR Raw Data'!O$1,FALSE)</f>
        <v>149.16279278642099</v>
      </c>
      <c r="AF18" s="53">
        <f>VLOOKUP($A18,'ADR Raw Data'!$B$6:$BE$43,'ADR Raw Data'!P$1,FALSE)</f>
        <v>147.58490275371199</v>
      </c>
      <c r="AG18" s="54">
        <f>VLOOKUP($A18,'ADR Raw Data'!$B$6:$BE$43,'ADR Raw Data'!R$1,FALSE)</f>
        <v>125.64146450707899</v>
      </c>
      <c r="AI18" s="47">
        <f>VLOOKUP($A18,'ADR Raw Data'!$B$6:$BE$43,'ADR Raw Data'!T$1,FALSE)</f>
        <v>11.8658815162475</v>
      </c>
      <c r="AJ18" s="48">
        <f>VLOOKUP($A18,'ADR Raw Data'!$B$6:$BE$43,'ADR Raw Data'!U$1,FALSE)</f>
        <v>15.5023714109496</v>
      </c>
      <c r="AK18" s="48">
        <f>VLOOKUP($A18,'ADR Raw Data'!$B$6:$BE$43,'ADR Raw Data'!V$1,FALSE)</f>
        <v>13.815215101224901</v>
      </c>
      <c r="AL18" s="48">
        <f>VLOOKUP($A18,'ADR Raw Data'!$B$6:$BE$43,'ADR Raw Data'!W$1,FALSE)</f>
        <v>2.8370743310246298</v>
      </c>
      <c r="AM18" s="48">
        <f>VLOOKUP($A18,'ADR Raw Data'!$B$6:$BE$43,'ADR Raw Data'!X$1,FALSE)</f>
        <v>8.6351543116796705</v>
      </c>
      <c r="AN18" s="49">
        <f>VLOOKUP($A18,'ADR Raw Data'!$B$6:$BE$43,'ADR Raw Data'!Y$1,FALSE)</f>
        <v>9.2557095148469593</v>
      </c>
      <c r="AO18" s="48">
        <f>VLOOKUP($A18,'ADR Raw Data'!$B$6:$BE$43,'ADR Raw Data'!AA$1,FALSE)</f>
        <v>12.0606859674783</v>
      </c>
      <c r="AP18" s="48">
        <f>VLOOKUP($A18,'ADR Raw Data'!$B$6:$BE$43,'ADR Raw Data'!AB$1,FALSE)</f>
        <v>8.1656249989712002</v>
      </c>
      <c r="AQ18" s="49">
        <f>VLOOKUP($A18,'ADR Raw Data'!$B$6:$BE$43,'ADR Raw Data'!AC$1,FALSE)</f>
        <v>10.015756103816701</v>
      </c>
      <c r="AR18" s="50">
        <f>VLOOKUP($A18,'ADR Raw Data'!$B$6:$BE$43,'ADR Raw Data'!AE$1,FALSE)</f>
        <v>9.1372369229347807</v>
      </c>
      <c r="AS18" s="40"/>
      <c r="AT18" s="51">
        <f>VLOOKUP($A18,'RevPAR Raw Data'!$B$6:$BE$43,'RevPAR Raw Data'!G$1,FALSE)</f>
        <v>62.973865589320198</v>
      </c>
      <c r="AU18" s="52">
        <f>VLOOKUP($A18,'RevPAR Raw Data'!$B$6:$BE$43,'RevPAR Raw Data'!H$1,FALSE)</f>
        <v>77.267421833830994</v>
      </c>
      <c r="AV18" s="52">
        <f>VLOOKUP($A18,'RevPAR Raw Data'!$B$6:$BE$43,'RevPAR Raw Data'!I$1,FALSE)</f>
        <v>90.496849727735807</v>
      </c>
      <c r="AW18" s="52">
        <f>VLOOKUP($A18,'RevPAR Raw Data'!$B$6:$BE$43,'RevPAR Raw Data'!J$1,FALSE)</f>
        <v>89.341962269453703</v>
      </c>
      <c r="AX18" s="52">
        <f>VLOOKUP($A18,'RevPAR Raw Data'!$B$6:$BE$43,'RevPAR Raw Data'!K$1,FALSE)</f>
        <v>97.2442490778148</v>
      </c>
      <c r="AY18" s="53">
        <f>VLOOKUP($A18,'RevPAR Raw Data'!$B$6:$BE$43,'RevPAR Raw Data'!L$1,FALSE)</f>
        <v>83.464869699631095</v>
      </c>
      <c r="AZ18" s="52">
        <f>VLOOKUP($A18,'RevPAR Raw Data'!$B$6:$BE$43,'RevPAR Raw Data'!N$1,FALSE)</f>
        <v>121.68918946074101</v>
      </c>
      <c r="BA18" s="52">
        <f>VLOOKUP($A18,'RevPAR Raw Data'!$B$6:$BE$43,'RevPAR Raw Data'!O$1,FALSE)</f>
        <v>129.669183470929</v>
      </c>
      <c r="BB18" s="53">
        <f>VLOOKUP($A18,'RevPAR Raw Data'!$B$6:$BE$43,'RevPAR Raw Data'!P$1,FALSE)</f>
        <v>125.679186465835</v>
      </c>
      <c r="BC18" s="54">
        <f>VLOOKUP($A18,'RevPAR Raw Data'!$B$6:$BE$43,'RevPAR Raw Data'!R$1,FALSE)</f>
        <v>95.526103061403703</v>
      </c>
      <c r="BE18" s="47">
        <f>VLOOKUP($A18,'RevPAR Raw Data'!$B$6:$BE$43,'RevPAR Raw Data'!T$1,FALSE)</f>
        <v>37.170176267895698</v>
      </c>
      <c r="BF18" s="48">
        <f>VLOOKUP($A18,'RevPAR Raw Data'!$B$6:$BE$43,'RevPAR Raw Data'!U$1,FALSE)</f>
        <v>42.612206807214498</v>
      </c>
      <c r="BG18" s="48">
        <f>VLOOKUP($A18,'RevPAR Raw Data'!$B$6:$BE$43,'RevPAR Raw Data'!V$1,FALSE)</f>
        <v>29.104692721621401</v>
      </c>
      <c r="BH18" s="48">
        <f>VLOOKUP($A18,'RevPAR Raw Data'!$B$6:$BE$43,'RevPAR Raw Data'!W$1,FALSE)</f>
        <v>4.9646140649355299</v>
      </c>
      <c r="BI18" s="48">
        <f>VLOOKUP($A18,'RevPAR Raw Data'!$B$6:$BE$43,'RevPAR Raw Data'!X$1,FALSE)</f>
        <v>9.8683887891778408</v>
      </c>
      <c r="BJ18" s="49">
        <f>VLOOKUP($A18,'RevPAR Raw Data'!$B$6:$BE$43,'RevPAR Raw Data'!Y$1,FALSE)</f>
        <v>21.381862205112999</v>
      </c>
      <c r="BK18" s="48">
        <f>VLOOKUP($A18,'RevPAR Raw Data'!$B$6:$BE$43,'RevPAR Raw Data'!AA$1,FALSE)</f>
        <v>16.446818989661502</v>
      </c>
      <c r="BL18" s="48">
        <f>VLOOKUP($A18,'RevPAR Raw Data'!$B$6:$BE$43,'RevPAR Raw Data'!AB$1,FALSE)</f>
        <v>12.3150215910639</v>
      </c>
      <c r="BM18" s="49">
        <f>VLOOKUP($A18,'RevPAR Raw Data'!$B$6:$BE$43,'RevPAR Raw Data'!AC$1,FALSE)</f>
        <v>14.2780788218578</v>
      </c>
      <c r="BN18" s="50">
        <f>VLOOKUP($A18,'RevPAR Raw Data'!$B$6:$BE$43,'RevPAR Raw Data'!AE$1,FALSE)</f>
        <v>18.6103136664197</v>
      </c>
    </row>
    <row r="19" spans="1:66" x14ac:dyDescent="0.45">
      <c r="A19" s="63" t="s">
        <v>94</v>
      </c>
      <c r="B19" s="47">
        <f>VLOOKUP($A19,'Occupancy Raw Data'!$B$8:$BE$45,'Occupancy Raw Data'!G$3,FALSE)</f>
        <v>43.164546836253002</v>
      </c>
      <c r="C19" s="48">
        <f>VLOOKUP($A19,'Occupancy Raw Data'!$B$8:$BE$45,'Occupancy Raw Data'!H$3,FALSE)</f>
        <v>49.620030397568101</v>
      </c>
      <c r="D19" s="48">
        <f>VLOOKUP($A19,'Occupancy Raw Data'!$B$8:$BE$45,'Occupancy Raw Data'!I$3,FALSE)</f>
        <v>57.739380849531997</v>
      </c>
      <c r="E19" s="48">
        <f>VLOOKUP($A19,'Occupancy Raw Data'!$B$8:$BE$45,'Occupancy Raw Data'!J$3,FALSE)</f>
        <v>61.451083913286901</v>
      </c>
      <c r="F19" s="48">
        <f>VLOOKUP($A19,'Occupancy Raw Data'!$B$8:$BE$45,'Occupancy Raw Data'!K$3,FALSE)</f>
        <v>69.778417726581793</v>
      </c>
      <c r="G19" s="49">
        <f>VLOOKUP($A19,'Occupancy Raw Data'!$B$8:$BE$45,'Occupancy Raw Data'!L$3,FALSE)</f>
        <v>56.350691944644403</v>
      </c>
      <c r="H19" s="48">
        <f>VLOOKUP($A19,'Occupancy Raw Data'!$B$8:$BE$45,'Occupancy Raw Data'!N$3,FALSE)</f>
        <v>82.953363730901501</v>
      </c>
      <c r="I19" s="48">
        <f>VLOOKUP($A19,'Occupancy Raw Data'!$B$8:$BE$45,'Occupancy Raw Data'!O$3,FALSE)</f>
        <v>86.489080873530099</v>
      </c>
      <c r="J19" s="49">
        <f>VLOOKUP($A19,'Occupancy Raw Data'!$B$8:$BE$45,'Occupancy Raw Data'!P$3,FALSE)</f>
        <v>84.721222302215807</v>
      </c>
      <c r="K19" s="50">
        <f>VLOOKUP($A19,'Occupancy Raw Data'!$B$8:$BE$45,'Occupancy Raw Data'!R$3,FALSE)</f>
        <v>64.456557761093293</v>
      </c>
      <c r="M19" s="47">
        <f>VLOOKUP($A19,'Occupancy Raw Data'!$B$8:$BE$45,'Occupancy Raw Data'!T$3,FALSE)</f>
        <v>-10.718545096161399</v>
      </c>
      <c r="N19" s="208">
        <f>VLOOKUP($A19,'Occupancy Raw Data'!$B$8:$BE$45,'Occupancy Raw Data'!U$3,FALSE)</f>
        <v>-9.7433864992293095</v>
      </c>
      <c r="O19" s="208">
        <f>VLOOKUP($A19,'Occupancy Raw Data'!$B$8:$BE$45,'Occupancy Raw Data'!V$3,FALSE)</f>
        <v>-6.4019906340453598</v>
      </c>
      <c r="P19" s="208">
        <f>VLOOKUP($A19,'Occupancy Raw Data'!$B$8:$BE$45,'Occupancy Raw Data'!W$3,FALSE)</f>
        <v>-2.2828340747353901</v>
      </c>
      <c r="Q19" s="208">
        <f>VLOOKUP($A19,'Occupancy Raw Data'!$B$8:$BE$45,'Occupancy Raw Data'!X$3,FALSE)</f>
        <v>5.6909740037103198</v>
      </c>
      <c r="R19" s="209">
        <f>VLOOKUP($A19,'Occupancy Raw Data'!$B$8:$BE$45,'Occupancy Raw Data'!Y$3,FALSE)</f>
        <v>-4.1393240187909397</v>
      </c>
      <c r="S19" s="208">
        <f>VLOOKUP($A19,'Occupancy Raw Data'!$B$8:$BE$45,'Occupancy Raw Data'!AA$3,FALSE)</f>
        <v>11.4242966811966</v>
      </c>
      <c r="T19" s="208">
        <f>VLOOKUP($A19,'Occupancy Raw Data'!$B$8:$BE$45,'Occupancy Raw Data'!AB$3,FALSE)</f>
        <v>4.6611487047673004</v>
      </c>
      <c r="U19" s="209">
        <f>VLOOKUP($A19,'Occupancy Raw Data'!$B$8:$BE$45,'Occupancy Raw Data'!AC$3,FALSE)</f>
        <v>7.8664371288240904</v>
      </c>
      <c r="V19" s="50">
        <f>VLOOKUP($A19,'Occupancy Raw Data'!$B$8:$BE$45,'Occupancy Raw Data'!AE$3,FALSE)</f>
        <v>4.2291063989460503E-2</v>
      </c>
      <c r="X19" s="51">
        <f>VLOOKUP($A19,'ADR Raw Data'!$B$6:$BE$43,'ADR Raw Data'!G$1,FALSE)</f>
        <v>116.066796256486</v>
      </c>
      <c r="Y19" s="52">
        <f>VLOOKUP($A19,'ADR Raw Data'!$B$6:$BE$43,'ADR Raw Data'!H$1,FALSE)</f>
        <v>118.047521183298</v>
      </c>
      <c r="Z19" s="52">
        <f>VLOOKUP($A19,'ADR Raw Data'!$B$6:$BE$43,'ADR Raw Data'!I$1,FALSE)</f>
        <v>124.850833111665</v>
      </c>
      <c r="AA19" s="52">
        <f>VLOOKUP($A19,'ADR Raw Data'!$B$6:$BE$43,'ADR Raw Data'!J$1,FALSE)</f>
        <v>126.005733090341</v>
      </c>
      <c r="AB19" s="52">
        <f>VLOOKUP($A19,'ADR Raw Data'!$B$6:$BE$43,'ADR Raw Data'!K$1,FALSE)</f>
        <v>135.023978149719</v>
      </c>
      <c r="AC19" s="53">
        <f>VLOOKUP($A19,'ADR Raw Data'!$B$6:$BE$43,'ADR Raw Data'!L$1,FALSE)</f>
        <v>125.07832385724799</v>
      </c>
      <c r="AD19" s="52">
        <f>VLOOKUP($A19,'ADR Raw Data'!$B$6:$BE$43,'ADR Raw Data'!N$1,FALSE)</f>
        <v>174.164317936354</v>
      </c>
      <c r="AE19" s="52">
        <f>VLOOKUP($A19,'ADR Raw Data'!$B$6:$BE$43,'ADR Raw Data'!O$1,FALSE)</f>
        <v>177.56070292267799</v>
      </c>
      <c r="AF19" s="53">
        <f>VLOOKUP($A19,'ADR Raw Data'!$B$6:$BE$43,'ADR Raw Data'!P$1,FALSE)</f>
        <v>175.897946227929</v>
      </c>
      <c r="AG19" s="54">
        <f>VLOOKUP($A19,'ADR Raw Data'!$B$6:$BE$43,'ADR Raw Data'!R$1,FALSE)</f>
        <v>144.16316253989001</v>
      </c>
      <c r="AI19" s="47">
        <f>VLOOKUP($A19,'ADR Raw Data'!$B$6:$BE$43,'ADR Raw Data'!T$1,FALSE)</f>
        <v>-3.99249838936537</v>
      </c>
      <c r="AJ19" s="48">
        <f>VLOOKUP($A19,'ADR Raw Data'!$B$6:$BE$43,'ADR Raw Data'!U$1,FALSE)</f>
        <v>-6.2640143028553998</v>
      </c>
      <c r="AK19" s="48">
        <f>VLOOKUP($A19,'ADR Raw Data'!$B$6:$BE$43,'ADR Raw Data'!V$1,FALSE)</f>
        <v>-3.7399813363390702</v>
      </c>
      <c r="AL19" s="48">
        <f>VLOOKUP($A19,'ADR Raw Data'!$B$6:$BE$43,'ADR Raw Data'!W$1,FALSE)</f>
        <v>-0.72512528461256898</v>
      </c>
      <c r="AM19" s="48">
        <f>VLOOKUP($A19,'ADR Raw Data'!$B$6:$BE$43,'ADR Raw Data'!X$1,FALSE)</f>
        <v>2.6849934784425198</v>
      </c>
      <c r="AN19" s="49">
        <f>VLOOKUP($A19,'ADR Raw Data'!$B$6:$BE$43,'ADR Raw Data'!Y$1,FALSE)</f>
        <v>-1.7892785348526301</v>
      </c>
      <c r="AO19" s="48">
        <f>VLOOKUP($A19,'ADR Raw Data'!$B$6:$BE$43,'ADR Raw Data'!AA$1,FALSE)</f>
        <v>-0.28809295255987599</v>
      </c>
      <c r="AP19" s="48">
        <f>VLOOKUP($A19,'ADR Raw Data'!$B$6:$BE$43,'ADR Raw Data'!AB$1,FALSE)</f>
        <v>-4.3529498542193297</v>
      </c>
      <c r="AQ19" s="49">
        <f>VLOOKUP($A19,'ADR Raw Data'!$B$6:$BE$43,'ADR Raw Data'!AC$1,FALSE)</f>
        <v>-2.5175347966724799</v>
      </c>
      <c r="AR19" s="50">
        <f>VLOOKUP($A19,'ADR Raw Data'!$B$6:$BE$43,'ADR Raw Data'!AE$1,FALSE)</f>
        <v>-1.1539261221044901</v>
      </c>
      <c r="AS19" s="40"/>
      <c r="AT19" s="51">
        <f>VLOOKUP($A19,'RevPAR Raw Data'!$B$6:$BE$43,'RevPAR Raw Data'!G$1,FALSE)</f>
        <v>50.099706631469402</v>
      </c>
      <c r="AU19" s="52">
        <f>VLOOKUP($A19,'RevPAR Raw Data'!$B$6:$BE$43,'RevPAR Raw Data'!H$1,FALSE)</f>
        <v>58.575215894728402</v>
      </c>
      <c r="AV19" s="52">
        <f>VLOOKUP($A19,'RevPAR Raw Data'!$B$6:$BE$43,'RevPAR Raw Data'!I$1,FALSE)</f>
        <v>72.088098024158</v>
      </c>
      <c r="AW19" s="52">
        <f>VLOOKUP($A19,'RevPAR Raw Data'!$B$6:$BE$43,'RevPAR Raw Data'!J$1,FALSE)</f>
        <v>77.431888776897793</v>
      </c>
      <c r="AX19" s="52">
        <f>VLOOKUP($A19,'RevPAR Raw Data'!$B$6:$BE$43,'RevPAR Raw Data'!K$1,FALSE)</f>
        <v>94.217595504359593</v>
      </c>
      <c r="AY19" s="53">
        <f>VLOOKUP($A19,'RevPAR Raw Data'!$B$6:$BE$43,'RevPAR Raw Data'!L$1,FALSE)</f>
        <v>70.482500966322604</v>
      </c>
      <c r="AZ19" s="52">
        <f>VLOOKUP($A19,'RevPAR Raw Data'!$B$6:$BE$43,'RevPAR Raw Data'!N$1,FALSE)</f>
        <v>144.47516014718801</v>
      </c>
      <c r="BA19" s="52">
        <f>VLOOKUP($A19,'RevPAR Raw Data'!$B$6:$BE$43,'RevPAR Raw Data'!O$1,FALSE)</f>
        <v>153.570619950403</v>
      </c>
      <c r="BB19" s="53">
        <f>VLOOKUP($A19,'RevPAR Raw Data'!$B$6:$BE$43,'RevPAR Raw Data'!P$1,FALSE)</f>
        <v>149.022890048796</v>
      </c>
      <c r="BC19" s="54">
        <f>VLOOKUP($A19,'RevPAR Raw Data'!$B$6:$BE$43,'RevPAR Raw Data'!R$1,FALSE)</f>
        <v>92.922612132743595</v>
      </c>
      <c r="BE19" s="47">
        <f>VLOOKUP($A19,'RevPAR Raw Data'!$B$6:$BE$43,'RevPAR Raw Data'!T$1,FALSE)</f>
        <v>-14.283105745199199</v>
      </c>
      <c r="BF19" s="48">
        <f>VLOOKUP($A19,'RevPAR Raw Data'!$B$6:$BE$43,'RevPAR Raw Data'!U$1,FALSE)</f>
        <v>-15.3970736781905</v>
      </c>
      <c r="BG19" s="48">
        <f>VLOOKUP($A19,'RevPAR Raw Data'!$B$6:$BE$43,'RevPAR Raw Data'!V$1,FALSE)</f>
        <v>-9.9025387155169593</v>
      </c>
      <c r="BH19" s="48">
        <f>VLOOKUP($A19,'RevPAR Raw Data'!$B$6:$BE$43,'RevPAR Raw Data'!W$1,FALSE)</f>
        <v>-2.9914059522663101</v>
      </c>
      <c r="BI19" s="48">
        <f>VLOOKUP($A19,'RevPAR Raw Data'!$B$6:$BE$43,'RevPAR Raw Data'!X$1,FALSE)</f>
        <v>8.5287697630123205</v>
      </c>
      <c r="BJ19" s="49">
        <f>VLOOKUP($A19,'RevPAR Raw Data'!$B$6:$BE$43,'RevPAR Raw Data'!Y$1,FALSE)</f>
        <v>-5.8545385174873497</v>
      </c>
      <c r="BK19" s="48">
        <f>VLOOKUP($A19,'RevPAR Raw Data'!$B$6:$BE$43,'RevPAR Raw Data'!AA$1,FALSE)</f>
        <v>11.103291135018599</v>
      </c>
      <c r="BL19" s="48">
        <f>VLOOKUP($A19,'RevPAR Raw Data'!$B$6:$BE$43,'RevPAR Raw Data'!AB$1,FALSE)</f>
        <v>0.105301384798851</v>
      </c>
      <c r="BM19" s="49">
        <f>VLOOKUP($A19,'RevPAR Raw Data'!$B$6:$BE$43,'RevPAR Raw Data'!AC$1,FALSE)</f>
        <v>5.15086204017509</v>
      </c>
      <c r="BN19" s="50">
        <f>VLOOKUP($A19,'RevPAR Raw Data'!$B$6:$BE$43,'RevPAR Raw Data'!AE$1,FALSE)</f>
        <v>-1.1121230657497201</v>
      </c>
    </row>
    <row r="20" spans="1:66" x14ac:dyDescent="0.45">
      <c r="A20" s="63" t="s">
        <v>29</v>
      </c>
      <c r="B20" s="47">
        <f>VLOOKUP($A20,'Occupancy Raw Data'!$B$8:$BE$45,'Occupancy Raw Data'!G$3,FALSE)</f>
        <v>38.344255717533699</v>
      </c>
      <c r="C20" s="48">
        <f>VLOOKUP($A20,'Occupancy Raw Data'!$B$8:$BE$45,'Occupancy Raw Data'!H$3,FALSE)</f>
        <v>45.807141901832203</v>
      </c>
      <c r="D20" s="48">
        <f>VLOOKUP($A20,'Occupancy Raw Data'!$B$8:$BE$45,'Occupancy Raw Data'!I$3,FALSE)</f>
        <v>48.348268021933897</v>
      </c>
      <c r="E20" s="48">
        <f>VLOOKUP($A20,'Occupancy Raw Data'!$B$8:$BE$45,'Occupancy Raw Data'!J$3,FALSE)</f>
        <v>49.725825865989002</v>
      </c>
      <c r="F20" s="48">
        <f>VLOOKUP($A20,'Occupancy Raw Data'!$B$8:$BE$45,'Occupancy Raw Data'!K$3,FALSE)</f>
        <v>61.682492978467202</v>
      </c>
      <c r="G20" s="49">
        <f>VLOOKUP($A20,'Occupancy Raw Data'!$B$8:$BE$45,'Occupancy Raw Data'!L$3,FALSE)</f>
        <v>48.781596897151204</v>
      </c>
      <c r="H20" s="48">
        <f>VLOOKUP($A20,'Occupancy Raw Data'!$B$8:$BE$45,'Occupancy Raw Data'!N$3,FALSE)</f>
        <v>74.187508358967506</v>
      </c>
      <c r="I20" s="48">
        <f>VLOOKUP($A20,'Occupancy Raw Data'!$B$8:$BE$45,'Occupancy Raw Data'!O$3,FALSE)</f>
        <v>71.994115286879705</v>
      </c>
      <c r="J20" s="49">
        <f>VLOOKUP($A20,'Occupancy Raw Data'!$B$8:$BE$45,'Occupancy Raw Data'!P$3,FALSE)</f>
        <v>73.090811822923598</v>
      </c>
      <c r="K20" s="50">
        <f>VLOOKUP($A20,'Occupancy Raw Data'!$B$8:$BE$45,'Occupancy Raw Data'!R$3,FALSE)</f>
        <v>55.7270868759433</v>
      </c>
      <c r="M20" s="47">
        <f>VLOOKUP($A20,'Occupancy Raw Data'!$B$8:$BE$45,'Occupancy Raw Data'!T$3,FALSE)</f>
        <v>-17.662263067202701</v>
      </c>
      <c r="N20" s="208">
        <f>VLOOKUP($A20,'Occupancy Raw Data'!$B$8:$BE$45,'Occupancy Raw Data'!U$3,FALSE)</f>
        <v>-21.101128772172299</v>
      </c>
      <c r="O20" s="208">
        <f>VLOOKUP($A20,'Occupancy Raw Data'!$B$8:$BE$45,'Occupancy Raw Data'!V$3,FALSE)</f>
        <v>-18.305084745762699</v>
      </c>
      <c r="P20" s="208">
        <f>VLOOKUP($A20,'Occupancy Raw Data'!$B$8:$BE$45,'Occupancy Raw Data'!W$3,FALSE)</f>
        <v>-18.891797556718998</v>
      </c>
      <c r="Q20" s="208">
        <f>VLOOKUP($A20,'Occupancy Raw Data'!$B$8:$BE$45,'Occupancy Raw Data'!X$3,FALSE)</f>
        <v>-13.971274016041701</v>
      </c>
      <c r="R20" s="209">
        <f>VLOOKUP($A20,'Occupancy Raw Data'!$B$8:$BE$45,'Occupancy Raw Data'!Y$3,FALSE)</f>
        <v>-17.825440454197199</v>
      </c>
      <c r="S20" s="208">
        <f>VLOOKUP($A20,'Occupancy Raw Data'!$B$8:$BE$45,'Occupancy Raw Data'!AA$3,FALSE)</f>
        <v>-8.2533906715183498</v>
      </c>
      <c r="T20" s="208">
        <f>VLOOKUP($A20,'Occupancy Raw Data'!$B$8:$BE$45,'Occupancy Raw Data'!AB$3,FALSE)</f>
        <v>-7.3334480977793</v>
      </c>
      <c r="U20" s="209">
        <f>VLOOKUP($A20,'Occupancy Raw Data'!$B$8:$BE$45,'Occupancy Raw Data'!AC$3,FALSE)</f>
        <v>-7.8026149304091099</v>
      </c>
      <c r="V20" s="50">
        <f>VLOOKUP($A20,'Occupancy Raw Data'!$B$8:$BE$45,'Occupancy Raw Data'!AE$3,FALSE)</f>
        <v>-14.3356437969924</v>
      </c>
      <c r="X20" s="51">
        <f>VLOOKUP($A20,'ADR Raw Data'!$B$6:$BE$43,'ADR Raw Data'!G$1,FALSE)</f>
        <v>121.32043599581399</v>
      </c>
      <c r="Y20" s="52">
        <f>VLOOKUP($A20,'ADR Raw Data'!$B$6:$BE$43,'ADR Raw Data'!H$1,FALSE)</f>
        <v>118.38978102189699</v>
      </c>
      <c r="Z20" s="52">
        <f>VLOOKUP($A20,'ADR Raw Data'!$B$6:$BE$43,'ADR Raw Data'!I$1,FALSE)</f>
        <v>118.165709543568</v>
      </c>
      <c r="AA20" s="52">
        <f>VLOOKUP($A20,'ADR Raw Data'!$B$6:$BE$43,'ADR Raw Data'!J$1,FALSE)</f>
        <v>122.47301237224301</v>
      </c>
      <c r="AB20" s="52">
        <f>VLOOKUP($A20,'ADR Raw Data'!$B$6:$BE$43,'ADR Raw Data'!K$1,FALSE)</f>
        <v>132.648464874241</v>
      </c>
      <c r="AC20" s="53">
        <f>VLOOKUP($A20,'ADR Raw Data'!$B$6:$BE$43,'ADR Raw Data'!L$1,FALSE)</f>
        <v>123.24445413171</v>
      </c>
      <c r="AD20" s="52">
        <f>VLOOKUP($A20,'ADR Raw Data'!$B$6:$BE$43,'ADR Raw Data'!N$1,FALSE)</f>
        <v>172.202311159185</v>
      </c>
      <c r="AE20" s="52">
        <f>VLOOKUP($A20,'ADR Raw Data'!$B$6:$BE$43,'ADR Raw Data'!O$1,FALSE)</f>
        <v>148.92916775032501</v>
      </c>
      <c r="AF20" s="53">
        <f>VLOOKUP($A20,'ADR Raw Data'!$B$6:$BE$43,'ADR Raw Data'!P$1,FALSE)</f>
        <v>160.74034126257999</v>
      </c>
      <c r="AG20" s="54">
        <f>VLOOKUP($A20,'ADR Raw Data'!$B$6:$BE$43,'ADR Raw Data'!R$1,FALSE)</f>
        <v>137.295609421606</v>
      </c>
      <c r="AI20" s="47">
        <f>VLOOKUP($A20,'ADR Raw Data'!$B$6:$BE$43,'ADR Raw Data'!T$1,FALSE)</f>
        <v>-21.963586051715701</v>
      </c>
      <c r="AJ20" s="48">
        <f>VLOOKUP($A20,'ADR Raw Data'!$B$6:$BE$43,'ADR Raw Data'!U$1,FALSE)</f>
        <v>-24.177597140088501</v>
      </c>
      <c r="AK20" s="48">
        <f>VLOOKUP($A20,'ADR Raw Data'!$B$6:$BE$43,'ADR Raw Data'!V$1,FALSE)</f>
        <v>-27.479796397929899</v>
      </c>
      <c r="AL20" s="48">
        <f>VLOOKUP($A20,'ADR Raw Data'!$B$6:$BE$43,'ADR Raw Data'!W$1,FALSE)</f>
        <v>-23.3262986437107</v>
      </c>
      <c r="AM20" s="48">
        <f>VLOOKUP($A20,'ADR Raw Data'!$B$6:$BE$43,'ADR Raw Data'!X$1,FALSE)</f>
        <v>-15.8578116331768</v>
      </c>
      <c r="AN20" s="49">
        <f>VLOOKUP($A20,'ADR Raw Data'!$B$6:$BE$43,'ADR Raw Data'!Y$1,FALSE)</f>
        <v>-22.241797366046601</v>
      </c>
      <c r="AO20" s="48">
        <f>VLOOKUP($A20,'ADR Raw Data'!$B$6:$BE$43,'ADR Raw Data'!AA$1,FALSE)</f>
        <v>-7.8314249300469898</v>
      </c>
      <c r="AP20" s="48">
        <f>VLOOKUP($A20,'ADR Raw Data'!$B$6:$BE$43,'ADR Raw Data'!AB$1,FALSE)</f>
        <v>-18.9313145503756</v>
      </c>
      <c r="AQ20" s="49">
        <f>VLOOKUP($A20,'ADR Raw Data'!$B$6:$BE$43,'ADR Raw Data'!AC$1,FALSE)</f>
        <v>-13.254930161860701</v>
      </c>
      <c r="AR20" s="50">
        <f>VLOOKUP($A20,'ADR Raw Data'!$B$6:$BE$43,'ADR Raw Data'!AE$1,FALSE)</f>
        <v>-18.193702848576802</v>
      </c>
      <c r="AS20" s="40"/>
      <c r="AT20" s="51">
        <f>VLOOKUP($A20,'RevPAR Raw Data'!$B$6:$BE$43,'RevPAR Raw Data'!G$1,FALSE)</f>
        <v>46.519418215861897</v>
      </c>
      <c r="AU20" s="52">
        <f>VLOOKUP($A20,'RevPAR Raw Data'!$B$6:$BE$43,'RevPAR Raw Data'!H$1,FALSE)</f>
        <v>54.230974989969198</v>
      </c>
      <c r="AV20" s="52">
        <f>VLOOKUP($A20,'RevPAR Raw Data'!$B$6:$BE$43,'RevPAR Raw Data'!I$1,FALSE)</f>
        <v>57.131073960144398</v>
      </c>
      <c r="AW20" s="52">
        <f>VLOOKUP($A20,'RevPAR Raw Data'!$B$6:$BE$43,'RevPAR Raw Data'!J$1,FALSE)</f>
        <v>60.9007168650528</v>
      </c>
      <c r="AX20" s="52">
        <f>VLOOKUP($A20,'RevPAR Raw Data'!$B$6:$BE$43,'RevPAR Raw Data'!K$1,FALSE)</f>
        <v>81.820880032098401</v>
      </c>
      <c r="AY20" s="53">
        <f>VLOOKUP($A20,'RevPAR Raw Data'!$B$6:$BE$43,'RevPAR Raw Data'!L$1,FALSE)</f>
        <v>60.120612812625303</v>
      </c>
      <c r="AZ20" s="52">
        <f>VLOOKUP($A20,'RevPAR Raw Data'!$B$6:$BE$43,'RevPAR Raw Data'!N$1,FALSE)</f>
        <v>127.752603985555</v>
      </c>
      <c r="BA20" s="52">
        <f>VLOOKUP($A20,'RevPAR Raw Data'!$B$6:$BE$43,'RevPAR Raw Data'!O$1,FALSE)</f>
        <v>107.220236725959</v>
      </c>
      <c r="BB20" s="53">
        <f>VLOOKUP($A20,'RevPAR Raw Data'!$B$6:$BE$43,'RevPAR Raw Data'!P$1,FALSE)</f>
        <v>117.48642035575701</v>
      </c>
      <c r="BC20" s="54">
        <f>VLOOKUP($A20,'RevPAR Raw Data'!$B$6:$BE$43,'RevPAR Raw Data'!R$1,FALSE)</f>
        <v>76.5108435392346</v>
      </c>
      <c r="BE20" s="47">
        <f>VLOOKUP($A20,'RevPAR Raw Data'!$B$6:$BE$43,'RevPAR Raw Data'!T$1,FALSE)</f>
        <v>-35.746582771473001</v>
      </c>
      <c r="BF20" s="48">
        <f>VLOOKUP($A20,'RevPAR Raw Data'!$B$6:$BE$43,'RevPAR Raw Data'!U$1,FALSE)</f>
        <v>-40.176980005713702</v>
      </c>
      <c r="BG20" s="48">
        <f>VLOOKUP($A20,'RevPAR Raw Data'!$B$6:$BE$43,'RevPAR Raw Data'!V$1,FALSE)</f>
        <v>-40.754681125088503</v>
      </c>
      <c r="BH20" s="48">
        <f>VLOOKUP($A20,'RevPAR Raw Data'!$B$6:$BE$43,'RevPAR Raw Data'!W$1,FALSE)</f>
        <v>-37.811339083184201</v>
      </c>
      <c r="BI20" s="48">
        <f>VLOOKUP($A20,'RevPAR Raw Data'!$B$6:$BE$43,'RevPAR Raw Data'!X$1,FALSE)</f>
        <v>-27.613547332999701</v>
      </c>
      <c r="BJ20" s="49">
        <f>VLOOKUP($A20,'RevPAR Raw Data'!$B$6:$BE$43,'RevPAR Raw Data'!Y$1,FALSE)</f>
        <v>-36.102539474815998</v>
      </c>
      <c r="BK20" s="48">
        <f>VLOOKUP($A20,'RevPAR Raw Data'!$B$6:$BE$43,'RevPAR Raw Data'!AA$1,FALSE)</f>
        <v>-15.4384575069418</v>
      </c>
      <c r="BL20" s="48">
        <f>VLOOKUP($A20,'RevPAR Raw Data'!$B$6:$BE$43,'RevPAR Raw Data'!AB$1,FALSE)</f>
        <v>-24.876444521375799</v>
      </c>
      <c r="BM20" s="49">
        <f>VLOOKUP($A20,'RevPAR Raw Data'!$B$6:$BE$43,'RevPAR Raw Data'!AC$1,FALSE)</f>
        <v>-20.023313932445099</v>
      </c>
      <c r="BN20" s="50">
        <f>VLOOKUP($A20,'RevPAR Raw Data'!$B$6:$BE$43,'RevPAR Raw Data'!AE$1,FALSE)</f>
        <v>-29.921162211714002</v>
      </c>
    </row>
    <row r="21" spans="1:66" x14ac:dyDescent="0.45">
      <c r="B21" s="55"/>
      <c r="C21" s="56"/>
      <c r="D21" s="56"/>
      <c r="E21" s="56"/>
      <c r="F21" s="56"/>
      <c r="G21" s="57"/>
      <c r="H21" s="56"/>
      <c r="I21" s="56"/>
      <c r="J21" s="57"/>
      <c r="K21" s="58"/>
      <c r="M21" s="55"/>
      <c r="N21" s="210"/>
      <c r="O21" s="210"/>
      <c r="P21" s="210"/>
      <c r="Q21" s="210"/>
      <c r="R21" s="211"/>
      <c r="S21" s="210"/>
      <c r="T21" s="210"/>
      <c r="U21" s="211"/>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48.385152210706899</v>
      </c>
      <c r="C22" s="48">
        <f>VLOOKUP($A22,'Occupancy Raw Data'!$B$8:$BE$45,'Occupancy Raw Data'!H$3,FALSE)</f>
        <v>58.234216688692499</v>
      </c>
      <c r="D22" s="48">
        <f>VLOOKUP($A22,'Occupancy Raw Data'!$B$8:$BE$45,'Occupancy Raw Data'!I$3,FALSE)</f>
        <v>62.484060188727298</v>
      </c>
      <c r="E22" s="48">
        <f>VLOOKUP($A22,'Occupancy Raw Data'!$B$8:$BE$45,'Occupancy Raw Data'!J$3,FALSE)</f>
        <v>62.558252764832702</v>
      </c>
      <c r="F22" s="48">
        <f>VLOOKUP($A22,'Occupancy Raw Data'!$B$8:$BE$45,'Occupancy Raw Data'!K$3,FALSE)</f>
        <v>63.1726600357051</v>
      </c>
      <c r="G22" s="49">
        <f>VLOOKUP($A22,'Occupancy Raw Data'!$B$8:$BE$45,'Occupancy Raw Data'!L$3,FALSE)</f>
        <v>58.966868377732901</v>
      </c>
      <c r="H22" s="48">
        <f>VLOOKUP($A22,'Occupancy Raw Data'!$B$8:$BE$45,'Occupancy Raw Data'!N$3,FALSE)</f>
        <v>70.440455260479297</v>
      </c>
      <c r="I22" s="48">
        <f>VLOOKUP($A22,'Occupancy Raw Data'!$B$8:$BE$45,'Occupancy Raw Data'!O$3,FALSE)</f>
        <v>69.4688627741278</v>
      </c>
      <c r="J22" s="49">
        <f>VLOOKUP($A22,'Occupancy Raw Data'!$B$8:$BE$45,'Occupancy Raw Data'!P$3,FALSE)</f>
        <v>69.954659017303499</v>
      </c>
      <c r="K22" s="50">
        <f>VLOOKUP($A22,'Occupancy Raw Data'!$B$8:$BE$45,'Occupancy Raw Data'!R$3,FALSE)</f>
        <v>62.111276980977102</v>
      </c>
      <c r="M22" s="47">
        <f>VLOOKUP($A22,'Occupancy Raw Data'!$B$8:$BE$45,'Occupancy Raw Data'!T$3,FALSE)</f>
        <v>11.1517788863618</v>
      </c>
      <c r="N22" s="208">
        <f>VLOOKUP($A22,'Occupancy Raw Data'!$B$8:$BE$45,'Occupancy Raw Data'!U$3,FALSE)</f>
        <v>4.6459529415097096</v>
      </c>
      <c r="O22" s="208">
        <f>VLOOKUP($A22,'Occupancy Raw Data'!$B$8:$BE$45,'Occupancy Raw Data'!V$3,FALSE)</f>
        <v>0.530505502785662</v>
      </c>
      <c r="P22" s="208">
        <f>VLOOKUP($A22,'Occupancy Raw Data'!$B$8:$BE$45,'Occupancy Raw Data'!W$3,FALSE)</f>
        <v>-1.72666366676046</v>
      </c>
      <c r="Q22" s="208">
        <f>VLOOKUP($A22,'Occupancy Raw Data'!$B$8:$BE$45,'Occupancy Raw Data'!X$3,FALSE)</f>
        <v>-8.5708361977321896</v>
      </c>
      <c r="R22" s="209">
        <f>VLOOKUP($A22,'Occupancy Raw Data'!$B$8:$BE$45,'Occupancy Raw Data'!Y$3,FALSE)</f>
        <v>0.25450341916737501</v>
      </c>
      <c r="S22" s="208">
        <f>VLOOKUP($A22,'Occupancy Raw Data'!$B$8:$BE$45,'Occupancy Raw Data'!AA$3,FALSE)</f>
        <v>-11.5716689970348</v>
      </c>
      <c r="T22" s="208">
        <f>VLOOKUP($A22,'Occupancy Raw Data'!$B$8:$BE$45,'Occupancy Raw Data'!AB$3,FALSE)</f>
        <v>-11.3554517340964</v>
      </c>
      <c r="U22" s="209">
        <f>VLOOKUP($A22,'Occupancy Raw Data'!$B$8:$BE$45,'Occupancy Raw Data'!AC$3,FALSE)</f>
        <v>-11.4644431199896</v>
      </c>
      <c r="V22" s="50">
        <f>VLOOKUP($A22,'Occupancy Raw Data'!$B$8:$BE$45,'Occupancy Raw Data'!AE$3,FALSE)</f>
        <v>-3.8338018097163902</v>
      </c>
      <c r="X22" s="51">
        <f>VLOOKUP($A22,'ADR Raw Data'!$B$6:$BE$43,'ADR Raw Data'!G$1,FALSE)</f>
        <v>107.650171067133</v>
      </c>
      <c r="Y22" s="52">
        <f>VLOOKUP($A22,'ADR Raw Data'!$B$6:$BE$43,'ADR Raw Data'!H$1,FALSE)</f>
        <v>109.2798276068</v>
      </c>
      <c r="Z22" s="52">
        <f>VLOOKUP($A22,'ADR Raw Data'!$B$6:$BE$43,'ADR Raw Data'!I$1,FALSE)</f>
        <v>111.857093506493</v>
      </c>
      <c r="AA22" s="52">
        <f>VLOOKUP($A22,'ADR Raw Data'!$B$6:$BE$43,'ADR Raw Data'!J$1,FALSE)</f>
        <v>111.814323993773</v>
      </c>
      <c r="AB22" s="52">
        <f>VLOOKUP($A22,'ADR Raw Data'!$B$6:$BE$43,'ADR Raw Data'!K$1,FALSE)</f>
        <v>118.85462252725</v>
      </c>
      <c r="AC22" s="53">
        <f>VLOOKUP($A22,'ADR Raw Data'!$B$6:$BE$43,'ADR Raw Data'!L$1,FALSE)</f>
        <v>112.14789847835399</v>
      </c>
      <c r="AD22" s="52">
        <f>VLOOKUP($A22,'ADR Raw Data'!$B$6:$BE$43,'ADR Raw Data'!N$1,FALSE)</f>
        <v>150.61525747126399</v>
      </c>
      <c r="AE22" s="52">
        <f>VLOOKUP($A22,'ADR Raw Data'!$B$6:$BE$43,'ADR Raw Data'!O$1,FALSE)</f>
        <v>149.99650549450499</v>
      </c>
      <c r="AF22" s="53">
        <f>VLOOKUP($A22,'ADR Raw Data'!$B$6:$BE$43,'ADR Raw Data'!P$1,FALSE)</f>
        <v>150.30802992724799</v>
      </c>
      <c r="AG22" s="54">
        <f>VLOOKUP($A22,'ADR Raw Data'!$B$6:$BE$43,'ADR Raw Data'!R$1,FALSE)</f>
        <v>124.447318926696</v>
      </c>
      <c r="AI22" s="47">
        <f>VLOOKUP($A22,'ADR Raw Data'!$B$6:$BE$43,'ADR Raw Data'!T$1,FALSE)</f>
        <v>6.9128541640147203</v>
      </c>
      <c r="AJ22" s="48">
        <f>VLOOKUP($A22,'ADR Raw Data'!$B$6:$BE$43,'ADR Raw Data'!U$1,FALSE)</f>
        <v>9.5360230057822104</v>
      </c>
      <c r="AK22" s="48">
        <f>VLOOKUP($A22,'ADR Raw Data'!$B$6:$BE$43,'ADR Raw Data'!V$1,FALSE)</f>
        <v>8.6137276341793498</v>
      </c>
      <c r="AL22" s="48">
        <f>VLOOKUP($A22,'ADR Raw Data'!$B$6:$BE$43,'ADR Raw Data'!W$1,FALSE)</f>
        <v>7.2509523273705998</v>
      </c>
      <c r="AM22" s="48">
        <f>VLOOKUP($A22,'ADR Raw Data'!$B$6:$BE$43,'ADR Raw Data'!X$1,FALSE)</f>
        <v>2.7610286364955501</v>
      </c>
      <c r="AN22" s="49">
        <f>VLOOKUP($A22,'ADR Raw Data'!$B$6:$BE$43,'ADR Raw Data'!Y$1,FALSE)</f>
        <v>6.5138603365648704</v>
      </c>
      <c r="AO22" s="48">
        <f>VLOOKUP($A22,'ADR Raw Data'!$B$6:$BE$43,'ADR Raw Data'!AA$1,FALSE)</f>
        <v>8.4415237338266103</v>
      </c>
      <c r="AP22" s="48">
        <f>VLOOKUP($A22,'ADR Raw Data'!$B$6:$BE$43,'ADR Raw Data'!AB$1,FALSE)</f>
        <v>7.9658108159418797</v>
      </c>
      <c r="AQ22" s="49">
        <f>VLOOKUP($A22,'ADR Raw Data'!$B$6:$BE$43,'ADR Raw Data'!AC$1,FALSE)</f>
        <v>8.2053042624670098</v>
      </c>
      <c r="AR22" s="50">
        <f>VLOOKUP($A22,'ADR Raw Data'!$B$6:$BE$43,'ADR Raw Data'!AE$1,FALSE)</f>
        <v>6.3281184708485103</v>
      </c>
      <c r="AS22" s="40"/>
      <c r="AT22" s="51">
        <f>VLOOKUP($A22,'RevPAR Raw Data'!$B$6:$BE$43,'RevPAR Raw Data'!G$1,FALSE)</f>
        <v>52.086699125918699</v>
      </c>
      <c r="AU22" s="52">
        <f>VLOOKUP($A22,'RevPAR Raw Data'!$B$6:$BE$43,'RevPAR Raw Data'!H$1,FALSE)</f>
        <v>63.6382516055737</v>
      </c>
      <c r="AV22" s="52">
        <f>VLOOKUP($A22,'RevPAR Raw Data'!$B$6:$BE$43,'RevPAR Raw Data'!I$1,FALSE)</f>
        <v>69.892853631958403</v>
      </c>
      <c r="AW22" s="52">
        <f>VLOOKUP($A22,'RevPAR Raw Data'!$B$6:$BE$43,'RevPAR Raw Data'!J$1,FALSE)</f>
        <v>69.949087431313899</v>
      </c>
      <c r="AX22" s="52">
        <f>VLOOKUP($A22,'RevPAR Raw Data'!$B$6:$BE$43,'RevPAR Raw Data'!K$1,FALSE)</f>
        <v>75.083626625860703</v>
      </c>
      <c r="AY22" s="53">
        <f>VLOOKUP($A22,'RevPAR Raw Data'!$B$6:$BE$43,'RevPAR Raw Data'!L$1,FALSE)</f>
        <v>66.130103684125103</v>
      </c>
      <c r="AZ22" s="52">
        <f>VLOOKUP($A22,'RevPAR Raw Data'!$B$6:$BE$43,'RevPAR Raw Data'!N$1,FALSE)</f>
        <v>106.094073054501</v>
      </c>
      <c r="BA22" s="52">
        <f>VLOOKUP($A22,'RevPAR Raw Data'!$B$6:$BE$43,'RevPAR Raw Data'!O$1,FALSE)</f>
        <v>104.20086656796499</v>
      </c>
      <c r="BB22" s="53">
        <f>VLOOKUP($A22,'RevPAR Raw Data'!$B$6:$BE$43,'RevPAR Raw Data'!P$1,FALSE)</f>
        <v>105.14746981123299</v>
      </c>
      <c r="BC22" s="54">
        <f>VLOOKUP($A22,'RevPAR Raw Data'!$B$6:$BE$43,'RevPAR Raw Data'!R$1,FALSE)</f>
        <v>77.295818953960605</v>
      </c>
      <c r="BE22" s="47">
        <f>VLOOKUP($A22,'RevPAR Raw Data'!$B$6:$BE$43,'RevPAR Raw Data'!T$1,FALSE)</f>
        <v>18.835539261484101</v>
      </c>
      <c r="BF22" s="48">
        <f>VLOOKUP($A22,'RevPAR Raw Data'!$B$6:$BE$43,'RevPAR Raw Data'!U$1,FALSE)</f>
        <v>14.6250150886321</v>
      </c>
      <c r="BG22" s="48">
        <f>VLOOKUP($A22,'RevPAR Raw Data'!$B$6:$BE$43,'RevPAR Raw Data'!V$1,FALSE)</f>
        <v>9.1899294360593107</v>
      </c>
      <c r="BH22" s="48">
        <f>VLOOKUP($A22,'RevPAR Raw Data'!$B$6:$BE$43,'RevPAR Raw Data'!W$1,FALSE)</f>
        <v>5.3990891012792996</v>
      </c>
      <c r="BI22" s="48">
        <f>VLOOKUP($A22,'RevPAR Raw Data'!$B$6:$BE$43,'RevPAR Raw Data'!X$1,FALSE)</f>
        <v>-6.0464508030431503</v>
      </c>
      <c r="BJ22" s="49">
        <f>VLOOKUP($A22,'RevPAR Raw Data'!$B$6:$BE$43,'RevPAR Raw Data'!Y$1,FALSE)</f>
        <v>6.7849417530085896</v>
      </c>
      <c r="BK22" s="48">
        <f>VLOOKUP($A22,'RevPAR Raw Data'!$B$6:$BE$43,'RevPAR Raw Data'!AA$1,FALSE)</f>
        <v>-4.1069704479927402</v>
      </c>
      <c r="BL22" s="48">
        <f>VLOOKUP($A22,'RevPAR Raw Data'!$B$6:$BE$43,'RevPAR Raw Data'!AB$1,FALSE)</f>
        <v>-4.29419472058827</v>
      </c>
      <c r="BM22" s="49">
        <f>VLOOKUP($A22,'RevPAR Raw Data'!$B$6:$BE$43,'RevPAR Raw Data'!AC$1,FALSE)</f>
        <v>-4.1998312975152201</v>
      </c>
      <c r="BN22" s="50">
        <f>VLOOKUP($A22,'RevPAR Raw Data'!$B$6:$BE$43,'RevPAR Raw Data'!AE$1,FALSE)</f>
        <v>2.2517091406757301</v>
      </c>
    </row>
    <row r="23" spans="1:66" x14ac:dyDescent="0.45">
      <c r="A23" s="63" t="s">
        <v>71</v>
      </c>
      <c r="B23" s="47">
        <f>VLOOKUP($A23,'Occupancy Raw Data'!$B$8:$BE$45,'Occupancy Raw Data'!G$3,FALSE)</f>
        <v>47.5428221859706</v>
      </c>
      <c r="C23" s="48">
        <f>VLOOKUP($A23,'Occupancy Raw Data'!$B$8:$BE$45,'Occupancy Raw Data'!H$3,FALSE)</f>
        <v>55.7045269168026</v>
      </c>
      <c r="D23" s="48">
        <f>VLOOKUP($A23,'Occupancy Raw Data'!$B$8:$BE$45,'Occupancy Raw Data'!I$3,FALSE)</f>
        <v>58.783646003262596</v>
      </c>
      <c r="E23" s="48">
        <f>VLOOKUP($A23,'Occupancy Raw Data'!$B$8:$BE$45,'Occupancy Raw Data'!J$3,FALSE)</f>
        <v>58.8703099510603</v>
      </c>
      <c r="F23" s="48">
        <f>VLOOKUP($A23,'Occupancy Raw Data'!$B$8:$BE$45,'Occupancy Raw Data'!K$3,FALSE)</f>
        <v>57.743678629690002</v>
      </c>
      <c r="G23" s="49">
        <f>VLOOKUP($A23,'Occupancy Raw Data'!$B$8:$BE$45,'Occupancy Raw Data'!L$3,FALSE)</f>
        <v>55.7289967373572</v>
      </c>
      <c r="H23" s="48">
        <f>VLOOKUP($A23,'Occupancy Raw Data'!$B$8:$BE$45,'Occupancy Raw Data'!N$3,FALSE)</f>
        <v>65.302084918581599</v>
      </c>
      <c r="I23" s="48">
        <f>VLOOKUP($A23,'Occupancy Raw Data'!$B$8:$BE$45,'Occupancy Raw Data'!O$3,FALSE)</f>
        <v>65.550651854106405</v>
      </c>
      <c r="J23" s="49">
        <f>VLOOKUP($A23,'Occupancy Raw Data'!$B$8:$BE$45,'Occupancy Raw Data'!P$3,FALSE)</f>
        <v>65.426368386343995</v>
      </c>
      <c r="K23" s="50">
        <f>VLOOKUP($A23,'Occupancy Raw Data'!$B$8:$BE$45,'Occupancy Raw Data'!R$3,FALSE)</f>
        <v>58.509446860500603</v>
      </c>
      <c r="M23" s="47">
        <f>VLOOKUP($A23,'Occupancy Raw Data'!$B$8:$BE$45,'Occupancy Raw Data'!T$3,FALSE)</f>
        <v>13.3583512081811</v>
      </c>
      <c r="N23" s="208">
        <f>VLOOKUP($A23,'Occupancy Raw Data'!$B$8:$BE$45,'Occupancy Raw Data'!U$3,FALSE)</f>
        <v>2.1258406338102298</v>
      </c>
      <c r="O23" s="208">
        <f>VLOOKUP($A23,'Occupancy Raw Data'!$B$8:$BE$45,'Occupancy Raw Data'!V$3,FALSE)</f>
        <v>-1.5754508414785899</v>
      </c>
      <c r="P23" s="208">
        <f>VLOOKUP($A23,'Occupancy Raw Data'!$B$8:$BE$45,'Occupancy Raw Data'!W$3,FALSE)</f>
        <v>-5.16719626209869</v>
      </c>
      <c r="Q23" s="208">
        <f>VLOOKUP($A23,'Occupancy Raw Data'!$B$8:$BE$45,'Occupancy Raw Data'!X$3,FALSE)</f>
        <v>-11.1941101776198</v>
      </c>
      <c r="R23" s="209">
        <f>VLOOKUP($A23,'Occupancy Raw Data'!$B$8:$BE$45,'Occupancy Raw Data'!Y$3,FALSE)</f>
        <v>-1.64668490924914</v>
      </c>
      <c r="S23" s="208">
        <f>VLOOKUP($A23,'Occupancy Raw Data'!$B$8:$BE$45,'Occupancy Raw Data'!AA$3,FALSE)</f>
        <v>-15.3335193470674</v>
      </c>
      <c r="T23" s="208">
        <f>VLOOKUP($A23,'Occupancy Raw Data'!$B$8:$BE$45,'Occupancy Raw Data'!AB$3,FALSE)</f>
        <v>-14.1822243032112</v>
      </c>
      <c r="U23" s="209">
        <f>VLOOKUP($A23,'Occupancy Raw Data'!$B$8:$BE$45,'Occupancy Raw Data'!AC$3,FALSE)</f>
        <v>-14.760665762902599</v>
      </c>
      <c r="V23" s="50">
        <f>VLOOKUP($A23,'Occupancy Raw Data'!$B$8:$BE$45,'Occupancy Raw Data'!AE$3,FALSE)</f>
        <v>-6.2396610108761301</v>
      </c>
      <c r="X23" s="51">
        <f>VLOOKUP($A23,'ADR Raw Data'!$B$6:$BE$43,'ADR Raw Data'!G$1,FALSE)</f>
        <v>108.77819000643299</v>
      </c>
      <c r="Y23" s="52">
        <f>VLOOKUP($A23,'ADR Raw Data'!$B$6:$BE$43,'ADR Raw Data'!H$1,FALSE)</f>
        <v>104.55658735242901</v>
      </c>
      <c r="Z23" s="52">
        <f>VLOOKUP($A23,'ADR Raw Data'!$B$6:$BE$43,'ADR Raw Data'!I$1,FALSE)</f>
        <v>106.086983782846</v>
      </c>
      <c r="AA23" s="52">
        <f>VLOOKUP($A23,'ADR Raw Data'!$B$6:$BE$43,'ADR Raw Data'!J$1,FALSE)</f>
        <v>105.686007966747</v>
      </c>
      <c r="AB23" s="52">
        <f>VLOOKUP($A23,'ADR Raw Data'!$B$6:$BE$43,'ADR Raw Data'!K$1,FALSE)</f>
        <v>107.87609340513799</v>
      </c>
      <c r="AC23" s="53">
        <f>VLOOKUP($A23,'ADR Raw Data'!$B$6:$BE$43,'ADR Raw Data'!L$1,FALSE)</f>
        <v>106.52625862163499</v>
      </c>
      <c r="AD23" s="52">
        <f>VLOOKUP($A23,'ADR Raw Data'!$B$6:$BE$43,'ADR Raw Data'!N$1,FALSE)</f>
        <v>130.89008545016699</v>
      </c>
      <c r="AE23" s="52">
        <f>VLOOKUP($A23,'ADR Raw Data'!$B$6:$BE$43,'ADR Raw Data'!O$1,FALSE)</f>
        <v>131.37540318836</v>
      </c>
      <c r="AF23" s="53">
        <f>VLOOKUP($A23,'ADR Raw Data'!$B$6:$BE$43,'ADR Raw Data'!P$1,FALSE)</f>
        <v>131.13320527233901</v>
      </c>
      <c r="AG23" s="54">
        <f>VLOOKUP($A23,'ADR Raw Data'!$B$6:$BE$43,'ADR Raw Data'!R$1,FALSE)</f>
        <v>114.41568846794399</v>
      </c>
      <c r="AI23" s="47">
        <f>VLOOKUP($A23,'ADR Raw Data'!$B$6:$BE$43,'ADR Raw Data'!T$1,FALSE)</f>
        <v>10.0456006401528</v>
      </c>
      <c r="AJ23" s="48">
        <f>VLOOKUP($A23,'ADR Raw Data'!$B$6:$BE$43,'ADR Raw Data'!U$1,FALSE)</f>
        <v>6.3169700204792596</v>
      </c>
      <c r="AK23" s="48">
        <f>VLOOKUP($A23,'ADR Raw Data'!$B$6:$BE$43,'ADR Raw Data'!V$1,FALSE)</f>
        <v>5.6635197049208399</v>
      </c>
      <c r="AL23" s="48">
        <f>VLOOKUP($A23,'ADR Raw Data'!$B$6:$BE$43,'ADR Raw Data'!W$1,FALSE)</f>
        <v>4.70909318872343</v>
      </c>
      <c r="AM23" s="48">
        <f>VLOOKUP($A23,'ADR Raw Data'!$B$6:$BE$43,'ADR Raw Data'!X$1,FALSE)</f>
        <v>0.10350333263151799</v>
      </c>
      <c r="AN23" s="49">
        <f>VLOOKUP($A23,'ADR Raw Data'!$B$6:$BE$43,'ADR Raw Data'!Y$1,FALSE)</f>
        <v>4.8675944981578798</v>
      </c>
      <c r="AO23" s="48">
        <f>VLOOKUP($A23,'ADR Raw Data'!$B$6:$BE$43,'ADR Raw Data'!AA$1,FALSE)</f>
        <v>3.1318726011626299</v>
      </c>
      <c r="AP23" s="48">
        <f>VLOOKUP($A23,'ADR Raw Data'!$B$6:$BE$43,'ADR Raw Data'!AB$1,FALSE)</f>
        <v>3.5717152349361299</v>
      </c>
      <c r="AQ23" s="49">
        <f>VLOOKUP($A23,'ADR Raw Data'!$B$6:$BE$43,'ADR Raw Data'!AC$1,FALSE)</f>
        <v>3.3519570529305001</v>
      </c>
      <c r="AR23" s="50">
        <f>VLOOKUP($A23,'ADR Raw Data'!$B$6:$BE$43,'ADR Raw Data'!AE$1,FALSE)</f>
        <v>3.5695456172597302</v>
      </c>
      <c r="AS23" s="40"/>
      <c r="AT23" s="51">
        <f>VLOOKUP($A23,'RevPAR Raw Data'!$B$6:$BE$43,'RevPAR Raw Data'!G$1,FALSE)</f>
        <v>51.716221451876002</v>
      </c>
      <c r="AU23" s="52">
        <f>VLOOKUP($A23,'RevPAR Raw Data'!$B$6:$BE$43,'RevPAR Raw Data'!H$1,FALSE)</f>
        <v>58.2427523450244</v>
      </c>
      <c r="AV23" s="52">
        <f>VLOOKUP($A23,'RevPAR Raw Data'!$B$6:$BE$43,'RevPAR Raw Data'!I$1,FALSE)</f>
        <v>62.361797002446899</v>
      </c>
      <c r="AW23" s="52">
        <f>VLOOKUP($A23,'RevPAR Raw Data'!$B$6:$BE$43,'RevPAR Raw Data'!J$1,FALSE)</f>
        <v>62.217680464926502</v>
      </c>
      <c r="AX23" s="52">
        <f>VLOOKUP($A23,'RevPAR Raw Data'!$B$6:$BE$43,'RevPAR Raw Data'!K$1,FALSE)</f>
        <v>62.291624694127201</v>
      </c>
      <c r="AY23" s="53">
        <f>VLOOKUP($A23,'RevPAR Raw Data'!$B$6:$BE$43,'RevPAR Raw Data'!L$1,FALSE)</f>
        <v>59.366015191680198</v>
      </c>
      <c r="AZ23" s="52">
        <f>VLOOKUP($A23,'RevPAR Raw Data'!$B$6:$BE$43,'RevPAR Raw Data'!N$1,FALSE)</f>
        <v>85.473954750672107</v>
      </c>
      <c r="BA23" s="52">
        <f>VLOOKUP($A23,'RevPAR Raw Data'!$B$6:$BE$43,'RevPAR Raw Data'!O$1,FALSE)</f>
        <v>86.117433165931104</v>
      </c>
      <c r="BB23" s="53">
        <f>VLOOKUP($A23,'RevPAR Raw Data'!$B$6:$BE$43,'RevPAR Raw Data'!P$1,FALSE)</f>
        <v>85.795693958301598</v>
      </c>
      <c r="BC23" s="54">
        <f>VLOOKUP($A23,'RevPAR Raw Data'!$B$6:$BE$43,'RevPAR Raw Data'!R$1,FALSE)</f>
        <v>66.943986444227804</v>
      </c>
      <c r="BE23" s="47">
        <f>VLOOKUP($A23,'RevPAR Raw Data'!$B$6:$BE$43,'RevPAR Raw Data'!T$1,FALSE)</f>
        <v>24.745878462816901</v>
      </c>
      <c r="BF23" s="48">
        <f>VLOOKUP($A23,'RevPAR Raw Data'!$B$6:$BE$43,'RevPAR Raw Data'!U$1,FALSE)</f>
        <v>8.5770993698104494</v>
      </c>
      <c r="BG23" s="48">
        <f>VLOOKUP($A23,'RevPAR Raw Data'!$B$6:$BE$43,'RevPAR Raw Data'!V$1,FALSE)</f>
        <v>3.9988428945937602</v>
      </c>
      <c r="BH23" s="48">
        <f>VLOOKUP($A23,'RevPAR Raw Data'!$B$6:$BE$43,'RevPAR Raw Data'!W$1,FALSE)</f>
        <v>-0.70143116060171895</v>
      </c>
      <c r="BI23" s="48">
        <f>VLOOKUP($A23,'RevPAR Raw Data'!$B$6:$BE$43,'RevPAR Raw Data'!X$1,FALSE)</f>
        <v>-11.1021931220806</v>
      </c>
      <c r="BJ23" s="49">
        <f>VLOOKUP($A23,'RevPAR Raw Data'!$B$6:$BE$43,'RevPAR Raw Data'!Y$1,FALSE)</f>
        <v>3.1407556448641198</v>
      </c>
      <c r="BK23" s="48">
        <f>VLOOKUP($A23,'RevPAR Raw Data'!$B$6:$BE$43,'RevPAR Raw Data'!AA$1,FALSE)</f>
        <v>-12.6818730371296</v>
      </c>
      <c r="BL23" s="48">
        <f>VLOOKUP($A23,'RevPAR Raw Data'!$B$6:$BE$43,'RevPAR Raw Data'!AB$1,FALSE)</f>
        <v>-11.1170577343656</v>
      </c>
      <c r="BM23" s="49">
        <f>VLOOKUP($A23,'RevPAR Raw Data'!$B$6:$BE$43,'RevPAR Raw Data'!AC$1,FALSE)</f>
        <v>-11.9034798870712</v>
      </c>
      <c r="BN23" s="50">
        <f>VLOOKUP($A23,'RevPAR Raw Data'!$B$6:$BE$43,'RevPAR Raw Data'!AE$1,FALSE)</f>
        <v>-2.8928429397619899</v>
      </c>
    </row>
    <row r="24" spans="1:66" x14ac:dyDescent="0.45">
      <c r="A24" s="63" t="s">
        <v>53</v>
      </c>
      <c r="B24" s="47">
        <f>VLOOKUP($A24,'Occupancy Raw Data'!$B$8:$BE$45,'Occupancy Raw Data'!G$3,FALSE)</f>
        <v>47.777411919657503</v>
      </c>
      <c r="C24" s="48">
        <f>VLOOKUP($A24,'Occupancy Raw Data'!$B$8:$BE$45,'Occupancy Raw Data'!H$3,FALSE)</f>
        <v>64.306881791241295</v>
      </c>
      <c r="D24" s="48">
        <f>VLOOKUP($A24,'Occupancy Raw Data'!$B$8:$BE$45,'Occupancy Raw Data'!I$3,FALSE)</f>
        <v>71.913072110635397</v>
      </c>
      <c r="E24" s="48">
        <f>VLOOKUP($A24,'Occupancy Raw Data'!$B$8:$BE$45,'Occupancy Raw Data'!J$3,FALSE)</f>
        <v>70.398419492920596</v>
      </c>
      <c r="F24" s="48">
        <f>VLOOKUP($A24,'Occupancy Raw Data'!$B$8:$BE$45,'Occupancy Raw Data'!K$3,FALSE)</f>
        <v>60.0921962462956</v>
      </c>
      <c r="G24" s="49">
        <f>VLOOKUP($A24,'Occupancy Raw Data'!$B$8:$BE$45,'Occupancy Raw Data'!L$3,FALSE)</f>
        <v>62.8975963121501</v>
      </c>
      <c r="H24" s="48">
        <f>VLOOKUP($A24,'Occupancy Raw Data'!$B$8:$BE$45,'Occupancy Raw Data'!N$3,FALSE)</f>
        <v>64.109318406322004</v>
      </c>
      <c r="I24" s="48">
        <f>VLOOKUP($A24,'Occupancy Raw Data'!$B$8:$BE$45,'Occupancy Raw Data'!O$3,FALSE)</f>
        <v>64.142245637141897</v>
      </c>
      <c r="J24" s="49">
        <f>VLOOKUP($A24,'Occupancy Raw Data'!$B$8:$BE$45,'Occupancy Raw Data'!P$3,FALSE)</f>
        <v>64.125782021731894</v>
      </c>
      <c r="K24" s="50">
        <f>VLOOKUP($A24,'Occupancy Raw Data'!$B$8:$BE$45,'Occupancy Raw Data'!R$3,FALSE)</f>
        <v>63.248506514887801</v>
      </c>
      <c r="M24" s="47">
        <f>VLOOKUP($A24,'Occupancy Raw Data'!$B$8:$BE$45,'Occupancy Raw Data'!T$3,FALSE)</f>
        <v>33.894722293361298</v>
      </c>
      <c r="N24" s="208">
        <f>VLOOKUP($A24,'Occupancy Raw Data'!$B$8:$BE$45,'Occupancy Raw Data'!U$3,FALSE)</f>
        <v>19.052451797963101</v>
      </c>
      <c r="O24" s="208">
        <f>VLOOKUP($A24,'Occupancy Raw Data'!$B$8:$BE$45,'Occupancy Raw Data'!V$3,FALSE)</f>
        <v>11.1075789520865</v>
      </c>
      <c r="P24" s="208">
        <f>VLOOKUP($A24,'Occupancy Raw Data'!$B$8:$BE$45,'Occupancy Raw Data'!W$3,FALSE)</f>
        <v>10.4443040529552</v>
      </c>
      <c r="Q24" s="208">
        <f>VLOOKUP($A24,'Occupancy Raw Data'!$B$8:$BE$45,'Occupancy Raw Data'!X$3,FALSE)</f>
        <v>-2.0805791701719598</v>
      </c>
      <c r="R24" s="209">
        <f>VLOOKUP($A24,'Occupancy Raw Data'!$B$8:$BE$45,'Occupancy Raw Data'!Y$3,FALSE)</f>
        <v>12.5050349843345</v>
      </c>
      <c r="S24" s="208">
        <f>VLOOKUP($A24,'Occupancy Raw Data'!$B$8:$BE$45,'Occupancy Raw Data'!AA$3,FALSE)</f>
        <v>-10.4654052924485</v>
      </c>
      <c r="T24" s="208">
        <f>VLOOKUP($A24,'Occupancy Raw Data'!$B$8:$BE$45,'Occupancy Raw Data'!AB$3,FALSE)</f>
        <v>-8.0700500848927597</v>
      </c>
      <c r="U24" s="209">
        <f>VLOOKUP($A24,'Occupancy Raw Data'!$B$8:$BE$45,'Occupancy Raw Data'!AC$3,FALSE)</f>
        <v>-9.2832297477799308</v>
      </c>
      <c r="V24" s="50">
        <f>VLOOKUP($A24,'Occupancy Raw Data'!$B$8:$BE$45,'Occupancy Raw Data'!AE$3,FALSE)</f>
        <v>5.1867320729440003</v>
      </c>
      <c r="X24" s="51">
        <f>VLOOKUP($A24,'ADR Raw Data'!$B$6:$BE$43,'ADR Raw Data'!G$1,FALSE)</f>
        <v>100.39787043418301</v>
      </c>
      <c r="Y24" s="52">
        <f>VLOOKUP($A24,'ADR Raw Data'!$B$6:$BE$43,'ADR Raw Data'!H$1,FALSE)</f>
        <v>107.22533026113599</v>
      </c>
      <c r="Z24" s="52">
        <f>VLOOKUP($A24,'ADR Raw Data'!$B$6:$BE$43,'ADR Raw Data'!I$1,FALSE)</f>
        <v>113.02663919413899</v>
      </c>
      <c r="AA24" s="52">
        <f>VLOOKUP($A24,'ADR Raw Data'!$B$6:$BE$43,'ADR Raw Data'!J$1,FALSE)</f>
        <v>112.84823199251601</v>
      </c>
      <c r="AB24" s="52">
        <f>VLOOKUP($A24,'ADR Raw Data'!$B$6:$BE$43,'ADR Raw Data'!K$1,FALSE)</f>
        <v>109.95664657534201</v>
      </c>
      <c r="AC24" s="53">
        <f>VLOOKUP($A24,'ADR Raw Data'!$B$6:$BE$43,'ADR Raw Data'!L$1,FALSE)</f>
        <v>109.295252853104</v>
      </c>
      <c r="AD24" s="52">
        <f>VLOOKUP($A24,'ADR Raw Data'!$B$6:$BE$43,'ADR Raw Data'!N$1,FALSE)</f>
        <v>132.59238828967599</v>
      </c>
      <c r="AE24" s="52">
        <f>VLOOKUP($A24,'ADR Raw Data'!$B$6:$BE$43,'ADR Raw Data'!O$1,FALSE)</f>
        <v>135.62522587268899</v>
      </c>
      <c r="AF24" s="53">
        <f>VLOOKUP($A24,'ADR Raw Data'!$B$6:$BE$43,'ADR Raw Data'!P$1,FALSE)</f>
        <v>134.10919640564799</v>
      </c>
      <c r="AG24" s="54">
        <f>VLOOKUP($A24,'ADR Raw Data'!$B$6:$BE$43,'ADR Raw Data'!R$1,FALSE)</f>
        <v>116.483287222965</v>
      </c>
      <c r="AI24" s="47">
        <f>VLOOKUP($A24,'ADR Raw Data'!$B$6:$BE$43,'ADR Raw Data'!T$1,FALSE)</f>
        <v>1.0378729150411801</v>
      </c>
      <c r="AJ24" s="48">
        <f>VLOOKUP($A24,'ADR Raw Data'!$B$6:$BE$43,'ADR Raw Data'!U$1,FALSE)</f>
        <v>5.45206839039425</v>
      </c>
      <c r="AK24" s="48">
        <f>VLOOKUP($A24,'ADR Raw Data'!$B$6:$BE$43,'ADR Raw Data'!V$1,FALSE)</f>
        <v>8.5201878298463107</v>
      </c>
      <c r="AL24" s="48">
        <f>VLOOKUP($A24,'ADR Raw Data'!$B$6:$BE$43,'ADR Raw Data'!W$1,FALSE)</f>
        <v>8.3785806350094294</v>
      </c>
      <c r="AM24" s="48">
        <f>VLOOKUP($A24,'ADR Raw Data'!$B$6:$BE$43,'ADR Raw Data'!X$1,FALSE)</f>
        <v>1.3495925855919699</v>
      </c>
      <c r="AN24" s="49">
        <f>VLOOKUP($A24,'ADR Raw Data'!$B$6:$BE$43,'ADR Raw Data'!Y$1,FALSE)</f>
        <v>5.0810260111279302</v>
      </c>
      <c r="AO24" s="48">
        <f>VLOOKUP($A24,'ADR Raw Data'!$B$6:$BE$43,'ADR Raw Data'!AA$1,FALSE)</f>
        <v>1.0143945715943701</v>
      </c>
      <c r="AP24" s="48">
        <f>VLOOKUP($A24,'ADR Raw Data'!$B$6:$BE$43,'ADR Raw Data'!AB$1,FALSE)</f>
        <v>0.82642315145503198</v>
      </c>
      <c r="AQ24" s="49">
        <f>VLOOKUP($A24,'ADR Raw Data'!$B$6:$BE$43,'ADR Raw Data'!AC$1,FALSE)</f>
        <v>0.93554064832578299</v>
      </c>
      <c r="AR24" s="50">
        <f>VLOOKUP($A24,'ADR Raw Data'!$B$6:$BE$43,'ADR Raw Data'!AE$1,FALSE)</f>
        <v>2.4455832375422899</v>
      </c>
      <c r="AS24" s="40"/>
      <c r="AT24" s="51">
        <f>VLOOKUP($A24,'RevPAR Raw Data'!$B$6:$BE$43,'RevPAR Raw Data'!G$1,FALSE)</f>
        <v>47.9675041159038</v>
      </c>
      <c r="AU24" s="52">
        <f>VLOOKUP($A24,'RevPAR Raw Data'!$B$6:$BE$43,'RevPAR Raw Data'!H$1,FALSE)</f>
        <v>68.953266381297297</v>
      </c>
      <c r="AV24" s="52">
        <f>VLOOKUP($A24,'RevPAR Raw Data'!$B$6:$BE$43,'RevPAR Raw Data'!I$1,FALSE)</f>
        <v>81.280928547909099</v>
      </c>
      <c r="AW24" s="52">
        <f>VLOOKUP($A24,'RevPAR Raw Data'!$B$6:$BE$43,'RevPAR Raw Data'!J$1,FALSE)</f>
        <v>79.443371748435894</v>
      </c>
      <c r="AX24" s="52">
        <f>VLOOKUP($A24,'RevPAR Raw Data'!$B$6:$BE$43,'RevPAR Raw Data'!K$1,FALSE)</f>
        <v>66.075363845900497</v>
      </c>
      <c r="AY24" s="53">
        <f>VLOOKUP($A24,'RevPAR Raw Data'!$B$6:$BE$43,'RevPAR Raw Data'!L$1,FALSE)</f>
        <v>68.744086927889299</v>
      </c>
      <c r="AZ24" s="52">
        <f>VLOOKUP($A24,'RevPAR Raw Data'!$B$6:$BE$43,'RevPAR Raw Data'!N$1,FALSE)</f>
        <v>85.004076391175502</v>
      </c>
      <c r="BA24" s="52">
        <f>VLOOKUP($A24,'RevPAR Raw Data'!$B$6:$BE$43,'RevPAR Raw Data'!O$1,FALSE)</f>
        <v>86.993065525189294</v>
      </c>
      <c r="BB24" s="53">
        <f>VLOOKUP($A24,'RevPAR Raw Data'!$B$6:$BE$43,'RevPAR Raw Data'!P$1,FALSE)</f>
        <v>85.998570958182398</v>
      </c>
      <c r="BC24" s="54">
        <f>VLOOKUP($A24,'RevPAR Raw Data'!$B$6:$BE$43,'RevPAR Raw Data'!R$1,FALSE)</f>
        <v>73.673939507973003</v>
      </c>
      <c r="BE24" s="47">
        <f>VLOOKUP($A24,'RevPAR Raw Data'!$B$6:$BE$43,'RevPAR Raw Data'!T$1,FALSE)</f>
        <v>35.284379350713699</v>
      </c>
      <c r="BF24" s="48">
        <f>VLOOKUP($A24,'RevPAR Raw Data'!$B$6:$BE$43,'RevPAR Raw Data'!U$1,FALSE)</f>
        <v>25.543272890429201</v>
      </c>
      <c r="BG24" s="48">
        <f>VLOOKUP($A24,'RevPAR Raw Data'!$B$6:$BE$43,'RevPAR Raw Data'!V$1,FALSE)</f>
        <v>20.574153371999099</v>
      </c>
      <c r="BH24" s="48">
        <f>VLOOKUP($A24,'RevPAR Raw Data'!$B$6:$BE$43,'RevPAR Raw Data'!W$1,FALSE)</f>
        <v>19.697969124807098</v>
      </c>
      <c r="BI24" s="48">
        <f>VLOOKUP($A24,'RevPAR Raw Data'!$B$6:$BE$43,'RevPAR Raw Data'!X$1,FALSE)</f>
        <v>-0.759065926797999</v>
      </c>
      <c r="BJ24" s="49">
        <f>VLOOKUP($A24,'RevPAR Raw Data'!$B$6:$BE$43,'RevPAR Raw Data'!Y$1,FALSE)</f>
        <v>18.221445075717099</v>
      </c>
      <c r="BK24" s="48">
        <f>VLOOKUP($A24,'RevPAR Raw Data'!$B$6:$BE$43,'RevPAR Raw Data'!AA$1,FALSE)</f>
        <v>-9.5571712240360807</v>
      </c>
      <c r="BL24" s="48">
        <f>VLOOKUP($A24,'RevPAR Raw Data'!$B$6:$BE$43,'RevPAR Raw Data'!AB$1,FALSE)</f>
        <v>-7.3103196956733001</v>
      </c>
      <c r="BM24" s="49">
        <f>VLOOKUP($A24,'RevPAR Raw Data'!$B$6:$BE$43,'RevPAR Raw Data'!AC$1,FALSE)</f>
        <v>-8.4345374872220997</v>
      </c>
      <c r="BN24" s="50">
        <f>VLOOKUP($A24,'RevPAR Raw Data'!$B$6:$BE$43,'RevPAR Raw Data'!AE$1,FALSE)</f>
        <v>7.7591611606384499</v>
      </c>
    </row>
    <row r="25" spans="1:66" x14ac:dyDescent="0.45">
      <c r="A25" s="63" t="s">
        <v>52</v>
      </c>
      <c r="B25" s="47">
        <f>VLOOKUP($A25,'Occupancy Raw Data'!$B$8:$BE$45,'Occupancy Raw Data'!G$3,FALSE)</f>
        <v>45.016324178989798</v>
      </c>
      <c r="C25" s="48">
        <f>VLOOKUP($A25,'Occupancy Raw Data'!$B$8:$BE$45,'Occupancy Raw Data'!H$3,FALSE)</f>
        <v>51.987708853466401</v>
      </c>
      <c r="D25" s="48">
        <f>VLOOKUP($A25,'Occupancy Raw Data'!$B$8:$BE$45,'Occupancy Raw Data'!I$3,FALSE)</f>
        <v>55.386979066640997</v>
      </c>
      <c r="E25" s="48">
        <f>VLOOKUP($A25,'Occupancy Raw Data'!$B$8:$BE$45,'Occupancy Raw Data'!J$3,FALSE)</f>
        <v>55.924716727482199</v>
      </c>
      <c r="F25" s="48">
        <f>VLOOKUP($A25,'Occupancy Raw Data'!$B$8:$BE$45,'Occupancy Raw Data'!K$3,FALSE)</f>
        <v>58.382946034184698</v>
      </c>
      <c r="G25" s="49">
        <f>VLOOKUP($A25,'Occupancy Raw Data'!$B$8:$BE$45,'Occupancy Raw Data'!L$3,FALSE)</f>
        <v>53.339734972152797</v>
      </c>
      <c r="H25" s="48">
        <f>VLOOKUP($A25,'Occupancy Raw Data'!$B$8:$BE$45,'Occupancy Raw Data'!N$3,FALSE)</f>
        <v>61.9358555790282</v>
      </c>
      <c r="I25" s="48">
        <f>VLOOKUP($A25,'Occupancy Raw Data'!$B$8:$BE$45,'Occupancy Raw Data'!O$3,FALSE)</f>
        <v>63.164970232379403</v>
      </c>
      <c r="J25" s="49">
        <f>VLOOKUP($A25,'Occupancy Raw Data'!$B$8:$BE$45,'Occupancy Raw Data'!P$3,FALSE)</f>
        <v>62.550412905703801</v>
      </c>
      <c r="K25" s="50">
        <f>VLOOKUP($A25,'Occupancy Raw Data'!$B$8:$BE$45,'Occupancy Raw Data'!R$3,FALSE)</f>
        <v>55.971357238881701</v>
      </c>
      <c r="M25" s="47">
        <f>VLOOKUP($A25,'Occupancy Raw Data'!$B$8:$BE$45,'Occupancy Raw Data'!T$3,FALSE)</f>
        <v>-3.9147366263578598</v>
      </c>
      <c r="N25" s="208">
        <f>VLOOKUP($A25,'Occupancy Raw Data'!$B$8:$BE$45,'Occupancy Raw Data'!U$3,FALSE)</f>
        <v>3.9754177069329701</v>
      </c>
      <c r="O25" s="208">
        <f>VLOOKUP($A25,'Occupancy Raw Data'!$B$8:$BE$45,'Occupancy Raw Data'!V$3,FALSE)</f>
        <v>-3.9706984100557698</v>
      </c>
      <c r="P25" s="208">
        <f>VLOOKUP($A25,'Occupancy Raw Data'!$B$8:$BE$45,'Occupancy Raw Data'!W$3,FALSE)</f>
        <v>-2.4725159712977098</v>
      </c>
      <c r="Q25" s="208">
        <f>VLOOKUP($A25,'Occupancy Raw Data'!$B$8:$BE$45,'Occupancy Raw Data'!X$3,FALSE)</f>
        <v>-7.2591101145532999</v>
      </c>
      <c r="R25" s="209">
        <f>VLOOKUP($A25,'Occupancy Raw Data'!$B$8:$BE$45,'Occupancy Raw Data'!Y$3,FALSE)</f>
        <v>-2.9561443812991199</v>
      </c>
      <c r="S25" s="208">
        <f>VLOOKUP($A25,'Occupancy Raw Data'!$B$8:$BE$45,'Occupancy Raw Data'!AA$3,FALSE)</f>
        <v>-14.2452585605169</v>
      </c>
      <c r="T25" s="208">
        <f>VLOOKUP($A25,'Occupancy Raw Data'!$B$8:$BE$45,'Occupancy Raw Data'!AB$3,FALSE)</f>
        <v>-13.4633093903754</v>
      </c>
      <c r="U25" s="209">
        <f>VLOOKUP($A25,'Occupancy Raw Data'!$B$8:$BE$45,'Occupancy Raw Data'!AC$3,FALSE)</f>
        <v>-13.85221700936</v>
      </c>
      <c r="V25" s="50">
        <f>VLOOKUP($A25,'Occupancy Raw Data'!$B$8:$BE$45,'Occupancy Raw Data'!AE$3,FALSE)</f>
        <v>-6.72314821376726</v>
      </c>
      <c r="X25" s="51">
        <f>VLOOKUP($A25,'ADR Raw Data'!$B$6:$BE$43,'ADR Raw Data'!G$1,FALSE)</f>
        <v>98.536015358361695</v>
      </c>
      <c r="Y25" s="52">
        <f>VLOOKUP($A25,'ADR Raw Data'!$B$6:$BE$43,'ADR Raw Data'!H$1,FALSE)</f>
        <v>99.455670483930504</v>
      </c>
      <c r="Z25" s="52">
        <f>VLOOKUP($A25,'ADR Raw Data'!$B$6:$BE$43,'ADR Raw Data'!I$1,FALSE)</f>
        <v>99.945190707350903</v>
      </c>
      <c r="AA25" s="52">
        <f>VLOOKUP($A25,'ADR Raw Data'!$B$6:$BE$43,'ADR Raw Data'!J$1,FALSE)</f>
        <v>99.368561126373606</v>
      </c>
      <c r="AB25" s="52">
        <f>VLOOKUP($A25,'ADR Raw Data'!$B$6:$BE$43,'ADR Raw Data'!K$1,FALSE)</f>
        <v>105.365233552631</v>
      </c>
      <c r="AC25" s="53">
        <f>VLOOKUP($A25,'ADR Raw Data'!$B$6:$BE$43,'ADR Raw Data'!L$1,FALSE)</f>
        <v>100.67749765968099</v>
      </c>
      <c r="AD25" s="52">
        <f>VLOOKUP($A25,'ADR Raw Data'!$B$6:$BE$43,'ADR Raw Data'!N$1,FALSE)</f>
        <v>135.490762790697</v>
      </c>
      <c r="AE25" s="52">
        <f>VLOOKUP($A25,'ADR Raw Data'!$B$6:$BE$43,'ADR Raw Data'!O$1,FALSE)</f>
        <v>135.73429917908101</v>
      </c>
      <c r="AF25" s="53">
        <f>VLOOKUP($A25,'ADR Raw Data'!$B$6:$BE$43,'ADR Raw Data'!P$1,FALSE)</f>
        <v>135.61372735646299</v>
      </c>
      <c r="AG25" s="54">
        <f>VLOOKUP($A25,'ADR Raw Data'!$B$6:$BE$43,'ADR Raw Data'!R$1,FALSE)</f>
        <v>111.832568501544</v>
      </c>
      <c r="AI25" s="47">
        <f>VLOOKUP($A25,'ADR Raw Data'!$B$6:$BE$43,'ADR Raw Data'!T$1,FALSE)</f>
        <v>2.4140972762606201</v>
      </c>
      <c r="AJ25" s="48">
        <f>VLOOKUP($A25,'ADR Raw Data'!$B$6:$BE$43,'ADR Raw Data'!U$1,FALSE)</f>
        <v>7.30906770484376</v>
      </c>
      <c r="AK25" s="48">
        <f>VLOOKUP($A25,'ADR Raw Data'!$B$6:$BE$43,'ADR Raw Data'!V$1,FALSE)</f>
        <v>6.8202047055329498</v>
      </c>
      <c r="AL25" s="48">
        <f>VLOOKUP($A25,'ADR Raw Data'!$B$6:$BE$43,'ADR Raw Data'!W$1,FALSE)</f>
        <v>5.1396257352335004</v>
      </c>
      <c r="AM25" s="48">
        <f>VLOOKUP($A25,'ADR Raw Data'!$B$6:$BE$43,'ADR Raw Data'!X$1,FALSE)</f>
        <v>2.4291521908132898</v>
      </c>
      <c r="AN25" s="49">
        <f>VLOOKUP($A25,'ADR Raw Data'!$B$6:$BE$43,'ADR Raw Data'!Y$1,FALSE)</f>
        <v>4.67224908020654</v>
      </c>
      <c r="AO25" s="48">
        <f>VLOOKUP($A25,'ADR Raw Data'!$B$6:$BE$43,'ADR Raw Data'!AA$1,FALSE)</f>
        <v>6.9808410192747701</v>
      </c>
      <c r="AP25" s="48">
        <f>VLOOKUP($A25,'ADR Raw Data'!$B$6:$BE$43,'ADR Raw Data'!AB$1,FALSE)</f>
        <v>7.5624906419836497</v>
      </c>
      <c r="AQ25" s="49">
        <f>VLOOKUP($A25,'ADR Raw Data'!$B$6:$BE$43,'ADR Raw Data'!AC$1,FALSE)</f>
        <v>7.2731131543829299</v>
      </c>
      <c r="AR25" s="50">
        <f>VLOOKUP($A25,'ADR Raw Data'!$B$6:$BE$43,'ADR Raw Data'!AE$1,FALSE)</f>
        <v>4.8725570978957302</v>
      </c>
      <c r="AS25" s="40"/>
      <c r="AT25" s="51">
        <f>VLOOKUP($A25,'RevPAR Raw Data'!$B$6:$BE$43,'RevPAR Raw Data'!G$1,FALSE)</f>
        <v>44.357292106779298</v>
      </c>
      <c r="AU25" s="52">
        <f>VLOOKUP($A25,'RevPAR Raw Data'!$B$6:$BE$43,'RevPAR Raw Data'!H$1,FALSE)</f>
        <v>51.704724409448801</v>
      </c>
      <c r="AV25" s="52">
        <f>VLOOKUP($A25,'RevPAR Raw Data'!$B$6:$BE$43,'RevPAR Raw Data'!I$1,FALSE)</f>
        <v>55.356621855194902</v>
      </c>
      <c r="AW25" s="52">
        <f>VLOOKUP($A25,'RevPAR Raw Data'!$B$6:$BE$43,'RevPAR Raw Data'!J$1,FALSE)</f>
        <v>55.5715863260994</v>
      </c>
      <c r="AX25" s="52">
        <f>VLOOKUP($A25,'RevPAR Raw Data'!$B$6:$BE$43,'RevPAR Raw Data'!K$1,FALSE)</f>
        <v>61.515327443825598</v>
      </c>
      <c r="AY25" s="53">
        <f>VLOOKUP($A25,'RevPAR Raw Data'!$B$6:$BE$43,'RevPAR Raw Data'!L$1,FALSE)</f>
        <v>53.701110428269601</v>
      </c>
      <c r="AZ25" s="52">
        <f>VLOOKUP($A25,'RevPAR Raw Data'!$B$6:$BE$43,'RevPAR Raw Data'!N$1,FALSE)</f>
        <v>83.917363164970197</v>
      </c>
      <c r="BA25" s="52">
        <f>VLOOKUP($A25,'RevPAR Raw Data'!$B$6:$BE$43,'RevPAR Raw Data'!O$1,FALSE)</f>
        <v>85.736529671595903</v>
      </c>
      <c r="BB25" s="53">
        <f>VLOOKUP($A25,'RevPAR Raw Data'!$B$6:$BE$43,'RevPAR Raw Data'!P$1,FALSE)</f>
        <v>84.826946418283001</v>
      </c>
      <c r="BC25" s="54">
        <f>VLOOKUP($A25,'RevPAR Raw Data'!$B$6:$BE$43,'RevPAR Raw Data'!R$1,FALSE)</f>
        <v>62.594206425416303</v>
      </c>
      <c r="BE25" s="47">
        <f>VLOOKUP($A25,'RevPAR Raw Data'!$B$6:$BE$43,'RevPAR Raw Data'!T$1,FALSE)</f>
        <v>-1.59514490036692</v>
      </c>
      <c r="BF25" s="48">
        <f>VLOOKUP($A25,'RevPAR Raw Data'!$B$6:$BE$43,'RevPAR Raw Data'!U$1,FALSE)</f>
        <v>11.5750513835268</v>
      </c>
      <c r="BG25" s="48">
        <f>VLOOKUP($A25,'RevPAR Raw Data'!$B$6:$BE$43,'RevPAR Raw Data'!V$1,FALSE)</f>
        <v>2.5786965356720302</v>
      </c>
      <c r="BH25" s="48">
        <f>VLOOKUP($A25,'RevPAR Raw Data'!$B$6:$BE$43,'RevPAR Raw Data'!W$1,FALSE)</f>
        <v>2.5400316967672101</v>
      </c>
      <c r="BI25" s="48">
        <f>VLOOKUP($A25,'RevPAR Raw Data'!$B$6:$BE$43,'RevPAR Raw Data'!X$1,FALSE)</f>
        <v>-5.0062927561212298</v>
      </c>
      <c r="BJ25" s="49">
        <f>VLOOKUP($A25,'RevPAR Raw Data'!$B$6:$BE$43,'RevPAR Raw Data'!Y$1,FALSE)</f>
        <v>1.57798627024259</v>
      </c>
      <c r="BK25" s="48">
        <f>VLOOKUP($A25,'RevPAR Raw Data'!$B$6:$BE$43,'RevPAR Raw Data'!AA$1,FALSE)</f>
        <v>-8.2588563941364601</v>
      </c>
      <c r="BL25" s="48">
        <f>VLOOKUP($A25,'RevPAR Raw Data'!$B$6:$BE$43,'RevPAR Raw Data'!AB$1,FALSE)</f>
        <v>-6.9189802611402502</v>
      </c>
      <c r="BM25" s="49">
        <f>VLOOKUP($A25,'RevPAR Raw Data'!$B$6:$BE$43,'RevPAR Raw Data'!AC$1,FALSE)</f>
        <v>-7.5865912724584996</v>
      </c>
      <c r="BN25" s="50">
        <f>VLOOKUP($A25,'RevPAR Raw Data'!$B$6:$BE$43,'RevPAR Raw Data'!AE$1,FALSE)</f>
        <v>-2.1781803513634901</v>
      </c>
    </row>
    <row r="26" spans="1:66" x14ac:dyDescent="0.45">
      <c r="A26" s="63" t="s">
        <v>51</v>
      </c>
      <c r="B26" s="47">
        <f>VLOOKUP($A26,'Occupancy Raw Data'!$B$8:$BE$45,'Occupancy Raw Data'!G$3,FALSE)</f>
        <v>46.138396932627302</v>
      </c>
      <c r="C26" s="48">
        <f>VLOOKUP($A26,'Occupancy Raw Data'!$B$8:$BE$45,'Occupancy Raw Data'!H$3,FALSE)</f>
        <v>54.811027935000901</v>
      </c>
      <c r="D26" s="48">
        <f>VLOOKUP($A26,'Occupancy Raw Data'!$B$8:$BE$45,'Occupancy Raw Data'!I$3,FALSE)</f>
        <v>61.128354938835102</v>
      </c>
      <c r="E26" s="48">
        <f>VLOOKUP($A26,'Occupancy Raw Data'!$B$8:$BE$45,'Occupancy Raw Data'!J$3,FALSE)</f>
        <v>62.333394193901697</v>
      </c>
      <c r="F26" s="48">
        <f>VLOOKUP($A26,'Occupancy Raw Data'!$B$8:$BE$45,'Occupancy Raw Data'!K$3,FALSE)</f>
        <v>67.263100237356198</v>
      </c>
      <c r="G26" s="49">
        <f>VLOOKUP($A26,'Occupancy Raw Data'!$B$8:$BE$45,'Occupancy Raw Data'!L$3,FALSE)</f>
        <v>58.3348548475442</v>
      </c>
      <c r="H26" s="48">
        <f>VLOOKUP($A26,'Occupancy Raw Data'!$B$8:$BE$45,'Occupancy Raw Data'!N$3,FALSE)</f>
        <v>80.043819609275104</v>
      </c>
      <c r="I26" s="48">
        <f>VLOOKUP($A26,'Occupancy Raw Data'!$B$8:$BE$45,'Occupancy Raw Data'!O$3,FALSE)</f>
        <v>78.144969874018599</v>
      </c>
      <c r="J26" s="49">
        <f>VLOOKUP($A26,'Occupancy Raw Data'!$B$8:$BE$45,'Occupancy Raw Data'!P$3,FALSE)</f>
        <v>79.094394741646795</v>
      </c>
      <c r="K26" s="50">
        <f>VLOOKUP($A26,'Occupancy Raw Data'!$B$8:$BE$45,'Occupancy Raw Data'!R$3,FALSE)</f>
        <v>64.266151960144995</v>
      </c>
      <c r="M26" s="47">
        <f>VLOOKUP($A26,'Occupancy Raw Data'!$B$8:$BE$45,'Occupancy Raw Data'!T$3,FALSE)</f>
        <v>8.7762205966884004</v>
      </c>
      <c r="N26" s="208">
        <f>VLOOKUP($A26,'Occupancy Raw Data'!$B$8:$BE$45,'Occupancy Raw Data'!U$3,FALSE)</f>
        <v>-2.0318169771705601</v>
      </c>
      <c r="O26" s="208">
        <f>VLOOKUP($A26,'Occupancy Raw Data'!$B$8:$BE$45,'Occupancy Raw Data'!V$3,FALSE)</f>
        <v>2.6480773424897301</v>
      </c>
      <c r="P26" s="208">
        <f>VLOOKUP($A26,'Occupancy Raw Data'!$B$8:$BE$45,'Occupancy Raw Data'!W$3,FALSE)</f>
        <v>1.1429985145082699</v>
      </c>
      <c r="Q26" s="208">
        <f>VLOOKUP($A26,'Occupancy Raw Data'!$B$8:$BE$45,'Occupancy Raw Data'!X$3,FALSE)</f>
        <v>-6.6962503976076304</v>
      </c>
      <c r="R26" s="209">
        <f>VLOOKUP($A26,'Occupancy Raw Data'!$B$8:$BE$45,'Occupancy Raw Data'!Y$3,FALSE)</f>
        <v>1.36412545055218E-2</v>
      </c>
      <c r="S26" s="208">
        <f>VLOOKUP($A26,'Occupancy Raw Data'!$B$8:$BE$45,'Occupancy Raw Data'!AA$3,FALSE)</f>
        <v>-4.9850862385753896</v>
      </c>
      <c r="T26" s="208">
        <f>VLOOKUP($A26,'Occupancy Raw Data'!$B$8:$BE$45,'Occupancy Raw Data'!AB$3,FALSE)</f>
        <v>-1.8405332229128599</v>
      </c>
      <c r="U26" s="209">
        <f>VLOOKUP($A26,'Occupancy Raw Data'!$B$8:$BE$45,'Occupancy Raw Data'!AC$3,FALSE)</f>
        <v>-3.4572681777788499</v>
      </c>
      <c r="V26" s="50">
        <f>VLOOKUP($A26,'Occupancy Raw Data'!$B$8:$BE$45,'Occupancy Raw Data'!AE$3,FALSE)</f>
        <v>-1.23495585781055</v>
      </c>
      <c r="X26" s="51">
        <f>VLOOKUP($A26,'ADR Raw Data'!$B$6:$BE$43,'ADR Raw Data'!G$1,FALSE)</f>
        <v>100.499596359319</v>
      </c>
      <c r="Y26" s="52">
        <f>VLOOKUP($A26,'ADR Raw Data'!$B$6:$BE$43,'ADR Raw Data'!H$1,FALSE)</f>
        <v>104.69177215189799</v>
      </c>
      <c r="Z26" s="52">
        <f>VLOOKUP($A26,'ADR Raw Data'!$B$6:$BE$43,'ADR Raw Data'!I$1,FALSE)</f>
        <v>108.408667861409</v>
      </c>
      <c r="AA26" s="52">
        <f>VLOOKUP($A26,'ADR Raw Data'!$B$6:$BE$43,'ADR Raw Data'!J$1,FALSE)</f>
        <v>107.196306385471</v>
      </c>
      <c r="AB26" s="52">
        <f>VLOOKUP($A26,'ADR Raw Data'!$B$6:$BE$43,'ADR Raw Data'!K$1,FALSE)</f>
        <v>111.26581976112899</v>
      </c>
      <c r="AC26" s="53">
        <f>VLOOKUP($A26,'ADR Raw Data'!$B$6:$BE$43,'ADR Raw Data'!L$1,FALSE)</f>
        <v>106.858896400625</v>
      </c>
      <c r="AD26" s="52">
        <f>VLOOKUP($A26,'ADR Raw Data'!$B$6:$BE$43,'ADR Raw Data'!N$1,FALSE)</f>
        <v>141.61067746350301</v>
      </c>
      <c r="AE26" s="52">
        <f>VLOOKUP($A26,'ADR Raw Data'!$B$6:$BE$43,'ADR Raw Data'!O$1,FALSE)</f>
        <v>143.50381775700899</v>
      </c>
      <c r="AF26" s="53">
        <f>VLOOKUP($A26,'ADR Raw Data'!$B$6:$BE$43,'ADR Raw Data'!P$1,FALSE)</f>
        <v>142.54588527239099</v>
      </c>
      <c r="AG26" s="54">
        <f>VLOOKUP($A26,'ADR Raw Data'!$B$6:$BE$43,'ADR Raw Data'!R$1,FALSE)</f>
        <v>119.40778521855501</v>
      </c>
      <c r="AI26" s="47">
        <f>VLOOKUP($A26,'ADR Raw Data'!$B$6:$BE$43,'ADR Raw Data'!T$1,FALSE)</f>
        <v>4.2765780898783197</v>
      </c>
      <c r="AJ26" s="48">
        <f>VLOOKUP($A26,'ADR Raw Data'!$B$6:$BE$43,'ADR Raw Data'!U$1,FALSE)</f>
        <v>9.5319204044528103</v>
      </c>
      <c r="AK26" s="48">
        <f>VLOOKUP($A26,'ADR Raw Data'!$B$6:$BE$43,'ADR Raw Data'!V$1,FALSE)</f>
        <v>10.9891747407559</v>
      </c>
      <c r="AL26" s="48">
        <f>VLOOKUP($A26,'ADR Raw Data'!$B$6:$BE$43,'ADR Raw Data'!W$1,FALSE)</f>
        <v>10.439260378334</v>
      </c>
      <c r="AM26" s="48">
        <f>VLOOKUP($A26,'ADR Raw Data'!$B$6:$BE$43,'ADR Raw Data'!X$1,FALSE)</f>
        <v>7.8125515639949601</v>
      </c>
      <c r="AN26" s="49">
        <f>VLOOKUP($A26,'ADR Raw Data'!$B$6:$BE$43,'ADR Raw Data'!Y$1,FALSE)</f>
        <v>8.6826609278700406</v>
      </c>
      <c r="AO26" s="48">
        <f>VLOOKUP($A26,'ADR Raw Data'!$B$6:$BE$43,'ADR Raw Data'!AA$1,FALSE)</f>
        <v>13.733118824719501</v>
      </c>
      <c r="AP26" s="48">
        <f>VLOOKUP($A26,'ADR Raw Data'!$B$6:$BE$43,'ADR Raw Data'!AB$1,FALSE)</f>
        <v>14.5496418266137</v>
      </c>
      <c r="AQ26" s="49">
        <f>VLOOKUP($A26,'ADR Raw Data'!$B$6:$BE$43,'ADR Raw Data'!AC$1,FALSE)</f>
        <v>14.143420020111</v>
      </c>
      <c r="AR26" s="50">
        <f>VLOOKUP($A26,'ADR Raw Data'!$B$6:$BE$43,'ADR Raw Data'!AE$1,FALSE)</f>
        <v>10.6889803544013</v>
      </c>
      <c r="AS26" s="40"/>
      <c r="AT26" s="51">
        <f>VLOOKUP($A26,'RevPAR Raw Data'!$B$6:$BE$43,'RevPAR Raw Data'!G$1,FALSE)</f>
        <v>46.368902683950999</v>
      </c>
      <c r="AU26" s="52">
        <f>VLOOKUP($A26,'RevPAR Raw Data'!$B$6:$BE$43,'RevPAR Raw Data'!H$1,FALSE)</f>
        <v>57.382636479824697</v>
      </c>
      <c r="AV26" s="52">
        <f>VLOOKUP($A26,'RevPAR Raw Data'!$B$6:$BE$43,'RevPAR Raw Data'!I$1,FALSE)</f>
        <v>66.268435274785404</v>
      </c>
      <c r="AW26" s="52">
        <f>VLOOKUP($A26,'RevPAR Raw Data'!$B$6:$BE$43,'RevPAR Raw Data'!J$1,FALSE)</f>
        <v>66.819096220558706</v>
      </c>
      <c r="AX26" s="52">
        <f>VLOOKUP($A26,'RevPAR Raw Data'!$B$6:$BE$43,'RevPAR Raw Data'!K$1,FALSE)</f>
        <v>74.840839875844395</v>
      </c>
      <c r="AY26" s="53">
        <f>VLOOKUP($A26,'RevPAR Raw Data'!$B$6:$BE$43,'RevPAR Raw Data'!L$1,FALSE)</f>
        <v>62.335982106992802</v>
      </c>
      <c r="AZ26" s="52">
        <f>VLOOKUP($A26,'RevPAR Raw Data'!$B$6:$BE$43,'RevPAR Raw Data'!N$1,FALSE)</f>
        <v>113.350595216359</v>
      </c>
      <c r="BA26" s="52">
        <f>VLOOKUP($A26,'RevPAR Raw Data'!$B$6:$BE$43,'RevPAR Raw Data'!O$1,FALSE)</f>
        <v>112.14101515428101</v>
      </c>
      <c r="BB26" s="53">
        <f>VLOOKUP($A26,'RevPAR Raw Data'!$B$6:$BE$43,'RevPAR Raw Data'!P$1,FALSE)</f>
        <v>112.74580518531999</v>
      </c>
      <c r="BC26" s="54">
        <f>VLOOKUP($A26,'RevPAR Raw Data'!$B$6:$BE$43,'RevPAR Raw Data'!R$1,FALSE)</f>
        <v>76.738788700800697</v>
      </c>
      <c r="BE26" s="47">
        <f>VLOOKUP($A26,'RevPAR Raw Data'!$B$6:$BE$43,'RevPAR Raw Data'!T$1,FALSE)</f>
        <v>13.428120613724101</v>
      </c>
      <c r="BF26" s="48">
        <f>VLOOKUP($A26,'RevPAR Raw Data'!$B$6:$BE$43,'RevPAR Raw Data'!U$1,FALSE)</f>
        <v>7.3064322502541899</v>
      </c>
      <c r="BG26" s="48">
        <f>VLOOKUP($A26,'RevPAR Raw Data'!$B$6:$BE$43,'RevPAR Raw Data'!V$1,FALSE)</f>
        <v>13.928253929682199</v>
      </c>
      <c r="BH26" s="48">
        <f>VLOOKUP($A26,'RevPAR Raw Data'!$B$6:$BE$43,'RevPAR Raw Data'!W$1,FALSE)</f>
        <v>11.701579483892299</v>
      </c>
      <c r="BI26" s="48">
        <f>VLOOKUP($A26,'RevPAR Raw Data'!$B$6:$BE$43,'RevPAR Raw Data'!X$1,FALSE)</f>
        <v>0.593153151220012</v>
      </c>
      <c r="BJ26" s="49">
        <f>VLOOKUP($A26,'RevPAR Raw Data'!$B$6:$BE$43,'RevPAR Raw Data'!Y$1,FALSE)</f>
        <v>8.69748660625058</v>
      </c>
      <c r="BK26" s="48">
        <f>VLOOKUP($A26,'RevPAR Raw Data'!$B$6:$BE$43,'RevPAR Raw Data'!AA$1,FALSE)</f>
        <v>8.0634247694858097</v>
      </c>
      <c r="BL26" s="48">
        <f>VLOOKUP($A26,'RevPAR Raw Data'!$B$6:$BE$43,'RevPAR Raw Data'!AB$1,FALSE)</f>
        <v>12.4413176120672</v>
      </c>
      <c r="BM26" s="49">
        <f>VLOOKUP($A26,'RevPAR Raw Data'!$B$6:$BE$43,'RevPAR Raw Data'!AC$1,FALSE)</f>
        <v>10.197175882727199</v>
      </c>
      <c r="BN26" s="50">
        <f>VLOOKUP($A26,'RevPAR Raw Data'!$B$6:$BE$43,'RevPAR Raw Data'!AE$1,FALSE)</f>
        <v>9.3220203075638697</v>
      </c>
    </row>
    <row r="27" spans="1:66" x14ac:dyDescent="0.45">
      <c r="A27" s="63" t="s">
        <v>48</v>
      </c>
      <c r="B27" s="47">
        <f>VLOOKUP($A27,'Occupancy Raw Data'!$B$8:$BE$45,'Occupancy Raw Data'!G$3,FALSE)</f>
        <v>56.348763710726899</v>
      </c>
      <c r="C27" s="48">
        <f>VLOOKUP($A27,'Occupancy Raw Data'!$B$8:$BE$45,'Occupancy Raw Data'!H$3,FALSE)</f>
        <v>66.146123814835406</v>
      </c>
      <c r="D27" s="48">
        <f>VLOOKUP($A27,'Occupancy Raw Data'!$B$8:$BE$45,'Occupancy Raw Data'!I$3,FALSE)</f>
        <v>69.009109499906998</v>
      </c>
      <c r="E27" s="48">
        <f>VLOOKUP($A27,'Occupancy Raw Data'!$B$8:$BE$45,'Occupancy Raw Data'!J$3,FALSE)</f>
        <v>64.528722810931299</v>
      </c>
      <c r="F27" s="48">
        <f>VLOOKUP($A27,'Occupancy Raw Data'!$B$8:$BE$45,'Occupancy Raw Data'!K$3,FALSE)</f>
        <v>64.101134039784299</v>
      </c>
      <c r="G27" s="49">
        <f>VLOOKUP($A27,'Occupancy Raw Data'!$B$8:$BE$45,'Occupancy Raw Data'!L$3,FALSE)</f>
        <v>64.026770775236997</v>
      </c>
      <c r="H27" s="48">
        <f>VLOOKUP($A27,'Occupancy Raw Data'!$B$8:$BE$45,'Occupancy Raw Data'!N$3,FALSE)</f>
        <v>70.886781929726695</v>
      </c>
      <c r="I27" s="48">
        <f>VLOOKUP($A27,'Occupancy Raw Data'!$B$8:$BE$45,'Occupancy Raw Data'!O$3,FALSE)</f>
        <v>69.920059490611607</v>
      </c>
      <c r="J27" s="49">
        <f>VLOOKUP($A27,'Occupancy Raw Data'!$B$8:$BE$45,'Occupancy Raw Data'!P$3,FALSE)</f>
        <v>70.403420710169101</v>
      </c>
      <c r="K27" s="50">
        <f>VLOOKUP($A27,'Occupancy Raw Data'!$B$8:$BE$45,'Occupancy Raw Data'!R$3,FALSE)</f>
        <v>65.8486707566462</v>
      </c>
      <c r="M27" s="47">
        <f>VLOOKUP($A27,'Occupancy Raw Data'!$B$8:$BE$45,'Occupancy Raw Data'!T$3,FALSE)</f>
        <v>31.965616365589099</v>
      </c>
      <c r="N27" s="208">
        <f>VLOOKUP($A27,'Occupancy Raw Data'!$B$8:$BE$45,'Occupancy Raw Data'!U$3,FALSE)</f>
        <v>14.5623587720861</v>
      </c>
      <c r="O27" s="208">
        <f>VLOOKUP($A27,'Occupancy Raw Data'!$B$8:$BE$45,'Occupancy Raw Data'!V$3,FALSE)</f>
        <v>2.14564225536901</v>
      </c>
      <c r="P27" s="208">
        <f>VLOOKUP($A27,'Occupancy Raw Data'!$B$8:$BE$45,'Occupancy Raw Data'!W$3,FALSE)</f>
        <v>-4.2379670833878498</v>
      </c>
      <c r="Q27" s="208">
        <f>VLOOKUP($A27,'Occupancy Raw Data'!$B$8:$BE$45,'Occupancy Raw Data'!X$3,FALSE)</f>
        <v>-11.043324189687</v>
      </c>
      <c r="R27" s="209">
        <f>VLOOKUP($A27,'Occupancy Raw Data'!$B$8:$BE$45,'Occupancy Raw Data'!Y$3,FALSE)</f>
        <v>4.1287269142286602</v>
      </c>
      <c r="S27" s="208">
        <f>VLOOKUP($A27,'Occupancy Raw Data'!$B$8:$BE$45,'Occupancy Raw Data'!AA$3,FALSE)</f>
        <v>-15.4156468805934</v>
      </c>
      <c r="T27" s="208">
        <f>VLOOKUP($A27,'Occupancy Raw Data'!$B$8:$BE$45,'Occupancy Raw Data'!AB$3,FALSE)</f>
        <v>-16.586595695410601</v>
      </c>
      <c r="U27" s="209">
        <f>VLOOKUP($A27,'Occupancy Raw Data'!$B$8:$BE$45,'Occupancy Raw Data'!AC$3,FALSE)</f>
        <v>-16.001182434154199</v>
      </c>
      <c r="V27" s="50">
        <f>VLOOKUP($A27,'Occupancy Raw Data'!$B$8:$BE$45,'Occupancy Raw Data'!AE$3,FALSE)</f>
        <v>-2.9741578886445099</v>
      </c>
      <c r="X27" s="51">
        <f>VLOOKUP($A27,'ADR Raw Data'!$B$6:$BE$43,'ADR Raw Data'!G$1,FALSE)</f>
        <v>100.57993731441699</v>
      </c>
      <c r="Y27" s="52">
        <f>VLOOKUP($A27,'ADR Raw Data'!$B$6:$BE$43,'ADR Raw Data'!H$1,FALSE)</f>
        <v>110.79457841483899</v>
      </c>
      <c r="Z27" s="52">
        <f>VLOOKUP($A27,'ADR Raw Data'!$B$6:$BE$43,'ADR Raw Data'!I$1,FALSE)</f>
        <v>112.845716594827</v>
      </c>
      <c r="AA27" s="52">
        <f>VLOOKUP($A27,'ADR Raw Data'!$B$6:$BE$43,'ADR Raw Data'!J$1,FALSE)</f>
        <v>105.96040046096201</v>
      </c>
      <c r="AB27" s="52">
        <f>VLOOKUP($A27,'ADR Raw Data'!$B$6:$BE$43,'ADR Raw Data'!K$1,FALSE)</f>
        <v>105.209077726218</v>
      </c>
      <c r="AC27" s="53">
        <f>VLOOKUP($A27,'ADR Raw Data'!$B$6:$BE$43,'ADR Raw Data'!L$1,FALSE)</f>
        <v>107.345972706155</v>
      </c>
      <c r="AD27" s="52">
        <f>VLOOKUP($A27,'ADR Raw Data'!$B$6:$BE$43,'ADR Raw Data'!N$1,FALSE)</f>
        <v>126.391358510359</v>
      </c>
      <c r="AE27" s="52">
        <f>VLOOKUP($A27,'ADR Raw Data'!$B$6:$BE$43,'ADR Raw Data'!O$1,FALSE)</f>
        <v>126.885764424355</v>
      </c>
      <c r="AF27" s="53">
        <f>VLOOKUP($A27,'ADR Raw Data'!$B$6:$BE$43,'ADR Raw Data'!P$1,FALSE)</f>
        <v>126.636864272511</v>
      </c>
      <c r="AG27" s="54">
        <f>VLOOKUP($A27,'ADR Raw Data'!$B$6:$BE$43,'ADR Raw Data'!R$1,FALSE)</f>
        <v>113.238898927159</v>
      </c>
      <c r="AI27" s="47">
        <f>VLOOKUP($A27,'ADR Raw Data'!$B$6:$BE$43,'ADR Raw Data'!T$1,FALSE)</f>
        <v>16.974579251261201</v>
      </c>
      <c r="AJ27" s="48">
        <f>VLOOKUP($A27,'ADR Raw Data'!$B$6:$BE$43,'ADR Raw Data'!U$1,FALSE)</f>
        <v>23.0213445810308</v>
      </c>
      <c r="AK27" s="48">
        <f>VLOOKUP($A27,'ADR Raw Data'!$B$6:$BE$43,'ADR Raw Data'!V$1,FALSE)</f>
        <v>14.211947794011699</v>
      </c>
      <c r="AL27" s="48">
        <f>VLOOKUP($A27,'ADR Raw Data'!$B$6:$BE$43,'ADR Raw Data'!W$1,FALSE)</f>
        <v>7.7260070461272301</v>
      </c>
      <c r="AM27" s="48">
        <f>VLOOKUP($A27,'ADR Raw Data'!$B$6:$BE$43,'ADR Raw Data'!X$1,FALSE)</f>
        <v>6.4809848113850501</v>
      </c>
      <c r="AN27" s="49">
        <f>VLOOKUP($A27,'ADR Raw Data'!$B$6:$BE$43,'ADR Raw Data'!Y$1,FALSE)</f>
        <v>12.6579876785166</v>
      </c>
      <c r="AO27" s="48">
        <f>VLOOKUP($A27,'ADR Raw Data'!$B$6:$BE$43,'ADR Raw Data'!AA$1,FALSE)</f>
        <v>8.8190230679922603</v>
      </c>
      <c r="AP27" s="48">
        <f>VLOOKUP($A27,'ADR Raw Data'!$B$6:$BE$43,'ADR Raw Data'!AB$1,FALSE)</f>
        <v>8.9681974547488394</v>
      </c>
      <c r="AQ27" s="49">
        <f>VLOOKUP($A27,'ADR Raw Data'!$B$6:$BE$43,'ADR Raw Data'!AC$1,FALSE)</f>
        <v>8.8922309791227097</v>
      </c>
      <c r="AR27" s="50">
        <f>VLOOKUP($A27,'ADR Raw Data'!$B$6:$BE$43,'ADR Raw Data'!AE$1,FALSE)</f>
        <v>10.263412144369999</v>
      </c>
      <c r="AS27" s="40"/>
      <c r="AT27" s="51">
        <f>VLOOKUP($A27,'RevPAR Raw Data'!$B$6:$BE$43,'RevPAR Raw Data'!G$1,FALSE)</f>
        <v>56.675551217698398</v>
      </c>
      <c r="AU27" s="52">
        <f>VLOOKUP($A27,'RevPAR Raw Data'!$B$6:$BE$43,'RevPAR Raw Data'!H$1,FALSE)</f>
        <v>73.286319018404896</v>
      </c>
      <c r="AV27" s="52">
        <f>VLOOKUP($A27,'RevPAR Raw Data'!$B$6:$BE$43,'RevPAR Raw Data'!I$1,FALSE)</f>
        <v>77.873824130879299</v>
      </c>
      <c r="AW27" s="52">
        <f>VLOOKUP($A27,'RevPAR Raw Data'!$B$6:$BE$43,'RevPAR Raw Data'!J$1,FALSE)</f>
        <v>68.374893102807206</v>
      </c>
      <c r="AX27" s="52">
        <f>VLOOKUP($A27,'RevPAR Raw Data'!$B$6:$BE$43,'RevPAR Raw Data'!K$1,FALSE)</f>
        <v>67.440211935303907</v>
      </c>
      <c r="AY27" s="53">
        <f>VLOOKUP($A27,'RevPAR Raw Data'!$B$6:$BE$43,'RevPAR Raw Data'!L$1,FALSE)</f>
        <v>68.730159881018693</v>
      </c>
      <c r="AZ27" s="52">
        <f>VLOOKUP($A27,'RevPAR Raw Data'!$B$6:$BE$43,'RevPAR Raw Data'!N$1,FALSE)</f>
        <v>89.594766685257397</v>
      </c>
      <c r="BA27" s="52">
        <f>VLOOKUP($A27,'RevPAR Raw Data'!$B$6:$BE$43,'RevPAR Raw Data'!O$1,FALSE)</f>
        <v>88.718601970626494</v>
      </c>
      <c r="BB27" s="53">
        <f>VLOOKUP($A27,'RevPAR Raw Data'!$B$6:$BE$43,'RevPAR Raw Data'!P$1,FALSE)</f>
        <v>89.156684327941903</v>
      </c>
      <c r="BC27" s="54">
        <f>VLOOKUP($A27,'RevPAR Raw Data'!$B$6:$BE$43,'RevPAR Raw Data'!R$1,FALSE)</f>
        <v>74.566309722996806</v>
      </c>
      <c r="BE27" s="47">
        <f>VLOOKUP($A27,'RevPAR Raw Data'!$B$6:$BE$43,'RevPAR Raw Data'!T$1,FALSE)</f>
        <v>54.366224499981499</v>
      </c>
      <c r="BF27" s="48">
        <f>VLOOKUP($A27,'RevPAR Raw Data'!$B$6:$BE$43,'RevPAR Raw Data'!U$1,FALSE)</f>
        <v>40.936154145164899</v>
      </c>
      <c r="BG27" s="48">
        <f>VLOOKUP($A27,'RevPAR Raw Data'!$B$6:$BE$43,'RevPAR Raw Data'!V$1,FALSE)</f>
        <v>16.662527606560001</v>
      </c>
      <c r="BH27" s="48">
        <f>VLOOKUP($A27,'RevPAR Raw Data'!$B$6:$BE$43,'RevPAR Raw Data'!W$1,FALSE)</f>
        <v>3.1606143272642799</v>
      </c>
      <c r="BI27" s="48">
        <f>VLOOKUP($A27,'RevPAR Raw Data'!$B$6:$BE$43,'RevPAR Raw Data'!X$1,FALSE)</f>
        <v>-5.2780555417075998</v>
      </c>
      <c r="BJ27" s="49">
        <f>VLOOKUP($A27,'RevPAR Raw Data'!$B$6:$BE$43,'RevPAR Raw Data'!Y$1,FALSE)</f>
        <v>17.3093283368279</v>
      </c>
      <c r="BK27" s="48">
        <f>VLOOKUP($A27,'RevPAR Raw Data'!$B$6:$BE$43,'RevPAR Raw Data'!AA$1,FALSE)</f>
        <v>-7.9561332670809799</v>
      </c>
      <c r="BL27" s="48">
        <f>VLOOKUP($A27,'RevPAR Raw Data'!$B$6:$BE$43,'RevPAR Raw Data'!AB$1,FALSE)</f>
        <v>-9.1059168936471302</v>
      </c>
      <c r="BM27" s="49">
        <f>VLOOKUP($A27,'RevPAR Raw Data'!$B$6:$BE$43,'RevPAR Raw Data'!AC$1,FALSE)</f>
        <v>-8.5318135564673803</v>
      </c>
      <c r="BN27" s="50">
        <f>VLOOKUP($A27,'RevPAR Raw Data'!$B$6:$BE$43,'RevPAR Raw Data'!AE$1,FALSE)</f>
        <v>6.9840041737896597</v>
      </c>
    </row>
    <row r="28" spans="1:66" x14ac:dyDescent="0.45">
      <c r="A28" s="63" t="s">
        <v>49</v>
      </c>
      <c r="B28" s="47">
        <f>VLOOKUP($A28,'Occupancy Raw Data'!$B$8:$BE$45,'Occupancy Raw Data'!G$3,FALSE)</f>
        <v>49.603624009059999</v>
      </c>
      <c r="C28" s="48">
        <f>VLOOKUP($A28,'Occupancy Raw Data'!$B$8:$BE$45,'Occupancy Raw Data'!H$3,FALSE)</f>
        <v>67.270668176670398</v>
      </c>
      <c r="D28" s="48">
        <f>VLOOKUP($A28,'Occupancy Raw Data'!$B$8:$BE$45,'Occupancy Raw Data'!I$3,FALSE)</f>
        <v>74.541336353340796</v>
      </c>
      <c r="E28" s="48">
        <f>VLOOKUP($A28,'Occupancy Raw Data'!$B$8:$BE$45,'Occupancy Raw Data'!J$3,FALSE)</f>
        <v>79.252548131370304</v>
      </c>
      <c r="F28" s="48">
        <f>VLOOKUP($A28,'Occupancy Raw Data'!$B$8:$BE$45,'Occupancy Raw Data'!K$3,FALSE)</f>
        <v>88.856172140430303</v>
      </c>
      <c r="G28" s="49">
        <f>VLOOKUP($A28,'Occupancy Raw Data'!$B$8:$BE$45,'Occupancy Raw Data'!L$3,FALSE)</f>
        <v>71.9048697621744</v>
      </c>
      <c r="H28" s="48">
        <f>VLOOKUP($A28,'Occupancy Raw Data'!$B$8:$BE$45,'Occupancy Raw Data'!N$3,FALSE)</f>
        <v>95.311438278595602</v>
      </c>
      <c r="I28" s="48">
        <f>VLOOKUP($A28,'Occupancy Raw Data'!$B$8:$BE$45,'Occupancy Raw Data'!O$3,FALSE)</f>
        <v>86.749716874292105</v>
      </c>
      <c r="J28" s="49">
        <f>VLOOKUP($A28,'Occupancy Raw Data'!$B$8:$BE$45,'Occupancy Raw Data'!P$3,FALSE)</f>
        <v>91.030577576443903</v>
      </c>
      <c r="K28" s="50">
        <f>VLOOKUP($A28,'Occupancy Raw Data'!$B$8:$BE$45,'Occupancy Raw Data'!R$3,FALSE)</f>
        <v>77.369357709108499</v>
      </c>
      <c r="M28" s="47">
        <f>VLOOKUP($A28,'Occupancy Raw Data'!$B$8:$BE$45,'Occupancy Raw Data'!T$3,FALSE)</f>
        <v>-10.0567343702445</v>
      </c>
      <c r="N28" s="208">
        <f>VLOOKUP($A28,'Occupancy Raw Data'!$B$8:$BE$45,'Occupancy Raw Data'!U$3,FALSE)</f>
        <v>2.4416360746350998</v>
      </c>
      <c r="O28" s="208">
        <f>VLOOKUP($A28,'Occupancy Raw Data'!$B$8:$BE$45,'Occupancy Raw Data'!V$3,FALSE)</f>
        <v>1.81736035581832</v>
      </c>
      <c r="P28" s="208">
        <f>VLOOKUP($A28,'Occupancy Raw Data'!$B$8:$BE$45,'Occupancy Raw Data'!W$3,FALSE)</f>
        <v>3.8620212520113002</v>
      </c>
      <c r="Q28" s="208">
        <f>VLOOKUP($A28,'Occupancy Raw Data'!$B$8:$BE$45,'Occupancy Raw Data'!X$3,FALSE)</f>
        <v>-4.7410243720010499</v>
      </c>
      <c r="R28" s="209">
        <f>VLOOKUP($A28,'Occupancy Raw Data'!$B$8:$BE$45,'Occupancy Raw Data'!Y$3,FALSE)</f>
        <v>-1.1242298901677801</v>
      </c>
      <c r="S28" s="208">
        <f>VLOOKUP($A28,'Occupancy Raw Data'!$B$8:$BE$45,'Occupancy Raw Data'!AA$3,FALSE)</f>
        <v>0.666013462786465</v>
      </c>
      <c r="T28" s="208">
        <f>VLOOKUP($A28,'Occupancy Raw Data'!$B$8:$BE$45,'Occupancy Raw Data'!AB$3,FALSE)</f>
        <v>-4.9544823862059602</v>
      </c>
      <c r="U28" s="209">
        <f>VLOOKUP($A28,'Occupancy Raw Data'!$B$8:$BE$45,'Occupancy Raw Data'!AC$3,FALSE)</f>
        <v>-2.0927138587512299</v>
      </c>
      <c r="V28" s="50">
        <f>VLOOKUP($A28,'Occupancy Raw Data'!$B$8:$BE$45,'Occupancy Raw Data'!AE$3,FALSE)</f>
        <v>-1.4519294151293001</v>
      </c>
      <c r="X28" s="51">
        <f>VLOOKUP($A28,'ADR Raw Data'!$B$6:$BE$43,'ADR Raw Data'!G$1,FALSE)</f>
        <v>135.44293150684899</v>
      </c>
      <c r="Y28" s="52">
        <f>VLOOKUP($A28,'ADR Raw Data'!$B$6:$BE$43,'ADR Raw Data'!H$1,FALSE)</f>
        <v>139.78525925925899</v>
      </c>
      <c r="Z28" s="52">
        <f>VLOOKUP($A28,'ADR Raw Data'!$B$6:$BE$43,'ADR Raw Data'!I$1,FALSE)</f>
        <v>144.130060771801</v>
      </c>
      <c r="AA28" s="52">
        <f>VLOOKUP($A28,'ADR Raw Data'!$B$6:$BE$43,'ADR Raw Data'!J$1,FALSE)</f>
        <v>152.079039725635</v>
      </c>
      <c r="AB28" s="52">
        <f>VLOOKUP($A28,'ADR Raw Data'!$B$6:$BE$43,'ADR Raw Data'!K$1,FALSE)</f>
        <v>184.265618149375</v>
      </c>
      <c r="AC28" s="53">
        <f>VLOOKUP($A28,'ADR Raw Data'!$B$6:$BE$43,'ADR Raw Data'!L$1,FALSE)</f>
        <v>153.79026334026301</v>
      </c>
      <c r="AD28" s="52">
        <f>VLOOKUP($A28,'ADR Raw Data'!$B$6:$BE$43,'ADR Raw Data'!N$1,FALSE)</f>
        <v>262.21957461977098</v>
      </c>
      <c r="AE28" s="52">
        <f>VLOOKUP($A28,'ADR Raw Data'!$B$6:$BE$43,'ADR Raw Data'!O$1,FALSE)</f>
        <v>262.329073107049</v>
      </c>
      <c r="AF28" s="53">
        <f>VLOOKUP($A28,'ADR Raw Data'!$B$6:$BE$43,'ADR Raw Data'!P$1,FALSE)</f>
        <v>262.27174919134097</v>
      </c>
      <c r="AG28" s="54">
        <f>VLOOKUP($A28,'ADR Raw Data'!$B$6:$BE$43,'ADR Raw Data'!R$1,FALSE)</f>
        <v>190.25775458993701</v>
      </c>
      <c r="AI28" s="47">
        <f>VLOOKUP($A28,'ADR Raw Data'!$B$6:$BE$43,'ADR Raw Data'!T$1,FALSE)</f>
        <v>2.1096975065169299</v>
      </c>
      <c r="AJ28" s="48">
        <f>VLOOKUP($A28,'ADR Raw Data'!$B$6:$BE$43,'ADR Raw Data'!U$1,FALSE)</f>
        <v>9.8094440652540005</v>
      </c>
      <c r="AK28" s="48">
        <f>VLOOKUP($A28,'ADR Raw Data'!$B$6:$BE$43,'ADR Raw Data'!V$1,FALSE)</f>
        <v>8.9393403327001497</v>
      </c>
      <c r="AL28" s="48">
        <f>VLOOKUP($A28,'ADR Raw Data'!$B$6:$BE$43,'ADR Raw Data'!W$1,FALSE)</f>
        <v>7.9583939408943403</v>
      </c>
      <c r="AM28" s="48">
        <f>VLOOKUP($A28,'ADR Raw Data'!$B$6:$BE$43,'ADR Raw Data'!X$1,FALSE)</f>
        <v>-1.0267143719026799</v>
      </c>
      <c r="AN28" s="49">
        <f>VLOOKUP($A28,'ADR Raw Data'!$B$6:$BE$43,'ADR Raw Data'!Y$1,FALSE)</f>
        <v>4.5702412050336596</v>
      </c>
      <c r="AO28" s="48">
        <f>VLOOKUP($A28,'ADR Raw Data'!$B$6:$BE$43,'ADR Raw Data'!AA$1,FALSE)</f>
        <v>7.02636418928466</v>
      </c>
      <c r="AP28" s="48">
        <f>VLOOKUP($A28,'ADR Raw Data'!$B$6:$BE$43,'ADR Raw Data'!AB$1,FALSE)</f>
        <v>6.8033536298802302</v>
      </c>
      <c r="AQ28" s="49">
        <f>VLOOKUP($A28,'ADR Raw Data'!$B$6:$BE$43,'ADR Raw Data'!AC$1,FALSE)</f>
        <v>6.9161232201932101</v>
      </c>
      <c r="AR28" s="50">
        <f>VLOOKUP($A28,'ADR Raw Data'!$B$6:$BE$43,'ADR Raw Data'!AE$1,FALSE)</f>
        <v>5.5177661378045899</v>
      </c>
      <c r="AS28" s="40"/>
      <c r="AT28" s="51">
        <f>VLOOKUP($A28,'RevPAR Raw Data'!$B$6:$BE$43,'RevPAR Raw Data'!G$1,FALSE)</f>
        <v>67.184602491506197</v>
      </c>
      <c r="AU28" s="52">
        <f>VLOOKUP($A28,'RevPAR Raw Data'!$B$6:$BE$43,'RevPAR Raw Data'!H$1,FALSE)</f>
        <v>94.034477916194703</v>
      </c>
      <c r="AV28" s="52">
        <f>VLOOKUP($A28,'RevPAR Raw Data'!$B$6:$BE$43,'RevPAR Raw Data'!I$1,FALSE)</f>
        <v>107.436473386183</v>
      </c>
      <c r="AW28" s="52">
        <f>VLOOKUP($A28,'RevPAR Raw Data'!$B$6:$BE$43,'RevPAR Raw Data'!J$1,FALSE)</f>
        <v>120.526514156285</v>
      </c>
      <c r="AX28" s="52">
        <f>VLOOKUP($A28,'RevPAR Raw Data'!$B$6:$BE$43,'RevPAR Raw Data'!K$1,FALSE)</f>
        <v>163.73137485843699</v>
      </c>
      <c r="AY28" s="53">
        <f>VLOOKUP($A28,'RevPAR Raw Data'!$B$6:$BE$43,'RevPAR Raw Data'!L$1,FALSE)</f>
        <v>110.582688561721</v>
      </c>
      <c r="AZ28" s="52">
        <f>VLOOKUP($A28,'RevPAR Raw Data'!$B$6:$BE$43,'RevPAR Raw Data'!N$1,FALSE)</f>
        <v>249.92524801811999</v>
      </c>
      <c r="BA28" s="52">
        <f>VLOOKUP($A28,'RevPAR Raw Data'!$B$6:$BE$43,'RevPAR Raw Data'!O$1,FALSE)</f>
        <v>227.56972819932</v>
      </c>
      <c r="BB28" s="53">
        <f>VLOOKUP($A28,'RevPAR Raw Data'!$B$6:$BE$43,'RevPAR Raw Data'!P$1,FALSE)</f>
        <v>238.74748810872001</v>
      </c>
      <c r="BC28" s="54">
        <f>VLOOKUP($A28,'RevPAR Raw Data'!$B$6:$BE$43,'RevPAR Raw Data'!R$1,FALSE)</f>
        <v>147.20120271800599</v>
      </c>
      <c r="BE28" s="47">
        <f>VLOOKUP($A28,'RevPAR Raw Data'!$B$6:$BE$43,'RevPAR Raw Data'!T$1,FALSE)</f>
        <v>-8.15920353797366</v>
      </c>
      <c r="BF28" s="48">
        <f>VLOOKUP($A28,'RevPAR Raw Data'!$B$6:$BE$43,'RevPAR Raw Data'!U$1,FALSE)</f>
        <v>12.4905910649075</v>
      </c>
      <c r="BG28" s="48">
        <f>VLOOKUP($A28,'RevPAR Raw Data'!$B$6:$BE$43,'RevPAR Raw Data'!V$1,FALSE)</f>
        <v>10.9191607157966</v>
      </c>
      <c r="BH28" s="48">
        <f>VLOOKUP($A28,'RevPAR Raw Data'!$B$6:$BE$43,'RevPAR Raw Data'!W$1,FALSE)</f>
        <v>12.127770058221699</v>
      </c>
      <c r="BI28" s="48">
        <f>VLOOKUP($A28,'RevPAR Raw Data'!$B$6:$BE$43,'RevPAR Raw Data'!X$1,FALSE)</f>
        <v>-5.7190619653009902</v>
      </c>
      <c r="BJ28" s="49">
        <f>VLOOKUP($A28,'RevPAR Raw Data'!$B$6:$BE$43,'RevPAR Raw Data'!Y$1,FALSE)</f>
        <v>3.3946312971861299</v>
      </c>
      <c r="BK28" s="48">
        <f>VLOOKUP($A28,'RevPAR Raw Data'!$B$6:$BE$43,'RevPAR Raw Data'!AA$1,FALSE)</f>
        <v>7.7391741835161696</v>
      </c>
      <c r="BL28" s="48">
        <f>VLOOKUP($A28,'RevPAR Raw Data'!$B$6:$BE$43,'RevPAR Raw Data'!AB$1,FALSE)</f>
        <v>1.51180028641054</v>
      </c>
      <c r="BM28" s="49">
        <f>VLOOKUP($A28,'RevPAR Raw Data'!$B$6:$BE$43,'RevPAR Raw Data'!AC$1,FALSE)</f>
        <v>4.6786746923246803</v>
      </c>
      <c r="BN28" s="50">
        <f>VLOOKUP($A28,'RevPAR Raw Data'!$B$6:$BE$43,'RevPAR Raw Data'!AE$1,FALSE)</f>
        <v>3.9857226530624601</v>
      </c>
    </row>
    <row r="29" spans="1:66" x14ac:dyDescent="0.45">
      <c r="A29" s="63"/>
      <c r="B29" s="55"/>
      <c r="C29" s="56"/>
      <c r="D29" s="56"/>
      <c r="E29" s="56"/>
      <c r="F29" s="56"/>
      <c r="G29" s="57"/>
      <c r="H29" s="56"/>
      <c r="I29" s="56"/>
      <c r="J29" s="57"/>
      <c r="K29" s="58"/>
      <c r="M29" s="55"/>
      <c r="N29" s="210"/>
      <c r="O29" s="210"/>
      <c r="P29" s="210"/>
      <c r="Q29" s="210"/>
      <c r="R29" s="211"/>
      <c r="S29" s="210"/>
      <c r="T29" s="210"/>
      <c r="U29" s="211"/>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43.420660910985397</v>
      </c>
      <c r="C30" s="48">
        <f>VLOOKUP($A30,'Occupancy Raw Data'!$B$8:$BE$45,'Occupancy Raw Data'!H$3,FALSE)</f>
        <v>56.6984221494492</v>
      </c>
      <c r="D30" s="48">
        <f>VLOOKUP($A30,'Occupancy Raw Data'!$B$8:$BE$45,'Occupancy Raw Data'!I$3,FALSE)</f>
        <v>61.283119976183301</v>
      </c>
      <c r="E30" s="48">
        <f>VLOOKUP($A30,'Occupancy Raw Data'!$B$8:$BE$45,'Occupancy Raw Data'!J$3,FALSE)</f>
        <v>62.220899077106203</v>
      </c>
      <c r="F30" s="48">
        <f>VLOOKUP($A30,'Occupancy Raw Data'!$B$8:$BE$45,'Occupancy Raw Data'!K$3,FALSE)</f>
        <v>60.211372432271503</v>
      </c>
      <c r="G30" s="49">
        <f>VLOOKUP($A30,'Occupancy Raw Data'!$B$8:$BE$45,'Occupancy Raw Data'!L$3,FALSE)</f>
        <v>56.766894909199102</v>
      </c>
      <c r="H30" s="48">
        <f>VLOOKUP($A30,'Occupancy Raw Data'!$B$8:$BE$45,'Occupancy Raw Data'!N$3,FALSE)</f>
        <v>69.187258112533399</v>
      </c>
      <c r="I30" s="48">
        <f>VLOOKUP($A30,'Occupancy Raw Data'!$B$8:$BE$45,'Occupancy Raw Data'!O$3,FALSE)</f>
        <v>68.949091991664105</v>
      </c>
      <c r="J30" s="49">
        <f>VLOOKUP($A30,'Occupancy Raw Data'!$B$8:$BE$45,'Occupancy Raw Data'!P$3,FALSE)</f>
        <v>69.068175052098795</v>
      </c>
      <c r="K30" s="50">
        <f>VLOOKUP($A30,'Occupancy Raw Data'!$B$8:$BE$45,'Occupancy Raw Data'!R$3,FALSE)</f>
        <v>60.281546378599003</v>
      </c>
      <c r="M30" s="47">
        <f>VLOOKUP($A30,'Occupancy Raw Data'!$B$8:$BE$45,'Occupancy Raw Data'!T$3,FALSE)</f>
        <v>-45.661960860332698</v>
      </c>
      <c r="N30" s="208">
        <f>VLOOKUP($A30,'Occupancy Raw Data'!$B$8:$BE$45,'Occupancy Raw Data'!U$3,FALSE)</f>
        <v>3.8959446479756101</v>
      </c>
      <c r="O30" s="208">
        <f>VLOOKUP($A30,'Occupancy Raw Data'!$B$8:$BE$45,'Occupancy Raw Data'!V$3,FALSE)</f>
        <v>-2.7144842591966798</v>
      </c>
      <c r="P30" s="208">
        <f>VLOOKUP($A30,'Occupancy Raw Data'!$B$8:$BE$45,'Occupancy Raw Data'!W$3,FALSE)</f>
        <v>-7.4344470652895698</v>
      </c>
      <c r="Q30" s="208">
        <f>VLOOKUP($A30,'Occupancy Raw Data'!$B$8:$BE$45,'Occupancy Raw Data'!X$3,FALSE)</f>
        <v>-7.6222166831265001</v>
      </c>
      <c r="R30" s="209">
        <f>VLOOKUP($A30,'Occupancy Raw Data'!$B$8:$BE$45,'Occupancy Raw Data'!Y$3,FALSE)</f>
        <v>-13.956041103415</v>
      </c>
      <c r="S30" s="208">
        <f>VLOOKUP($A30,'Occupancy Raw Data'!$B$8:$BE$45,'Occupancy Raw Data'!AA$3,FALSE)</f>
        <v>-7.8274847148712396</v>
      </c>
      <c r="T30" s="208">
        <f>VLOOKUP($A30,'Occupancy Raw Data'!$B$8:$BE$45,'Occupancy Raw Data'!AB$3,FALSE)</f>
        <v>-1.7852685834227899</v>
      </c>
      <c r="U30" s="209">
        <f>VLOOKUP($A30,'Occupancy Raw Data'!$B$8:$BE$45,'Occupancy Raw Data'!AC$3,FALSE)</f>
        <v>-4.90745918282171</v>
      </c>
      <c r="V30" s="50">
        <f>VLOOKUP($A30,'Occupancy Raw Data'!$B$8:$BE$45,'Occupancy Raw Data'!AE$3,FALSE)</f>
        <v>-11.189586715466699</v>
      </c>
      <c r="X30" s="51">
        <f>VLOOKUP($A30,'ADR Raw Data'!$B$6:$BE$43,'ADR Raw Data'!G$1,FALSE)</f>
        <v>92.745539938292694</v>
      </c>
      <c r="Y30" s="52">
        <f>VLOOKUP($A30,'ADR Raw Data'!$B$6:$BE$43,'ADR Raw Data'!H$1,FALSE)</f>
        <v>97.873644001050096</v>
      </c>
      <c r="Z30" s="52">
        <f>VLOOKUP($A30,'ADR Raw Data'!$B$6:$BE$43,'ADR Raw Data'!I$1,FALSE)</f>
        <v>101.15385717755601</v>
      </c>
      <c r="AA30" s="52">
        <f>VLOOKUP($A30,'ADR Raw Data'!$B$6:$BE$43,'ADR Raw Data'!J$1,FALSE)</f>
        <v>101.083574162679</v>
      </c>
      <c r="AB30" s="52">
        <f>VLOOKUP($A30,'ADR Raw Data'!$B$6:$BE$43,'ADR Raw Data'!K$1,FALSE)</f>
        <v>99.473100123609299</v>
      </c>
      <c r="AC30" s="53">
        <f>VLOOKUP($A30,'ADR Raw Data'!$B$6:$BE$43,'ADR Raw Data'!L$1,FALSE)</f>
        <v>98.840356093979395</v>
      </c>
      <c r="AD30" s="52">
        <f>VLOOKUP($A30,'ADR Raw Data'!$B$6:$BE$43,'ADR Raw Data'!N$1,FALSE)</f>
        <v>109.891230636833</v>
      </c>
      <c r="AE30" s="52">
        <f>VLOOKUP($A30,'ADR Raw Data'!$B$6:$BE$43,'ADR Raw Data'!O$1,FALSE)</f>
        <v>112.074371761658</v>
      </c>
      <c r="AF30" s="53">
        <f>VLOOKUP($A30,'ADR Raw Data'!$B$6:$BE$43,'ADR Raw Data'!P$1,FALSE)</f>
        <v>110.980919181034</v>
      </c>
      <c r="AG30" s="54">
        <f>VLOOKUP($A30,'ADR Raw Data'!$B$6:$BE$43,'ADR Raw Data'!R$1,FALSE)</f>
        <v>102.814690277973</v>
      </c>
      <c r="AH30" s="65"/>
      <c r="AI30" s="47">
        <f>VLOOKUP($A30,'ADR Raw Data'!$B$6:$BE$43,'ADR Raw Data'!T$1,FALSE)</f>
        <v>-46.9375793392811</v>
      </c>
      <c r="AJ30" s="48">
        <f>VLOOKUP($A30,'ADR Raw Data'!$B$6:$BE$43,'ADR Raw Data'!U$1,FALSE)</f>
        <v>0.21331843244162299</v>
      </c>
      <c r="AK30" s="48">
        <f>VLOOKUP($A30,'ADR Raw Data'!$B$6:$BE$43,'ADR Raw Data'!V$1,FALSE)</f>
        <v>2.58154497158097</v>
      </c>
      <c r="AL30" s="48">
        <f>VLOOKUP($A30,'ADR Raw Data'!$B$6:$BE$43,'ADR Raw Data'!W$1,FALSE)</f>
        <v>0.43178512099604499</v>
      </c>
      <c r="AM30" s="48">
        <f>VLOOKUP($A30,'ADR Raw Data'!$B$6:$BE$43,'ADR Raw Data'!X$1,FALSE)</f>
        <v>0.160600944767883</v>
      </c>
      <c r="AN30" s="49">
        <f>VLOOKUP($A30,'ADR Raw Data'!$B$6:$BE$43,'ADR Raw Data'!Y$1,FALSE)</f>
        <v>-15.8524588141488</v>
      </c>
      <c r="AO30" s="48">
        <f>VLOOKUP($A30,'ADR Raw Data'!$B$6:$BE$43,'ADR Raw Data'!AA$1,FALSE)</f>
        <v>0.63926729912789104</v>
      </c>
      <c r="AP30" s="48">
        <f>VLOOKUP($A30,'ADR Raw Data'!$B$6:$BE$43,'ADR Raw Data'!AB$1,FALSE)</f>
        <v>4.7604540823382697</v>
      </c>
      <c r="AQ30" s="49">
        <f>VLOOKUP($A30,'ADR Raw Data'!$B$6:$BE$43,'ADR Raw Data'!AC$1,FALSE)</f>
        <v>2.64190288659678</v>
      </c>
      <c r="AR30" s="50">
        <f>VLOOKUP($A30,'ADR Raw Data'!$B$6:$BE$43,'ADR Raw Data'!AE$1,FALSE)</f>
        <v>-10.2888187914055</v>
      </c>
      <c r="AS30" s="40"/>
      <c r="AT30" s="51">
        <f>VLOOKUP($A30,'RevPAR Raw Data'!$B$6:$BE$43,'RevPAR Raw Data'!G$1,FALSE)</f>
        <v>40.270726406668601</v>
      </c>
      <c r="AU30" s="52">
        <f>VLOOKUP($A30,'RevPAR Raw Data'!$B$6:$BE$43,'RevPAR Raw Data'!H$1,FALSE)</f>
        <v>55.492811848764497</v>
      </c>
      <c r="AV30" s="52">
        <f>VLOOKUP($A30,'RevPAR Raw Data'!$B$6:$BE$43,'RevPAR Raw Data'!I$1,FALSE)</f>
        <v>61.990239654659099</v>
      </c>
      <c r="AW30" s="52">
        <f>VLOOKUP($A30,'RevPAR Raw Data'!$B$6:$BE$43,'RevPAR Raw Data'!J$1,FALSE)</f>
        <v>62.895108663292604</v>
      </c>
      <c r="AX30" s="52">
        <f>VLOOKUP($A30,'RevPAR Raw Data'!$B$6:$BE$43,'RevPAR Raw Data'!K$1,FALSE)</f>
        <v>59.894118785352703</v>
      </c>
      <c r="AY30" s="53">
        <f>VLOOKUP($A30,'RevPAR Raw Data'!$B$6:$BE$43,'RevPAR Raw Data'!L$1,FALSE)</f>
        <v>56.108601071747501</v>
      </c>
      <c r="AZ30" s="52">
        <f>VLOOKUP($A30,'RevPAR Raw Data'!$B$6:$BE$43,'RevPAR Raw Data'!N$1,FALSE)</f>
        <v>76.030729383745097</v>
      </c>
      <c r="BA30" s="52">
        <f>VLOOKUP($A30,'RevPAR Raw Data'!$B$6:$BE$43,'RevPAR Raw Data'!O$1,FALSE)</f>
        <v>77.274261685025294</v>
      </c>
      <c r="BB30" s="53">
        <f>VLOOKUP($A30,'RevPAR Raw Data'!$B$6:$BE$43,'RevPAR Raw Data'!P$1,FALSE)</f>
        <v>76.652495534385196</v>
      </c>
      <c r="BC30" s="54">
        <f>VLOOKUP($A30,'RevPAR Raw Data'!$B$6:$BE$43,'RevPAR Raw Data'!R$1,FALSE)</f>
        <v>61.978285203929701</v>
      </c>
      <c r="BE30" s="47">
        <f>VLOOKUP($A30,'RevPAR Raw Data'!$B$6:$BE$43,'RevPAR Raw Data'!T$1,FALSE)</f>
        <v>-71.166921092923701</v>
      </c>
      <c r="BF30" s="48">
        <f>VLOOKUP($A30,'RevPAR Raw Data'!$B$6:$BE$43,'RevPAR Raw Data'!U$1,FALSE)</f>
        <v>4.1175738484690898</v>
      </c>
      <c r="BG30" s="48">
        <f>VLOOKUP($A30,'RevPAR Raw Data'!$B$6:$BE$43,'RevPAR Raw Data'!V$1,FALSE)</f>
        <v>-0.20301491951335199</v>
      </c>
      <c r="BH30" s="48">
        <f>VLOOKUP($A30,'RevPAR Raw Data'!$B$6:$BE$43,'RevPAR Raw Data'!W$1,FALSE)</f>
        <v>-7.0347627805497703</v>
      </c>
      <c r="BI30" s="48">
        <f>VLOOKUP($A30,'RevPAR Raw Data'!$B$6:$BE$43,'RevPAR Raw Data'!X$1,FALSE)</f>
        <v>-7.47385709036398</v>
      </c>
      <c r="BJ30" s="49">
        <f>VLOOKUP($A30,'RevPAR Raw Data'!$B$6:$BE$43,'RevPAR Raw Data'!Y$1,FALSE)</f>
        <v>-27.596124249559299</v>
      </c>
      <c r="BK30" s="48">
        <f>VLOOKUP($A30,'RevPAR Raw Data'!$B$6:$BE$43,'RevPAR Raw Data'!AA$1,FALSE)</f>
        <v>-7.2382559658697501</v>
      </c>
      <c r="BL30" s="48">
        <f>VLOOKUP($A30,'RevPAR Raw Data'!$B$6:$BE$43,'RevPAR Raw Data'!AB$1,FALSE)</f>
        <v>2.8901986077552202</v>
      </c>
      <c r="BM30" s="49">
        <f>VLOOKUP($A30,'RevPAR Raw Data'!$B$6:$BE$43,'RevPAR Raw Data'!AC$1,FALSE)</f>
        <v>-2.3952066020344498</v>
      </c>
      <c r="BN30" s="50">
        <f>VLOOKUP($A30,'RevPAR Raw Data'!$B$6:$BE$43,'RevPAR Raw Data'!AE$1,FALSE)</f>
        <v>-20.3271292062106</v>
      </c>
    </row>
    <row r="31" spans="1:66" x14ac:dyDescent="0.45">
      <c r="A31" s="46"/>
      <c r="B31" s="55"/>
      <c r="C31" s="56"/>
      <c r="D31" s="56"/>
      <c r="E31" s="56"/>
      <c r="F31" s="56"/>
      <c r="G31" s="57"/>
      <c r="H31" s="56"/>
      <c r="I31" s="56"/>
      <c r="J31" s="57"/>
      <c r="K31" s="58"/>
      <c r="M31" s="55"/>
      <c r="N31" s="210"/>
      <c r="O31" s="210"/>
      <c r="P31" s="210"/>
      <c r="Q31" s="210"/>
      <c r="R31" s="211"/>
      <c r="S31" s="210"/>
      <c r="T31" s="210"/>
      <c r="U31" s="211"/>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50.708980418636003</v>
      </c>
      <c r="C32" s="48">
        <f>VLOOKUP($A32,'Occupancy Raw Data'!$B$8:$BE$45,'Occupancy Raw Data'!H$3,FALSE)</f>
        <v>63.538149898717002</v>
      </c>
      <c r="D32" s="48">
        <f>VLOOKUP($A32,'Occupancy Raw Data'!$B$8:$BE$45,'Occupancy Raw Data'!I$3,FALSE)</f>
        <v>67.945082151699296</v>
      </c>
      <c r="E32" s="48">
        <f>VLOOKUP($A32,'Occupancy Raw Data'!$B$8:$BE$45,'Occupancy Raw Data'!J$3,FALSE)</f>
        <v>68.129642133693395</v>
      </c>
      <c r="F32" s="48">
        <f>VLOOKUP($A32,'Occupancy Raw Data'!$B$8:$BE$45,'Occupancy Raw Data'!K$3,FALSE)</f>
        <v>66.725185685347697</v>
      </c>
      <c r="G32" s="49">
        <f>VLOOKUP($A32,'Occupancy Raw Data'!$B$8:$BE$45,'Occupancy Raw Data'!L$3,FALSE)</f>
        <v>63.409408057618698</v>
      </c>
      <c r="H32" s="48">
        <f>VLOOKUP($A32,'Occupancy Raw Data'!$B$8:$BE$45,'Occupancy Raw Data'!N$3,FALSE)</f>
        <v>75.404006302048103</v>
      </c>
      <c r="I32" s="48">
        <f>VLOOKUP($A32,'Occupancy Raw Data'!$B$8:$BE$45,'Occupancy Raw Data'!O$3,FALSE)</f>
        <v>76.8624803060994</v>
      </c>
      <c r="J32" s="49">
        <f>VLOOKUP($A32,'Occupancy Raw Data'!$B$8:$BE$45,'Occupancy Raw Data'!P$3,FALSE)</f>
        <v>76.133243304073801</v>
      </c>
      <c r="K32" s="50">
        <f>VLOOKUP($A32,'Occupancy Raw Data'!$B$8:$BE$45,'Occupancy Raw Data'!R$3,FALSE)</f>
        <v>67.044789556605807</v>
      </c>
      <c r="M32" s="47">
        <f>VLOOKUP($A32,'Occupancy Raw Data'!$B$8:$BE$45,'Occupancy Raw Data'!T$3,FALSE)</f>
        <v>6.1633267757557402</v>
      </c>
      <c r="N32" s="208">
        <f>VLOOKUP($A32,'Occupancy Raw Data'!$B$8:$BE$45,'Occupancy Raw Data'!U$3,FALSE)</f>
        <v>9.1260163929140603</v>
      </c>
      <c r="O32" s="208">
        <f>VLOOKUP($A32,'Occupancy Raw Data'!$B$8:$BE$45,'Occupancy Raw Data'!V$3,FALSE)</f>
        <v>5.8911444024950699</v>
      </c>
      <c r="P32" s="208">
        <f>VLOOKUP($A32,'Occupancy Raw Data'!$B$8:$BE$45,'Occupancy Raw Data'!W$3,FALSE)</f>
        <v>4.2185541070078498</v>
      </c>
      <c r="Q32" s="208">
        <f>VLOOKUP($A32,'Occupancy Raw Data'!$B$8:$BE$45,'Occupancy Raw Data'!X$3,FALSE)</f>
        <v>-0.56116079452440704</v>
      </c>
      <c r="R32" s="209">
        <f>VLOOKUP($A32,'Occupancy Raw Data'!$B$8:$BE$45,'Occupancy Raw Data'!Y$3,FALSE)</f>
        <v>4.7645100042128998</v>
      </c>
      <c r="S32" s="208">
        <f>VLOOKUP($A32,'Occupancy Raw Data'!$B$8:$BE$45,'Occupancy Raw Data'!AA$3,FALSE)</f>
        <v>-7.07621301148939</v>
      </c>
      <c r="T32" s="208">
        <f>VLOOKUP($A32,'Occupancy Raw Data'!$B$8:$BE$45,'Occupancy Raw Data'!AB$3,FALSE)</f>
        <v>-5.5494117649095003</v>
      </c>
      <c r="U32" s="209">
        <f>VLOOKUP($A32,'Occupancy Raw Data'!$B$8:$BE$45,'Occupancy Raw Data'!AC$3,FALSE)</f>
        <v>-6.3117206161309296</v>
      </c>
      <c r="V32" s="50">
        <f>VLOOKUP($A32,'Occupancy Raw Data'!$B$8:$BE$45,'Occupancy Raw Data'!AE$3,FALSE)</f>
        <v>0.89447093829479796</v>
      </c>
      <c r="X32" s="51">
        <f>VLOOKUP($A32,'ADR Raw Data'!$B$6:$BE$43,'ADR Raw Data'!G$1,FALSE)</f>
        <v>99.336954132268005</v>
      </c>
      <c r="Y32" s="52">
        <f>VLOOKUP($A32,'ADR Raw Data'!$B$6:$BE$43,'ADR Raw Data'!H$1,FALSE)</f>
        <v>107.260919426142</v>
      </c>
      <c r="Z32" s="52">
        <f>VLOOKUP($A32,'ADR Raw Data'!$B$6:$BE$43,'ADR Raw Data'!I$1,FALSE)</f>
        <v>110.89896760302101</v>
      </c>
      <c r="AA32" s="52">
        <f>VLOOKUP($A32,'ADR Raw Data'!$B$6:$BE$43,'ADR Raw Data'!J$1,FALSE)</f>
        <v>110.42226181698</v>
      </c>
      <c r="AB32" s="52">
        <f>VLOOKUP($A32,'ADR Raw Data'!$B$6:$BE$43,'ADR Raw Data'!K$1,FALSE)</f>
        <v>108.44929131080001</v>
      </c>
      <c r="AC32" s="53">
        <f>VLOOKUP($A32,'ADR Raw Data'!$B$6:$BE$43,'ADR Raw Data'!L$1,FALSE)</f>
        <v>107.702641706894</v>
      </c>
      <c r="AD32" s="52">
        <f>VLOOKUP($A32,'ADR Raw Data'!$B$6:$BE$43,'ADR Raw Data'!N$1,FALSE)</f>
        <v>118.102561345591</v>
      </c>
      <c r="AE32" s="52">
        <f>VLOOKUP($A32,'ADR Raw Data'!$B$6:$BE$43,'ADR Raw Data'!O$1,FALSE)</f>
        <v>118.803535297218</v>
      </c>
      <c r="AF32" s="53">
        <f>VLOOKUP($A32,'ADR Raw Data'!$B$6:$BE$43,'ADR Raw Data'!P$1,FALSE)</f>
        <v>118.45640543664599</v>
      </c>
      <c r="AG32" s="54">
        <f>VLOOKUP($A32,'ADR Raw Data'!$B$6:$BE$43,'ADR Raw Data'!R$1,FALSE)</f>
        <v>111.191647940685</v>
      </c>
      <c r="AI32" s="47">
        <f>VLOOKUP($A32,'ADR Raw Data'!$B$6:$BE$43,'ADR Raw Data'!T$1,FALSE)</f>
        <v>8.7855006166934704</v>
      </c>
      <c r="AJ32" s="48">
        <f>VLOOKUP($A32,'ADR Raw Data'!$B$6:$BE$43,'ADR Raw Data'!U$1,FALSE)</f>
        <v>10.456215622628299</v>
      </c>
      <c r="AK32" s="48">
        <f>VLOOKUP($A32,'ADR Raw Data'!$B$6:$BE$43,'ADR Raw Data'!V$1,FALSE)</f>
        <v>8.1998057736424297</v>
      </c>
      <c r="AL32" s="48">
        <f>VLOOKUP($A32,'ADR Raw Data'!$B$6:$BE$43,'ADR Raw Data'!W$1,FALSE)</f>
        <v>8.9792280079250801</v>
      </c>
      <c r="AM32" s="48">
        <f>VLOOKUP($A32,'ADR Raw Data'!$B$6:$BE$43,'ADR Raw Data'!X$1,FALSE)</f>
        <v>5.8780412316324204</v>
      </c>
      <c r="AN32" s="49">
        <f>VLOOKUP($A32,'ADR Raw Data'!$B$6:$BE$43,'ADR Raw Data'!Y$1,FALSE)</f>
        <v>8.3244325688834397</v>
      </c>
      <c r="AO32" s="48">
        <f>VLOOKUP($A32,'ADR Raw Data'!$B$6:$BE$43,'ADR Raw Data'!AA$1,FALSE)</f>
        <v>-1.22507352761996</v>
      </c>
      <c r="AP32" s="48">
        <f>VLOOKUP($A32,'ADR Raw Data'!$B$6:$BE$43,'ADR Raw Data'!AB$1,FALSE)</f>
        <v>-0.28948598161088002</v>
      </c>
      <c r="AQ32" s="49">
        <f>VLOOKUP($A32,'ADR Raw Data'!$B$6:$BE$43,'ADR Raw Data'!AC$1,FALSE)</f>
        <v>-0.755038922979961</v>
      </c>
      <c r="AR32" s="50">
        <f>VLOOKUP($A32,'ADR Raw Data'!$B$6:$BE$43,'ADR Raw Data'!AE$1,FALSE)</f>
        <v>4.5131491787540101</v>
      </c>
      <c r="AS32" s="40"/>
      <c r="AT32" s="51">
        <f>VLOOKUP($A32,'RevPAR Raw Data'!$B$6:$BE$43,'RevPAR Raw Data'!G$1,FALSE)</f>
        <v>50.372756619401301</v>
      </c>
      <c r="AU32" s="52">
        <f>VLOOKUP($A32,'RevPAR Raw Data'!$B$6:$BE$43,'RevPAR Raw Data'!H$1,FALSE)</f>
        <v>68.151603767724495</v>
      </c>
      <c r="AV32" s="52">
        <f>VLOOKUP($A32,'RevPAR Raw Data'!$B$6:$BE$43,'RevPAR Raw Data'!I$1,FALSE)</f>
        <v>75.350394643258994</v>
      </c>
      <c r="AW32" s="52">
        <f>VLOOKUP($A32,'RevPAR Raw Data'!$B$6:$BE$43,'RevPAR Raw Data'!J$1,FALSE)</f>
        <v>75.230291811838796</v>
      </c>
      <c r="AX32" s="52">
        <f>VLOOKUP($A32,'RevPAR Raw Data'!$B$6:$BE$43,'RevPAR Raw Data'!K$1,FALSE)</f>
        <v>72.362991001575494</v>
      </c>
      <c r="AY32" s="53">
        <f>VLOOKUP($A32,'RevPAR Raw Data'!$B$6:$BE$43,'RevPAR Raw Data'!L$1,FALSE)</f>
        <v>68.293607568759796</v>
      </c>
      <c r="AZ32" s="52">
        <f>VLOOKUP($A32,'RevPAR Raw Data'!$B$6:$BE$43,'RevPAR Raw Data'!N$1,FALSE)</f>
        <v>89.0540627999099</v>
      </c>
      <c r="BA32" s="52">
        <f>VLOOKUP($A32,'RevPAR Raw Data'!$B$6:$BE$43,'RevPAR Raw Data'!O$1,FALSE)</f>
        <v>91.315343920774197</v>
      </c>
      <c r="BB32" s="53">
        <f>VLOOKUP($A32,'RevPAR Raw Data'!$B$6:$BE$43,'RevPAR Raw Data'!P$1,FALSE)</f>
        <v>90.184703360342098</v>
      </c>
      <c r="BC32" s="54">
        <f>VLOOKUP($A32,'RevPAR Raw Data'!$B$6:$BE$43,'RevPAR Raw Data'!R$1,FALSE)</f>
        <v>74.548206366354705</v>
      </c>
      <c r="BD32" s="65"/>
      <c r="BE32" s="47">
        <f>VLOOKUP($A32,'RevPAR Raw Data'!$B$6:$BE$43,'RevPAR Raw Data'!T$1,FALSE)</f>
        <v>15.490306504342</v>
      </c>
      <c r="BF32" s="48">
        <f>VLOOKUP($A32,'RevPAR Raw Data'!$B$6:$BE$43,'RevPAR Raw Data'!U$1,FALSE)</f>
        <v>20.5364679673418</v>
      </c>
      <c r="BG32" s="48">
        <f>VLOOKUP($A32,'RevPAR Raw Data'!$B$6:$BE$43,'RevPAR Raw Data'!V$1,FALSE)</f>
        <v>14.574012574986901</v>
      </c>
      <c r="BH32" s="48">
        <f>VLOOKUP($A32,'RevPAR Raw Data'!$B$6:$BE$43,'RevPAR Raw Data'!W$1,FALSE)</f>
        <v>13.576575706838801</v>
      </c>
      <c r="BI32" s="48">
        <f>VLOOKUP($A32,'RevPAR Raw Data'!$B$6:$BE$43,'RevPAR Raw Data'!X$1,FALSE)</f>
        <v>5.2838951742301097</v>
      </c>
      <c r="BJ32" s="49">
        <f>VLOOKUP($A32,'RevPAR Raw Data'!$B$6:$BE$43,'RevPAR Raw Data'!Y$1,FALSE)</f>
        <v>13.4855609956347</v>
      </c>
      <c r="BK32" s="48">
        <f>VLOOKUP($A32,'RevPAR Raw Data'!$B$6:$BE$43,'RevPAR Raw Data'!AA$1,FALSE)</f>
        <v>-8.2145977267476002</v>
      </c>
      <c r="BL32" s="48">
        <f>VLOOKUP($A32,'RevPAR Raw Data'!$B$6:$BE$43,'RevPAR Raw Data'!AB$1,FALSE)</f>
        <v>-5.8228329773991003</v>
      </c>
      <c r="BM32" s="49">
        <f>VLOOKUP($A32,'RevPAR Raw Data'!$B$6:$BE$43,'RevPAR Raw Data'!AC$1,FALSE)</f>
        <v>-7.0191035917493503</v>
      </c>
      <c r="BN32" s="50">
        <f>VLOOKUP($A32,'RevPAR Raw Data'!$B$6:$BE$43,'RevPAR Raw Data'!AE$1,FALSE)</f>
        <v>5.44798892485466</v>
      </c>
    </row>
    <row r="33" spans="1:66" x14ac:dyDescent="0.45">
      <c r="A33" s="63" t="s">
        <v>46</v>
      </c>
      <c r="B33" s="47">
        <f>VLOOKUP($A33,'Occupancy Raw Data'!$B$8:$BE$45,'Occupancy Raw Data'!G$3,FALSE)</f>
        <v>55.143078112915603</v>
      </c>
      <c r="C33" s="48">
        <f>VLOOKUP($A33,'Occupancy Raw Data'!$B$8:$BE$45,'Occupancy Raw Data'!H$3,FALSE)</f>
        <v>64.095127610208806</v>
      </c>
      <c r="D33" s="48">
        <f>VLOOKUP($A33,'Occupancy Raw Data'!$B$8:$BE$45,'Occupancy Raw Data'!I$3,FALSE)</f>
        <v>65.274555297757104</v>
      </c>
      <c r="E33" s="48">
        <f>VLOOKUP($A33,'Occupancy Raw Data'!$B$8:$BE$45,'Occupancy Raw Data'!J$3,FALSE)</f>
        <v>69.315545243619397</v>
      </c>
      <c r="F33" s="48">
        <f>VLOOKUP($A33,'Occupancy Raw Data'!$B$8:$BE$45,'Occupancy Raw Data'!K$3,FALSE)</f>
        <v>68.561484918793496</v>
      </c>
      <c r="G33" s="49">
        <f>VLOOKUP($A33,'Occupancy Raw Data'!$B$8:$BE$45,'Occupancy Raw Data'!L$3,FALSE)</f>
        <v>64.477958236658907</v>
      </c>
      <c r="H33" s="48">
        <f>VLOOKUP($A33,'Occupancy Raw Data'!$B$8:$BE$45,'Occupancy Raw Data'!N$3,FALSE)</f>
        <v>72.061098221191003</v>
      </c>
      <c r="I33" s="48">
        <f>VLOOKUP($A33,'Occupancy Raw Data'!$B$8:$BE$45,'Occupancy Raw Data'!O$3,FALSE)</f>
        <v>73.317865429234303</v>
      </c>
      <c r="J33" s="49">
        <f>VLOOKUP($A33,'Occupancy Raw Data'!$B$8:$BE$45,'Occupancy Raw Data'!P$3,FALSE)</f>
        <v>72.689481825212596</v>
      </c>
      <c r="K33" s="50">
        <f>VLOOKUP($A33,'Occupancy Raw Data'!$B$8:$BE$45,'Occupancy Raw Data'!R$3,FALSE)</f>
        <v>66.824107833388496</v>
      </c>
      <c r="M33" s="47">
        <f>VLOOKUP($A33,'Occupancy Raw Data'!$B$8:$BE$45,'Occupancy Raw Data'!T$3,FALSE)</f>
        <v>-4.2437843970387599</v>
      </c>
      <c r="N33" s="208">
        <f>VLOOKUP($A33,'Occupancy Raw Data'!$B$8:$BE$45,'Occupancy Raw Data'!U$3,FALSE)</f>
        <v>-4.7089480618876998</v>
      </c>
      <c r="O33" s="208">
        <f>VLOOKUP($A33,'Occupancy Raw Data'!$B$8:$BE$45,'Occupancy Raw Data'!V$3,FALSE)</f>
        <v>-7.3702409380876501</v>
      </c>
      <c r="P33" s="208">
        <f>VLOOKUP($A33,'Occupancy Raw Data'!$B$8:$BE$45,'Occupancy Raw Data'!W$3,FALSE)</f>
        <v>-4.5055911753454101</v>
      </c>
      <c r="Q33" s="208">
        <f>VLOOKUP($A33,'Occupancy Raw Data'!$B$8:$BE$45,'Occupancy Raw Data'!X$3,FALSE)</f>
        <v>-6.4459271269803304</v>
      </c>
      <c r="R33" s="209">
        <f>VLOOKUP($A33,'Occupancy Raw Data'!$B$8:$BE$45,'Occupancy Raw Data'!Y$3,FALSE)</f>
        <v>-5.5099222583897403</v>
      </c>
      <c r="S33" s="208">
        <f>VLOOKUP($A33,'Occupancy Raw Data'!$B$8:$BE$45,'Occupancy Raw Data'!AA$3,FALSE)</f>
        <v>-15.3972462261701</v>
      </c>
      <c r="T33" s="208">
        <f>VLOOKUP($A33,'Occupancy Raw Data'!$B$8:$BE$45,'Occupancy Raw Data'!AB$3,FALSE)</f>
        <v>-14.5841889170961</v>
      </c>
      <c r="U33" s="209">
        <f>VLOOKUP($A33,'Occupancy Raw Data'!$B$8:$BE$45,'Occupancy Raw Data'!AC$3,FALSE)</f>
        <v>-14.9891472496319</v>
      </c>
      <c r="V33" s="50">
        <f>VLOOKUP($A33,'Occupancy Raw Data'!$B$8:$BE$45,'Occupancy Raw Data'!AE$3,FALSE)</f>
        <v>-8.6748176941487305</v>
      </c>
      <c r="X33" s="51">
        <f>VLOOKUP($A33,'ADR Raw Data'!$B$6:$BE$43,'ADR Raw Data'!G$1,FALSE)</f>
        <v>83.980991129032205</v>
      </c>
      <c r="Y33" s="52">
        <f>VLOOKUP($A33,'ADR Raw Data'!$B$6:$BE$43,'ADR Raw Data'!H$1,FALSE)</f>
        <v>88.885895625942595</v>
      </c>
      <c r="Z33" s="52">
        <f>VLOOKUP($A33,'ADR Raw Data'!$B$6:$BE$43,'ADR Raw Data'!I$1,FALSE)</f>
        <v>90.220430627962003</v>
      </c>
      <c r="AA33" s="52">
        <f>VLOOKUP($A33,'ADR Raw Data'!$B$6:$BE$43,'ADR Raw Data'!J$1,FALSE)</f>
        <v>92.258017796373693</v>
      </c>
      <c r="AB33" s="52">
        <f>VLOOKUP($A33,'ADR Raw Data'!$B$6:$BE$43,'ADR Raw Data'!K$1,FALSE)</f>
        <v>91.498233671742796</v>
      </c>
      <c r="AC33" s="53">
        <f>VLOOKUP($A33,'ADR Raw Data'!$B$6:$BE$43,'ADR Raw Data'!L$1,FALSE)</f>
        <v>89.597723095837793</v>
      </c>
      <c r="AD33" s="52">
        <f>VLOOKUP($A33,'ADR Raw Data'!$B$6:$BE$43,'ADR Raw Data'!N$1,FALSE)</f>
        <v>97.087602709954297</v>
      </c>
      <c r="AE33" s="52">
        <f>VLOOKUP($A33,'ADR Raw Data'!$B$6:$BE$43,'ADR Raw Data'!O$1,FALSE)</f>
        <v>95.6444532172995</v>
      </c>
      <c r="AF33" s="53">
        <f>VLOOKUP($A33,'ADR Raw Data'!$B$6:$BE$43,'ADR Raw Data'!P$1,FALSE)</f>
        <v>96.359790118366803</v>
      </c>
      <c r="AG33" s="54">
        <f>VLOOKUP($A33,'ADR Raw Data'!$B$6:$BE$43,'ADR Raw Data'!R$1,FALSE)</f>
        <v>91.699321985698305</v>
      </c>
      <c r="AI33" s="47">
        <f>VLOOKUP($A33,'ADR Raw Data'!$B$6:$BE$43,'ADR Raw Data'!T$1,FALSE)</f>
        <v>2.5233907410654202</v>
      </c>
      <c r="AJ33" s="48">
        <f>VLOOKUP($A33,'ADR Raw Data'!$B$6:$BE$43,'ADR Raw Data'!U$1,FALSE)</f>
        <v>3.7670075283223698</v>
      </c>
      <c r="AK33" s="48">
        <f>VLOOKUP($A33,'ADR Raw Data'!$B$6:$BE$43,'ADR Raw Data'!V$1,FALSE)</f>
        <v>4.0697791770383702</v>
      </c>
      <c r="AL33" s="48">
        <f>VLOOKUP($A33,'ADR Raw Data'!$B$6:$BE$43,'ADR Raw Data'!W$1,FALSE)</f>
        <v>6.6303941477487696</v>
      </c>
      <c r="AM33" s="48">
        <f>VLOOKUP($A33,'ADR Raw Data'!$B$6:$BE$43,'ADR Raw Data'!X$1,FALSE)</f>
        <v>4.1204240294983601</v>
      </c>
      <c r="AN33" s="49">
        <f>VLOOKUP($A33,'ADR Raw Data'!$B$6:$BE$43,'ADR Raw Data'!Y$1,FALSE)</f>
        <v>4.3043636277156496</v>
      </c>
      <c r="AO33" s="48">
        <f>VLOOKUP($A33,'ADR Raw Data'!$B$6:$BE$43,'ADR Raw Data'!AA$1,FALSE)</f>
        <v>0.34707647076723602</v>
      </c>
      <c r="AP33" s="48">
        <f>VLOOKUP($A33,'ADR Raw Data'!$B$6:$BE$43,'ADR Raw Data'!AB$1,FALSE)</f>
        <v>-1.8461508518457701</v>
      </c>
      <c r="AQ33" s="49">
        <f>VLOOKUP($A33,'ADR Raw Data'!$B$6:$BE$43,'ADR Raw Data'!AC$1,FALSE)</f>
        <v>-0.76123217523866704</v>
      </c>
      <c r="AR33" s="50">
        <f>VLOOKUP($A33,'ADR Raw Data'!$B$6:$BE$43,'ADR Raw Data'!AE$1,FALSE)</f>
        <v>2.2981879182733498</v>
      </c>
      <c r="AS33" s="40"/>
      <c r="AT33" s="51">
        <f>VLOOKUP($A33,'RevPAR Raw Data'!$B$6:$BE$43,'RevPAR Raw Data'!G$1,FALSE)</f>
        <v>46.309703538283003</v>
      </c>
      <c r="AU33" s="52">
        <f>VLOOKUP($A33,'RevPAR Raw Data'!$B$6:$BE$43,'RevPAR Raw Data'!H$1,FALSE)</f>
        <v>56.971528228924903</v>
      </c>
      <c r="AV33" s="52">
        <f>VLOOKUP($A33,'RevPAR Raw Data'!$B$6:$BE$43,'RevPAR Raw Data'!I$1,FALSE)</f>
        <v>58.890984880123703</v>
      </c>
      <c r="AW33" s="52">
        <f>VLOOKUP($A33,'RevPAR Raw Data'!$B$6:$BE$43,'RevPAR Raw Data'!J$1,FALSE)</f>
        <v>63.949148066511903</v>
      </c>
      <c r="AX33" s="52">
        <f>VLOOKUP($A33,'RevPAR Raw Data'!$B$6:$BE$43,'RevPAR Raw Data'!K$1,FALSE)</f>
        <v>62.732547679814303</v>
      </c>
      <c r="AY33" s="53">
        <f>VLOOKUP($A33,'RevPAR Raw Data'!$B$6:$BE$43,'RevPAR Raw Data'!L$1,FALSE)</f>
        <v>57.770782478731597</v>
      </c>
      <c r="AZ33" s="52">
        <f>VLOOKUP($A33,'RevPAR Raw Data'!$B$6:$BE$43,'RevPAR Raw Data'!N$1,FALSE)</f>
        <v>69.962392749419905</v>
      </c>
      <c r="BA33" s="52">
        <f>VLOOKUP($A33,'RevPAR Raw Data'!$B$6:$BE$43,'RevPAR Raw Data'!O$1,FALSE)</f>
        <v>70.124471500386605</v>
      </c>
      <c r="BB33" s="53">
        <f>VLOOKUP($A33,'RevPAR Raw Data'!$B$6:$BE$43,'RevPAR Raw Data'!P$1,FALSE)</f>
        <v>70.043432124903305</v>
      </c>
      <c r="BC33" s="54">
        <f>VLOOKUP($A33,'RevPAR Raw Data'!$B$6:$BE$43,'RevPAR Raw Data'!R$1,FALSE)</f>
        <v>61.277253806209202</v>
      </c>
      <c r="BE33" s="47">
        <f>VLOOKUP($A33,'RevPAR Raw Data'!$B$6:$BE$43,'RevPAR Raw Data'!T$1,FALSE)</f>
        <v>-1.82748091851899</v>
      </c>
      <c r="BF33" s="48">
        <f>VLOOKUP($A33,'RevPAR Raw Data'!$B$6:$BE$43,'RevPAR Raw Data'!U$1,FALSE)</f>
        <v>-1.1193269615614201</v>
      </c>
      <c r="BG33" s="48">
        <f>VLOOKUP($A33,'RevPAR Raw Data'!$B$6:$BE$43,'RevPAR Raw Data'!V$1,FALSE)</f>
        <v>-3.6004142920451199</v>
      </c>
      <c r="BH33" s="48">
        <f>VLOOKUP($A33,'RevPAR Raw Data'!$B$6:$BE$43,'RevPAR Raw Data'!W$1,FALSE)</f>
        <v>1.8260645187917699</v>
      </c>
      <c r="BI33" s="48">
        <f>VLOOKUP($A33,'RevPAR Raw Data'!$B$6:$BE$43,'RevPAR Raw Data'!X$1,FALSE)</f>
        <v>-2.5911026277460198</v>
      </c>
      <c r="BJ33" s="49">
        <f>VLOOKUP($A33,'RevPAR Raw Data'!$B$6:$BE$43,'RevPAR Raw Data'!Y$1,FALSE)</f>
        <v>-1.44272572027963</v>
      </c>
      <c r="BK33" s="48">
        <f>VLOOKUP($A33,'RevPAR Raw Data'!$B$6:$BE$43,'RevPAR Raw Data'!AA$1,FALSE)</f>
        <v>-15.103609974199999</v>
      </c>
      <c r="BL33" s="48">
        <f>VLOOKUP($A33,'RevPAR Raw Data'!$B$6:$BE$43,'RevPAR Raw Data'!AB$1,FALSE)</f>
        <v>-16.161093641014102</v>
      </c>
      <c r="BM33" s="49">
        <f>VLOOKUP($A33,'RevPAR Raw Data'!$B$6:$BE$43,'RevPAR Raw Data'!AC$1,FALSE)</f>
        <v>-15.6362772132125</v>
      </c>
      <c r="BN33" s="50">
        <f>VLOOKUP($A33,'RevPAR Raw Data'!$B$6:$BE$43,'RevPAR Raw Data'!AE$1,FALSE)</f>
        <v>-6.57599338805454</v>
      </c>
    </row>
    <row r="34" spans="1:66" x14ac:dyDescent="0.45">
      <c r="A34" s="63" t="s">
        <v>95</v>
      </c>
      <c r="B34" s="47">
        <f>VLOOKUP($A34,'Occupancy Raw Data'!$B$8:$BE$45,'Occupancy Raw Data'!G$3,FALSE)</f>
        <v>51.428571428571402</v>
      </c>
      <c r="C34" s="48">
        <f>VLOOKUP($A34,'Occupancy Raw Data'!$B$8:$BE$45,'Occupancy Raw Data'!H$3,FALSE)</f>
        <v>62.182539682539598</v>
      </c>
      <c r="D34" s="48">
        <f>VLOOKUP($A34,'Occupancy Raw Data'!$B$8:$BE$45,'Occupancy Raw Data'!I$3,FALSE)</f>
        <v>67.619047619047606</v>
      </c>
      <c r="E34" s="48">
        <f>VLOOKUP($A34,'Occupancy Raw Data'!$B$8:$BE$45,'Occupancy Raw Data'!J$3,FALSE)</f>
        <v>68.015873015872998</v>
      </c>
      <c r="F34" s="48">
        <f>VLOOKUP($A34,'Occupancy Raw Data'!$B$8:$BE$45,'Occupancy Raw Data'!K$3,FALSE)</f>
        <v>69.563492063492006</v>
      </c>
      <c r="G34" s="49">
        <f>VLOOKUP($A34,'Occupancy Raw Data'!$B$8:$BE$45,'Occupancy Raw Data'!L$3,FALSE)</f>
        <v>63.761904761904702</v>
      </c>
      <c r="H34" s="48">
        <f>VLOOKUP($A34,'Occupancy Raw Data'!$B$8:$BE$45,'Occupancy Raw Data'!N$3,FALSE)</f>
        <v>65.753968253968196</v>
      </c>
      <c r="I34" s="48">
        <f>VLOOKUP($A34,'Occupancy Raw Data'!$B$8:$BE$45,'Occupancy Raw Data'!O$3,FALSE)</f>
        <v>65.476190476190396</v>
      </c>
      <c r="J34" s="49">
        <f>VLOOKUP($A34,'Occupancy Raw Data'!$B$8:$BE$45,'Occupancy Raw Data'!P$3,FALSE)</f>
        <v>65.615079365079296</v>
      </c>
      <c r="K34" s="50">
        <f>VLOOKUP($A34,'Occupancy Raw Data'!$B$8:$BE$45,'Occupancy Raw Data'!R$3,FALSE)</f>
        <v>64.291383219954596</v>
      </c>
      <c r="M34" s="47">
        <f>VLOOKUP($A34,'Occupancy Raw Data'!$B$8:$BE$45,'Occupancy Raw Data'!T$3,FALSE)</f>
        <v>10.297872340425499</v>
      </c>
      <c r="N34" s="208">
        <f>VLOOKUP($A34,'Occupancy Raw Data'!$B$8:$BE$45,'Occupancy Raw Data'!U$3,FALSE)</f>
        <v>-1.1979823455233201</v>
      </c>
      <c r="O34" s="208">
        <f>VLOOKUP($A34,'Occupancy Raw Data'!$B$8:$BE$45,'Occupancy Raw Data'!V$3,FALSE)</f>
        <v>1.3079667063020199</v>
      </c>
      <c r="P34" s="208">
        <f>VLOOKUP($A34,'Occupancy Raw Data'!$B$8:$BE$45,'Occupancy Raw Data'!W$3,FALSE)</f>
        <v>-0.63768115942028902</v>
      </c>
      <c r="Q34" s="208">
        <f>VLOOKUP($A34,'Occupancy Raw Data'!$B$8:$BE$45,'Occupancy Raw Data'!X$3,FALSE)</f>
        <v>-5.4476806903991299</v>
      </c>
      <c r="R34" s="209">
        <f>VLOOKUP($A34,'Occupancy Raw Data'!$B$8:$BE$45,'Occupancy Raw Data'!Y$3,FALSE)</f>
        <v>0.149588631264023</v>
      </c>
      <c r="S34" s="208">
        <f>VLOOKUP($A34,'Occupancy Raw Data'!$B$8:$BE$45,'Occupancy Raw Data'!AA$3,FALSE)</f>
        <v>-15.2862985685071</v>
      </c>
      <c r="T34" s="208">
        <f>VLOOKUP($A34,'Occupancy Raw Data'!$B$8:$BE$45,'Occupancy Raw Data'!AB$3,FALSE)</f>
        <v>-10.5206073752711</v>
      </c>
      <c r="U34" s="209">
        <f>VLOOKUP($A34,'Occupancy Raw Data'!$B$8:$BE$45,'Occupancy Raw Data'!AC$3,FALSE)</f>
        <v>-12.973684210526301</v>
      </c>
      <c r="V34" s="50">
        <f>VLOOKUP($A34,'Occupancy Raw Data'!$B$8:$BE$45,'Occupancy Raw Data'!AE$3,FALSE)</f>
        <v>-4.0686855016071704</v>
      </c>
      <c r="X34" s="51">
        <f>VLOOKUP($A34,'ADR Raw Data'!$B$6:$BE$43,'ADR Raw Data'!G$1,FALSE)</f>
        <v>95.186689814814798</v>
      </c>
      <c r="Y34" s="52">
        <f>VLOOKUP($A34,'ADR Raw Data'!$B$6:$BE$43,'ADR Raw Data'!H$1,FALSE)</f>
        <v>100.447319719208</v>
      </c>
      <c r="Z34" s="52">
        <f>VLOOKUP($A34,'ADR Raw Data'!$B$6:$BE$43,'ADR Raw Data'!I$1,FALSE)</f>
        <v>101.91867370892</v>
      </c>
      <c r="AA34" s="52">
        <f>VLOOKUP($A34,'ADR Raw Data'!$B$6:$BE$43,'ADR Raw Data'!J$1,FALSE)</f>
        <v>103.361779463243</v>
      </c>
      <c r="AB34" s="52">
        <f>VLOOKUP($A34,'ADR Raw Data'!$B$6:$BE$43,'ADR Raw Data'!K$1,FALSE)</f>
        <v>103.814478037649</v>
      </c>
      <c r="AC34" s="53">
        <f>VLOOKUP($A34,'ADR Raw Data'!$B$6:$BE$43,'ADR Raw Data'!L$1,FALSE)</f>
        <v>101.267262882748</v>
      </c>
      <c r="AD34" s="52">
        <f>VLOOKUP($A34,'ADR Raw Data'!$B$6:$BE$43,'ADR Raw Data'!N$1,FALSE)</f>
        <v>100.238002414001</v>
      </c>
      <c r="AE34" s="52">
        <f>VLOOKUP($A34,'ADR Raw Data'!$B$6:$BE$43,'ADR Raw Data'!O$1,FALSE)</f>
        <v>100.967181818181</v>
      </c>
      <c r="AF34" s="53">
        <f>VLOOKUP($A34,'ADR Raw Data'!$B$6:$BE$43,'ADR Raw Data'!P$1,FALSE)</f>
        <v>100.60182038100901</v>
      </c>
      <c r="AG34" s="54">
        <f>VLOOKUP($A34,'ADR Raw Data'!$B$6:$BE$43,'ADR Raw Data'!R$1,FALSE)</f>
        <v>101.0732219381</v>
      </c>
      <c r="AI34" s="47">
        <f>VLOOKUP($A34,'ADR Raw Data'!$B$6:$BE$43,'ADR Raw Data'!T$1,FALSE)</f>
        <v>14.137566870951799</v>
      </c>
      <c r="AJ34" s="48">
        <f>VLOOKUP($A34,'ADR Raw Data'!$B$6:$BE$43,'ADR Raw Data'!U$1,FALSE)</f>
        <v>6.1822667967249796</v>
      </c>
      <c r="AK34" s="48">
        <f>VLOOKUP($A34,'ADR Raw Data'!$B$6:$BE$43,'ADR Raw Data'!V$1,FALSE)</f>
        <v>2.9678005072273801</v>
      </c>
      <c r="AL34" s="48">
        <f>VLOOKUP($A34,'ADR Raw Data'!$B$6:$BE$43,'ADR Raw Data'!W$1,FALSE)</f>
        <v>4.5541329790646001</v>
      </c>
      <c r="AM34" s="48">
        <f>VLOOKUP($A34,'ADR Raw Data'!$B$6:$BE$43,'ADR Raw Data'!X$1,FALSE)</f>
        <v>6.2776547192877397</v>
      </c>
      <c r="AN34" s="49">
        <f>VLOOKUP($A34,'ADR Raw Data'!$B$6:$BE$43,'ADR Raw Data'!Y$1,FALSE)</f>
        <v>6.0326769802956299</v>
      </c>
      <c r="AO34" s="48">
        <f>VLOOKUP($A34,'ADR Raw Data'!$B$6:$BE$43,'ADR Raw Data'!AA$1,FALSE)</f>
        <v>-4.7985254910043498</v>
      </c>
      <c r="AP34" s="48">
        <f>VLOOKUP($A34,'ADR Raw Data'!$B$6:$BE$43,'ADR Raw Data'!AB$1,FALSE)</f>
        <v>-2.2373752298952501</v>
      </c>
      <c r="AQ34" s="49">
        <f>VLOOKUP($A34,'ADR Raw Data'!$B$6:$BE$43,'ADR Raw Data'!AC$1,FALSE)</f>
        <v>-3.5584741606479802</v>
      </c>
      <c r="AR34" s="50">
        <f>VLOOKUP($A34,'ADR Raw Data'!$B$6:$BE$43,'ADR Raw Data'!AE$1,FALSE)</f>
        <v>2.7825614897708002</v>
      </c>
      <c r="AS34" s="40"/>
      <c r="AT34" s="51">
        <f>VLOOKUP($A34,'RevPAR Raw Data'!$B$6:$BE$43,'RevPAR Raw Data'!G$1,FALSE)</f>
        <v>48.953154761904699</v>
      </c>
      <c r="AU34" s="52">
        <f>VLOOKUP($A34,'RevPAR Raw Data'!$B$6:$BE$43,'RevPAR Raw Data'!H$1,FALSE)</f>
        <v>62.4606944444444</v>
      </c>
      <c r="AV34" s="52">
        <f>VLOOKUP($A34,'RevPAR Raw Data'!$B$6:$BE$43,'RevPAR Raw Data'!I$1,FALSE)</f>
        <v>68.916436507936496</v>
      </c>
      <c r="AW34" s="52">
        <f>VLOOKUP($A34,'RevPAR Raw Data'!$B$6:$BE$43,'RevPAR Raw Data'!J$1,FALSE)</f>
        <v>70.302416666666602</v>
      </c>
      <c r="AX34" s="52">
        <f>VLOOKUP($A34,'RevPAR Raw Data'!$B$6:$BE$43,'RevPAR Raw Data'!K$1,FALSE)</f>
        <v>72.216976190476103</v>
      </c>
      <c r="AY34" s="53">
        <f>VLOOKUP($A34,'RevPAR Raw Data'!$B$6:$BE$43,'RevPAR Raw Data'!L$1,FALSE)</f>
        <v>64.569935714285705</v>
      </c>
      <c r="AZ34" s="52">
        <f>VLOOKUP($A34,'RevPAR Raw Data'!$B$6:$BE$43,'RevPAR Raw Data'!N$1,FALSE)</f>
        <v>65.910464285714198</v>
      </c>
      <c r="BA34" s="52">
        <f>VLOOKUP($A34,'RevPAR Raw Data'!$B$6:$BE$43,'RevPAR Raw Data'!O$1,FALSE)</f>
        <v>66.109464285714196</v>
      </c>
      <c r="BB34" s="53">
        <f>VLOOKUP($A34,'RevPAR Raw Data'!$B$6:$BE$43,'RevPAR Raw Data'!P$1,FALSE)</f>
        <v>66.009964285714204</v>
      </c>
      <c r="BC34" s="54">
        <f>VLOOKUP($A34,'RevPAR Raw Data'!$B$6:$BE$43,'RevPAR Raw Data'!R$1,FALSE)</f>
        <v>64.981372448979499</v>
      </c>
      <c r="BE34" s="47">
        <f>VLOOKUP($A34,'RevPAR Raw Data'!$B$6:$BE$43,'RevPAR Raw Data'!T$1,FALSE)</f>
        <v>25.891307799790201</v>
      </c>
      <c r="BF34" s="48">
        <f>VLOOKUP($A34,'RevPAR Raw Data'!$B$6:$BE$43,'RevPAR Raw Data'!U$1,FALSE)</f>
        <v>4.9102219864237302</v>
      </c>
      <c r="BG34" s="48">
        <f>VLOOKUP($A34,'RevPAR Raw Data'!$B$6:$BE$43,'RevPAR Raw Data'!V$1,FALSE)</f>
        <v>4.3145850560734003</v>
      </c>
      <c r="BH34" s="48">
        <f>VLOOKUP($A34,'RevPAR Raw Data'!$B$6:$BE$43,'RevPAR Raw Data'!W$1,FALSE)</f>
        <v>3.8874109716618701</v>
      </c>
      <c r="BI34" s="48">
        <f>VLOOKUP($A34,'RevPAR Raw Data'!$B$6:$BE$43,'RevPAR Raw Data'!X$1,FALSE)</f>
        <v>0.48798744493603602</v>
      </c>
      <c r="BJ34" s="49">
        <f>VLOOKUP($A34,'RevPAR Raw Data'!$B$6:$BE$43,'RevPAR Raw Data'!Y$1,FALSE)</f>
        <v>6.1912898104830596</v>
      </c>
      <c r="BK34" s="48">
        <f>VLOOKUP($A34,'RevPAR Raw Data'!$B$6:$BE$43,'RevPAR Raw Data'!AA$1,FALSE)</f>
        <v>-19.351307126070601</v>
      </c>
      <c r="BL34" s="48">
        <f>VLOOKUP($A34,'RevPAR Raw Data'!$B$6:$BE$43,'RevPAR Raw Data'!AB$1,FALSE)</f>
        <v>-12.522597141717499</v>
      </c>
      <c r="BM34" s="49">
        <f>VLOOKUP($A34,'RevPAR Raw Data'!$B$6:$BE$43,'RevPAR Raw Data'!AC$1,FALSE)</f>
        <v>-16.070493170858601</v>
      </c>
      <c r="BN34" s="50">
        <f>VLOOKUP($A34,'RevPAR Raw Data'!$B$6:$BE$43,'RevPAR Raw Data'!AE$1,FALSE)</f>
        <v>-1.39933768774398</v>
      </c>
    </row>
    <row r="35" spans="1:66" x14ac:dyDescent="0.45">
      <c r="A35" s="63" t="s">
        <v>96</v>
      </c>
      <c r="B35" s="47">
        <f>VLOOKUP($A35,'Occupancy Raw Data'!$B$8:$BE$45,'Occupancy Raw Data'!G$3,FALSE)</f>
        <v>49.169396350023298</v>
      </c>
      <c r="C35" s="48">
        <f>VLOOKUP($A35,'Occupancy Raw Data'!$B$8:$BE$45,'Occupancy Raw Data'!H$3,FALSE)</f>
        <v>65.769770706597996</v>
      </c>
      <c r="D35" s="48">
        <f>VLOOKUP($A35,'Occupancy Raw Data'!$B$8:$BE$45,'Occupancy Raw Data'!I$3,FALSE)</f>
        <v>70.999064108563402</v>
      </c>
      <c r="E35" s="48">
        <f>VLOOKUP($A35,'Occupancy Raw Data'!$B$8:$BE$45,'Occupancy Raw Data'!J$3,FALSE)</f>
        <v>68.869911090313494</v>
      </c>
      <c r="F35" s="48">
        <f>VLOOKUP($A35,'Occupancy Raw Data'!$B$8:$BE$45,'Occupancy Raw Data'!K$3,FALSE)</f>
        <v>65.769770706597996</v>
      </c>
      <c r="G35" s="49">
        <f>VLOOKUP($A35,'Occupancy Raw Data'!$B$8:$BE$45,'Occupancy Raw Data'!L$3,FALSE)</f>
        <v>64.115582592419202</v>
      </c>
      <c r="H35" s="48">
        <f>VLOOKUP($A35,'Occupancy Raw Data'!$B$8:$BE$45,'Occupancy Raw Data'!N$3,FALSE)</f>
        <v>75.982686008423002</v>
      </c>
      <c r="I35" s="48">
        <f>VLOOKUP($A35,'Occupancy Raw Data'!$B$8:$BE$45,'Occupancy Raw Data'!O$3,FALSE)</f>
        <v>77.866167524567103</v>
      </c>
      <c r="J35" s="49">
        <f>VLOOKUP($A35,'Occupancy Raw Data'!$B$8:$BE$45,'Occupancy Raw Data'!P$3,FALSE)</f>
        <v>76.924426766495003</v>
      </c>
      <c r="K35" s="50">
        <f>VLOOKUP($A35,'Occupancy Raw Data'!$B$8:$BE$45,'Occupancy Raw Data'!R$3,FALSE)</f>
        <v>67.775252356440902</v>
      </c>
      <c r="M35" s="47">
        <f>VLOOKUP($A35,'Occupancy Raw Data'!$B$8:$BE$45,'Occupancy Raw Data'!T$3,FALSE)</f>
        <v>3.2487181558265901</v>
      </c>
      <c r="N35" s="208">
        <f>VLOOKUP($A35,'Occupancy Raw Data'!$B$8:$BE$45,'Occupancy Raw Data'!U$3,FALSE)</f>
        <v>14.1215353400145</v>
      </c>
      <c r="O35" s="208">
        <f>VLOOKUP($A35,'Occupancy Raw Data'!$B$8:$BE$45,'Occupancy Raw Data'!V$3,FALSE)</f>
        <v>12.5181651187568</v>
      </c>
      <c r="P35" s="208">
        <f>VLOOKUP($A35,'Occupancy Raw Data'!$B$8:$BE$45,'Occupancy Raw Data'!W$3,FALSE)</f>
        <v>8.69532786805736</v>
      </c>
      <c r="Q35" s="208">
        <f>VLOOKUP($A35,'Occupancy Raw Data'!$B$8:$BE$45,'Occupancy Raw Data'!X$3,FALSE)</f>
        <v>-3.7961883271490802</v>
      </c>
      <c r="R35" s="209">
        <f>VLOOKUP($A35,'Occupancy Raw Data'!$B$8:$BE$45,'Occupancy Raw Data'!Y$3,FALSE)</f>
        <v>6.8310805297979602</v>
      </c>
      <c r="S35" s="208">
        <f>VLOOKUP($A35,'Occupancy Raw Data'!$B$8:$BE$45,'Occupancy Raw Data'!AA$3,FALSE)</f>
        <v>-7.3479106963423799</v>
      </c>
      <c r="T35" s="208">
        <f>VLOOKUP($A35,'Occupancy Raw Data'!$B$8:$BE$45,'Occupancy Raw Data'!AB$3,FALSE)</f>
        <v>-3.8296753493249698</v>
      </c>
      <c r="U35" s="209">
        <f>VLOOKUP($A35,'Occupancy Raw Data'!$B$8:$BE$45,'Occupancy Raw Data'!AC$3,FALSE)</f>
        <v>-5.6000365149805997</v>
      </c>
      <c r="V35" s="50">
        <f>VLOOKUP($A35,'Occupancy Raw Data'!$B$8:$BE$45,'Occupancy Raw Data'!AE$3,FALSE)</f>
        <v>2.4558574390445398</v>
      </c>
      <c r="X35" s="51">
        <f>VLOOKUP($A35,'ADR Raw Data'!$B$6:$BE$43,'ADR Raw Data'!G$1,FALSE)</f>
        <v>96.139245776826002</v>
      </c>
      <c r="Y35" s="52">
        <f>VLOOKUP($A35,'ADR Raw Data'!$B$6:$BE$43,'ADR Raw Data'!H$1,FALSE)</f>
        <v>105.019622909996</v>
      </c>
      <c r="Z35" s="52">
        <f>VLOOKUP($A35,'ADR Raw Data'!$B$6:$BE$43,'ADR Raw Data'!I$1,FALSE)</f>
        <v>109.081354424122</v>
      </c>
      <c r="AA35" s="52">
        <f>VLOOKUP($A35,'ADR Raw Data'!$B$6:$BE$43,'ADR Raw Data'!J$1,FALSE)</f>
        <v>107.268494988958</v>
      </c>
      <c r="AB35" s="52">
        <f>VLOOKUP($A35,'ADR Raw Data'!$B$6:$BE$43,'ADR Raw Data'!K$1,FALSE)</f>
        <v>102.980039131981</v>
      </c>
      <c r="AC35" s="53">
        <f>VLOOKUP($A35,'ADR Raw Data'!$B$6:$BE$43,'ADR Raw Data'!L$1,FALSE)</f>
        <v>104.621819508812</v>
      </c>
      <c r="AD35" s="52">
        <f>VLOOKUP($A35,'ADR Raw Data'!$B$6:$BE$43,'ADR Raw Data'!N$1,FALSE)</f>
        <v>117.79790146266301</v>
      </c>
      <c r="AE35" s="52">
        <f>VLOOKUP($A35,'ADR Raw Data'!$B$6:$BE$43,'ADR Raw Data'!O$1,FALSE)</f>
        <v>117.89248347355699</v>
      </c>
      <c r="AF35" s="53">
        <f>VLOOKUP($A35,'ADR Raw Data'!$B$6:$BE$43,'ADR Raw Data'!P$1,FALSE)</f>
        <v>117.845771424226</v>
      </c>
      <c r="AG35" s="54">
        <f>VLOOKUP($A35,'ADR Raw Data'!$B$6:$BE$43,'ADR Raw Data'!R$1,FALSE)</f>
        <v>108.91013118311299</v>
      </c>
      <c r="AI35" s="47">
        <f>VLOOKUP($A35,'ADR Raw Data'!$B$6:$BE$43,'ADR Raw Data'!T$1,FALSE)</f>
        <v>9.3635419537870508</v>
      </c>
      <c r="AJ35" s="48">
        <f>VLOOKUP($A35,'ADR Raw Data'!$B$6:$BE$43,'ADR Raw Data'!U$1,FALSE)</f>
        <v>12.64724209795</v>
      </c>
      <c r="AK35" s="48">
        <f>VLOOKUP($A35,'ADR Raw Data'!$B$6:$BE$43,'ADR Raw Data'!V$1,FALSE)</f>
        <v>11.0442107883836</v>
      </c>
      <c r="AL35" s="48">
        <f>VLOOKUP($A35,'ADR Raw Data'!$B$6:$BE$43,'ADR Raw Data'!W$1,FALSE)</f>
        <v>11.9969748446147</v>
      </c>
      <c r="AM35" s="48">
        <f>VLOOKUP($A35,'ADR Raw Data'!$B$6:$BE$43,'ADR Raw Data'!X$1,FALSE)</f>
        <v>4.307667748998</v>
      </c>
      <c r="AN35" s="49">
        <f>VLOOKUP($A35,'ADR Raw Data'!$B$6:$BE$43,'ADR Raw Data'!Y$1,FALSE)</f>
        <v>9.8652018687545802</v>
      </c>
      <c r="AO35" s="48">
        <f>VLOOKUP($A35,'ADR Raw Data'!$B$6:$BE$43,'ADR Raw Data'!AA$1,FALSE)</f>
        <v>0.56892550637709305</v>
      </c>
      <c r="AP35" s="48">
        <f>VLOOKUP($A35,'ADR Raw Data'!$B$6:$BE$43,'ADR Raw Data'!AB$1,FALSE)</f>
        <v>1.37871698720728</v>
      </c>
      <c r="AQ35" s="49">
        <f>VLOOKUP($A35,'ADR Raw Data'!$B$6:$BE$43,'ADR Raw Data'!AC$1,FALSE)</f>
        <v>0.97052734516387995</v>
      </c>
      <c r="AR35" s="50">
        <f>VLOOKUP($A35,'ADR Raw Data'!$B$6:$BE$43,'ADR Raw Data'!AE$1,FALSE)</f>
        <v>5.95457599470594</v>
      </c>
      <c r="AS35" s="40"/>
      <c r="AT35" s="51">
        <f>VLOOKUP($A35,'RevPAR Raw Data'!$B$6:$BE$43,'RevPAR Raw Data'!G$1,FALSE)</f>
        <v>47.2710868039307</v>
      </c>
      <c r="AU35" s="52">
        <f>VLOOKUP($A35,'RevPAR Raw Data'!$B$6:$BE$43,'RevPAR Raw Data'!H$1,FALSE)</f>
        <v>69.071165184838506</v>
      </c>
      <c r="AV35" s="52">
        <f>VLOOKUP($A35,'RevPAR Raw Data'!$B$6:$BE$43,'RevPAR Raw Data'!I$1,FALSE)</f>
        <v>77.446740758071996</v>
      </c>
      <c r="AW35" s="52">
        <f>VLOOKUP($A35,'RevPAR Raw Data'!$B$6:$BE$43,'RevPAR Raw Data'!J$1,FALSE)</f>
        <v>73.8757171268132</v>
      </c>
      <c r="AX35" s="52">
        <f>VLOOKUP($A35,'RevPAR Raw Data'!$B$6:$BE$43,'RevPAR Raw Data'!K$1,FALSE)</f>
        <v>67.729735610669096</v>
      </c>
      <c r="AY35" s="53">
        <f>VLOOKUP($A35,'RevPAR Raw Data'!$B$6:$BE$43,'RevPAR Raw Data'!L$1,FALSE)</f>
        <v>67.0788890968647</v>
      </c>
      <c r="AZ35" s="52">
        <f>VLOOKUP($A35,'RevPAR Raw Data'!$B$6:$BE$43,'RevPAR Raw Data'!N$1,FALSE)</f>
        <v>89.506009592887196</v>
      </c>
      <c r="BA35" s="52">
        <f>VLOOKUP($A35,'RevPAR Raw Data'!$B$6:$BE$43,'RevPAR Raw Data'!O$1,FALSE)</f>
        <v>91.798358680392994</v>
      </c>
      <c r="BB35" s="53">
        <f>VLOOKUP($A35,'RevPAR Raw Data'!$B$6:$BE$43,'RevPAR Raw Data'!P$1,FALSE)</f>
        <v>90.652184136640102</v>
      </c>
      <c r="BC35" s="54">
        <f>VLOOKUP($A35,'RevPAR Raw Data'!$B$6:$BE$43,'RevPAR Raw Data'!R$1,FALSE)</f>
        <v>73.814116251086304</v>
      </c>
      <c r="BE35" s="47">
        <f>VLOOKUP($A35,'RevPAR Raw Data'!$B$6:$BE$43,'RevPAR Raw Data'!T$1,FALSE)</f>
        <v>12.916455197094701</v>
      </c>
      <c r="BF35" s="48">
        <f>VLOOKUP($A35,'RevPAR Raw Data'!$B$6:$BE$43,'RevPAR Raw Data'!U$1,FALSE)</f>
        <v>28.554762200363701</v>
      </c>
      <c r="BG35" s="48">
        <f>VLOOKUP($A35,'RevPAR Raw Data'!$B$6:$BE$43,'RevPAR Raw Data'!V$1,FALSE)</f>
        <v>24.944908449693902</v>
      </c>
      <c r="BH35" s="48">
        <f>VLOOKUP($A35,'RevPAR Raw Data'!$B$6:$BE$43,'RevPAR Raw Data'!W$1,FALSE)</f>
        <v>21.735479009659699</v>
      </c>
      <c r="BI35" s="48">
        <f>VLOOKUP($A35,'RevPAR Raw Data'!$B$6:$BE$43,'RevPAR Raw Data'!X$1,FALSE)</f>
        <v>0.34795224158909799</v>
      </c>
      <c r="BJ35" s="49">
        <f>VLOOKUP($A35,'RevPAR Raw Data'!$B$6:$BE$43,'RevPAR Raw Data'!Y$1,FALSE)</f>
        <v>17.3701822826343</v>
      </c>
      <c r="BK35" s="48">
        <f>VLOOKUP($A35,'RevPAR Raw Data'!$B$6:$BE$43,'RevPAR Raw Data'!AA$1,FALSE)</f>
        <v>-6.8207893281025802</v>
      </c>
      <c r="BL35" s="48">
        <f>VLOOKUP($A35,'RevPAR Raw Data'!$B$6:$BE$43,'RevPAR Raw Data'!AB$1,FALSE)</f>
        <v>-2.5037587467137201</v>
      </c>
      <c r="BM35" s="49">
        <f>VLOOKUP($A35,'RevPAR Raw Data'!$B$6:$BE$43,'RevPAR Raw Data'!AC$1,FALSE)</f>
        <v>-4.6838590555337696</v>
      </c>
      <c r="BN35" s="50">
        <f>VLOOKUP($A35,'RevPAR Raw Data'!$B$6:$BE$43,'RevPAR Raw Data'!AE$1,FALSE)</f>
        <v>8.5566693312800304</v>
      </c>
    </row>
    <row r="36" spans="1:66" x14ac:dyDescent="0.45">
      <c r="A36" s="63" t="s">
        <v>45</v>
      </c>
      <c r="B36" s="47">
        <f>VLOOKUP($A36,'Occupancy Raw Data'!$B$8:$BE$45,'Occupancy Raw Data'!G$3,FALSE)</f>
        <v>50.861474844934499</v>
      </c>
      <c r="C36" s="48">
        <f>VLOOKUP($A36,'Occupancy Raw Data'!$B$8:$BE$45,'Occupancy Raw Data'!H$3,FALSE)</f>
        <v>60.7856650585802</v>
      </c>
      <c r="D36" s="48">
        <f>VLOOKUP($A36,'Occupancy Raw Data'!$B$8:$BE$45,'Occupancy Raw Data'!I$3,FALSE)</f>
        <v>65.885596140592597</v>
      </c>
      <c r="E36" s="48">
        <f>VLOOKUP($A36,'Occupancy Raw Data'!$B$8:$BE$45,'Occupancy Raw Data'!J$3,FALSE)</f>
        <v>65.230875258442396</v>
      </c>
      <c r="F36" s="48">
        <f>VLOOKUP($A36,'Occupancy Raw Data'!$B$8:$BE$45,'Occupancy Raw Data'!K$3,FALSE)</f>
        <v>68.366643694004097</v>
      </c>
      <c r="G36" s="49">
        <f>VLOOKUP($A36,'Occupancy Raw Data'!$B$8:$BE$45,'Occupancy Raw Data'!L$3,FALSE)</f>
        <v>62.2260509993108</v>
      </c>
      <c r="H36" s="48">
        <f>VLOOKUP($A36,'Occupancy Raw Data'!$B$8:$BE$45,'Occupancy Raw Data'!N$3,FALSE)</f>
        <v>84.906960716746994</v>
      </c>
      <c r="I36" s="48">
        <f>VLOOKUP($A36,'Occupancy Raw Data'!$B$8:$BE$45,'Occupancy Raw Data'!O$3,FALSE)</f>
        <v>85.940730530668503</v>
      </c>
      <c r="J36" s="49">
        <f>VLOOKUP($A36,'Occupancy Raw Data'!$B$8:$BE$45,'Occupancy Raw Data'!P$3,FALSE)</f>
        <v>85.423845623707706</v>
      </c>
      <c r="K36" s="50">
        <f>VLOOKUP($A36,'Occupancy Raw Data'!$B$8:$BE$45,'Occupancy Raw Data'!R$3,FALSE)</f>
        <v>68.853992320567002</v>
      </c>
      <c r="M36" s="47">
        <f>VLOOKUP($A36,'Occupancy Raw Data'!$B$8:$BE$45,'Occupancy Raw Data'!T$3,FALSE)</f>
        <v>9.1771110661066793</v>
      </c>
      <c r="N36" s="208">
        <f>VLOOKUP($A36,'Occupancy Raw Data'!$B$8:$BE$45,'Occupancy Raw Data'!U$3,FALSE)</f>
        <v>8.7467172547087202</v>
      </c>
      <c r="O36" s="208">
        <f>VLOOKUP($A36,'Occupancy Raw Data'!$B$8:$BE$45,'Occupancy Raw Data'!V$3,FALSE)</f>
        <v>7.8263142255749498</v>
      </c>
      <c r="P36" s="208">
        <f>VLOOKUP($A36,'Occupancy Raw Data'!$B$8:$BE$45,'Occupancy Raw Data'!W$3,FALSE)</f>
        <v>-0.227036788247302</v>
      </c>
      <c r="Q36" s="208">
        <f>VLOOKUP($A36,'Occupancy Raw Data'!$B$8:$BE$45,'Occupancy Raw Data'!X$3,FALSE)</f>
        <v>9.7803248685559208</v>
      </c>
      <c r="R36" s="209">
        <f>VLOOKUP($A36,'Occupancy Raw Data'!$B$8:$BE$45,'Occupancy Raw Data'!Y$3,FALSE)</f>
        <v>6.8290006500126497</v>
      </c>
      <c r="S36" s="208">
        <f>VLOOKUP($A36,'Occupancy Raw Data'!$B$8:$BE$45,'Occupancy Raw Data'!AA$3,FALSE)</f>
        <v>8.2806447135296803</v>
      </c>
      <c r="T36" s="208">
        <f>VLOOKUP($A36,'Occupancy Raw Data'!$B$8:$BE$45,'Occupancy Raw Data'!AB$3,FALSE)</f>
        <v>2.1426715323519101</v>
      </c>
      <c r="U36" s="209">
        <f>VLOOKUP($A36,'Occupancy Raw Data'!$B$8:$BE$45,'Occupancy Raw Data'!AC$3,FALSE)</f>
        <v>5.1035860452917197</v>
      </c>
      <c r="V36" s="50">
        <f>VLOOKUP($A36,'Occupancy Raw Data'!$B$8:$BE$45,'Occupancy Raw Data'!AE$3,FALSE)</f>
        <v>6.2109456008747701</v>
      </c>
      <c r="X36" s="51">
        <f>VLOOKUP($A36,'ADR Raw Data'!$B$6:$BE$43,'ADR Raw Data'!G$1,FALSE)</f>
        <v>87.697419783197802</v>
      </c>
      <c r="Y36" s="52">
        <f>VLOOKUP($A36,'ADR Raw Data'!$B$6:$BE$43,'ADR Raw Data'!H$1,FALSE)</f>
        <v>90.483993027210801</v>
      </c>
      <c r="Z36" s="52">
        <f>VLOOKUP($A36,'ADR Raw Data'!$B$6:$BE$43,'ADR Raw Data'!I$1,FALSE)</f>
        <v>95.616330125523007</v>
      </c>
      <c r="AA36" s="52">
        <f>VLOOKUP($A36,'ADR Raw Data'!$B$6:$BE$43,'ADR Raw Data'!J$1,FALSE)</f>
        <v>93.449455256207003</v>
      </c>
      <c r="AB36" s="52">
        <f>VLOOKUP($A36,'ADR Raw Data'!$B$6:$BE$43,'ADR Raw Data'!K$1,FALSE)</f>
        <v>96.137342993951606</v>
      </c>
      <c r="AC36" s="53">
        <f>VLOOKUP($A36,'ADR Raw Data'!$B$6:$BE$43,'ADR Raw Data'!L$1,FALSE)</f>
        <v>92.979276309668805</v>
      </c>
      <c r="AD36" s="52">
        <f>VLOOKUP($A36,'ADR Raw Data'!$B$6:$BE$43,'ADR Raw Data'!N$1,FALSE)</f>
        <v>109.97674504870101</v>
      </c>
      <c r="AE36" s="52">
        <f>VLOOKUP($A36,'ADR Raw Data'!$B$6:$BE$43,'ADR Raw Data'!O$1,FALSE)</f>
        <v>109.901130152365</v>
      </c>
      <c r="AF36" s="53">
        <f>VLOOKUP($A36,'ADR Raw Data'!$B$6:$BE$43,'ADR Raw Data'!P$1,FALSE)</f>
        <v>109.93870883420701</v>
      </c>
      <c r="AG36" s="54">
        <f>VLOOKUP($A36,'ADR Raw Data'!$B$6:$BE$43,'ADR Raw Data'!R$1,FALSE)</f>
        <v>98.9909204404089</v>
      </c>
      <c r="AI36" s="47">
        <f>VLOOKUP($A36,'ADR Raw Data'!$B$6:$BE$43,'ADR Raw Data'!T$1,FALSE)</f>
        <v>6.7015744699856699</v>
      </c>
      <c r="AJ36" s="48">
        <f>VLOOKUP($A36,'ADR Raw Data'!$B$6:$BE$43,'ADR Raw Data'!U$1,FALSE)</f>
        <v>7.4369505712501702</v>
      </c>
      <c r="AK36" s="48">
        <f>VLOOKUP($A36,'ADR Raw Data'!$B$6:$BE$43,'ADR Raw Data'!V$1,FALSE)</f>
        <v>7.5131267918400404</v>
      </c>
      <c r="AL36" s="48">
        <f>VLOOKUP($A36,'ADR Raw Data'!$B$6:$BE$43,'ADR Raw Data'!W$1,FALSE)</f>
        <v>2.7639329342446102</v>
      </c>
      <c r="AM36" s="48">
        <f>VLOOKUP($A36,'ADR Raw Data'!$B$6:$BE$43,'ADR Raw Data'!X$1,FALSE)</f>
        <v>5.5270386223524302</v>
      </c>
      <c r="AN36" s="49">
        <f>VLOOKUP($A36,'ADR Raw Data'!$B$6:$BE$43,'ADR Raw Data'!Y$1,FALSE)</f>
        <v>5.8222012399342002</v>
      </c>
      <c r="AO36" s="48">
        <f>VLOOKUP($A36,'ADR Raw Data'!$B$6:$BE$43,'ADR Raw Data'!AA$1,FALSE)</f>
        <v>5.47164128299731</v>
      </c>
      <c r="AP36" s="48">
        <f>VLOOKUP($A36,'ADR Raw Data'!$B$6:$BE$43,'ADR Raw Data'!AB$1,FALSE)</f>
        <v>2.3644522879715999</v>
      </c>
      <c r="AQ36" s="49">
        <f>VLOOKUP($A36,'ADR Raw Data'!$B$6:$BE$43,'ADR Raw Data'!AC$1,FALSE)</f>
        <v>3.84172697453974</v>
      </c>
      <c r="AR36" s="50">
        <f>VLOOKUP($A36,'ADR Raw Data'!$B$6:$BE$43,'ADR Raw Data'!AE$1,FALSE)</f>
        <v>4.9586935660638103</v>
      </c>
      <c r="AS36" s="40"/>
      <c r="AT36" s="51">
        <f>VLOOKUP($A36,'RevPAR Raw Data'!$B$6:$BE$43,'RevPAR Raw Data'!G$1,FALSE)</f>
        <v>44.604201102687803</v>
      </c>
      <c r="AU36" s="52">
        <f>VLOOKUP($A36,'RevPAR Raw Data'!$B$6:$BE$43,'RevPAR Raw Data'!H$1,FALSE)</f>
        <v>55.001296933149497</v>
      </c>
      <c r="AV36" s="52">
        <f>VLOOKUP($A36,'RevPAR Raw Data'!$B$6:$BE$43,'RevPAR Raw Data'!I$1,FALSE)</f>
        <v>62.997389110957897</v>
      </c>
      <c r="AW36" s="52">
        <f>VLOOKUP($A36,'RevPAR Raw Data'!$B$6:$BE$43,'RevPAR Raw Data'!J$1,FALSE)</f>
        <v>60.957897587870399</v>
      </c>
      <c r="AX36" s="52">
        <f>VLOOKUP($A36,'RevPAR Raw Data'!$B$6:$BE$43,'RevPAR Raw Data'!K$1,FALSE)</f>
        <v>65.725874741557504</v>
      </c>
      <c r="AY36" s="53">
        <f>VLOOKUP($A36,'RevPAR Raw Data'!$B$6:$BE$43,'RevPAR Raw Data'!L$1,FALSE)</f>
        <v>57.857331895244599</v>
      </c>
      <c r="AZ36" s="52">
        <f>VLOOKUP($A36,'RevPAR Raw Data'!$B$6:$BE$43,'RevPAR Raw Data'!N$1,FALSE)</f>
        <v>93.377911716057795</v>
      </c>
      <c r="BA36" s="52">
        <f>VLOOKUP($A36,'RevPAR Raw Data'!$B$6:$BE$43,'RevPAR Raw Data'!O$1,FALSE)</f>
        <v>94.449834114403799</v>
      </c>
      <c r="BB36" s="53">
        <f>VLOOKUP($A36,'RevPAR Raw Data'!$B$6:$BE$43,'RevPAR Raw Data'!P$1,FALSE)</f>
        <v>93.913872915230797</v>
      </c>
      <c r="BC36" s="54">
        <f>VLOOKUP($A36,'RevPAR Raw Data'!$B$6:$BE$43,'RevPAR Raw Data'!R$1,FALSE)</f>
        <v>68.159200758097796</v>
      </c>
      <c r="BE36" s="47">
        <f>VLOOKUP($A36,'RevPAR Raw Data'!$B$6:$BE$43,'RevPAR Raw Data'!T$1,FALSE)</f>
        <v>16.493696468380701</v>
      </c>
      <c r="BF36" s="48">
        <f>VLOOKUP($A36,'RevPAR Raw Data'!$B$6:$BE$43,'RevPAR Raw Data'!U$1,FALSE)</f>
        <v>16.834156864798501</v>
      </c>
      <c r="BG36" s="48">
        <f>VLOOKUP($A36,'RevPAR Raw Data'!$B$6:$BE$43,'RevPAR Raw Data'!V$1,FALSE)</f>
        <v>15.9274419283102</v>
      </c>
      <c r="BH36" s="48">
        <f>VLOOKUP($A36,'RevPAR Raw Data'!$B$6:$BE$43,'RevPAR Raw Data'!W$1,FALSE)</f>
        <v>2.5306210014340902</v>
      </c>
      <c r="BI36" s="48">
        <f>VLOOKUP($A36,'RevPAR Raw Data'!$B$6:$BE$43,'RevPAR Raw Data'!X$1,FALSE)</f>
        <v>15.8479258237849</v>
      </c>
      <c r="BJ36" s="49">
        <f>VLOOKUP($A36,'RevPAR Raw Data'!$B$6:$BE$43,'RevPAR Raw Data'!Y$1,FALSE)</f>
        <v>13.048800050466999</v>
      </c>
      <c r="BK36" s="48">
        <f>VLOOKUP($A36,'RevPAR Raw Data'!$B$6:$BE$43,'RevPAR Raw Data'!AA$1,FALSE)</f>
        <v>14.2053731711708</v>
      </c>
      <c r="BL36" s="48">
        <f>VLOOKUP($A36,'RevPAR Raw Data'!$B$6:$BE$43,'RevPAR Raw Data'!AB$1,FALSE)</f>
        <v>4.5577862663939204</v>
      </c>
      <c r="BM36" s="49">
        <f>VLOOKUP($A36,'RevPAR Raw Data'!$B$6:$BE$43,'RevPAR Raw Data'!AC$1,FALSE)</f>
        <v>9.1413788616022806</v>
      </c>
      <c r="BN36" s="50">
        <f>VLOOKUP($A36,'RevPAR Raw Data'!$B$6:$BE$43,'RevPAR Raw Data'!AE$1,FALSE)</f>
        <v>11.4776209268408</v>
      </c>
    </row>
    <row r="37" spans="1:66" x14ac:dyDescent="0.45">
      <c r="A37" s="63"/>
      <c r="B37" s="55"/>
      <c r="C37" s="56"/>
      <c r="D37" s="56"/>
      <c r="E37" s="56"/>
      <c r="F37" s="56"/>
      <c r="G37" s="57"/>
      <c r="H37" s="56"/>
      <c r="I37" s="56"/>
      <c r="J37" s="57"/>
      <c r="K37" s="58"/>
      <c r="M37" s="55"/>
      <c r="N37" s="210"/>
      <c r="O37" s="210"/>
      <c r="P37" s="210"/>
      <c r="Q37" s="210"/>
      <c r="R37" s="211"/>
      <c r="S37" s="210"/>
      <c r="T37" s="210"/>
      <c r="U37" s="211"/>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210"/>
      <c r="O38" s="210"/>
      <c r="P38" s="210"/>
      <c r="Q38" s="210"/>
      <c r="R38" s="211"/>
      <c r="S38" s="210"/>
      <c r="T38" s="210"/>
      <c r="U38" s="211"/>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50.030556121409603</v>
      </c>
      <c r="C39" s="48">
        <f>VLOOKUP($A39,'Occupancy Raw Data'!$B$8:$BE$45,'Occupancy Raw Data'!H$3,FALSE)</f>
        <v>64.055815848441597</v>
      </c>
      <c r="D39" s="48">
        <f>VLOOKUP($A39,'Occupancy Raw Data'!$B$8:$BE$45,'Occupancy Raw Data'!I$3,FALSE)</f>
        <v>69.2096149928702</v>
      </c>
      <c r="E39" s="48">
        <f>VLOOKUP($A39,'Occupancy Raw Data'!$B$8:$BE$45,'Occupancy Raw Data'!J$3,FALSE)</f>
        <v>69.902220411489097</v>
      </c>
      <c r="F39" s="48">
        <f>VLOOKUP($A39,'Occupancy Raw Data'!$B$8:$BE$45,'Occupancy Raw Data'!K$3,FALSE)</f>
        <v>69.369185849120598</v>
      </c>
      <c r="G39" s="49">
        <f>VLOOKUP($A39,'Occupancy Raw Data'!$B$8:$BE$45,'Occupancy Raw Data'!L$3,FALSE)</f>
        <v>64.513478644666193</v>
      </c>
      <c r="H39" s="48">
        <f>VLOOKUP($A39,'Occupancy Raw Data'!$B$8:$BE$45,'Occupancy Raw Data'!N$3,FALSE)</f>
        <v>77.239084674407493</v>
      </c>
      <c r="I39" s="48">
        <f>VLOOKUP($A39,'Occupancy Raw Data'!$B$8:$BE$45,'Occupancy Raw Data'!O$3,FALSE)</f>
        <v>77.320567664833206</v>
      </c>
      <c r="J39" s="49">
        <f>VLOOKUP($A39,'Occupancy Raw Data'!$B$8:$BE$45,'Occupancy Raw Data'!P$3,FALSE)</f>
        <v>77.279826169620407</v>
      </c>
      <c r="K39" s="50">
        <f>VLOOKUP($A39,'Occupancy Raw Data'!$B$8:$BE$45,'Occupancy Raw Data'!R$3,FALSE)</f>
        <v>68.161006508938797</v>
      </c>
      <c r="M39" s="47">
        <f>VLOOKUP($A39,'Occupancy Raw Data'!$B$8:$BE$45,'Occupancy Raw Data'!T$3,FALSE)</f>
        <v>5.6872940260459401</v>
      </c>
      <c r="N39" s="208">
        <f>VLOOKUP($A39,'Occupancy Raw Data'!$B$8:$BE$45,'Occupancy Raw Data'!U$3,FALSE)</f>
        <v>8.6932796137515496</v>
      </c>
      <c r="O39" s="208">
        <f>VLOOKUP($A39,'Occupancy Raw Data'!$B$8:$BE$45,'Occupancy Raw Data'!V$3,FALSE)</f>
        <v>5.4615979086295701</v>
      </c>
      <c r="P39" s="208">
        <f>VLOOKUP($A39,'Occupancy Raw Data'!$B$8:$BE$45,'Occupancy Raw Data'!W$3,FALSE)</f>
        <v>4.41285853422466</v>
      </c>
      <c r="Q39" s="208">
        <f>VLOOKUP($A39,'Occupancy Raw Data'!$B$8:$BE$45,'Occupancy Raw Data'!X$3,FALSE)</f>
        <v>-1.3137012173595599</v>
      </c>
      <c r="R39" s="209">
        <f>VLOOKUP($A39,'Occupancy Raw Data'!$B$8:$BE$45,'Occupancy Raw Data'!Y$3,FALSE)</f>
        <v>4.3445236350433598</v>
      </c>
      <c r="S39" s="208">
        <f>VLOOKUP($A39,'Occupancy Raw Data'!$B$8:$BE$45,'Occupancy Raw Data'!AA$3,FALSE)</f>
        <v>-6.1441423492593596</v>
      </c>
      <c r="T39" s="208">
        <f>VLOOKUP($A39,'Occupancy Raw Data'!$B$8:$BE$45,'Occupancy Raw Data'!AB$3,FALSE)</f>
        <v>-5.54171070337269</v>
      </c>
      <c r="U39" s="209">
        <f>VLOOKUP($A39,'Occupancy Raw Data'!$B$8:$BE$45,'Occupancy Raw Data'!AC$3,FALSE)</f>
        <v>-5.8437313412787102</v>
      </c>
      <c r="V39" s="50">
        <f>VLOOKUP($A39,'Occupancy Raw Data'!$B$8:$BE$45,'Occupancy Raw Data'!AE$3,FALSE)</f>
        <v>0.81090106862455802</v>
      </c>
      <c r="X39" s="51">
        <f>VLOOKUP($A39,'ADR Raw Data'!$B$6:$BE$43,'ADR Raw Data'!G$1,FALSE)</f>
        <v>104.07469801845799</v>
      </c>
      <c r="Y39" s="52">
        <f>VLOOKUP($A39,'ADR Raw Data'!$B$6:$BE$43,'ADR Raw Data'!H$1,FALSE)</f>
        <v>111.476870196639</v>
      </c>
      <c r="Z39" s="52">
        <f>VLOOKUP($A39,'ADR Raw Data'!$B$6:$BE$43,'ADR Raw Data'!I$1,FALSE)</f>
        <v>115.402973755212</v>
      </c>
      <c r="AA39" s="52">
        <f>VLOOKUP($A39,'ADR Raw Data'!$B$6:$BE$43,'ADR Raw Data'!J$1,FALSE)</f>
        <v>116.871337121764</v>
      </c>
      <c r="AB39" s="52">
        <f>VLOOKUP($A39,'ADR Raw Data'!$B$6:$BE$43,'ADR Raw Data'!K$1,FALSE)</f>
        <v>122.666122259201</v>
      </c>
      <c r="AC39" s="53">
        <f>VLOOKUP($A39,'ADR Raw Data'!$B$6:$BE$43,'ADR Raw Data'!L$1,FALSE)</f>
        <v>114.74646244039999</v>
      </c>
      <c r="AD39" s="52">
        <f>VLOOKUP($A39,'ADR Raw Data'!$B$6:$BE$43,'ADR Raw Data'!N$1,FALSE)</f>
        <v>145.878472967032</v>
      </c>
      <c r="AE39" s="52">
        <f>VLOOKUP($A39,'ADR Raw Data'!$B$6:$BE$43,'ADR Raw Data'!O$1,FALSE)</f>
        <v>145.13897909897199</v>
      </c>
      <c r="AF39" s="53">
        <f>VLOOKUP($A39,'ADR Raw Data'!$B$6:$BE$43,'ADR Raw Data'!P$1,FALSE)</f>
        <v>145.50853110447201</v>
      </c>
      <c r="AG39" s="54">
        <f>VLOOKUP($A39,'ADR Raw Data'!$B$6:$BE$43,'ADR Raw Data'!R$1,FALSE)</f>
        <v>124.71147004618101</v>
      </c>
      <c r="AI39" s="47">
        <f>VLOOKUP($A39,'ADR Raw Data'!$B$6:$BE$43,'ADR Raw Data'!T$1,FALSE)</f>
        <v>4.84485051684418</v>
      </c>
      <c r="AJ39" s="48">
        <f>VLOOKUP($A39,'ADR Raw Data'!$B$6:$BE$43,'ADR Raw Data'!U$1,FALSE)</f>
        <v>8.4963085732396699</v>
      </c>
      <c r="AK39" s="48">
        <f>VLOOKUP($A39,'ADR Raw Data'!$B$6:$BE$43,'ADR Raw Data'!V$1,FALSE)</f>
        <v>7.0656901862711896</v>
      </c>
      <c r="AL39" s="48">
        <f>VLOOKUP($A39,'ADR Raw Data'!$B$6:$BE$43,'ADR Raw Data'!W$1,FALSE)</f>
        <v>7.9484472780219999</v>
      </c>
      <c r="AM39" s="48">
        <f>VLOOKUP($A39,'ADR Raw Data'!$B$6:$BE$43,'ADR Raw Data'!X$1,FALSE)</f>
        <v>3.3814014304588702</v>
      </c>
      <c r="AN39" s="49">
        <f>VLOOKUP($A39,'ADR Raw Data'!$B$6:$BE$43,'ADR Raw Data'!Y$1,FALSE)</f>
        <v>6.1523644613452504</v>
      </c>
      <c r="AO39" s="48">
        <f>VLOOKUP($A39,'ADR Raw Data'!$B$6:$BE$43,'ADR Raw Data'!AA$1,FALSE)</f>
        <v>3.2236851092901002</v>
      </c>
      <c r="AP39" s="48">
        <f>VLOOKUP($A39,'ADR Raw Data'!$B$6:$BE$43,'ADR Raw Data'!AB$1,FALSE)</f>
        <v>3.08651493153942</v>
      </c>
      <c r="AQ39" s="49">
        <f>VLOOKUP($A39,'ADR Raw Data'!$B$6:$BE$43,'ADR Raw Data'!AC$1,FALSE)</f>
        <v>3.1545733973130101</v>
      </c>
      <c r="AR39" s="50">
        <f>VLOOKUP($A39,'ADR Raw Data'!$B$6:$BE$43,'ADR Raw Data'!AE$1,FALSE)</f>
        <v>4.3361246715049404</v>
      </c>
      <c r="AS39" s="40"/>
      <c r="AT39" s="51">
        <f>VLOOKUP($A39,'RevPAR Raw Data'!$B$6:$BE$43,'RevPAR Raw Data'!G$1,FALSE)</f>
        <v>52.069150200312301</v>
      </c>
      <c r="AU39" s="52">
        <f>VLOOKUP($A39,'RevPAR Raw Data'!$B$6:$BE$43,'RevPAR Raw Data'!H$1,FALSE)</f>
        <v>71.407418686765794</v>
      </c>
      <c r="AV39" s="52">
        <f>VLOOKUP($A39,'RevPAR Raw Data'!$B$6:$BE$43,'RevPAR Raw Data'!I$1,FALSE)</f>
        <v>79.869953826305405</v>
      </c>
      <c r="AW39" s="52">
        <f>VLOOKUP($A39,'RevPAR Raw Data'!$B$6:$BE$43,'RevPAR Raw Data'!J$1,FALSE)</f>
        <v>81.695659672709894</v>
      </c>
      <c r="AX39" s="52">
        <f>VLOOKUP($A39,'RevPAR Raw Data'!$B$6:$BE$43,'RevPAR Raw Data'!K$1,FALSE)</f>
        <v>85.092490323894793</v>
      </c>
      <c r="AY39" s="53">
        <f>VLOOKUP($A39,'RevPAR Raw Data'!$B$6:$BE$43,'RevPAR Raw Data'!L$1,FALSE)</f>
        <v>74.026934541997605</v>
      </c>
      <c r="AZ39" s="52">
        <f>VLOOKUP($A39,'RevPAR Raw Data'!$B$6:$BE$43,'RevPAR Raw Data'!N$1,FALSE)</f>
        <v>112.675197256739</v>
      </c>
      <c r="BA39" s="52">
        <f>VLOOKUP($A39,'RevPAR Raw Data'!$B$6:$BE$43,'RevPAR Raw Data'!O$1,FALSE)</f>
        <v>112.222282542269</v>
      </c>
      <c r="BB39" s="53">
        <f>VLOOKUP($A39,'RevPAR Raw Data'!$B$6:$BE$43,'RevPAR Raw Data'!P$1,FALSE)</f>
        <v>112.44873989950401</v>
      </c>
      <c r="BC39" s="54">
        <f>VLOOKUP($A39,'RevPAR Raw Data'!$B$6:$BE$43,'RevPAR Raw Data'!R$1,FALSE)</f>
        <v>85.004593215571006</v>
      </c>
      <c r="BE39" s="47">
        <f>VLOOKUP($A39,'RevPAR Raw Data'!$B$6:$BE$43,'RevPAR Raw Data'!T$1,FALSE)</f>
        <v>10.8076854369054</v>
      </c>
      <c r="BF39" s="48">
        <f>VLOOKUP($A39,'RevPAR Raw Data'!$B$6:$BE$43,'RevPAR Raw Data'!U$1,FALSE)</f>
        <v>17.928196048110099</v>
      </c>
      <c r="BG39" s="48">
        <f>VLOOKUP($A39,'RevPAR Raw Data'!$B$6:$BE$43,'RevPAR Raw Data'!V$1,FALSE)</f>
        <v>12.9131876823444</v>
      </c>
      <c r="BH39" s="48">
        <f>VLOOKUP($A39,'RevPAR Raw Data'!$B$6:$BE$43,'RevPAR Raw Data'!W$1,FALSE)</f>
        <v>12.712059546293199</v>
      </c>
      <c r="BI39" s="48">
        <f>VLOOKUP($A39,'RevPAR Raw Data'!$B$6:$BE$43,'RevPAR Raw Data'!X$1,FALSE)</f>
        <v>2.0232787013435498</v>
      </c>
      <c r="BJ39" s="49">
        <f>VLOOKUP($A39,'RevPAR Raw Data'!$B$6:$BE$43,'RevPAR Raw Data'!Y$1,FALSE)</f>
        <v>10.764179024525699</v>
      </c>
      <c r="BK39" s="48">
        <f>VLOOKUP($A39,'RevPAR Raw Data'!$B$6:$BE$43,'RevPAR Raw Data'!AA$1,FALSE)</f>
        <v>-3.1185250419759201</v>
      </c>
      <c r="BL39" s="48">
        <f>VLOOKUP($A39,'RevPAR Raw Data'!$B$6:$BE$43,'RevPAR Raw Data'!AB$1,FALSE)</f>
        <v>-2.6262415001555799</v>
      </c>
      <c r="BM39" s="49">
        <f>VLOOKUP($A39,'RevPAR Raw Data'!$B$6:$BE$43,'RevPAR Raw Data'!AC$1,FALSE)</f>
        <v>-2.8735027382681202</v>
      </c>
      <c r="BN39" s="50">
        <f>VLOOKUP($A39,'RevPAR Raw Data'!$B$6:$BE$43,'RevPAR Raw Data'!AE$1,FALSE)</f>
        <v>5.1821874214276296</v>
      </c>
    </row>
    <row r="40" spans="1:66" x14ac:dyDescent="0.45">
      <c r="A40" s="63" t="s">
        <v>79</v>
      </c>
      <c r="B40" s="47">
        <f>VLOOKUP($A40,'Occupancy Raw Data'!$B$8:$BE$45,'Occupancy Raw Data'!G$3,FALSE)</f>
        <v>47.7251624883936</v>
      </c>
      <c r="C40" s="48">
        <f>VLOOKUP($A40,'Occupancy Raw Data'!$B$8:$BE$45,'Occupancy Raw Data'!H$3,FALSE)</f>
        <v>58.588672237697303</v>
      </c>
      <c r="D40" s="48">
        <f>VLOOKUP($A40,'Occupancy Raw Data'!$B$8:$BE$45,'Occupancy Raw Data'!I$3,FALSE)</f>
        <v>63.324048282265501</v>
      </c>
      <c r="E40" s="48">
        <f>VLOOKUP($A40,'Occupancy Raw Data'!$B$8:$BE$45,'Occupancy Raw Data'!J$3,FALSE)</f>
        <v>63.231197771587702</v>
      </c>
      <c r="F40" s="48">
        <f>VLOOKUP($A40,'Occupancy Raw Data'!$B$8:$BE$45,'Occupancy Raw Data'!K$3,FALSE)</f>
        <v>64.623955431754794</v>
      </c>
      <c r="G40" s="49">
        <f>VLOOKUP($A40,'Occupancy Raw Data'!$B$8:$BE$45,'Occupancy Raw Data'!L$3,FALSE)</f>
        <v>59.498607242339801</v>
      </c>
      <c r="H40" s="48">
        <f>VLOOKUP($A40,'Occupancy Raw Data'!$B$8:$BE$45,'Occupancy Raw Data'!N$3,FALSE)</f>
        <v>71.030640668523603</v>
      </c>
      <c r="I40" s="48">
        <f>VLOOKUP($A40,'Occupancy Raw Data'!$B$8:$BE$45,'Occupancy Raw Data'!O$3,FALSE)</f>
        <v>68.337975858867196</v>
      </c>
      <c r="J40" s="49">
        <f>VLOOKUP($A40,'Occupancy Raw Data'!$B$8:$BE$45,'Occupancy Raw Data'!P$3,FALSE)</f>
        <v>69.684308263695399</v>
      </c>
      <c r="K40" s="50">
        <f>VLOOKUP($A40,'Occupancy Raw Data'!$B$8:$BE$45,'Occupancy Raw Data'!R$3,FALSE)</f>
        <v>62.408807534155699</v>
      </c>
      <c r="M40" s="47">
        <f>VLOOKUP($A40,'Occupancy Raw Data'!$B$8:$BE$45,'Occupancy Raw Data'!T$3,FALSE)</f>
        <v>7.30688935281837</v>
      </c>
      <c r="N40" s="208">
        <f>VLOOKUP($A40,'Occupancy Raw Data'!$B$8:$BE$45,'Occupancy Raw Data'!U$3,FALSE)</f>
        <v>-3.3690658499234298</v>
      </c>
      <c r="O40" s="208">
        <f>VLOOKUP($A40,'Occupancy Raw Data'!$B$8:$BE$45,'Occupancy Raw Data'!V$3,FALSE)</f>
        <v>-7.0844686648501298</v>
      </c>
      <c r="P40" s="208">
        <f>VLOOKUP($A40,'Occupancy Raw Data'!$B$8:$BE$45,'Occupancy Raw Data'!W$3,FALSE)</f>
        <v>-11.443433029908901</v>
      </c>
      <c r="Q40" s="208">
        <f>VLOOKUP($A40,'Occupancy Raw Data'!$B$8:$BE$45,'Occupancy Raw Data'!X$3,FALSE)</f>
        <v>-12.562814070351701</v>
      </c>
      <c r="R40" s="209">
        <f>VLOOKUP($A40,'Occupancy Raw Data'!$B$8:$BE$45,'Occupancy Raw Data'!Y$3,FALSE)</f>
        <v>-6.6161468959486998</v>
      </c>
      <c r="S40" s="208">
        <f>VLOOKUP($A40,'Occupancy Raw Data'!$B$8:$BE$45,'Occupancy Raw Data'!AA$3,FALSE)</f>
        <v>-10.839160839160799</v>
      </c>
      <c r="T40" s="208">
        <f>VLOOKUP($A40,'Occupancy Raw Data'!$B$8:$BE$45,'Occupancy Raw Data'!AB$3,FALSE)</f>
        <v>-12.692763938315499</v>
      </c>
      <c r="U40" s="209">
        <f>VLOOKUP($A40,'Occupancy Raw Data'!$B$8:$BE$45,'Occupancy Raw Data'!AC$3,FALSE)</f>
        <v>-11.7577895355673</v>
      </c>
      <c r="V40" s="50">
        <f>VLOOKUP($A40,'Occupancy Raw Data'!$B$8:$BE$45,'Occupancy Raw Data'!AE$3,FALSE)</f>
        <v>-8.3203429462197906</v>
      </c>
      <c r="X40" s="51">
        <f>VLOOKUP($A40,'ADR Raw Data'!$B$6:$BE$43,'ADR Raw Data'!G$1,FALSE)</f>
        <v>109.691984435797</v>
      </c>
      <c r="Y40" s="52">
        <f>VLOOKUP($A40,'ADR Raw Data'!$B$6:$BE$43,'ADR Raw Data'!H$1,FALSE)</f>
        <v>113.516846275752</v>
      </c>
      <c r="Z40" s="52">
        <f>VLOOKUP($A40,'ADR Raw Data'!$B$6:$BE$43,'ADR Raw Data'!I$1,FALSE)</f>
        <v>115.33948680351899</v>
      </c>
      <c r="AA40" s="52">
        <f>VLOOKUP($A40,'ADR Raw Data'!$B$6:$BE$43,'ADR Raw Data'!J$1,FALSE)</f>
        <v>114.639838472834</v>
      </c>
      <c r="AB40" s="52">
        <f>VLOOKUP($A40,'ADR Raw Data'!$B$6:$BE$43,'ADR Raw Data'!K$1,FALSE)</f>
        <v>113.661738505747</v>
      </c>
      <c r="AC40" s="53">
        <f>VLOOKUP($A40,'ADR Raw Data'!$B$6:$BE$43,'ADR Raw Data'!L$1,FALSE)</f>
        <v>113.561373283395</v>
      </c>
      <c r="AD40" s="52">
        <f>VLOOKUP($A40,'ADR Raw Data'!$B$6:$BE$43,'ADR Raw Data'!N$1,FALSE)</f>
        <v>130.00248366013</v>
      </c>
      <c r="AE40" s="52">
        <f>VLOOKUP($A40,'ADR Raw Data'!$B$6:$BE$43,'ADR Raw Data'!O$1,FALSE)</f>
        <v>132.36580163043399</v>
      </c>
      <c r="AF40" s="53">
        <f>VLOOKUP($A40,'ADR Raw Data'!$B$6:$BE$43,'ADR Raw Data'!P$1,FALSE)</f>
        <v>131.16131245836101</v>
      </c>
      <c r="AG40" s="54">
        <f>VLOOKUP($A40,'ADR Raw Data'!$B$6:$BE$43,'ADR Raw Data'!R$1,FALSE)</f>
        <v>119.176146652497</v>
      </c>
      <c r="AI40" s="47">
        <f>VLOOKUP($A40,'ADR Raw Data'!$B$6:$BE$43,'ADR Raw Data'!T$1,FALSE)</f>
        <v>6.3574884386627604</v>
      </c>
      <c r="AJ40" s="48">
        <f>VLOOKUP($A40,'ADR Raw Data'!$B$6:$BE$43,'ADR Raw Data'!U$1,FALSE)</f>
        <v>9.5519708729435102</v>
      </c>
      <c r="AK40" s="48">
        <f>VLOOKUP($A40,'ADR Raw Data'!$B$6:$BE$43,'ADR Raw Data'!V$1,FALSE)</f>
        <v>16.9572251192488</v>
      </c>
      <c r="AL40" s="48">
        <f>VLOOKUP($A40,'ADR Raw Data'!$B$6:$BE$43,'ADR Raw Data'!W$1,FALSE)</f>
        <v>15.7669630883592</v>
      </c>
      <c r="AM40" s="48">
        <f>VLOOKUP($A40,'ADR Raw Data'!$B$6:$BE$43,'ADR Raw Data'!X$1,FALSE)</f>
        <v>3.7909814651837301</v>
      </c>
      <c r="AN40" s="49">
        <f>VLOOKUP($A40,'ADR Raw Data'!$B$6:$BE$43,'ADR Raw Data'!Y$1,FALSE)</f>
        <v>10.4480829376371</v>
      </c>
      <c r="AO40" s="48">
        <f>VLOOKUP($A40,'ADR Raw Data'!$B$6:$BE$43,'ADR Raw Data'!AA$1,FALSE)</f>
        <v>2.9155157449631299</v>
      </c>
      <c r="AP40" s="48">
        <f>VLOOKUP($A40,'ADR Raw Data'!$B$6:$BE$43,'ADR Raw Data'!AB$1,FALSE)</f>
        <v>2.3399893064096098</v>
      </c>
      <c r="AQ40" s="49">
        <f>VLOOKUP($A40,'ADR Raw Data'!$B$6:$BE$43,'ADR Raw Data'!AC$1,FALSE)</f>
        <v>2.6171819839640502</v>
      </c>
      <c r="AR40" s="50">
        <f>VLOOKUP($A40,'ADR Raw Data'!$B$6:$BE$43,'ADR Raw Data'!AE$1,FALSE)</f>
        <v>7.2652555038864399</v>
      </c>
      <c r="AS40" s="40"/>
      <c r="AT40" s="51">
        <f>VLOOKUP($A40,'RevPAR Raw Data'!$B$6:$BE$43,'RevPAR Raw Data'!G$1,FALSE)</f>
        <v>52.350677808727902</v>
      </c>
      <c r="AU40" s="52">
        <f>VLOOKUP($A40,'RevPAR Raw Data'!$B$6:$BE$43,'RevPAR Raw Data'!H$1,FALSE)</f>
        <v>66.508012999071397</v>
      </c>
      <c r="AV40" s="52">
        <f>VLOOKUP($A40,'RevPAR Raw Data'!$B$6:$BE$43,'RevPAR Raw Data'!I$1,FALSE)</f>
        <v>73.037632311977703</v>
      </c>
      <c r="AW40" s="52">
        <f>VLOOKUP($A40,'RevPAR Raw Data'!$B$6:$BE$43,'RevPAR Raw Data'!J$1,FALSE)</f>
        <v>72.488142989786397</v>
      </c>
      <c r="AX40" s="52">
        <f>VLOOKUP($A40,'RevPAR Raw Data'!$B$6:$BE$43,'RevPAR Raw Data'!K$1,FALSE)</f>
        <v>73.452711234911703</v>
      </c>
      <c r="AY40" s="53">
        <f>VLOOKUP($A40,'RevPAR Raw Data'!$B$6:$BE$43,'RevPAR Raw Data'!L$1,FALSE)</f>
        <v>67.567435468894999</v>
      </c>
      <c r="AZ40" s="52">
        <f>VLOOKUP($A40,'RevPAR Raw Data'!$B$6:$BE$43,'RevPAR Raw Data'!N$1,FALSE)</f>
        <v>92.341597028783596</v>
      </c>
      <c r="BA40" s="52">
        <f>VLOOKUP($A40,'RevPAR Raw Data'!$B$6:$BE$43,'RevPAR Raw Data'!O$1,FALSE)</f>
        <v>90.456109563602496</v>
      </c>
      <c r="BB40" s="53">
        <f>VLOOKUP($A40,'RevPAR Raw Data'!$B$6:$BE$43,'RevPAR Raw Data'!P$1,FALSE)</f>
        <v>91.398853296193096</v>
      </c>
      <c r="BC40" s="54">
        <f>VLOOKUP($A40,'RevPAR Raw Data'!$B$6:$BE$43,'RevPAR Raw Data'!R$1,FALSE)</f>
        <v>74.376411990980202</v>
      </c>
      <c r="BE40" s="47">
        <f>VLOOKUP($A40,'RevPAR Raw Data'!$B$6:$BE$43,'RevPAR Raw Data'!T$1,FALSE)</f>
        <v>14.128912437312399</v>
      </c>
      <c r="BF40" s="48">
        <f>VLOOKUP($A40,'RevPAR Raw Data'!$B$6:$BE$43,'RevPAR Raw Data'!U$1,FALSE)</f>
        <v>5.8610928343450999</v>
      </c>
      <c r="BG40" s="48">
        <f>VLOOKUP($A40,'RevPAR Raw Data'!$B$6:$BE$43,'RevPAR Raw Data'!V$1,FALSE)</f>
        <v>8.6714271543974597</v>
      </c>
      <c r="BH40" s="48">
        <f>VLOOKUP($A40,'RevPAR Raw Data'!$B$6:$BE$43,'RevPAR Raw Data'!W$1,FALSE)</f>
        <v>2.5192481965833999</v>
      </c>
      <c r="BI40" s="48">
        <f>VLOOKUP($A40,'RevPAR Raw Data'!$B$6:$BE$43,'RevPAR Raw Data'!X$1,FALSE)</f>
        <v>-9.2480865580805496</v>
      </c>
      <c r="BJ40" s="49">
        <f>VLOOKUP($A40,'RevPAR Raw Data'!$B$6:$BE$43,'RevPAR Raw Data'!Y$1,FALSE)</f>
        <v>3.1406755267237698</v>
      </c>
      <c r="BK40" s="48">
        <f>VLOOKUP($A40,'RevPAR Raw Data'!$B$6:$BE$43,'RevPAR Raw Data'!AA$1,FALSE)</f>
        <v>-8.2396625350853103</v>
      </c>
      <c r="BL40" s="48">
        <f>VLOOKUP($A40,'RevPAR Raw Data'!$B$6:$BE$43,'RevPAR Raw Data'!AB$1,FALSE)</f>
        <v>-10.649783950750299</v>
      </c>
      <c r="BM40" s="49">
        <f>VLOOKUP($A40,'RevPAR Raw Data'!$B$6:$BE$43,'RevPAR Raw Data'!AC$1,FALSE)</f>
        <v>-9.4483303010405297</v>
      </c>
      <c r="BN40" s="50">
        <f>VLOOKUP($A40,'RevPAR Raw Data'!$B$6:$BE$43,'RevPAR Raw Data'!AE$1,FALSE)</f>
        <v>-1.6595816161758099</v>
      </c>
    </row>
    <row r="41" spans="1:66" x14ac:dyDescent="0.45">
      <c r="A41" s="63" t="s">
        <v>80</v>
      </c>
      <c r="B41" s="47">
        <f>VLOOKUP($A41,'Occupancy Raw Data'!$B$8:$BE$45,'Occupancy Raw Data'!G$3,FALSE)</f>
        <v>41.155492154065598</v>
      </c>
      <c r="C41" s="48">
        <f>VLOOKUP($A41,'Occupancy Raw Data'!$B$8:$BE$45,'Occupancy Raw Data'!H$3,FALSE)</f>
        <v>50.071326676176803</v>
      </c>
      <c r="D41" s="48">
        <f>VLOOKUP($A41,'Occupancy Raw Data'!$B$8:$BE$45,'Occupancy Raw Data'!I$3,FALSE)</f>
        <v>53.4236804564907</v>
      </c>
      <c r="E41" s="48">
        <f>VLOOKUP($A41,'Occupancy Raw Data'!$B$8:$BE$45,'Occupancy Raw Data'!J$3,FALSE)</f>
        <v>52.9243937232524</v>
      </c>
      <c r="F41" s="48">
        <f>VLOOKUP($A41,'Occupancy Raw Data'!$B$8:$BE$45,'Occupancy Raw Data'!K$3,FALSE)</f>
        <v>52.353780313837298</v>
      </c>
      <c r="G41" s="49">
        <f>VLOOKUP($A41,'Occupancy Raw Data'!$B$8:$BE$45,'Occupancy Raw Data'!L$3,FALSE)</f>
        <v>49.9857346647646</v>
      </c>
      <c r="H41" s="48">
        <f>VLOOKUP($A41,'Occupancy Raw Data'!$B$8:$BE$45,'Occupancy Raw Data'!N$3,FALSE)</f>
        <v>61.626248216832998</v>
      </c>
      <c r="I41" s="48">
        <f>VLOOKUP($A41,'Occupancy Raw Data'!$B$8:$BE$45,'Occupancy Raw Data'!O$3,FALSE)</f>
        <v>65.977175463623297</v>
      </c>
      <c r="J41" s="49">
        <f>VLOOKUP($A41,'Occupancy Raw Data'!$B$8:$BE$45,'Occupancy Raw Data'!P$3,FALSE)</f>
        <v>63.801711840228201</v>
      </c>
      <c r="K41" s="50">
        <f>VLOOKUP($A41,'Occupancy Raw Data'!$B$8:$BE$45,'Occupancy Raw Data'!R$3,FALSE)</f>
        <v>53.933156714897002</v>
      </c>
      <c r="M41" s="47">
        <f>VLOOKUP($A41,'Occupancy Raw Data'!$B$8:$BE$45,'Occupancy Raw Data'!T$3,FALSE)</f>
        <v>2.4866785079928899</v>
      </c>
      <c r="N41" s="208">
        <f>VLOOKUP($A41,'Occupancy Raw Data'!$B$8:$BE$45,'Occupancy Raw Data'!U$3,FALSE)</f>
        <v>7.0121951219512102</v>
      </c>
      <c r="O41" s="208">
        <f>VLOOKUP($A41,'Occupancy Raw Data'!$B$8:$BE$45,'Occupancy Raw Data'!V$3,FALSE)</f>
        <v>-1.05680317040951</v>
      </c>
      <c r="P41" s="208">
        <f>VLOOKUP($A41,'Occupancy Raw Data'!$B$8:$BE$45,'Occupancy Raw Data'!W$3,FALSE)</f>
        <v>-13.3177570093457</v>
      </c>
      <c r="Q41" s="208">
        <f>VLOOKUP($A41,'Occupancy Raw Data'!$B$8:$BE$45,'Occupancy Raw Data'!X$3,FALSE)</f>
        <v>-17.528089887640402</v>
      </c>
      <c r="R41" s="209">
        <f>VLOOKUP($A41,'Occupancy Raw Data'!$B$8:$BE$45,'Occupancy Raw Data'!Y$3,FALSE)</f>
        <v>-5.8570660934981102</v>
      </c>
      <c r="S41" s="208">
        <f>VLOOKUP($A41,'Occupancy Raw Data'!$B$8:$BE$45,'Occupancy Raw Data'!AA$3,FALSE)</f>
        <v>-21.525885558583099</v>
      </c>
      <c r="T41" s="208">
        <f>VLOOKUP($A41,'Occupancy Raw Data'!$B$8:$BE$45,'Occupancy Raw Data'!AB$3,FALSE)</f>
        <v>-12.6534466477809</v>
      </c>
      <c r="U41" s="209">
        <f>VLOOKUP($A41,'Occupancy Raw Data'!$B$8:$BE$45,'Occupancy Raw Data'!AC$3,FALSE)</f>
        <v>-17.175925925925899</v>
      </c>
      <c r="V41" s="50">
        <f>VLOOKUP($A41,'Occupancy Raw Data'!$B$8:$BE$45,'Occupancy Raw Data'!AE$3,FALSE)</f>
        <v>-10.0136008160489</v>
      </c>
      <c r="X41" s="51">
        <f>VLOOKUP($A41,'ADR Raw Data'!$B$6:$BE$43,'ADR Raw Data'!G$1,FALSE)</f>
        <v>108.139948006932</v>
      </c>
      <c r="Y41" s="52">
        <f>VLOOKUP($A41,'ADR Raw Data'!$B$6:$BE$43,'ADR Raw Data'!H$1,FALSE)</f>
        <v>105.923076923076</v>
      </c>
      <c r="Z41" s="52">
        <f>VLOOKUP($A41,'ADR Raw Data'!$B$6:$BE$43,'ADR Raw Data'!I$1,FALSE)</f>
        <v>105.720347129506</v>
      </c>
      <c r="AA41" s="52">
        <f>VLOOKUP($A41,'ADR Raw Data'!$B$6:$BE$43,'ADR Raw Data'!J$1,FALSE)</f>
        <v>107.05242587601001</v>
      </c>
      <c r="AB41" s="52">
        <f>VLOOKUP($A41,'ADR Raw Data'!$B$6:$BE$43,'ADR Raw Data'!K$1,FALSE)</f>
        <v>109.31204359673001</v>
      </c>
      <c r="AC41" s="53">
        <f>VLOOKUP($A41,'ADR Raw Data'!$B$6:$BE$43,'ADR Raw Data'!L$1,FALSE)</f>
        <v>107.193844178082</v>
      </c>
      <c r="AD41" s="52">
        <f>VLOOKUP($A41,'ADR Raw Data'!$B$6:$BE$43,'ADR Raw Data'!N$1,FALSE)</f>
        <v>139.07104166666599</v>
      </c>
      <c r="AE41" s="52">
        <f>VLOOKUP($A41,'ADR Raw Data'!$B$6:$BE$43,'ADR Raw Data'!O$1,FALSE)</f>
        <v>139.66625945945901</v>
      </c>
      <c r="AF41" s="53">
        <f>VLOOKUP($A41,'ADR Raw Data'!$B$6:$BE$43,'ADR Raw Data'!P$1,FALSE)</f>
        <v>139.37879821129101</v>
      </c>
      <c r="AG41" s="54">
        <f>VLOOKUP($A41,'ADR Raw Data'!$B$6:$BE$43,'ADR Raw Data'!R$1,FALSE)</f>
        <v>118.07215189873401</v>
      </c>
      <c r="AI41" s="47">
        <f>VLOOKUP($A41,'ADR Raw Data'!$B$6:$BE$43,'ADR Raw Data'!T$1,FALSE)</f>
        <v>2.3533478549785198</v>
      </c>
      <c r="AJ41" s="48">
        <f>VLOOKUP($A41,'ADR Raw Data'!$B$6:$BE$43,'ADR Raw Data'!U$1,FALSE)</f>
        <v>1.1179989393329599</v>
      </c>
      <c r="AK41" s="48">
        <f>VLOOKUP($A41,'ADR Raw Data'!$B$6:$BE$43,'ADR Raw Data'!V$1,FALSE)</f>
        <v>-1.9780651463880301</v>
      </c>
      <c r="AL41" s="48">
        <f>VLOOKUP($A41,'ADR Raw Data'!$B$6:$BE$43,'ADR Raw Data'!W$1,FALSE)</f>
        <v>-2.0045830247360898</v>
      </c>
      <c r="AM41" s="48">
        <f>VLOOKUP($A41,'ADR Raw Data'!$B$6:$BE$43,'ADR Raw Data'!X$1,FALSE)</f>
        <v>-4.5911673404741196</v>
      </c>
      <c r="AN41" s="49">
        <f>VLOOKUP($A41,'ADR Raw Data'!$B$6:$BE$43,'ADR Raw Data'!Y$1,FALSE)</f>
        <v>-1.56681992326528</v>
      </c>
      <c r="AO41" s="48">
        <f>VLOOKUP($A41,'ADR Raw Data'!$B$6:$BE$43,'ADR Raw Data'!AA$1,FALSE)</f>
        <v>6.3332909772562598</v>
      </c>
      <c r="AP41" s="48">
        <f>VLOOKUP($A41,'ADR Raw Data'!$B$6:$BE$43,'ADR Raw Data'!AB$1,FALSE)</f>
        <v>4.7396508632016197</v>
      </c>
      <c r="AQ41" s="49">
        <f>VLOOKUP($A41,'ADR Raw Data'!$B$6:$BE$43,'ADR Raw Data'!AC$1,FALSE)</f>
        <v>5.55631628781929</v>
      </c>
      <c r="AR41" s="50">
        <f>VLOOKUP($A41,'ADR Raw Data'!$B$6:$BE$43,'ADR Raw Data'!AE$1,FALSE)</f>
        <v>0.57392961137422105</v>
      </c>
      <c r="AS41" s="40"/>
      <c r="AT41" s="51">
        <f>VLOOKUP($A41,'RevPAR Raw Data'!$B$6:$BE$43,'RevPAR Raw Data'!G$1,FALSE)</f>
        <v>44.505527817403703</v>
      </c>
      <c r="AU41" s="52">
        <f>VLOOKUP($A41,'RevPAR Raw Data'!$B$6:$BE$43,'RevPAR Raw Data'!H$1,FALSE)</f>
        <v>53.037089871611897</v>
      </c>
      <c r="AV41" s="52">
        <f>VLOOKUP($A41,'RevPAR Raw Data'!$B$6:$BE$43,'RevPAR Raw Data'!I$1,FALSE)</f>
        <v>56.479700427959997</v>
      </c>
      <c r="AW41" s="52">
        <f>VLOOKUP($A41,'RevPAR Raw Data'!$B$6:$BE$43,'RevPAR Raw Data'!J$1,FALSE)</f>
        <v>56.656847360912899</v>
      </c>
      <c r="AX41" s="52">
        <f>VLOOKUP($A41,'RevPAR Raw Data'!$B$6:$BE$43,'RevPAR Raw Data'!K$1,FALSE)</f>
        <v>57.228987161198198</v>
      </c>
      <c r="AY41" s="53">
        <f>VLOOKUP($A41,'RevPAR Raw Data'!$B$6:$BE$43,'RevPAR Raw Data'!L$1,FALSE)</f>
        <v>53.581630527817403</v>
      </c>
      <c r="AZ41" s="52">
        <f>VLOOKUP($A41,'RevPAR Raw Data'!$B$6:$BE$43,'RevPAR Raw Data'!N$1,FALSE)</f>
        <v>85.704265335235306</v>
      </c>
      <c r="BA41" s="52">
        <f>VLOOKUP($A41,'RevPAR Raw Data'!$B$6:$BE$43,'RevPAR Raw Data'!O$1,FALSE)</f>
        <v>92.147853067046995</v>
      </c>
      <c r="BB41" s="53">
        <f>VLOOKUP($A41,'RevPAR Raw Data'!$B$6:$BE$43,'RevPAR Raw Data'!P$1,FALSE)</f>
        <v>88.9260592011412</v>
      </c>
      <c r="BC41" s="54">
        <f>VLOOKUP($A41,'RevPAR Raw Data'!$B$6:$BE$43,'RevPAR Raw Data'!R$1,FALSE)</f>
        <v>63.680038720195597</v>
      </c>
      <c r="BE41" s="47">
        <f>VLOOKUP($A41,'RevPAR Raw Data'!$B$6:$BE$43,'RevPAR Raw Data'!T$1,FALSE)</f>
        <v>4.8985465582994703</v>
      </c>
      <c r="BF41" s="48">
        <f>VLOOKUP($A41,'RevPAR Raw Data'!$B$6:$BE$43,'RevPAR Raw Data'!U$1,FALSE)</f>
        <v>8.2085903283715496</v>
      </c>
      <c r="BG41" s="48">
        <f>VLOOKUP($A41,'RevPAR Raw Data'!$B$6:$BE$43,'RevPAR Raw Data'!V$1,FALSE)</f>
        <v>-3.0139640616177501</v>
      </c>
      <c r="BH41" s="48">
        <f>VLOOKUP($A41,'RevPAR Raw Data'!$B$6:$BE$43,'RevPAR Raw Data'!W$1,FALSE)</f>
        <v>-15.055374537796901</v>
      </c>
      <c r="BI41" s="48">
        <f>VLOOKUP($A41,'RevPAR Raw Data'!$B$6:$BE$43,'RevPAR Raw Data'!X$1,FALSE)</f>
        <v>-21.314513289784198</v>
      </c>
      <c r="BJ41" s="49">
        <f>VLOOKUP($A41,'RevPAR Raw Data'!$B$6:$BE$43,'RevPAR Raw Data'!Y$1,FALSE)</f>
        <v>-7.3321163382916597</v>
      </c>
      <c r="BK41" s="48">
        <f>VLOOKUP($A41,'RevPAR Raw Data'!$B$6:$BE$43,'RevPAR Raw Data'!AA$1,FALSE)</f>
        <v>-16.555891549182999</v>
      </c>
      <c r="BL41" s="48">
        <f>VLOOKUP($A41,'RevPAR Raw Data'!$B$6:$BE$43,'RevPAR Raw Data'!AB$1,FALSE)</f>
        <v>-8.5135249778456004</v>
      </c>
      <c r="BM41" s="49">
        <f>VLOOKUP($A41,'RevPAR Raw Data'!$B$6:$BE$43,'RevPAR Raw Data'!AC$1,FALSE)</f>
        <v>-12.573958407912601</v>
      </c>
      <c r="BN41" s="50">
        <f>VLOOKUP($A41,'RevPAR Raw Data'!$B$6:$BE$43,'RevPAR Raw Data'!AE$1,FALSE)</f>
        <v>-9.4971422249228503</v>
      </c>
    </row>
    <row r="42" spans="1:66" x14ac:dyDescent="0.45">
      <c r="A42" s="63" t="s">
        <v>81</v>
      </c>
      <c r="B42" s="47">
        <f>VLOOKUP($A42,'Occupancy Raw Data'!$B$8:$BE$45,'Occupancy Raw Data'!G$3,FALSE)</f>
        <v>48.384582302978103</v>
      </c>
      <c r="C42" s="48">
        <f>VLOOKUP($A42,'Occupancy Raw Data'!$B$8:$BE$45,'Occupancy Raw Data'!H$3,FALSE)</f>
        <v>56.837974411353599</v>
      </c>
      <c r="D42" s="48">
        <f>VLOOKUP($A42,'Occupancy Raw Data'!$B$8:$BE$45,'Occupancy Raw Data'!I$3,FALSE)</f>
        <v>61.9637673368455</v>
      </c>
      <c r="E42" s="48">
        <f>VLOOKUP($A42,'Occupancy Raw Data'!$B$8:$BE$45,'Occupancy Raw Data'!J$3,FALSE)</f>
        <v>63.8560369852704</v>
      </c>
      <c r="F42" s="48">
        <f>VLOOKUP($A42,'Occupancy Raw Data'!$B$8:$BE$45,'Occupancy Raw Data'!K$3,FALSE)</f>
        <v>72.105149983872707</v>
      </c>
      <c r="G42" s="49">
        <f>VLOOKUP($A42,'Occupancy Raw Data'!$B$8:$BE$45,'Occupancy Raw Data'!L$3,FALSE)</f>
        <v>60.629502204064003</v>
      </c>
      <c r="H42" s="48">
        <f>VLOOKUP($A42,'Occupancy Raw Data'!$B$8:$BE$45,'Occupancy Raw Data'!N$3,FALSE)</f>
        <v>81.765401569723593</v>
      </c>
      <c r="I42" s="48">
        <f>VLOOKUP($A42,'Occupancy Raw Data'!$B$8:$BE$45,'Occupancy Raw Data'!O$3,FALSE)</f>
        <v>83.028706590689097</v>
      </c>
      <c r="J42" s="49">
        <f>VLOOKUP($A42,'Occupancy Raw Data'!$B$8:$BE$45,'Occupancy Raw Data'!P$3,FALSE)</f>
        <v>82.397054080206402</v>
      </c>
      <c r="K42" s="50">
        <f>VLOOKUP($A42,'Occupancy Raw Data'!$B$8:$BE$45,'Occupancy Raw Data'!R$3,FALSE)</f>
        <v>66.848802740104702</v>
      </c>
      <c r="M42" s="47">
        <f>VLOOKUP($A42,'Occupancy Raw Data'!$B$8:$BE$45,'Occupancy Raw Data'!T$3,FALSE)</f>
        <v>-4.3564160008481299</v>
      </c>
      <c r="N42" s="208">
        <f>VLOOKUP($A42,'Occupancy Raw Data'!$B$8:$BE$45,'Occupancy Raw Data'!U$3,FALSE)</f>
        <v>-3.2875537350397201</v>
      </c>
      <c r="O42" s="208">
        <f>VLOOKUP($A42,'Occupancy Raw Data'!$B$8:$BE$45,'Occupancy Raw Data'!V$3,FALSE)</f>
        <v>-3.5173680775411</v>
      </c>
      <c r="P42" s="208">
        <f>VLOOKUP($A42,'Occupancy Raw Data'!$B$8:$BE$45,'Occupancy Raw Data'!W$3,FALSE)</f>
        <v>-4.7724575173286201</v>
      </c>
      <c r="Q42" s="208">
        <f>VLOOKUP($A42,'Occupancy Raw Data'!$B$8:$BE$45,'Occupancy Raw Data'!X$3,FALSE)</f>
        <v>-2.09520584397759</v>
      </c>
      <c r="R42" s="209">
        <f>VLOOKUP($A42,'Occupancy Raw Data'!$B$8:$BE$45,'Occupancy Raw Data'!Y$3,FALSE)</f>
        <v>-3.5439737662616899</v>
      </c>
      <c r="S42" s="208">
        <f>VLOOKUP($A42,'Occupancy Raw Data'!$B$8:$BE$45,'Occupancy Raw Data'!AA$3,FALSE)</f>
        <v>1.28157976939739</v>
      </c>
      <c r="T42" s="208">
        <f>VLOOKUP($A42,'Occupancy Raw Data'!$B$8:$BE$45,'Occupancy Raw Data'!AB$3,FALSE)</f>
        <v>-0.75240036041662905</v>
      </c>
      <c r="U42" s="209">
        <f>VLOOKUP($A42,'Occupancy Raw Data'!$B$8:$BE$45,'Occupancy Raw Data'!AC$3,FALSE)</f>
        <v>0.24647951319071201</v>
      </c>
      <c r="V42" s="50">
        <f>VLOOKUP($A42,'Occupancy Raw Data'!$B$8:$BE$45,'Occupancy Raw Data'!AE$3,FALSE)</f>
        <v>-2.2422366694730398</v>
      </c>
      <c r="X42" s="51">
        <f>VLOOKUP($A42,'ADR Raw Data'!$B$6:$BE$43,'ADR Raw Data'!G$1,FALSE)</f>
        <v>101.61357369034999</v>
      </c>
      <c r="Y42" s="52">
        <f>VLOOKUP($A42,'ADR Raw Data'!$B$6:$BE$43,'ADR Raw Data'!H$1,FALSE)</f>
        <v>104.95585075191499</v>
      </c>
      <c r="Z42" s="52">
        <f>VLOOKUP($A42,'ADR Raw Data'!$B$6:$BE$43,'ADR Raw Data'!I$1,FALSE)</f>
        <v>110.263563527523</v>
      </c>
      <c r="AA42" s="52">
        <f>VLOOKUP($A42,'ADR Raw Data'!$B$6:$BE$43,'ADR Raw Data'!J$1,FALSE)</f>
        <v>111.206036115671</v>
      </c>
      <c r="AB42" s="52">
        <f>VLOOKUP($A42,'ADR Raw Data'!$B$6:$BE$43,'ADR Raw Data'!K$1,FALSE)</f>
        <v>123.734570565868</v>
      </c>
      <c r="AC42" s="53">
        <f>VLOOKUP($A42,'ADR Raw Data'!$B$6:$BE$43,'ADR Raw Data'!L$1,FALSE)</f>
        <v>111.290475337595</v>
      </c>
      <c r="AD42" s="52">
        <f>VLOOKUP($A42,'ADR Raw Data'!$B$6:$BE$43,'ADR Raw Data'!N$1,FALSE)</f>
        <v>155.062544707429</v>
      </c>
      <c r="AE42" s="52">
        <f>VLOOKUP($A42,'ADR Raw Data'!$B$6:$BE$43,'ADR Raw Data'!O$1,FALSE)</f>
        <v>152.56780640984101</v>
      </c>
      <c r="AF42" s="53">
        <f>VLOOKUP($A42,'ADR Raw Data'!$B$6:$BE$43,'ADR Raw Data'!P$1,FALSE)</f>
        <v>153.80561327679001</v>
      </c>
      <c r="AG42" s="54">
        <f>VLOOKUP($A42,'ADR Raw Data'!$B$6:$BE$43,'ADR Raw Data'!R$1,FALSE)</f>
        <v>126.262950434537</v>
      </c>
      <c r="AI42" s="47">
        <f>VLOOKUP($A42,'ADR Raw Data'!$B$6:$BE$43,'ADR Raw Data'!T$1,FALSE)</f>
        <v>-5.5851691649485096</v>
      </c>
      <c r="AJ42" s="48">
        <f>VLOOKUP($A42,'ADR Raw Data'!$B$6:$BE$43,'ADR Raw Data'!U$1,FALSE)</f>
        <v>-6.24100091428582</v>
      </c>
      <c r="AK42" s="48">
        <f>VLOOKUP($A42,'ADR Raw Data'!$B$6:$BE$43,'ADR Raw Data'!V$1,FALSE)</f>
        <v>-5.1940460647257396</v>
      </c>
      <c r="AL42" s="48">
        <f>VLOOKUP($A42,'ADR Raw Data'!$B$6:$BE$43,'ADR Raw Data'!W$1,FALSE)</f>
        <v>-4.58170768101935</v>
      </c>
      <c r="AM42" s="48">
        <f>VLOOKUP($A42,'ADR Raw Data'!$B$6:$BE$43,'ADR Raw Data'!X$1,FALSE)</f>
        <v>-0.16606282125364999</v>
      </c>
      <c r="AN42" s="49">
        <f>VLOOKUP($A42,'ADR Raw Data'!$B$6:$BE$43,'ADR Raw Data'!Y$1,FALSE)</f>
        <v>-4.0040401480112697</v>
      </c>
      <c r="AO42" s="48">
        <f>VLOOKUP($A42,'ADR Raw Data'!$B$6:$BE$43,'ADR Raw Data'!AA$1,FALSE)</f>
        <v>1.5087902744195101</v>
      </c>
      <c r="AP42" s="48">
        <f>VLOOKUP($A42,'ADR Raw Data'!$B$6:$BE$43,'ADR Raw Data'!AB$1,FALSE)</f>
        <v>-2.6215018707124198</v>
      </c>
      <c r="AQ42" s="49">
        <f>VLOOKUP($A42,'ADR Raw Data'!$B$6:$BE$43,'ADR Raw Data'!AC$1,FALSE)</f>
        <v>-0.61108623515981597</v>
      </c>
      <c r="AR42" s="50">
        <f>VLOOKUP($A42,'ADR Raw Data'!$B$6:$BE$43,'ADR Raw Data'!AE$1,FALSE)</f>
        <v>-2.3215058652036298</v>
      </c>
      <c r="AS42" s="40"/>
      <c r="AT42" s="51">
        <f>VLOOKUP($A42,'RevPAR Raw Data'!$B$6:$BE$43,'RevPAR Raw Data'!G$1,FALSE)</f>
        <v>49.165303193204998</v>
      </c>
      <c r="AU42" s="52">
        <f>VLOOKUP($A42,'RevPAR Raw Data'!$B$6:$BE$43,'RevPAR Raw Data'!H$1,FALSE)</f>
        <v>59.654779593592004</v>
      </c>
      <c r="AV42" s="52">
        <f>VLOOKUP($A42,'RevPAR Raw Data'!$B$6:$BE$43,'RevPAR Raw Data'!I$1,FALSE)</f>
        <v>68.323457961509504</v>
      </c>
      <c r="AW42" s="52">
        <f>VLOOKUP($A42,'RevPAR Raw Data'!$B$6:$BE$43,'RevPAR Raw Data'!J$1,FALSE)</f>
        <v>71.011767551876105</v>
      </c>
      <c r="AX42" s="52">
        <f>VLOOKUP($A42,'RevPAR Raw Data'!$B$6:$BE$43,'RevPAR Raw Data'!K$1,FALSE)</f>
        <v>89.218997688420501</v>
      </c>
      <c r="AY42" s="53">
        <f>VLOOKUP($A42,'RevPAR Raw Data'!$B$6:$BE$43,'RevPAR Raw Data'!L$1,FALSE)</f>
        <v>67.4748611977206</v>
      </c>
      <c r="AZ42" s="52">
        <f>VLOOKUP($A42,'RevPAR Raw Data'!$B$6:$BE$43,'RevPAR Raw Data'!N$1,FALSE)</f>
        <v>126.787512364261</v>
      </c>
      <c r="BA42" s="52">
        <f>VLOOKUP($A42,'RevPAR Raw Data'!$B$6:$BE$43,'RevPAR Raw Data'!O$1,FALSE)</f>
        <v>126.67507633587699</v>
      </c>
      <c r="BB42" s="53">
        <f>VLOOKUP($A42,'RevPAR Raw Data'!$B$6:$BE$43,'RevPAR Raw Data'!P$1,FALSE)</f>
        <v>126.73129435006901</v>
      </c>
      <c r="BC42" s="54">
        <f>VLOOKUP($A42,'RevPAR Raw Data'!$B$6:$BE$43,'RevPAR Raw Data'!R$1,FALSE)</f>
        <v>84.405270669820396</v>
      </c>
      <c r="BE42" s="47">
        <f>VLOOKUP($A42,'RevPAR Raw Data'!$B$6:$BE$43,'RevPAR Raw Data'!T$1,FALSE)</f>
        <v>-9.6982719626203906</v>
      </c>
      <c r="BF42" s="48">
        <f>VLOOKUP($A42,'RevPAR Raw Data'!$B$6:$BE$43,'RevPAR Raw Data'!U$1,FALSE)</f>
        <v>-9.3233783906640895</v>
      </c>
      <c r="BG42" s="48">
        <f>VLOOKUP($A42,'RevPAR Raw Data'!$B$6:$BE$43,'RevPAR Raw Data'!V$1,FALSE)</f>
        <v>-8.5287204240534091</v>
      </c>
      <c r="BH42" s="48">
        <f>VLOOKUP($A42,'RevPAR Raw Data'!$B$6:$BE$43,'RevPAR Raw Data'!W$1,FALSE)</f>
        <v>-9.1355051457031404</v>
      </c>
      <c r="BI42" s="48">
        <f>VLOOKUP($A42,'RevPAR Raw Data'!$B$6:$BE$43,'RevPAR Raw Data'!X$1,FALSE)</f>
        <v>-2.2577893072956599</v>
      </c>
      <c r="BJ42" s="49">
        <f>VLOOKUP($A42,'RevPAR Raw Data'!$B$6:$BE$43,'RevPAR Raw Data'!Y$1,FALSE)</f>
        <v>-7.4061117818368603</v>
      </c>
      <c r="BK42" s="48">
        <f>VLOOKUP($A42,'RevPAR Raw Data'!$B$6:$BE$43,'RevPAR Raw Data'!AA$1,FALSE)</f>
        <v>2.80970639473651</v>
      </c>
      <c r="BL42" s="48">
        <f>VLOOKUP($A42,'RevPAR Raw Data'!$B$6:$BE$43,'RevPAR Raw Data'!AB$1,FALSE)</f>
        <v>-3.3541780416054801</v>
      </c>
      <c r="BM42" s="49">
        <f>VLOOKUP($A42,'RevPAR Raw Data'!$B$6:$BE$43,'RevPAR Raw Data'!AC$1,FALSE)</f>
        <v>-0.36611292434670101</v>
      </c>
      <c r="BN42" s="50">
        <f>VLOOKUP($A42,'RevPAR Raw Data'!$B$6:$BE$43,'RevPAR Raw Data'!AE$1,FALSE)</f>
        <v>-4.5116888788831204</v>
      </c>
    </row>
    <row r="43" spans="1:66" x14ac:dyDescent="0.45">
      <c r="A43" s="66" t="s">
        <v>82</v>
      </c>
      <c r="B43" s="47">
        <f>VLOOKUP($A43,'Occupancy Raw Data'!$B$8:$BE$45,'Occupancy Raw Data'!G$3,FALSE)</f>
        <v>57.285084422049202</v>
      </c>
      <c r="C43" s="48">
        <f>VLOOKUP($A43,'Occupancy Raw Data'!$B$8:$BE$45,'Occupancy Raw Data'!H$3,FALSE)</f>
        <v>73.106853323038706</v>
      </c>
      <c r="D43" s="48">
        <f>VLOOKUP($A43,'Occupancy Raw Data'!$B$8:$BE$45,'Occupancy Raw Data'!I$3,FALSE)</f>
        <v>82.9286628603937</v>
      </c>
      <c r="E43" s="48">
        <f>VLOOKUP($A43,'Occupancy Raw Data'!$B$8:$BE$45,'Occupancy Raw Data'!J$3,FALSE)</f>
        <v>82.729544669524699</v>
      </c>
      <c r="F43" s="48">
        <f>VLOOKUP($A43,'Occupancy Raw Data'!$B$8:$BE$45,'Occupancy Raw Data'!K$3,FALSE)</f>
        <v>78.816262673466397</v>
      </c>
      <c r="G43" s="49">
        <f>VLOOKUP($A43,'Occupancy Raw Data'!$B$8:$BE$45,'Occupancy Raw Data'!L$3,FALSE)</f>
        <v>74.973281589694594</v>
      </c>
      <c r="H43" s="48">
        <f>VLOOKUP($A43,'Occupancy Raw Data'!$B$8:$BE$45,'Occupancy Raw Data'!N$3,FALSE)</f>
        <v>80.980149135461303</v>
      </c>
      <c r="I43" s="48">
        <f>VLOOKUP($A43,'Occupancy Raw Data'!$B$8:$BE$45,'Occupancy Raw Data'!O$3,FALSE)</f>
        <v>82.798626490846601</v>
      </c>
      <c r="J43" s="49">
        <f>VLOOKUP($A43,'Occupancy Raw Data'!$B$8:$BE$45,'Occupancy Raw Data'!P$3,FALSE)</f>
        <v>81.889387813153903</v>
      </c>
      <c r="K43" s="50">
        <f>VLOOKUP($A43,'Occupancy Raw Data'!$B$8:$BE$45,'Occupancy Raw Data'!R$3,FALSE)</f>
        <v>76.9493119392544</v>
      </c>
      <c r="M43" s="47">
        <f>VLOOKUP($A43,'Occupancy Raw Data'!$B$8:$BE$45,'Occupancy Raw Data'!T$3,FALSE)</f>
        <v>19.5485498570754</v>
      </c>
      <c r="N43" s="208">
        <f>VLOOKUP($A43,'Occupancy Raw Data'!$B$8:$BE$45,'Occupancy Raw Data'!U$3,FALSE)</f>
        <v>20.382198289744199</v>
      </c>
      <c r="O43" s="208">
        <f>VLOOKUP($A43,'Occupancy Raw Data'!$B$8:$BE$45,'Occupancy Raw Data'!V$3,FALSE)</f>
        <v>18.742788698666502</v>
      </c>
      <c r="P43" s="208">
        <f>VLOOKUP($A43,'Occupancy Raw Data'!$B$8:$BE$45,'Occupancy Raw Data'!W$3,FALSE)</f>
        <v>12.2990703118466</v>
      </c>
      <c r="Q43" s="208">
        <f>VLOOKUP($A43,'Occupancy Raw Data'!$B$8:$BE$45,'Occupancy Raw Data'!X$3,FALSE)</f>
        <v>4.2819813061664496</v>
      </c>
      <c r="R43" s="209">
        <f>VLOOKUP($A43,'Occupancy Raw Data'!$B$8:$BE$45,'Occupancy Raw Data'!Y$3,FALSE)</f>
        <v>14.3810917078098</v>
      </c>
      <c r="S43" s="208">
        <f>VLOOKUP($A43,'Occupancy Raw Data'!$B$8:$BE$45,'Occupancy Raw Data'!AA$3,FALSE)</f>
        <v>-1.8841533640664201</v>
      </c>
      <c r="T43" s="208">
        <f>VLOOKUP($A43,'Occupancy Raw Data'!$B$8:$BE$45,'Occupancy Raw Data'!AB$3,FALSE)</f>
        <v>-0.43152383922304599</v>
      </c>
      <c r="U43" s="209">
        <f>VLOOKUP($A43,'Occupancy Raw Data'!$B$8:$BE$45,'Occupancy Raw Data'!AC$3,FALSE)</f>
        <v>-1.1551110484248901</v>
      </c>
      <c r="V43" s="50">
        <f>VLOOKUP($A43,'Occupancy Raw Data'!$B$8:$BE$45,'Occupancy Raw Data'!AE$3,FALSE)</f>
        <v>9.1640404525197408</v>
      </c>
      <c r="X43" s="51">
        <f>VLOOKUP($A43,'ADR Raw Data'!$B$6:$BE$43,'ADR Raw Data'!G$1,FALSE)</f>
        <v>144.57937930055999</v>
      </c>
      <c r="Y43" s="52">
        <f>VLOOKUP($A43,'ADR Raw Data'!$B$6:$BE$43,'ADR Raw Data'!H$1,FALSE)</f>
        <v>166.546867235485</v>
      </c>
      <c r="Z43" s="52">
        <f>VLOOKUP($A43,'ADR Raw Data'!$B$6:$BE$43,'ADR Raw Data'!I$1,FALSE)</f>
        <v>176.833891951488</v>
      </c>
      <c r="AA43" s="52">
        <f>VLOOKUP($A43,'ADR Raw Data'!$B$6:$BE$43,'ADR Raw Data'!J$1,FALSE)</f>
        <v>171.446060613502</v>
      </c>
      <c r="AB43" s="52">
        <f>VLOOKUP($A43,'ADR Raw Data'!$B$6:$BE$43,'ADR Raw Data'!K$1,FALSE)</f>
        <v>158.27623211569599</v>
      </c>
      <c r="AC43" s="53">
        <f>VLOOKUP($A43,'ADR Raw Data'!$B$6:$BE$43,'ADR Raw Data'!L$1,FALSE)</f>
        <v>164.80792051946301</v>
      </c>
      <c r="AD43" s="52">
        <f>VLOOKUP($A43,'ADR Raw Data'!$B$6:$BE$43,'ADR Raw Data'!N$1,FALSE)</f>
        <v>141.76193973303799</v>
      </c>
      <c r="AE43" s="52">
        <f>VLOOKUP($A43,'ADR Raw Data'!$B$6:$BE$43,'ADR Raw Data'!O$1,FALSE)</f>
        <v>140.70607788765901</v>
      </c>
      <c r="AF43" s="53">
        <f>VLOOKUP($A43,'ADR Raw Data'!$B$6:$BE$43,'ADR Raw Data'!P$1,FALSE)</f>
        <v>141.22814705918799</v>
      </c>
      <c r="AG43" s="54">
        <f>VLOOKUP($A43,'ADR Raw Data'!$B$6:$BE$43,'ADR Raw Data'!R$1,FALSE)</f>
        <v>157.638328096414</v>
      </c>
      <c r="AI43" s="47">
        <f>VLOOKUP($A43,'ADR Raw Data'!$B$6:$BE$43,'ADR Raw Data'!T$1,FALSE)</f>
        <v>25.435396508862699</v>
      </c>
      <c r="AJ43" s="48">
        <f>VLOOKUP($A43,'ADR Raw Data'!$B$6:$BE$43,'ADR Raw Data'!U$1,FALSE)</f>
        <v>25.324762394560199</v>
      </c>
      <c r="AK43" s="48">
        <f>VLOOKUP($A43,'ADR Raw Data'!$B$6:$BE$43,'ADR Raw Data'!V$1,FALSE)</f>
        <v>24.0618665493589</v>
      </c>
      <c r="AL43" s="48">
        <f>VLOOKUP($A43,'ADR Raw Data'!$B$6:$BE$43,'ADR Raw Data'!W$1,FALSE)</f>
        <v>20.661048105564099</v>
      </c>
      <c r="AM43" s="48">
        <f>VLOOKUP($A43,'ADR Raw Data'!$B$6:$BE$43,'ADR Raw Data'!X$1,FALSE)</f>
        <v>16.339729633765302</v>
      </c>
      <c r="AN43" s="49">
        <f>VLOOKUP($A43,'ADR Raw Data'!$B$6:$BE$43,'ADR Raw Data'!Y$1,FALSE)</f>
        <v>21.9313954765475</v>
      </c>
      <c r="AO43" s="48">
        <f>VLOOKUP($A43,'ADR Raw Data'!$B$6:$BE$43,'ADR Raw Data'!AA$1,FALSE)</f>
        <v>9.5605164274773795</v>
      </c>
      <c r="AP43" s="48">
        <f>VLOOKUP($A43,'ADR Raw Data'!$B$6:$BE$43,'ADR Raw Data'!AB$1,FALSE)</f>
        <v>8.4255582495402308</v>
      </c>
      <c r="AQ43" s="49">
        <f>VLOOKUP($A43,'ADR Raw Data'!$B$6:$BE$43,'ADR Raw Data'!AC$1,FALSE)</f>
        <v>8.9870792691268502</v>
      </c>
      <c r="AR43" s="50">
        <f>VLOOKUP($A43,'ADR Raw Data'!$B$6:$BE$43,'ADR Raw Data'!AE$1,FALSE)</f>
        <v>18.267153105365999</v>
      </c>
      <c r="AS43" s="40"/>
      <c r="AT43" s="51">
        <f>VLOOKUP($A43,'RevPAR Raw Data'!$B$6:$BE$43,'RevPAR Raw Data'!G$1,FALSE)</f>
        <v>82.822419489200797</v>
      </c>
      <c r="AU43" s="52">
        <f>VLOOKUP($A43,'RevPAR Raw Data'!$B$6:$BE$43,'RevPAR Raw Data'!H$1,FALSE)</f>
        <v>121.757173943962</v>
      </c>
      <c r="AV43" s="52">
        <f>VLOOKUP($A43,'RevPAR Raw Data'!$B$6:$BE$43,'RevPAR Raw Data'!I$1,FALSE)</f>
        <v>146.645982079362</v>
      </c>
      <c r="AW43" s="52">
        <f>VLOOKUP($A43,'RevPAR Raw Data'!$B$6:$BE$43,'RevPAR Raw Data'!J$1,FALSE)</f>
        <v>141.83654529938801</v>
      </c>
      <c r="AX43" s="52">
        <f>VLOOKUP($A43,'RevPAR Raw Data'!$B$6:$BE$43,'RevPAR Raw Data'!K$1,FALSE)</f>
        <v>124.74741085397299</v>
      </c>
      <c r="AY43" s="53">
        <f>VLOOKUP($A43,'RevPAR Raw Data'!$B$6:$BE$43,'RevPAR Raw Data'!L$1,FALSE)</f>
        <v>123.56190633317701</v>
      </c>
      <c r="AZ43" s="52">
        <f>VLOOKUP($A43,'RevPAR Raw Data'!$B$6:$BE$43,'RevPAR Raw Data'!N$1,FALSE)</f>
        <v>114.799030213137</v>
      </c>
      <c r="BA43" s="52">
        <f>VLOOKUP($A43,'RevPAR Raw Data'!$B$6:$BE$43,'RevPAR Raw Data'!O$1,FALSE)</f>
        <v>116.50269988012199</v>
      </c>
      <c r="BB43" s="53">
        <f>VLOOKUP($A43,'RevPAR Raw Data'!$B$6:$BE$43,'RevPAR Raw Data'!P$1,FALSE)</f>
        <v>115.65086504663</v>
      </c>
      <c r="BC43" s="54">
        <f>VLOOKUP($A43,'RevPAR Raw Data'!$B$6:$BE$43,'RevPAR Raw Data'!R$1,FALSE)</f>
        <v>121.30160882273501</v>
      </c>
      <c r="BE43" s="47">
        <f>VLOOKUP($A43,'RevPAR Raw Data'!$B$6:$BE$43,'RevPAR Raw Data'!T$1,FALSE)</f>
        <v>49.956197533818099</v>
      </c>
      <c r="BF43" s="48">
        <f>VLOOKUP($A43,'RevPAR Raw Data'!$B$6:$BE$43,'RevPAR Raw Data'!U$1,FALSE)</f>
        <v>50.868703971970199</v>
      </c>
      <c r="BG43" s="48">
        <f>VLOOKUP($A43,'RevPAR Raw Data'!$B$6:$BE$43,'RevPAR Raw Data'!V$1,FALSE)</f>
        <v>47.314520052326898</v>
      </c>
      <c r="BH43" s="48">
        <f>VLOOKUP($A43,'RevPAR Raw Data'!$B$6:$BE$43,'RevPAR Raw Data'!W$1,FALSE)</f>
        <v>35.501235251078597</v>
      </c>
      <c r="BI43" s="48">
        <f>VLOOKUP($A43,'RevPAR Raw Data'!$B$6:$BE$43,'RevPAR Raw Data'!X$1,FALSE)</f>
        <v>21.3213751083277</v>
      </c>
      <c r="BJ43" s="49">
        <f>VLOOKUP($A43,'RevPAR Raw Data'!$B$6:$BE$43,'RevPAR Raw Data'!Y$1,FALSE)</f>
        <v>39.4664612806421</v>
      </c>
      <c r="BK43" s="48">
        <f>VLOOKUP($A43,'RevPAR Raw Data'!$B$6:$BE$43,'RevPAR Raw Data'!AA$1,FALSE)</f>
        <v>7.4962282715205104</v>
      </c>
      <c r="BL43" s="48">
        <f>VLOOKUP($A43,'RevPAR Raw Data'!$B$6:$BE$43,'RevPAR Raw Data'!AB$1,FALSE)</f>
        <v>7.9576761178827899</v>
      </c>
      <c r="BM43" s="49">
        <f>VLOOKUP($A43,'RevPAR Raw Data'!$B$6:$BE$43,'RevPAR Raw Data'!AC$1,FALSE)</f>
        <v>7.7281574751335702</v>
      </c>
      <c r="BN43" s="50">
        <f>VLOOKUP($A43,'RevPAR Raw Data'!$B$6:$BE$43,'RevPAR Raw Data'!AE$1,FALSE)</f>
        <v>29.105202857985201</v>
      </c>
    </row>
    <row r="44" spans="1:66" x14ac:dyDescent="0.45">
      <c r="A44" s="63" t="s">
        <v>83</v>
      </c>
      <c r="B44" s="47">
        <f>VLOOKUP($A44,'Occupancy Raw Data'!$B$8:$BE$45,'Occupancy Raw Data'!G$3,FALSE)</f>
        <v>45.943972990236297</v>
      </c>
      <c r="C44" s="48">
        <f>VLOOKUP($A44,'Occupancy Raw Data'!$B$8:$BE$45,'Occupancy Raw Data'!H$3,FALSE)</f>
        <v>52.9792864312437</v>
      </c>
      <c r="D44" s="48">
        <f>VLOOKUP($A44,'Occupancy Raw Data'!$B$8:$BE$45,'Occupancy Raw Data'!I$3,FALSE)</f>
        <v>57.687745232229197</v>
      </c>
      <c r="E44" s="48">
        <f>VLOOKUP($A44,'Occupancy Raw Data'!$B$8:$BE$45,'Occupancy Raw Data'!J$3,FALSE)</f>
        <v>58.098366639291903</v>
      </c>
      <c r="F44" s="48">
        <f>VLOOKUP($A44,'Occupancy Raw Data'!$B$8:$BE$45,'Occupancy Raw Data'!K$3,FALSE)</f>
        <v>61.894333424582499</v>
      </c>
      <c r="G44" s="49">
        <f>VLOOKUP($A44,'Occupancy Raw Data'!$B$8:$BE$45,'Occupancy Raw Data'!L$3,FALSE)</f>
        <v>55.320740943516697</v>
      </c>
      <c r="H44" s="48">
        <f>VLOOKUP($A44,'Occupancy Raw Data'!$B$8:$BE$45,'Occupancy Raw Data'!N$3,FALSE)</f>
        <v>73.073444283646793</v>
      </c>
      <c r="I44" s="48">
        <f>VLOOKUP($A44,'Occupancy Raw Data'!$B$8:$BE$45,'Occupancy Raw Data'!O$3,FALSE)</f>
        <v>72.693560057887098</v>
      </c>
      <c r="J44" s="49">
        <f>VLOOKUP($A44,'Occupancy Raw Data'!$B$8:$BE$45,'Occupancy Raw Data'!P$3,FALSE)</f>
        <v>72.883502170767002</v>
      </c>
      <c r="K44" s="50">
        <f>VLOOKUP($A44,'Occupancy Raw Data'!$B$8:$BE$45,'Occupancy Raw Data'!R$3,FALSE)</f>
        <v>60.3703173963358</v>
      </c>
      <c r="M44" s="47">
        <f>VLOOKUP($A44,'Occupancy Raw Data'!$B$8:$BE$45,'Occupancy Raw Data'!T$3,FALSE)</f>
        <v>3.8577338891678901</v>
      </c>
      <c r="N44" s="208">
        <f>VLOOKUP($A44,'Occupancy Raw Data'!$B$8:$BE$45,'Occupancy Raw Data'!U$3,FALSE)</f>
        <v>-11.1195319736896</v>
      </c>
      <c r="O44" s="208">
        <f>VLOOKUP($A44,'Occupancy Raw Data'!$B$8:$BE$45,'Occupancy Raw Data'!V$3,FALSE)</f>
        <v>-5.6657887864170799</v>
      </c>
      <c r="P44" s="208">
        <f>VLOOKUP($A44,'Occupancy Raw Data'!$B$8:$BE$45,'Occupancy Raw Data'!W$3,FALSE)</f>
        <v>-8.1215711131968398</v>
      </c>
      <c r="Q44" s="208">
        <f>VLOOKUP($A44,'Occupancy Raw Data'!$B$8:$BE$45,'Occupancy Raw Data'!X$3,FALSE)</f>
        <v>-13.495749957157299</v>
      </c>
      <c r="R44" s="209">
        <f>VLOOKUP($A44,'Occupancy Raw Data'!$B$8:$BE$45,'Occupancy Raw Data'!Y$3,FALSE)</f>
        <v>-7.7316730549130996</v>
      </c>
      <c r="S44" s="208">
        <f>VLOOKUP($A44,'Occupancy Raw Data'!$B$8:$BE$45,'Occupancy Raw Data'!AA$3,FALSE)</f>
        <v>-12.7654042959328</v>
      </c>
      <c r="T44" s="208">
        <f>VLOOKUP($A44,'Occupancy Raw Data'!$B$8:$BE$45,'Occupancy Raw Data'!AB$3,FALSE)</f>
        <v>-10.8687676633373</v>
      </c>
      <c r="U44" s="209">
        <f>VLOOKUP($A44,'Occupancy Raw Data'!$B$8:$BE$45,'Occupancy Raw Data'!AC$3,FALSE)</f>
        <v>-11.829755249570701</v>
      </c>
      <c r="V44" s="50">
        <f>VLOOKUP($A44,'Occupancy Raw Data'!$B$8:$BE$45,'Occupancy Raw Data'!AE$3,FALSE)</f>
        <v>-9.1407315870042005</v>
      </c>
      <c r="X44" s="51">
        <f>VLOOKUP($A44,'ADR Raw Data'!$B$6:$BE$43,'ADR Raw Data'!G$1,FALSE)</f>
        <v>98.554554121151895</v>
      </c>
      <c r="Y44" s="52">
        <f>VLOOKUP($A44,'ADR Raw Data'!$B$6:$BE$43,'ADR Raw Data'!H$1,FALSE)</f>
        <v>102.38200998966499</v>
      </c>
      <c r="Z44" s="52">
        <f>VLOOKUP($A44,'ADR Raw Data'!$B$6:$BE$43,'ADR Raw Data'!I$1,FALSE)</f>
        <v>103.53326004428899</v>
      </c>
      <c r="AA44" s="52">
        <f>VLOOKUP($A44,'ADR Raw Data'!$B$6:$BE$43,'ADR Raw Data'!J$1,FALSE)</f>
        <v>103.350827705355</v>
      </c>
      <c r="AB44" s="52">
        <f>VLOOKUP($A44,'ADR Raw Data'!$B$6:$BE$43,'ADR Raw Data'!K$1,FALSE)</f>
        <v>107.287316821465</v>
      </c>
      <c r="AC44" s="53">
        <f>VLOOKUP($A44,'ADR Raw Data'!$B$6:$BE$43,'ADR Raw Data'!L$1,FALSE)</f>
        <v>103.28750008247199</v>
      </c>
      <c r="AD44" s="52">
        <f>VLOOKUP($A44,'ADR Raw Data'!$B$6:$BE$43,'ADR Raw Data'!N$1,FALSE)</f>
        <v>130.62293848248501</v>
      </c>
      <c r="AE44" s="52">
        <f>VLOOKUP($A44,'ADR Raw Data'!$B$6:$BE$43,'ADR Raw Data'!O$1,FALSE)</f>
        <v>131.719009580689</v>
      </c>
      <c r="AF44" s="53">
        <f>VLOOKUP($A44,'ADR Raw Data'!$B$6:$BE$43,'ADR Raw Data'!P$1,FALSE)</f>
        <v>131.169545793</v>
      </c>
      <c r="AG44" s="54">
        <f>VLOOKUP($A44,'ADR Raw Data'!$B$6:$BE$43,'ADR Raw Data'!R$1,FALSE)</f>
        <v>112.965654870878</v>
      </c>
      <c r="AI44" s="47">
        <f>VLOOKUP($A44,'ADR Raw Data'!$B$6:$BE$43,'ADR Raw Data'!T$1,FALSE)</f>
        <v>6.9823020273000003</v>
      </c>
      <c r="AJ44" s="48">
        <f>VLOOKUP($A44,'ADR Raw Data'!$B$6:$BE$43,'ADR Raw Data'!U$1,FALSE)</f>
        <v>8.7609385419572696</v>
      </c>
      <c r="AK44" s="48">
        <f>VLOOKUP($A44,'ADR Raw Data'!$B$6:$BE$43,'ADR Raw Data'!V$1,FALSE)</f>
        <v>9.0786684462558807</v>
      </c>
      <c r="AL44" s="48">
        <f>VLOOKUP($A44,'ADR Raw Data'!$B$6:$BE$43,'ADR Raw Data'!W$1,FALSE)</f>
        <v>8.5849484270155507</v>
      </c>
      <c r="AM44" s="48">
        <f>VLOOKUP($A44,'ADR Raw Data'!$B$6:$BE$43,'ADR Raw Data'!X$1,FALSE)</f>
        <v>4.9063074560089301</v>
      </c>
      <c r="AN44" s="49">
        <f>VLOOKUP($A44,'ADR Raw Data'!$B$6:$BE$43,'ADR Raw Data'!Y$1,FALSE)</f>
        <v>7.41298967407403</v>
      </c>
      <c r="AO44" s="48">
        <f>VLOOKUP($A44,'ADR Raw Data'!$B$6:$BE$43,'ADR Raw Data'!AA$1,FALSE)</f>
        <v>5.7341758720388603</v>
      </c>
      <c r="AP44" s="48">
        <f>VLOOKUP($A44,'ADR Raw Data'!$B$6:$BE$43,'ADR Raw Data'!AB$1,FALSE)</f>
        <v>4.8003258450333703</v>
      </c>
      <c r="AQ44" s="49">
        <f>VLOOKUP($A44,'ADR Raw Data'!$B$6:$BE$43,'ADR Raw Data'!AC$1,FALSE)</f>
        <v>5.2741971559882401</v>
      </c>
      <c r="AR44" s="50">
        <f>VLOOKUP($A44,'ADR Raw Data'!$B$6:$BE$43,'ADR Raw Data'!AE$1,FALSE)</f>
        <v>6.3026693670071303</v>
      </c>
      <c r="AS44" s="40"/>
      <c r="AT44" s="51">
        <f>VLOOKUP($A44,'RevPAR Raw Data'!$B$6:$BE$43,'RevPAR Raw Data'!G$1,FALSE)</f>
        <v>45.279877726069799</v>
      </c>
      <c r="AU44" s="52">
        <f>VLOOKUP($A44,'RevPAR Raw Data'!$B$6:$BE$43,'RevPAR Raw Data'!H$1,FALSE)</f>
        <v>54.2412583264896</v>
      </c>
      <c r="AV44" s="52">
        <f>VLOOKUP($A44,'RevPAR Raw Data'!$B$6:$BE$43,'RevPAR Raw Data'!I$1,FALSE)</f>
        <v>59.726003284971199</v>
      </c>
      <c r="AW44" s="52">
        <f>VLOOKUP($A44,'RevPAR Raw Data'!$B$6:$BE$43,'RevPAR Raw Data'!J$1,FALSE)</f>
        <v>60.045142805000403</v>
      </c>
      <c r="AX44" s="52">
        <f>VLOOKUP($A44,'RevPAR Raw Data'!$B$6:$BE$43,'RevPAR Raw Data'!K$1,FALSE)</f>
        <v>66.404769595765998</v>
      </c>
      <c r="AY44" s="53">
        <f>VLOOKUP($A44,'RevPAR Raw Data'!$B$6:$BE$43,'RevPAR Raw Data'!L$1,FALSE)</f>
        <v>57.1394103476594</v>
      </c>
      <c r="AZ44" s="52">
        <f>VLOOKUP($A44,'RevPAR Raw Data'!$B$6:$BE$43,'RevPAR Raw Data'!N$1,FALSE)</f>
        <v>95.450680173661297</v>
      </c>
      <c r="BA44" s="52">
        <f>VLOOKUP($A44,'RevPAR Raw Data'!$B$6:$BE$43,'RevPAR Raw Data'!O$1,FALSE)</f>
        <v>95.751237337192407</v>
      </c>
      <c r="BB44" s="53">
        <f>VLOOKUP($A44,'RevPAR Raw Data'!$B$6:$BE$43,'RevPAR Raw Data'!P$1,FALSE)</f>
        <v>95.600958755426902</v>
      </c>
      <c r="BC44" s="54">
        <f>VLOOKUP($A44,'RevPAR Raw Data'!$B$6:$BE$43,'RevPAR Raw Data'!R$1,FALSE)</f>
        <v>68.197724394398406</v>
      </c>
      <c r="BE44" s="47">
        <f>VLOOKUP($A44,'RevPAR Raw Data'!$B$6:$BE$43,'RevPAR Raw Data'!T$1,FALSE)</f>
        <v>11.1093945480191</v>
      </c>
      <c r="BF44" s="48">
        <f>VLOOKUP($A44,'RevPAR Raw Data'!$B$6:$BE$43,'RevPAR Raw Data'!U$1,FALSE)</f>
        <v>-3.3327687941005699</v>
      </c>
      <c r="BG44" s="48">
        <f>VLOOKUP($A44,'RevPAR Raw Data'!$B$6:$BE$43,'RevPAR Raw Data'!V$1,FALSE)</f>
        <v>2.89850148105484</v>
      </c>
      <c r="BH44" s="48">
        <f>VLOOKUP($A44,'RevPAR Raw Data'!$B$6:$BE$43,'RevPAR Raw Data'!W$1,FALSE)</f>
        <v>-0.23385537771263001</v>
      </c>
      <c r="BI44" s="48">
        <f>VLOOKUP($A44,'RevPAR Raw Data'!$B$6:$BE$43,'RevPAR Raw Data'!X$1,FALSE)</f>
        <v>-9.2515854875407797</v>
      </c>
      <c r="BJ44" s="49">
        <f>VLOOKUP($A44,'RevPAR Raw Data'!$B$6:$BE$43,'RevPAR Raw Data'!Y$1,FALSE)</f>
        <v>-0.89183150603293804</v>
      </c>
      <c r="BK44" s="48">
        <f>VLOOKUP($A44,'RevPAR Raw Data'!$B$6:$BE$43,'RevPAR Raw Data'!AA$1,FALSE)</f>
        <v>-7.7632191569995497</v>
      </c>
      <c r="BL44" s="48">
        <f>VLOOKUP($A44,'RevPAR Raw Data'!$B$6:$BE$43,'RevPAR Raw Data'!AB$1,FALSE)</f>
        <v>-6.5901780814837698</v>
      </c>
      <c r="BM44" s="49">
        <f>VLOOKUP($A44,'RevPAR Raw Data'!$B$6:$BE$43,'RevPAR Raw Data'!AC$1,FALSE)</f>
        <v>-7.1794827085157502</v>
      </c>
      <c r="BN44" s="50">
        <f>VLOOKUP($A44,'RevPAR Raw Data'!$B$6:$BE$43,'RevPAR Raw Data'!AE$1,FALSE)</f>
        <v>-3.4141723096515202</v>
      </c>
    </row>
    <row r="45" spans="1:66" x14ac:dyDescent="0.45">
      <c r="A45" s="63" t="s">
        <v>84</v>
      </c>
      <c r="B45" s="47">
        <f>VLOOKUP($A45,'Occupancy Raw Data'!$B$8:$BE$45,'Occupancy Raw Data'!G$3,FALSE)</f>
        <v>54.674077817079301</v>
      </c>
      <c r="C45" s="48">
        <f>VLOOKUP($A45,'Occupancy Raw Data'!$B$8:$BE$45,'Occupancy Raw Data'!H$3,FALSE)</f>
        <v>60.510358767054001</v>
      </c>
      <c r="D45" s="48">
        <f>VLOOKUP($A45,'Occupancy Raw Data'!$B$8:$BE$45,'Occupancy Raw Data'!I$3,FALSE)</f>
        <v>64.249621020717498</v>
      </c>
      <c r="E45" s="48">
        <f>VLOOKUP($A45,'Occupancy Raw Data'!$B$8:$BE$45,'Occupancy Raw Data'!J$3,FALSE)</f>
        <v>64.249621020717498</v>
      </c>
      <c r="F45" s="48">
        <f>VLOOKUP($A45,'Occupancy Raw Data'!$B$8:$BE$45,'Occupancy Raw Data'!K$3,FALSE)</f>
        <v>60.282971197574497</v>
      </c>
      <c r="G45" s="49">
        <f>VLOOKUP($A45,'Occupancy Raw Data'!$B$8:$BE$45,'Occupancy Raw Data'!L$3,FALSE)</f>
        <v>60.793329964628597</v>
      </c>
      <c r="H45" s="48">
        <f>VLOOKUP($A45,'Occupancy Raw Data'!$B$8:$BE$45,'Occupancy Raw Data'!N$3,FALSE)</f>
        <v>66.548762001010601</v>
      </c>
      <c r="I45" s="48">
        <f>VLOOKUP($A45,'Occupancy Raw Data'!$B$8:$BE$45,'Occupancy Raw Data'!O$3,FALSE)</f>
        <v>67.534108135421903</v>
      </c>
      <c r="J45" s="49">
        <f>VLOOKUP($A45,'Occupancy Raw Data'!$B$8:$BE$45,'Occupancy Raw Data'!P$3,FALSE)</f>
        <v>67.041435068216202</v>
      </c>
      <c r="K45" s="50">
        <f>VLOOKUP($A45,'Occupancy Raw Data'!$B$8:$BE$45,'Occupancy Raw Data'!R$3,FALSE)</f>
        <v>62.578502851367901</v>
      </c>
      <c r="M45" s="47">
        <f>VLOOKUP($A45,'Occupancy Raw Data'!$B$8:$BE$45,'Occupancy Raw Data'!T$3,FALSE)</f>
        <v>26.995305164319198</v>
      </c>
      <c r="N45" s="208">
        <f>VLOOKUP($A45,'Occupancy Raw Data'!$B$8:$BE$45,'Occupancy Raw Data'!U$3,FALSE)</f>
        <v>10.419548178884201</v>
      </c>
      <c r="O45" s="208">
        <f>VLOOKUP($A45,'Occupancy Raw Data'!$B$8:$BE$45,'Occupancy Raw Data'!V$3,FALSE)</f>
        <v>2.2928399034593698</v>
      </c>
      <c r="P45" s="208">
        <f>VLOOKUP($A45,'Occupancy Raw Data'!$B$8:$BE$45,'Occupancy Raw Data'!W$3,FALSE)</f>
        <v>1.1937922801432499</v>
      </c>
      <c r="Q45" s="208">
        <f>VLOOKUP($A45,'Occupancy Raw Data'!$B$8:$BE$45,'Occupancy Raw Data'!X$3,FALSE)</f>
        <v>-4.8644338118022299</v>
      </c>
      <c r="R45" s="209">
        <f>VLOOKUP($A45,'Occupancy Raw Data'!$B$8:$BE$45,'Occupancy Raw Data'!Y$3,FALSE)</f>
        <v>5.7205623901581699</v>
      </c>
      <c r="S45" s="208">
        <f>VLOOKUP($A45,'Occupancy Raw Data'!$B$8:$BE$45,'Occupancy Raw Data'!AA$3,FALSE)</f>
        <v>-10.8629441624365</v>
      </c>
      <c r="T45" s="208">
        <f>VLOOKUP($A45,'Occupancy Raw Data'!$B$8:$BE$45,'Occupancy Raw Data'!AB$3,FALSE)</f>
        <v>-8.5841313269493806</v>
      </c>
      <c r="U45" s="209">
        <f>VLOOKUP($A45,'Occupancy Raw Data'!$B$8:$BE$45,'Occupancy Raw Data'!AC$3,FALSE)</f>
        <v>-9.7295458411294398</v>
      </c>
      <c r="V45" s="50">
        <f>VLOOKUP($A45,'Occupancy Raw Data'!$B$8:$BE$45,'Occupancy Raw Data'!AE$3,FALSE)</f>
        <v>0.45773219769395601</v>
      </c>
      <c r="X45" s="51">
        <f>VLOOKUP($A45,'ADR Raw Data'!$B$6:$BE$43,'ADR Raw Data'!G$1,FALSE)</f>
        <v>119.511474121996</v>
      </c>
      <c r="Y45" s="52">
        <f>VLOOKUP($A45,'ADR Raw Data'!$B$6:$BE$43,'ADR Raw Data'!H$1,FALSE)</f>
        <v>99.886237995824601</v>
      </c>
      <c r="Z45" s="52">
        <f>VLOOKUP($A45,'ADR Raw Data'!$B$6:$BE$43,'ADR Raw Data'!I$1,FALSE)</f>
        <v>100.963314982304</v>
      </c>
      <c r="AA45" s="52">
        <f>VLOOKUP($A45,'ADR Raw Data'!$B$6:$BE$43,'ADR Raw Data'!J$1,FALSE)</f>
        <v>99.886700747149007</v>
      </c>
      <c r="AB45" s="52">
        <f>VLOOKUP($A45,'ADR Raw Data'!$B$6:$BE$43,'ADR Raw Data'!K$1,FALSE)</f>
        <v>96.871827326068697</v>
      </c>
      <c r="AC45" s="53">
        <f>VLOOKUP($A45,'ADR Raw Data'!$B$6:$BE$43,'ADR Raw Data'!L$1,FALSE)</f>
        <v>103.046142465297</v>
      </c>
      <c r="AD45" s="52">
        <f>VLOOKUP($A45,'ADR Raw Data'!$B$6:$BE$43,'ADR Raw Data'!N$1,FALSE)</f>
        <v>107.797646165527</v>
      </c>
      <c r="AE45" s="52">
        <f>VLOOKUP($A45,'ADR Raw Data'!$B$6:$BE$43,'ADR Raw Data'!O$1,FALSE)</f>
        <v>107.89760194537899</v>
      </c>
      <c r="AF45" s="53">
        <f>VLOOKUP($A45,'ADR Raw Data'!$B$6:$BE$43,'ADR Raw Data'!P$1,FALSE)</f>
        <v>107.847991332202</v>
      </c>
      <c r="AG45" s="54">
        <f>VLOOKUP($A45,'ADR Raw Data'!$B$6:$BE$43,'ADR Raw Data'!R$1,FALSE)</f>
        <v>104.515943592109</v>
      </c>
      <c r="AI45" s="47">
        <f>VLOOKUP($A45,'ADR Raw Data'!$B$6:$BE$43,'ADR Raw Data'!T$1,FALSE)</f>
        <v>40.949690428734201</v>
      </c>
      <c r="AJ45" s="48">
        <f>VLOOKUP($A45,'ADR Raw Data'!$B$6:$BE$43,'ADR Raw Data'!U$1,FALSE)</f>
        <v>12.3985608286768</v>
      </c>
      <c r="AK45" s="48">
        <f>VLOOKUP($A45,'ADR Raw Data'!$B$6:$BE$43,'ADR Raw Data'!V$1,FALSE)</f>
        <v>11.856330823336</v>
      </c>
      <c r="AL45" s="48">
        <f>VLOOKUP($A45,'ADR Raw Data'!$B$6:$BE$43,'ADR Raw Data'!W$1,FALSE)</f>
        <v>10.9408163136476</v>
      </c>
      <c r="AM45" s="48">
        <f>VLOOKUP($A45,'ADR Raw Data'!$B$6:$BE$43,'ADR Raw Data'!X$1,FALSE)</f>
        <v>8.0313013825659798</v>
      </c>
      <c r="AN45" s="49">
        <f>VLOOKUP($A45,'ADR Raw Data'!$B$6:$BE$43,'ADR Raw Data'!Y$1,FALSE)</f>
        <v>15.7866970855403</v>
      </c>
      <c r="AO45" s="48">
        <f>VLOOKUP($A45,'ADR Raw Data'!$B$6:$BE$43,'ADR Raw Data'!AA$1,FALSE)</f>
        <v>8.14600071979212</v>
      </c>
      <c r="AP45" s="48">
        <f>VLOOKUP($A45,'ADR Raw Data'!$B$6:$BE$43,'ADR Raw Data'!AB$1,FALSE)</f>
        <v>7.0135942641435998</v>
      </c>
      <c r="AQ45" s="49">
        <f>VLOOKUP($A45,'ADR Raw Data'!$B$6:$BE$43,'ADR Raw Data'!AC$1,FALSE)</f>
        <v>7.5801699592669003</v>
      </c>
      <c r="AR45" s="50">
        <f>VLOOKUP($A45,'ADR Raw Data'!$B$6:$BE$43,'ADR Raw Data'!AE$1,FALSE)</f>
        <v>12.589166087815601</v>
      </c>
      <c r="AS45" s="40"/>
      <c r="AT45" s="51">
        <f>VLOOKUP($A45,'RevPAR Raw Data'!$B$6:$BE$43,'RevPAR Raw Data'!G$1,FALSE)</f>
        <v>65.341796361798799</v>
      </c>
      <c r="AU45" s="52">
        <f>VLOOKUP($A45,'RevPAR Raw Data'!$B$6:$BE$43,'RevPAR Raw Data'!H$1,FALSE)</f>
        <v>60.4415209701869</v>
      </c>
      <c r="AV45" s="52">
        <f>VLOOKUP($A45,'RevPAR Raw Data'!$B$6:$BE$43,'RevPAR Raw Data'!I$1,FALSE)</f>
        <v>64.868547246083807</v>
      </c>
      <c r="AW45" s="52">
        <f>VLOOKUP($A45,'RevPAR Raw Data'!$B$6:$BE$43,'RevPAR Raw Data'!J$1,FALSE)</f>
        <v>64.176826680141403</v>
      </c>
      <c r="AX45" s="52">
        <f>VLOOKUP($A45,'RevPAR Raw Data'!$B$6:$BE$43,'RevPAR Raw Data'!K$1,FALSE)</f>
        <v>58.3972157655381</v>
      </c>
      <c r="AY45" s="53">
        <f>VLOOKUP($A45,'RevPAR Raw Data'!$B$6:$BE$43,'RevPAR Raw Data'!L$1,FALSE)</f>
        <v>62.645181404749799</v>
      </c>
      <c r="AZ45" s="52">
        <f>VLOOKUP($A45,'RevPAR Raw Data'!$B$6:$BE$43,'RevPAR Raw Data'!N$1,FALSE)</f>
        <v>71.737998989388501</v>
      </c>
      <c r="BA45" s="52">
        <f>VLOOKUP($A45,'RevPAR Raw Data'!$B$6:$BE$43,'RevPAR Raw Data'!O$1,FALSE)</f>
        <v>72.867683173319804</v>
      </c>
      <c r="BB45" s="53">
        <f>VLOOKUP($A45,'RevPAR Raw Data'!$B$6:$BE$43,'RevPAR Raw Data'!P$1,FALSE)</f>
        <v>72.302841081354202</v>
      </c>
      <c r="BC45" s="54">
        <f>VLOOKUP($A45,'RevPAR Raw Data'!$B$6:$BE$43,'RevPAR Raw Data'!R$1,FALSE)</f>
        <v>65.404512740922499</v>
      </c>
      <c r="BE45" s="47">
        <f>VLOOKUP($A45,'RevPAR Raw Data'!$B$6:$BE$43,'RevPAR Raw Data'!T$1,FALSE)</f>
        <v>78.999489488134301</v>
      </c>
      <c r="BF45" s="48">
        <f>VLOOKUP($A45,'RevPAR Raw Data'!$B$6:$BE$43,'RevPAR Raw Data'!U$1,FALSE)</f>
        <v>24.109983026593302</v>
      </c>
      <c r="BG45" s="48">
        <f>VLOOKUP($A45,'RevPAR Raw Data'!$B$6:$BE$43,'RevPAR Raw Data'!V$1,FALSE)</f>
        <v>14.421017410998999</v>
      </c>
      <c r="BH45" s="48">
        <f>VLOOKUP($A45,'RevPAR Raw Data'!$B$6:$BE$43,'RevPAR Raw Data'!W$1,FALSE)</f>
        <v>12.2652192143278</v>
      </c>
      <c r="BI45" s="48">
        <f>VLOOKUP($A45,'RevPAR Raw Data'!$B$6:$BE$43,'RevPAR Raw Data'!X$1,FALSE)</f>
        <v>2.7761902307824702</v>
      </c>
      <c r="BJ45" s="49">
        <f>VLOOKUP($A45,'RevPAR Raw Data'!$B$6:$BE$43,'RevPAR Raw Data'!Y$1,FALSE)</f>
        <v>22.410347331822098</v>
      </c>
      <c r="BK45" s="48">
        <f>VLOOKUP($A45,'RevPAR Raw Data'!$B$6:$BE$43,'RevPAR Raw Data'!AA$1,FALSE)</f>
        <v>-3.6018389523071099</v>
      </c>
      <c r="BL45" s="48">
        <f>VLOOKUP($A45,'RevPAR Raw Data'!$B$6:$BE$43,'RevPAR Raw Data'!AB$1,FALSE)</f>
        <v>-2.17259320517925</v>
      </c>
      <c r="BM45" s="49">
        <f>VLOOKUP($A45,'RevPAR Raw Data'!$B$6:$BE$43,'RevPAR Raw Data'!AC$1,FALSE)</f>
        <v>-2.8868919928849301</v>
      </c>
      <c r="BN45" s="50">
        <f>VLOOKUP($A45,'RevPAR Raw Data'!$B$6:$BE$43,'RevPAR Raw Data'!AE$1,FALSE)</f>
        <v>13.104522952114699</v>
      </c>
    </row>
    <row r="46" spans="1:66" x14ac:dyDescent="0.45">
      <c r="A46" s="66" t="s">
        <v>85</v>
      </c>
      <c r="B46" s="47">
        <f>VLOOKUP($A46,'Occupancy Raw Data'!$B$8:$BE$45,'Occupancy Raw Data'!G$3,FALSE)</f>
        <v>44.479735738787902</v>
      </c>
      <c r="C46" s="48">
        <f>VLOOKUP($A46,'Occupancy Raw Data'!$B$8:$BE$45,'Occupancy Raw Data'!H$3,FALSE)</f>
        <v>51.746919070003798</v>
      </c>
      <c r="D46" s="48">
        <f>VLOOKUP($A46,'Occupancy Raw Data'!$B$8:$BE$45,'Occupancy Raw Data'!I$3,FALSE)</f>
        <v>54.135433871172602</v>
      </c>
      <c r="E46" s="48">
        <f>VLOOKUP($A46,'Occupancy Raw Data'!$B$8:$BE$45,'Occupancy Raw Data'!J$3,FALSE)</f>
        <v>54.630923643755501</v>
      </c>
      <c r="F46" s="48">
        <f>VLOOKUP($A46,'Occupancy Raw Data'!$B$8:$BE$45,'Occupancy Raw Data'!K$3,FALSE)</f>
        <v>56.727226527760102</v>
      </c>
      <c r="G46" s="49">
        <f>VLOOKUP($A46,'Occupancy Raw Data'!$B$8:$BE$45,'Occupancy Raw Data'!L$3,FALSE)</f>
        <v>52.344047770296001</v>
      </c>
      <c r="H46" s="48">
        <f>VLOOKUP($A46,'Occupancy Raw Data'!$B$8:$BE$45,'Occupancy Raw Data'!N$3,FALSE)</f>
        <v>62.7493329945369</v>
      </c>
      <c r="I46" s="48">
        <f>VLOOKUP($A46,'Occupancy Raw Data'!$B$8:$BE$45,'Occupancy Raw Data'!O$3,FALSE)</f>
        <v>63.689493075847999</v>
      </c>
      <c r="J46" s="49">
        <f>VLOOKUP($A46,'Occupancy Raw Data'!$B$8:$BE$45,'Occupancy Raw Data'!P$3,FALSE)</f>
        <v>63.219413035192403</v>
      </c>
      <c r="K46" s="50">
        <f>VLOOKUP($A46,'Occupancy Raw Data'!$B$8:$BE$45,'Occupancy Raw Data'!R$3,FALSE)</f>
        <v>55.451294988837802</v>
      </c>
      <c r="M46" s="47">
        <f>VLOOKUP($A46,'Occupancy Raw Data'!$B$8:$BE$45,'Occupancy Raw Data'!T$3,FALSE)</f>
        <v>-17.953342585906601</v>
      </c>
      <c r="N46" s="208">
        <f>VLOOKUP($A46,'Occupancy Raw Data'!$B$8:$BE$45,'Occupancy Raw Data'!U$3,FALSE)</f>
        <v>7.7524493680497404</v>
      </c>
      <c r="O46" s="208">
        <f>VLOOKUP($A46,'Occupancy Raw Data'!$B$8:$BE$45,'Occupancy Raw Data'!V$3,FALSE)</f>
        <v>-2.31787912582947</v>
      </c>
      <c r="P46" s="208">
        <f>VLOOKUP($A46,'Occupancy Raw Data'!$B$8:$BE$45,'Occupancy Raw Data'!W$3,FALSE)</f>
        <v>-2.2753493628750801</v>
      </c>
      <c r="Q46" s="208">
        <f>VLOOKUP($A46,'Occupancy Raw Data'!$B$8:$BE$45,'Occupancy Raw Data'!X$3,FALSE)</f>
        <v>-4.7810269737746403</v>
      </c>
      <c r="R46" s="209">
        <f>VLOOKUP($A46,'Occupancy Raw Data'!$B$8:$BE$45,'Occupancy Raw Data'!Y$3,FALSE)</f>
        <v>-4.1791951089984103</v>
      </c>
      <c r="S46" s="208">
        <f>VLOOKUP($A46,'Occupancy Raw Data'!$B$8:$BE$45,'Occupancy Raw Data'!AA$3,FALSE)</f>
        <v>-8.8472399235719106</v>
      </c>
      <c r="T46" s="208">
        <f>VLOOKUP($A46,'Occupancy Raw Data'!$B$8:$BE$45,'Occupancy Raw Data'!AB$3,FALSE)</f>
        <v>-9.1420193956040006</v>
      </c>
      <c r="U46" s="209">
        <f>VLOOKUP($A46,'Occupancy Raw Data'!$B$8:$BE$45,'Occupancy Raw Data'!AC$3,FALSE)</f>
        <v>-8.9959642963633701</v>
      </c>
      <c r="V46" s="50">
        <f>VLOOKUP($A46,'Occupancy Raw Data'!$B$8:$BE$45,'Occupancy Raw Data'!AE$3,FALSE)</f>
        <v>-5.8032541210708599</v>
      </c>
      <c r="X46" s="51">
        <f>VLOOKUP($A46,'ADR Raw Data'!$B$6:$BE$43,'ADR Raw Data'!G$1,FALSE)</f>
        <v>99.858728934590104</v>
      </c>
      <c r="Y46" s="52">
        <f>VLOOKUP($A46,'ADR Raw Data'!$B$6:$BE$43,'ADR Raw Data'!H$1,FALSE)</f>
        <v>101.29497667566901</v>
      </c>
      <c r="Z46" s="52">
        <f>VLOOKUP($A46,'ADR Raw Data'!$B$6:$BE$43,'ADR Raw Data'!I$1,FALSE)</f>
        <v>104.263461628725</v>
      </c>
      <c r="AA46" s="52">
        <f>VLOOKUP($A46,'ADR Raw Data'!$B$6:$BE$43,'ADR Raw Data'!J$1,FALSE)</f>
        <v>100.96349767441799</v>
      </c>
      <c r="AB46" s="52">
        <f>VLOOKUP($A46,'ADR Raw Data'!$B$6:$BE$43,'ADR Raw Data'!K$1,FALSE)</f>
        <v>105.107422172452</v>
      </c>
      <c r="AC46" s="53">
        <f>VLOOKUP($A46,'ADR Raw Data'!$B$6:$BE$43,'ADR Raw Data'!L$1,FALSE)</f>
        <v>102.42204563106699</v>
      </c>
      <c r="AD46" s="52">
        <f>VLOOKUP($A46,'ADR Raw Data'!$B$6:$BE$43,'ADR Raw Data'!N$1,FALSE)</f>
        <v>130.44553958291101</v>
      </c>
      <c r="AE46" s="52">
        <f>VLOOKUP($A46,'ADR Raw Data'!$B$6:$BE$43,'ADR Raw Data'!O$1,FALSE)</f>
        <v>130.83598444045401</v>
      </c>
      <c r="AF46" s="53">
        <f>VLOOKUP($A46,'ADR Raw Data'!$B$6:$BE$43,'ADR Raw Data'!P$1,FALSE)</f>
        <v>130.64221362540101</v>
      </c>
      <c r="AG46" s="54">
        <f>VLOOKUP($A46,'ADR Raw Data'!$B$6:$BE$43,'ADR Raw Data'!R$1,FALSE)</f>
        <v>111.614475320764</v>
      </c>
      <c r="AI46" s="47">
        <f>VLOOKUP($A46,'ADR Raw Data'!$B$6:$BE$43,'ADR Raw Data'!T$1,FALSE)</f>
        <v>-27.4099237772237</v>
      </c>
      <c r="AJ46" s="48">
        <f>VLOOKUP($A46,'ADR Raw Data'!$B$6:$BE$43,'ADR Raw Data'!U$1,FALSE)</f>
        <v>2.0589986033186798</v>
      </c>
      <c r="AK46" s="48">
        <f>VLOOKUP($A46,'ADR Raw Data'!$B$6:$BE$43,'ADR Raw Data'!V$1,FALSE)</f>
        <v>1.8678981999017299</v>
      </c>
      <c r="AL46" s="48">
        <f>VLOOKUP($A46,'ADR Raw Data'!$B$6:$BE$43,'ADR Raw Data'!W$1,FALSE)</f>
        <v>-2.2012167067514898</v>
      </c>
      <c r="AM46" s="48">
        <f>VLOOKUP($A46,'ADR Raw Data'!$B$6:$BE$43,'ADR Raw Data'!X$1,FALSE)</f>
        <v>-5.3265857077010104</v>
      </c>
      <c r="AN46" s="49">
        <f>VLOOKUP($A46,'ADR Raw Data'!$B$6:$BE$43,'ADR Raw Data'!Y$1,FALSE)</f>
        <v>-7.6178568244412999</v>
      </c>
      <c r="AO46" s="48">
        <f>VLOOKUP($A46,'ADR Raw Data'!$B$6:$BE$43,'ADR Raw Data'!AA$1,FALSE)</f>
        <v>-0.68533723253898504</v>
      </c>
      <c r="AP46" s="48">
        <f>VLOOKUP($A46,'ADR Raw Data'!$B$6:$BE$43,'ADR Raw Data'!AB$1,FALSE)</f>
        <v>2.4760104872901398</v>
      </c>
      <c r="AQ46" s="49">
        <f>VLOOKUP($A46,'ADR Raw Data'!$B$6:$BE$43,'ADR Raw Data'!AC$1,FALSE)</f>
        <v>0.88700265427688896</v>
      </c>
      <c r="AR46" s="50">
        <f>VLOOKUP($A46,'ADR Raw Data'!$B$6:$BE$43,'ADR Raw Data'!AE$1,FALSE)</f>
        <v>-4.7233835172418601</v>
      </c>
      <c r="AS46" s="40"/>
      <c r="AT46" s="51">
        <f>VLOOKUP($A46,'RevPAR Raw Data'!$B$6:$BE$43,'RevPAR Raw Data'!G$1,FALSE)</f>
        <v>44.416898742218201</v>
      </c>
      <c r="AU46" s="52">
        <f>VLOOKUP($A46,'RevPAR Raw Data'!$B$6:$BE$43,'RevPAR Raw Data'!H$1,FALSE)</f>
        <v>52.4170296023376</v>
      </c>
      <c r="AV46" s="52">
        <f>VLOOKUP($A46,'RevPAR Raw Data'!$B$6:$BE$43,'RevPAR Raw Data'!I$1,FALSE)</f>
        <v>56.4434773218142</v>
      </c>
      <c r="AW46" s="52">
        <f>VLOOKUP($A46,'RevPAR Raw Data'!$B$6:$BE$43,'RevPAR Raw Data'!J$1,FALSE)</f>
        <v>55.157291322576498</v>
      </c>
      <c r="AX46" s="52">
        <f>VLOOKUP($A46,'RevPAR Raw Data'!$B$6:$BE$43,'RevPAR Raw Data'!K$1,FALSE)</f>
        <v>59.624525473256199</v>
      </c>
      <c r="AY46" s="53">
        <f>VLOOKUP($A46,'RevPAR Raw Data'!$B$6:$BE$43,'RevPAR Raw Data'!L$1,FALSE)</f>
        <v>53.611844492440603</v>
      </c>
      <c r="AZ46" s="52">
        <f>VLOOKUP($A46,'RevPAR Raw Data'!$B$6:$BE$43,'RevPAR Raw Data'!N$1,FALSE)</f>
        <v>81.853706009401606</v>
      </c>
      <c r="BA46" s="52">
        <f>VLOOKUP($A46,'RevPAR Raw Data'!$B$6:$BE$43,'RevPAR Raw Data'!O$1,FALSE)</f>
        <v>83.328775250921097</v>
      </c>
      <c r="BB46" s="53">
        <f>VLOOKUP($A46,'RevPAR Raw Data'!$B$6:$BE$43,'RevPAR Raw Data'!P$1,FALSE)</f>
        <v>82.591240630161295</v>
      </c>
      <c r="BC46" s="54">
        <f>VLOOKUP($A46,'RevPAR Raw Data'!$B$6:$BE$43,'RevPAR Raw Data'!R$1,FALSE)</f>
        <v>61.891671960360803</v>
      </c>
      <c r="BE46" s="47">
        <f>VLOOKUP($A46,'RevPAR Raw Data'!$B$6:$BE$43,'RevPAR Raw Data'!T$1,FALSE)</f>
        <v>-40.442268844869503</v>
      </c>
      <c r="BF46" s="48">
        <f>VLOOKUP($A46,'RevPAR Raw Data'!$B$6:$BE$43,'RevPAR Raw Data'!U$1,FALSE)</f>
        <v>9.9710707955795606</v>
      </c>
      <c r="BG46" s="48">
        <f>VLOOKUP($A46,'RevPAR Raw Data'!$B$6:$BE$43,'RevPAR Raw Data'!V$1,FALSE)</f>
        <v>-0.49327654839500801</v>
      </c>
      <c r="BH46" s="48">
        <f>VLOOKUP($A46,'RevPAR Raw Data'!$B$6:$BE$43,'RevPAR Raw Data'!W$1,FALSE)</f>
        <v>-4.42648069931401</v>
      </c>
      <c r="BI46" s="48">
        <f>VLOOKUP($A46,'RevPAR Raw Data'!$B$6:$BE$43,'RevPAR Raw Data'!X$1,FALSE)</f>
        <v>-9.85294718200924</v>
      </c>
      <c r="BJ46" s="49">
        <f>VLOOKUP($A46,'RevPAR Raw Data'!$B$6:$BE$43,'RevPAR Raw Data'!Y$1,FALSE)</f>
        <v>-11.478686833622101</v>
      </c>
      <c r="BK46" s="48">
        <f>VLOOKUP($A46,'RevPAR Raw Data'!$B$6:$BE$43,'RevPAR Raw Data'!AA$1,FALSE)</f>
        <v>-9.4719437268626105</v>
      </c>
      <c r="BL46" s="48">
        <f>VLOOKUP($A46,'RevPAR Raw Data'!$B$6:$BE$43,'RevPAR Raw Data'!AB$1,FALSE)</f>
        <v>-6.8923662672991099</v>
      </c>
      <c r="BM46" s="49">
        <f>VLOOKUP($A46,'RevPAR Raw Data'!$B$6:$BE$43,'RevPAR Raw Data'!AC$1,FALSE)</f>
        <v>-8.1887560841730203</v>
      </c>
      <c r="BN46" s="50">
        <f>VLOOKUP($A46,'RevPAR Raw Data'!$B$6:$BE$43,'RevPAR Raw Data'!AE$1,FALSE)</f>
        <v>-10.2525276896944</v>
      </c>
    </row>
    <row r="47" spans="1:66" x14ac:dyDescent="0.45">
      <c r="A47" s="63" t="s">
        <v>86</v>
      </c>
      <c r="B47" s="47">
        <f>VLOOKUP($A47,'Occupancy Raw Data'!$B$8:$BE$45,'Occupancy Raw Data'!G$3,FALSE)</f>
        <v>41.277156023699803</v>
      </c>
      <c r="C47" s="48">
        <f>VLOOKUP($A47,'Occupancy Raw Data'!$B$8:$BE$45,'Occupancy Raw Data'!H$3,FALSE)</f>
        <v>55.8262014483212</v>
      </c>
      <c r="D47" s="48">
        <f>VLOOKUP($A47,'Occupancy Raw Data'!$B$8:$BE$45,'Occupancy Raw Data'!I$3,FALSE)</f>
        <v>57.537853851217903</v>
      </c>
      <c r="E47" s="48">
        <f>VLOOKUP($A47,'Occupancy Raw Data'!$B$8:$BE$45,'Occupancy Raw Data'!J$3,FALSE)</f>
        <v>58.196181698485802</v>
      </c>
      <c r="F47" s="48">
        <f>VLOOKUP($A47,'Occupancy Raw Data'!$B$8:$BE$45,'Occupancy Raw Data'!K$3,FALSE)</f>
        <v>51.481237656352803</v>
      </c>
      <c r="G47" s="49">
        <f>VLOOKUP($A47,'Occupancy Raw Data'!$B$8:$BE$45,'Occupancy Raw Data'!L$3,FALSE)</f>
        <v>52.863726135615501</v>
      </c>
      <c r="H47" s="48">
        <f>VLOOKUP($A47,'Occupancy Raw Data'!$B$8:$BE$45,'Occupancy Raw Data'!N$3,FALSE)</f>
        <v>56.221198156682</v>
      </c>
      <c r="I47" s="48">
        <f>VLOOKUP($A47,'Occupancy Raw Data'!$B$8:$BE$45,'Occupancy Raw Data'!O$3,FALSE)</f>
        <v>55.365371955233698</v>
      </c>
      <c r="J47" s="49">
        <f>VLOOKUP($A47,'Occupancy Raw Data'!$B$8:$BE$45,'Occupancy Raw Data'!P$3,FALSE)</f>
        <v>55.793285055957803</v>
      </c>
      <c r="K47" s="50">
        <f>VLOOKUP($A47,'Occupancy Raw Data'!$B$8:$BE$45,'Occupancy Raw Data'!R$3,FALSE)</f>
        <v>53.700742969998998</v>
      </c>
      <c r="M47" s="47">
        <f>VLOOKUP($A47,'Occupancy Raw Data'!$B$8:$BE$45,'Occupancy Raw Data'!T$3,FALSE)</f>
        <v>-15.270270270270199</v>
      </c>
      <c r="N47" s="208">
        <f>VLOOKUP($A47,'Occupancy Raw Data'!$B$8:$BE$45,'Occupancy Raw Data'!U$3,FALSE)</f>
        <v>-5.5679287305122402</v>
      </c>
      <c r="O47" s="208">
        <f>VLOOKUP($A47,'Occupancy Raw Data'!$B$8:$BE$45,'Occupancy Raw Data'!V$3,FALSE)</f>
        <v>-14.145383104125701</v>
      </c>
      <c r="P47" s="208">
        <f>VLOOKUP($A47,'Occupancy Raw Data'!$B$8:$BE$45,'Occupancy Raw Data'!W$3,FALSE)</f>
        <v>-13.502935420743601</v>
      </c>
      <c r="Q47" s="208">
        <f>VLOOKUP($A47,'Occupancy Raw Data'!$B$8:$BE$45,'Occupancy Raw Data'!X$3,FALSE)</f>
        <v>-23.182711198428201</v>
      </c>
      <c r="R47" s="209">
        <f>VLOOKUP($A47,'Occupancy Raw Data'!$B$8:$BE$45,'Occupancy Raw Data'!Y$3,FALSE)</f>
        <v>-14.5017035775127</v>
      </c>
      <c r="S47" s="208">
        <f>VLOOKUP($A47,'Occupancy Raw Data'!$B$8:$BE$45,'Occupancy Raw Data'!AA$3,FALSE)</f>
        <v>-25.0219490781387</v>
      </c>
      <c r="T47" s="208">
        <f>VLOOKUP($A47,'Occupancy Raw Data'!$B$8:$BE$45,'Occupancy Raw Data'!AB$3,FALSE)</f>
        <v>-24.641577060931802</v>
      </c>
      <c r="U47" s="209">
        <f>VLOOKUP($A47,'Occupancy Raw Data'!$B$8:$BE$45,'Occupancy Raw Data'!AC$3,FALSE)</f>
        <v>-24.833702882483301</v>
      </c>
      <c r="V47" s="50">
        <f>VLOOKUP($A47,'Occupancy Raw Data'!$B$8:$BE$45,'Occupancy Raw Data'!AE$3,FALSE)</f>
        <v>-17.853546252337701</v>
      </c>
      <c r="X47" s="51">
        <f>VLOOKUP($A47,'ADR Raw Data'!$B$6:$BE$43,'ADR Raw Data'!G$1,FALSE)</f>
        <v>88.010925039872404</v>
      </c>
      <c r="Y47" s="52">
        <f>VLOOKUP($A47,'ADR Raw Data'!$B$6:$BE$43,'ADR Raw Data'!H$1,FALSE)</f>
        <v>90.654764150943294</v>
      </c>
      <c r="Z47" s="52">
        <f>VLOOKUP($A47,'ADR Raw Data'!$B$6:$BE$43,'ADR Raw Data'!I$1,FALSE)</f>
        <v>93.457528604118906</v>
      </c>
      <c r="AA47" s="52">
        <f>VLOOKUP($A47,'ADR Raw Data'!$B$6:$BE$43,'ADR Raw Data'!J$1,FALSE)</f>
        <v>91.509966063348401</v>
      </c>
      <c r="AB47" s="52">
        <f>VLOOKUP($A47,'ADR Raw Data'!$B$6:$BE$43,'ADR Raw Data'!K$1,FALSE)</f>
        <v>88.931483375959004</v>
      </c>
      <c r="AC47" s="53">
        <f>VLOOKUP($A47,'ADR Raw Data'!$B$6:$BE$43,'ADR Raw Data'!L$1,FALSE)</f>
        <v>90.704657534246493</v>
      </c>
      <c r="AD47" s="52">
        <f>VLOOKUP($A47,'ADR Raw Data'!$B$6:$BE$43,'ADR Raw Data'!N$1,FALSE)</f>
        <v>98.914695550351198</v>
      </c>
      <c r="AE47" s="52">
        <f>VLOOKUP($A47,'ADR Raw Data'!$B$6:$BE$43,'ADR Raw Data'!O$1,FALSE)</f>
        <v>99.2482164090368</v>
      </c>
      <c r="AF47" s="53">
        <f>VLOOKUP($A47,'ADR Raw Data'!$B$6:$BE$43,'ADR Raw Data'!P$1,FALSE)</f>
        <v>99.080176991150395</v>
      </c>
      <c r="AG47" s="54">
        <f>VLOOKUP($A47,'ADR Raw Data'!$B$6:$BE$43,'ADR Raw Data'!R$1,FALSE)</f>
        <v>93.190910683012206</v>
      </c>
      <c r="AI47" s="47">
        <f>VLOOKUP($A47,'ADR Raw Data'!$B$6:$BE$43,'ADR Raw Data'!T$1,FALSE)</f>
        <v>1.2341424005175201</v>
      </c>
      <c r="AJ47" s="48">
        <f>VLOOKUP($A47,'ADR Raw Data'!$B$6:$BE$43,'ADR Raw Data'!U$1,FALSE)</f>
        <v>8.6599763341305405</v>
      </c>
      <c r="AK47" s="48">
        <f>VLOOKUP($A47,'ADR Raw Data'!$B$6:$BE$43,'ADR Raw Data'!V$1,FALSE)</f>
        <v>12.696344453894101</v>
      </c>
      <c r="AL47" s="48">
        <f>VLOOKUP($A47,'ADR Raw Data'!$B$6:$BE$43,'ADR Raw Data'!W$1,FALSE)</f>
        <v>9.7541954925821397</v>
      </c>
      <c r="AM47" s="48">
        <f>VLOOKUP($A47,'ADR Raw Data'!$B$6:$BE$43,'ADR Raw Data'!X$1,FALSE)</f>
        <v>4.85342436625809</v>
      </c>
      <c r="AN47" s="49">
        <f>VLOOKUP($A47,'ADR Raw Data'!$B$6:$BE$43,'ADR Raw Data'!Y$1,FALSE)</f>
        <v>7.7728389489287402</v>
      </c>
      <c r="AO47" s="48">
        <f>VLOOKUP($A47,'ADR Raw Data'!$B$6:$BE$43,'ADR Raw Data'!AA$1,FALSE)</f>
        <v>4.3834053938329802</v>
      </c>
      <c r="AP47" s="48">
        <f>VLOOKUP($A47,'ADR Raw Data'!$B$6:$BE$43,'ADR Raw Data'!AB$1,FALSE)</f>
        <v>4.7802770356241497</v>
      </c>
      <c r="AQ47" s="49">
        <f>VLOOKUP($A47,'ADR Raw Data'!$B$6:$BE$43,'ADR Raw Data'!AC$1,FALSE)</f>
        <v>4.58022003919959</v>
      </c>
      <c r="AR47" s="50">
        <f>VLOOKUP($A47,'ADR Raw Data'!$B$6:$BE$43,'ADR Raw Data'!AE$1,FALSE)</f>
        <v>6.3890309175475402</v>
      </c>
      <c r="AS47" s="40"/>
      <c r="AT47" s="51">
        <f>VLOOKUP($A47,'RevPAR Raw Data'!$B$6:$BE$43,'RevPAR Raw Data'!G$1,FALSE)</f>
        <v>36.328406846609603</v>
      </c>
      <c r="AU47" s="52">
        <f>VLOOKUP($A47,'RevPAR Raw Data'!$B$6:$BE$43,'RevPAR Raw Data'!H$1,FALSE)</f>
        <v>50.609111257406099</v>
      </c>
      <c r="AV47" s="52">
        <f>VLOOKUP($A47,'RevPAR Raw Data'!$B$6:$BE$43,'RevPAR Raw Data'!I$1,FALSE)</f>
        <v>53.773456221198103</v>
      </c>
      <c r="AW47" s="52">
        <f>VLOOKUP($A47,'RevPAR Raw Data'!$B$6:$BE$43,'RevPAR Raw Data'!J$1,FALSE)</f>
        <v>53.2553061224489</v>
      </c>
      <c r="AX47" s="52">
        <f>VLOOKUP($A47,'RevPAR Raw Data'!$B$6:$BE$43,'RevPAR Raw Data'!K$1,FALSE)</f>
        <v>45.7830283080974</v>
      </c>
      <c r="AY47" s="53">
        <f>VLOOKUP($A47,'RevPAR Raw Data'!$B$6:$BE$43,'RevPAR Raw Data'!L$1,FALSE)</f>
        <v>47.949861751152</v>
      </c>
      <c r="AZ47" s="52">
        <f>VLOOKUP($A47,'RevPAR Raw Data'!$B$6:$BE$43,'RevPAR Raw Data'!N$1,FALSE)</f>
        <v>55.611026991441697</v>
      </c>
      <c r="BA47" s="52">
        <f>VLOOKUP($A47,'RevPAR Raw Data'!$B$6:$BE$43,'RevPAR Raw Data'!O$1,FALSE)</f>
        <v>54.949144173798501</v>
      </c>
      <c r="BB47" s="53">
        <f>VLOOKUP($A47,'RevPAR Raw Data'!$B$6:$BE$43,'RevPAR Raw Data'!P$1,FALSE)</f>
        <v>55.280085582620103</v>
      </c>
      <c r="BC47" s="54">
        <f>VLOOKUP($A47,'RevPAR Raw Data'!$B$6:$BE$43,'RevPAR Raw Data'!R$1,FALSE)</f>
        <v>50.044211417285801</v>
      </c>
      <c r="BE47" s="47">
        <f>VLOOKUP($A47,'RevPAR Raw Data'!$B$6:$BE$43,'RevPAR Raw Data'!T$1,FALSE)</f>
        <v>-14.224584749831701</v>
      </c>
      <c r="BF47" s="48">
        <f>VLOOKUP($A47,'RevPAR Raw Data'!$B$6:$BE$43,'RevPAR Raw Data'!U$1,FALSE)</f>
        <v>2.6098662932546701</v>
      </c>
      <c r="BG47" s="48">
        <f>VLOOKUP($A47,'RevPAR Raw Data'!$B$6:$BE$43,'RevPAR Raw Data'!V$1,FALSE)</f>
        <v>-3.2449852134543198</v>
      </c>
      <c r="BH47" s="48">
        <f>VLOOKUP($A47,'RevPAR Raw Data'!$B$6:$BE$43,'RevPAR Raw Data'!W$1,FALSE)</f>
        <v>-5.0658426463379502</v>
      </c>
      <c r="BI47" s="48">
        <f>VLOOKUP($A47,'RevPAR Raw Data'!$B$6:$BE$43,'RevPAR Raw Data'!X$1,FALSE)</f>
        <v>-19.454442186233901</v>
      </c>
      <c r="BJ47" s="49">
        <f>VLOOKUP($A47,'RevPAR Raw Data'!$B$6:$BE$43,'RevPAR Raw Data'!Y$1,FALSE)</f>
        <v>-7.8560586925151297</v>
      </c>
      <c r="BK47" s="48">
        <f>VLOOKUP($A47,'RevPAR Raw Data'!$B$6:$BE$43,'RevPAR Raw Data'!AA$1,FALSE)</f>
        <v>-21.735357149839</v>
      </c>
      <c r="BL47" s="48">
        <f>VLOOKUP($A47,'RevPAR Raw Data'!$B$6:$BE$43,'RevPAR Raw Data'!AB$1,FALSE)</f>
        <v>-21.039235674767099</v>
      </c>
      <c r="BM47" s="49">
        <f>VLOOKUP($A47,'RevPAR Raw Data'!$B$6:$BE$43,'RevPAR Raw Data'!AC$1,FALSE)</f>
        <v>-21.390921079182501</v>
      </c>
      <c r="BN47" s="50">
        <f>VLOOKUP($A47,'RevPAR Raw Data'!$B$6:$BE$43,'RevPAR Raw Data'!AE$1,FALSE)</f>
        <v>-12.605183924730699</v>
      </c>
    </row>
    <row r="48" spans="1:66" ht="16.5" thickBot="1" x14ac:dyDescent="0.5">
      <c r="A48" s="63" t="s">
        <v>87</v>
      </c>
      <c r="B48" s="67">
        <f>VLOOKUP($A48,'Occupancy Raw Data'!$B$8:$BE$45,'Occupancy Raw Data'!G$3,FALSE)</f>
        <v>51.9295671313279</v>
      </c>
      <c r="C48" s="68">
        <f>VLOOKUP($A48,'Occupancy Raw Data'!$B$8:$BE$45,'Occupancy Raw Data'!H$3,FALSE)</f>
        <v>61.614086573734397</v>
      </c>
      <c r="D48" s="68">
        <f>VLOOKUP($A48,'Occupancy Raw Data'!$B$8:$BE$45,'Occupancy Raw Data'!I$3,FALSE)</f>
        <v>64.358033749082907</v>
      </c>
      <c r="E48" s="68">
        <f>VLOOKUP($A48,'Occupancy Raw Data'!$B$8:$BE$45,'Occupancy Raw Data'!J$3,FALSE)</f>
        <v>61.467351430667598</v>
      </c>
      <c r="F48" s="68">
        <f>VLOOKUP($A48,'Occupancy Raw Data'!$B$8:$BE$45,'Occupancy Raw Data'!K$3,FALSE)</f>
        <v>59.9853264856933</v>
      </c>
      <c r="G48" s="69">
        <f>VLOOKUP($A48,'Occupancy Raw Data'!$B$8:$BE$45,'Occupancy Raw Data'!L$3,FALSE)</f>
        <v>59.870873074101198</v>
      </c>
      <c r="H48" s="68">
        <f>VLOOKUP($A48,'Occupancy Raw Data'!$B$8:$BE$45,'Occupancy Raw Data'!N$3,FALSE)</f>
        <v>65.531914893617</v>
      </c>
      <c r="I48" s="68">
        <f>VLOOKUP($A48,'Occupancy Raw Data'!$B$8:$BE$45,'Occupancy Raw Data'!O$3,FALSE)</f>
        <v>64.812912692589805</v>
      </c>
      <c r="J48" s="69">
        <f>VLOOKUP($A48,'Occupancy Raw Data'!$B$8:$BE$45,'Occupancy Raw Data'!P$3,FALSE)</f>
        <v>65.172413793103402</v>
      </c>
      <c r="K48" s="70">
        <f>VLOOKUP($A48,'Occupancy Raw Data'!$B$8:$BE$45,'Occupancy Raw Data'!R$3,FALSE)</f>
        <v>61.385598993816103</v>
      </c>
      <c r="M48" s="67">
        <f>VLOOKUP($A48,'Occupancy Raw Data'!$B$8:$BE$45,'Occupancy Raw Data'!T$3,FALSE)</f>
        <v>29.1265166168454</v>
      </c>
      <c r="N48" s="68">
        <f>VLOOKUP($A48,'Occupancy Raw Data'!$B$8:$BE$45,'Occupancy Raw Data'!U$3,FALSE)</f>
        <v>14.7872340425531</v>
      </c>
      <c r="O48" s="68">
        <f>VLOOKUP($A48,'Occupancy Raw Data'!$B$8:$BE$45,'Occupancy Raw Data'!V$3,FALSE)</f>
        <v>2.4309811994991501</v>
      </c>
      <c r="P48" s="68">
        <f>VLOOKUP($A48,'Occupancy Raw Data'!$B$8:$BE$45,'Occupancy Raw Data'!W$3,FALSE)</f>
        <v>-2.7911203064277101</v>
      </c>
      <c r="Q48" s="68">
        <f>VLOOKUP($A48,'Occupancy Raw Data'!$B$8:$BE$45,'Occupancy Raw Data'!X$3,FALSE)</f>
        <v>-10.3571931802169</v>
      </c>
      <c r="R48" s="69">
        <f>VLOOKUP($A48,'Occupancy Raw Data'!$B$8:$BE$45,'Occupancy Raw Data'!Y$3,FALSE)</f>
        <v>4.3513334463154898</v>
      </c>
      <c r="S48" s="68">
        <f>VLOOKUP($A48,'Occupancy Raw Data'!$B$8:$BE$45,'Occupancy Raw Data'!AA$3,FALSE)</f>
        <v>-17.271685761047401</v>
      </c>
      <c r="T48" s="68">
        <f>VLOOKUP($A48,'Occupancy Raw Data'!$B$8:$BE$45,'Occupancy Raw Data'!AB$3,FALSE)</f>
        <v>-18.1793631900014</v>
      </c>
      <c r="U48" s="69">
        <f>VLOOKUP($A48,'Occupancy Raw Data'!$B$8:$BE$45,'Occupancy Raw Data'!AC$3,FALSE)</f>
        <v>-17.725524475524399</v>
      </c>
      <c r="V48" s="70">
        <f>VLOOKUP($A48,'Occupancy Raw Data'!$B$8:$BE$45,'Occupancy Raw Data'!AE$3,FALSE)</f>
        <v>-3.5030983566964502</v>
      </c>
      <c r="X48" s="71">
        <f>VLOOKUP($A48,'ADR Raw Data'!$B$6:$BE$43,'ADR Raw Data'!G$1,FALSE)</f>
        <v>105.75733823113799</v>
      </c>
      <c r="Y48" s="72">
        <f>VLOOKUP($A48,'ADR Raw Data'!$B$6:$BE$43,'ADR Raw Data'!H$1,FALSE)</f>
        <v>112.482724458204</v>
      </c>
      <c r="Z48" s="72">
        <f>VLOOKUP($A48,'ADR Raw Data'!$B$6:$BE$43,'ADR Raw Data'!I$1,FALSE)</f>
        <v>114.911529867761</v>
      </c>
      <c r="AA48" s="72">
        <f>VLOOKUP($A48,'ADR Raw Data'!$B$6:$BE$43,'ADR Raw Data'!J$1,FALSE)</f>
        <v>111.238744330389</v>
      </c>
      <c r="AB48" s="72">
        <f>VLOOKUP($A48,'ADR Raw Data'!$B$6:$BE$43,'ADR Raw Data'!K$1,FALSE)</f>
        <v>111.747842465753</v>
      </c>
      <c r="AC48" s="73">
        <f>VLOOKUP($A48,'ADR Raw Data'!$B$6:$BE$43,'ADR Raw Data'!L$1,FALSE)</f>
        <v>111.435538944169</v>
      </c>
      <c r="AD48" s="72">
        <f>VLOOKUP($A48,'ADR Raw Data'!$B$6:$BE$43,'ADR Raw Data'!N$1,FALSE)</f>
        <v>136.41842812359999</v>
      </c>
      <c r="AE48" s="72">
        <f>VLOOKUP($A48,'ADR Raw Data'!$B$6:$BE$43,'ADR Raw Data'!O$1,FALSE)</f>
        <v>137.96267376047001</v>
      </c>
      <c r="AF48" s="73">
        <f>VLOOKUP($A48,'ADR Raw Data'!$B$6:$BE$43,'ADR Raw Data'!P$1,FALSE)</f>
        <v>137.18629179331299</v>
      </c>
      <c r="AG48" s="74">
        <f>VLOOKUP($A48,'ADR Raw Data'!$B$6:$BE$43,'ADR Raw Data'!R$1,FALSE)</f>
        <v>119.246764786231</v>
      </c>
      <c r="AI48" s="67">
        <f>VLOOKUP($A48,'ADR Raw Data'!$B$6:$BE$43,'ADR Raw Data'!T$1,FALSE)</f>
        <v>11.359560066103301</v>
      </c>
      <c r="AJ48" s="68">
        <f>VLOOKUP($A48,'ADR Raw Data'!$B$6:$BE$43,'ADR Raw Data'!U$1,FALSE)</f>
        <v>17.691893366672701</v>
      </c>
      <c r="AK48" s="68">
        <f>VLOOKUP($A48,'ADR Raw Data'!$B$6:$BE$43,'ADR Raw Data'!V$1,FALSE)</f>
        <v>10.463079168104599</v>
      </c>
      <c r="AL48" s="68">
        <f>VLOOKUP($A48,'ADR Raw Data'!$B$6:$BE$43,'ADR Raw Data'!W$1,FALSE)</f>
        <v>7.0206268737353597</v>
      </c>
      <c r="AM48" s="68">
        <f>VLOOKUP($A48,'ADR Raw Data'!$B$6:$BE$43,'ADR Raw Data'!X$1,FALSE)</f>
        <v>6.4964983680383899</v>
      </c>
      <c r="AN48" s="69">
        <f>VLOOKUP($A48,'ADR Raw Data'!$B$6:$BE$43,'ADR Raw Data'!Y$1,FALSE)</f>
        <v>9.9321463933271392</v>
      </c>
      <c r="AO48" s="68">
        <f>VLOOKUP($A48,'ADR Raw Data'!$B$6:$BE$43,'ADR Raw Data'!AA$1,FALSE)</f>
        <v>9.5567058976262107</v>
      </c>
      <c r="AP48" s="68">
        <f>VLOOKUP($A48,'ADR Raw Data'!$B$6:$BE$43,'ADR Raw Data'!AB$1,FALSE)</f>
        <v>11.138710601003201</v>
      </c>
      <c r="AQ48" s="69">
        <f>VLOOKUP($A48,'ADR Raw Data'!$B$6:$BE$43,'ADR Raw Data'!AC$1,FALSE)</f>
        <v>10.343064163127901</v>
      </c>
      <c r="AR48" s="70">
        <f>VLOOKUP($A48,'ADR Raw Data'!$B$6:$BE$43,'ADR Raw Data'!AE$1,FALSE)</f>
        <v>8.8653445399192599</v>
      </c>
      <c r="AS48" s="40"/>
      <c r="AT48" s="71">
        <f>VLOOKUP($A48,'RevPAR Raw Data'!$B$6:$BE$43,'RevPAR Raw Data'!G$1,FALSE)</f>
        <v>54.9193279530447</v>
      </c>
      <c r="AU48" s="72">
        <f>VLOOKUP($A48,'RevPAR Raw Data'!$B$6:$BE$43,'RevPAR Raw Data'!H$1,FALSE)</f>
        <v>69.305203228173099</v>
      </c>
      <c r="AV48" s="72">
        <f>VLOOKUP($A48,'RevPAR Raw Data'!$B$6:$BE$43,'RevPAR Raw Data'!I$1,FALSE)</f>
        <v>73.954801173881094</v>
      </c>
      <c r="AW48" s="72">
        <f>VLOOKUP($A48,'RevPAR Raw Data'!$B$6:$BE$43,'RevPAR Raw Data'!J$1,FALSE)</f>
        <v>68.375509904622106</v>
      </c>
      <c r="AX48" s="72">
        <f>VLOOKUP($A48,'RevPAR Raw Data'!$B$6:$BE$43,'RevPAR Raw Data'!K$1,FALSE)</f>
        <v>67.032308143800407</v>
      </c>
      <c r="AY48" s="73">
        <f>VLOOKUP($A48,'RevPAR Raw Data'!$B$6:$BE$43,'RevPAR Raw Data'!L$1,FALSE)</f>
        <v>66.717430080704304</v>
      </c>
      <c r="AZ48" s="72">
        <f>VLOOKUP($A48,'RevPAR Raw Data'!$B$6:$BE$43,'RevPAR Raw Data'!N$1,FALSE)</f>
        <v>89.397608217167999</v>
      </c>
      <c r="BA48" s="72">
        <f>VLOOKUP($A48,'RevPAR Raw Data'!$B$6:$BE$43,'RevPAR Raw Data'!O$1,FALSE)</f>
        <v>89.417627292736597</v>
      </c>
      <c r="BB48" s="73">
        <f>VLOOKUP($A48,'RevPAR Raw Data'!$B$6:$BE$43,'RevPAR Raw Data'!P$1,FALSE)</f>
        <v>89.407617754952298</v>
      </c>
      <c r="BC48" s="74">
        <f>VLOOKUP($A48,'RevPAR Raw Data'!$B$6:$BE$43,'RevPAR Raw Data'!R$1,FALSE)</f>
        <v>73.200340844775099</v>
      </c>
      <c r="BE48" s="67">
        <f>VLOOKUP($A48,'RevPAR Raw Data'!$B$6:$BE$43,'RevPAR Raw Data'!T$1,FALSE)</f>
        <v>43.794720833202902</v>
      </c>
      <c r="BF48" s="68">
        <f>VLOOKUP($A48,'RevPAR Raw Data'!$B$6:$BE$43,'RevPAR Raw Data'!U$1,FALSE)</f>
        <v>35.095269087914701</v>
      </c>
      <c r="BG48" s="68">
        <f>VLOOKUP($A48,'RevPAR Raw Data'!$B$6:$BE$43,'RevPAR Raw Data'!V$1,FALSE)</f>
        <v>13.1484158550691</v>
      </c>
      <c r="BH48" s="68">
        <f>VLOOKUP($A48,'RevPAR Raw Data'!$B$6:$BE$43,'RevPAR Raw Data'!W$1,FALSE)</f>
        <v>4.0335524249962997</v>
      </c>
      <c r="BI48" s="68">
        <f>VLOOKUP($A48,'RevPAR Raw Data'!$B$6:$BE$43,'RevPAR Raw Data'!X$1,FALSE)</f>
        <v>-4.53354969810598</v>
      </c>
      <c r="BJ48" s="69">
        <f>VLOOKUP($A48,'RevPAR Raw Data'!$B$6:$BE$43,'RevPAR Raw Data'!Y$1,FALSE)</f>
        <v>14.7156606475925</v>
      </c>
      <c r="BK48" s="68">
        <f>VLOOKUP($A48,'RevPAR Raw Data'!$B$6:$BE$43,'RevPAR Raw Data'!AA$1,FALSE)</f>
        <v>-9.3655840751667299</v>
      </c>
      <c r="BL48" s="68">
        <f>VLOOKUP($A48,'RevPAR Raw Data'!$B$6:$BE$43,'RevPAR Raw Data'!AB$1,FALSE)</f>
        <v>-9.0655992438377897</v>
      </c>
      <c r="BM48" s="69">
        <f>VLOOKUP($A48,'RevPAR Raw Data'!$B$6:$BE$43,'RevPAR Raw Data'!AC$1,FALSE)</f>
        <v>-9.2158226821509892</v>
      </c>
      <c r="BN48" s="70">
        <f>VLOOKUP($A48,'RevPAR Raw Data'!$B$6:$BE$43,'RevPAR Raw Data'!AE$1,FALSE)</f>
        <v>5.0516844443294202</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3NgQqVXDDTNnE+XBgxX5w29RazgHMu7C1hrimAazyqbHJky1Tw/pnFt9+19wph5qmFtd42Hk5jSf37fJZntnIw==" saltValue="1NK4zzUP3u0C0JWVA1yVc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March 26, 2023 - April 22,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50.686555716520701</v>
      </c>
      <c r="C4" s="48">
        <f>VLOOKUP($A4,'Occupancy Raw Data'!$B$8:$BE$45,'Occupancy Raw Data'!AH$3,FALSE)</f>
        <v>60.924260351364602</v>
      </c>
      <c r="D4" s="48">
        <f>VLOOKUP($A4,'Occupancy Raw Data'!$B$8:$BE$45,'Occupancy Raw Data'!AI$3,FALSE)</f>
        <v>65.795192250836493</v>
      </c>
      <c r="E4" s="48">
        <f>VLOOKUP($A4,'Occupancy Raw Data'!$B$8:$BE$45,'Occupancy Raw Data'!AJ$3,FALSE)</f>
        <v>66.403105772327294</v>
      </c>
      <c r="F4" s="48">
        <f>VLOOKUP($A4,'Occupancy Raw Data'!$B$8:$BE$45,'Occupancy Raw Data'!AK$3,FALSE)</f>
        <v>65.118728019085907</v>
      </c>
      <c r="G4" s="49">
        <f>VLOOKUP($A4,'Occupancy Raw Data'!$B$8:$BE$45,'Occupancy Raw Data'!AL$3,FALSE)</f>
        <v>61.785476630385403</v>
      </c>
      <c r="H4" s="48">
        <f>VLOOKUP($A4,'Occupancy Raw Data'!$B$8:$BE$45,'Occupancy Raw Data'!AN$3,FALSE)</f>
        <v>71.663925388812004</v>
      </c>
      <c r="I4" s="48">
        <f>VLOOKUP($A4,'Occupancy Raw Data'!$B$8:$BE$45,'Occupancy Raw Data'!AO$3,FALSE)</f>
        <v>72.078583730239501</v>
      </c>
      <c r="J4" s="49">
        <f>VLOOKUP($A4,'Occupancy Raw Data'!$B$8:$BE$45,'Occupancy Raw Data'!AP$3,FALSE)</f>
        <v>71.871358193768998</v>
      </c>
      <c r="K4" s="50">
        <f>VLOOKUP($A4,'Occupancy Raw Data'!$B$8:$BE$45,'Occupancy Raw Data'!AR$3,FALSE)</f>
        <v>64.668298043158103</v>
      </c>
      <c r="M4" s="47">
        <f>VLOOKUP($A4,'Occupancy Raw Data'!$B$8:$BE$45,'Occupancy Raw Data'!AT$3,FALSE)</f>
        <v>-1.0817790469876101</v>
      </c>
      <c r="N4" s="48">
        <f>VLOOKUP($A4,'Occupancy Raw Data'!$B$8:$BE$45,'Occupancy Raw Data'!AU$3,FALSE)</f>
        <v>2.0360756432409</v>
      </c>
      <c r="O4" s="48">
        <f>VLOOKUP($A4,'Occupancy Raw Data'!$B$8:$BE$45,'Occupancy Raw Data'!AV$3,FALSE)</f>
        <v>2.95025005065246</v>
      </c>
      <c r="P4" s="48">
        <f>VLOOKUP($A4,'Occupancy Raw Data'!$B$8:$BE$45,'Occupancy Raw Data'!AW$3,FALSE)</f>
        <v>2.7302402724268102</v>
      </c>
      <c r="Q4" s="48">
        <f>VLOOKUP($A4,'Occupancy Raw Data'!$B$8:$BE$45,'Occupancy Raw Data'!AX$3,FALSE)</f>
        <v>0.69118445121536198</v>
      </c>
      <c r="R4" s="49">
        <f>VLOOKUP($A4,'Occupancy Raw Data'!$B$8:$BE$45,'Occupancy Raw Data'!AY$3,FALSE)</f>
        <v>1.5644583305902</v>
      </c>
      <c r="S4" s="48">
        <f>VLOOKUP($A4,'Occupancy Raw Data'!$B$8:$BE$45,'Occupancy Raw Data'!BA$3,FALSE)</f>
        <v>-1.71978061261383</v>
      </c>
      <c r="T4" s="48">
        <f>VLOOKUP($A4,'Occupancy Raw Data'!$B$8:$BE$45,'Occupancy Raw Data'!BB$3,FALSE)</f>
        <v>-2.6294156120449101</v>
      </c>
      <c r="U4" s="49">
        <f>VLOOKUP($A4,'Occupancy Raw Data'!$B$8:$BE$45,'Occupancy Raw Data'!BC$3,FALSE)</f>
        <v>-2.1778891812328198</v>
      </c>
      <c r="V4" s="50">
        <f>VLOOKUP($A4,'Occupancy Raw Data'!$B$8:$BE$45,'Occupancy Raw Data'!BE$3,FALSE)</f>
        <v>0.34250768338354498</v>
      </c>
      <c r="X4" s="51">
        <f>VLOOKUP($A4,'ADR Raw Data'!$B$6:$BE$43,'ADR Raw Data'!AG$1,FALSE)</f>
        <v>146.33107757119399</v>
      </c>
      <c r="Y4" s="52">
        <f>VLOOKUP($A4,'ADR Raw Data'!$B$6:$BE$43,'ADR Raw Data'!AH$1,FALSE)</f>
        <v>149.24418089261599</v>
      </c>
      <c r="Z4" s="52">
        <f>VLOOKUP($A4,'ADR Raw Data'!$B$6:$BE$43,'ADR Raw Data'!AI$1,FALSE)</f>
        <v>153.002009824873</v>
      </c>
      <c r="AA4" s="52">
        <f>VLOOKUP($A4,'ADR Raw Data'!$B$6:$BE$43,'ADR Raw Data'!AJ$1,FALSE)</f>
        <v>152.142512046288</v>
      </c>
      <c r="AB4" s="52">
        <f>VLOOKUP($A4,'ADR Raw Data'!$B$6:$BE$43,'ADR Raw Data'!AK$1,FALSE)</f>
        <v>151.77396274213399</v>
      </c>
      <c r="AC4" s="53">
        <f>VLOOKUP($A4,'ADR Raw Data'!$B$6:$BE$43,'ADR Raw Data'!AL$1,FALSE)</f>
        <v>150.722771058712</v>
      </c>
      <c r="AD4" s="52">
        <f>VLOOKUP($A4,'ADR Raw Data'!$B$6:$BE$43,'ADR Raw Data'!AN$1,FALSE)</f>
        <v>164.95621926304599</v>
      </c>
      <c r="AE4" s="52">
        <f>VLOOKUP($A4,'ADR Raw Data'!$B$6:$BE$43,'ADR Raw Data'!AO$1,FALSE)</f>
        <v>167.337291303108</v>
      </c>
      <c r="AF4" s="53">
        <f>VLOOKUP($A4,'ADR Raw Data'!$B$6:$BE$43,'ADR Raw Data'!AP$1,FALSE)</f>
        <v>166.15078474612599</v>
      </c>
      <c r="AG4" s="54">
        <f>VLOOKUP($A4,'ADR Raw Data'!$B$6:$BE$43,'ADR Raw Data'!AR$1,FALSE)</f>
        <v>155.623698936978</v>
      </c>
      <c r="AI4" s="47">
        <f>VLOOKUP($A4,'ADR Raw Data'!$B$6:$BE$43,'ADR Raw Data'!AT$1,FALSE)</f>
        <v>3.6050901255621701</v>
      </c>
      <c r="AJ4" s="48">
        <f>VLOOKUP($A4,'ADR Raw Data'!$B$6:$BE$43,'ADR Raw Data'!AU$1,FALSE)</f>
        <v>5.8114885745128699</v>
      </c>
      <c r="AK4" s="48">
        <f>VLOOKUP($A4,'ADR Raw Data'!$B$6:$BE$43,'ADR Raw Data'!AV$1,FALSE)</f>
        <v>6.9364967284376204</v>
      </c>
      <c r="AL4" s="48">
        <f>VLOOKUP($A4,'ADR Raw Data'!$B$6:$BE$43,'ADR Raw Data'!AW$1,FALSE)</f>
        <v>6.3789061100856603</v>
      </c>
      <c r="AM4" s="48">
        <f>VLOOKUP($A4,'ADR Raw Data'!$B$6:$BE$43,'ADR Raw Data'!AX$1,FALSE)</f>
        <v>5.0114681256711702</v>
      </c>
      <c r="AN4" s="49">
        <f>VLOOKUP($A4,'ADR Raw Data'!$B$6:$BE$43,'ADR Raw Data'!AY$1,FALSE)</f>
        <v>5.6473448430118598</v>
      </c>
      <c r="AO4" s="48">
        <f>VLOOKUP($A4,'ADR Raw Data'!$B$6:$BE$43,'ADR Raw Data'!BA$1,FALSE)</f>
        <v>2.180079183448</v>
      </c>
      <c r="AP4" s="48">
        <f>VLOOKUP($A4,'ADR Raw Data'!$B$6:$BE$43,'ADR Raw Data'!BB$1,FALSE)</f>
        <v>1.67406470237719</v>
      </c>
      <c r="AQ4" s="49">
        <f>VLOOKUP($A4,'ADR Raw Data'!$B$6:$BE$43,'ADR Raw Data'!BC$1,FALSE)</f>
        <v>1.9196875407529701</v>
      </c>
      <c r="AR4" s="50">
        <f>VLOOKUP($A4,'ADR Raw Data'!$B$6:$BE$43,'ADR Raw Data'!BE$1,FALSE)</f>
        <v>4.2344288392685696</v>
      </c>
      <c r="AT4" s="51">
        <f>VLOOKUP($A4,'RevPAR Raw Data'!$B$6:$BE$43,'RevPAR Raw Data'!AG$1,FALSE)</f>
        <v>74.170183163708899</v>
      </c>
      <c r="AU4" s="52">
        <f>VLOOKUP($A4,'RevPAR Raw Data'!$B$6:$BE$43,'RevPAR Raw Data'!AH$1,FALSE)</f>
        <v>90.925913326279499</v>
      </c>
      <c r="AV4" s="52">
        <f>VLOOKUP($A4,'RevPAR Raw Data'!$B$6:$BE$43,'RevPAR Raw Data'!AI$1,FALSE)</f>
        <v>100.667966511919</v>
      </c>
      <c r="AW4" s="52">
        <f>VLOOKUP($A4,'RevPAR Raw Data'!$B$6:$BE$43,'RevPAR Raw Data'!AJ$1,FALSE)</f>
        <v>101.027353198772</v>
      </c>
      <c r="AX4" s="52">
        <f>VLOOKUP($A4,'RevPAR Raw Data'!$B$6:$BE$43,'RevPAR Raw Data'!AK$1,FALSE)</f>
        <v>98.8332740018393</v>
      </c>
      <c r="AY4" s="53">
        <f>VLOOKUP($A4,'RevPAR Raw Data'!$B$6:$BE$43,'RevPAR Raw Data'!AL$1,FALSE)</f>
        <v>93.124782489149894</v>
      </c>
      <c r="AZ4" s="52">
        <f>VLOOKUP($A4,'RevPAR Raw Data'!$B$6:$BE$43,'RevPAR Raw Data'!AN$1,FALSE)</f>
        <v>118.214101896874</v>
      </c>
      <c r="BA4" s="52">
        <f>VLOOKUP($A4,'RevPAR Raw Data'!$B$6:$BE$43,'RevPAR Raw Data'!AO$1,FALSE)</f>
        <v>120.61434962382501</v>
      </c>
      <c r="BB4" s="53">
        <f>VLOOKUP($A4,'RevPAR Raw Data'!$B$6:$BE$43,'RevPAR Raw Data'!AP$1,FALSE)</f>
        <v>119.41482564664599</v>
      </c>
      <c r="BC4" s="54">
        <f>VLOOKUP($A4,'RevPAR Raw Data'!$B$6:$BE$43,'RevPAR Raw Data'!AR$1,FALSE)</f>
        <v>100.639197454352</v>
      </c>
      <c r="BE4" s="47">
        <f>VLOOKUP($A4,'RevPAR Raw Data'!$B$6:$BE$43,'RevPAR Raw Data'!AT$1,FALSE)</f>
        <v>2.4843119689712001</v>
      </c>
      <c r="BF4" s="48">
        <f>VLOOKUP($A4,'RevPAR Raw Data'!$B$6:$BE$43,'RevPAR Raw Data'!AU$1,FALSE)</f>
        <v>7.9658905211291602</v>
      </c>
      <c r="BG4" s="48">
        <f>VLOOKUP($A4,'RevPAR Raw Data'!$B$6:$BE$43,'RevPAR Raw Data'!AV$1,FALSE)</f>
        <v>10.091390777334301</v>
      </c>
      <c r="BH4" s="48">
        <f>VLOOKUP($A4,'RevPAR Raw Data'!$B$6:$BE$43,'RevPAR Raw Data'!AW$1,FALSE)</f>
        <v>9.2833058460703306</v>
      </c>
      <c r="BI4" s="48">
        <f>VLOOKUP($A4,'RevPAR Raw Data'!$B$6:$BE$43,'RevPAR Raw Data'!AX$1,FALSE)</f>
        <v>5.7372910653487903</v>
      </c>
      <c r="BJ4" s="49">
        <f>VLOOKUP($A4,'RevPAR Raw Data'!$B$6:$BE$43,'RevPAR Raw Data'!AY$1,FALSE)</f>
        <v>7.3001535304557299</v>
      </c>
      <c r="BK4" s="48">
        <f>VLOOKUP($A4,'RevPAR Raw Data'!$B$6:$BE$43,'RevPAR Raw Data'!BA$1,FALSE)</f>
        <v>0.42280599169760003</v>
      </c>
      <c r="BL4" s="48">
        <f>VLOOKUP($A4,'RevPAR Raw Data'!$B$6:$BE$43,'RevPAR Raw Data'!BB$1,FALSE)</f>
        <v>-0.99936902830775598</v>
      </c>
      <c r="BM4" s="49">
        <f>VLOOKUP($A4,'RevPAR Raw Data'!$B$6:$BE$43,'RevPAR Raw Data'!BC$1,FALSE)</f>
        <v>-0.300010307743381</v>
      </c>
      <c r="BN4" s="50">
        <f>VLOOKUP($A4,'RevPAR Raw Data'!$B$6:$BE$43,'RevPAR Raw Data'!BE$1,FALSE)</f>
        <v>4.5914397667740197</v>
      </c>
    </row>
    <row r="5" spans="1:66" x14ac:dyDescent="0.45">
      <c r="A5" s="46" t="s">
        <v>70</v>
      </c>
      <c r="B5" s="47">
        <f>VLOOKUP($A5,'Occupancy Raw Data'!$B$8:$BE$45,'Occupancy Raw Data'!AG$3,FALSE)</f>
        <v>51.601372673142897</v>
      </c>
      <c r="C5" s="48">
        <f>VLOOKUP($A5,'Occupancy Raw Data'!$B$8:$BE$45,'Occupancy Raw Data'!AH$3,FALSE)</f>
        <v>63.132810727538903</v>
      </c>
      <c r="D5" s="48">
        <f>VLOOKUP($A5,'Occupancy Raw Data'!$B$8:$BE$45,'Occupancy Raw Data'!AI$3,FALSE)</f>
        <v>68.471036945722901</v>
      </c>
      <c r="E5" s="48">
        <f>VLOOKUP($A5,'Occupancy Raw Data'!$B$8:$BE$45,'Occupancy Raw Data'!AJ$3,FALSE)</f>
        <v>69.278585061470395</v>
      </c>
      <c r="F5" s="48">
        <f>VLOOKUP($A5,'Occupancy Raw Data'!$B$8:$BE$45,'Occupancy Raw Data'!AK$3,FALSE)</f>
        <v>68.450887906292607</v>
      </c>
      <c r="G5" s="49">
        <f>VLOOKUP($A5,'Occupancy Raw Data'!$B$8:$BE$45,'Occupancy Raw Data'!AL$3,FALSE)</f>
        <v>64.186938662833498</v>
      </c>
      <c r="H5" s="48">
        <f>VLOOKUP($A5,'Occupancy Raw Data'!$B$8:$BE$45,'Occupancy Raw Data'!AN$3,FALSE)</f>
        <v>74.662595177664898</v>
      </c>
      <c r="I5" s="48">
        <f>VLOOKUP($A5,'Occupancy Raw Data'!$B$8:$BE$45,'Occupancy Raw Data'!AO$3,FALSE)</f>
        <v>74.432326830172499</v>
      </c>
      <c r="J5" s="49">
        <f>VLOOKUP($A5,'Occupancy Raw Data'!$B$8:$BE$45,'Occupancy Raw Data'!AP$3,FALSE)</f>
        <v>74.547394471312103</v>
      </c>
      <c r="K5" s="50">
        <f>VLOOKUP($A5,'Occupancy Raw Data'!$B$8:$BE$45,'Occupancy Raw Data'!AR$3,FALSE)</f>
        <v>67.148616691789101</v>
      </c>
      <c r="M5" s="47">
        <f>VLOOKUP($A5,'Occupancy Raw Data'!$B$8:$BE$45,'Occupancy Raw Data'!AT$3,FALSE)</f>
        <v>0.62744075389368403</v>
      </c>
      <c r="N5" s="48">
        <f>VLOOKUP($A5,'Occupancy Raw Data'!$B$8:$BE$45,'Occupancy Raw Data'!AU$3,FALSE)</f>
        <v>5.5805739652874502</v>
      </c>
      <c r="O5" s="48">
        <f>VLOOKUP($A5,'Occupancy Raw Data'!$B$8:$BE$45,'Occupancy Raw Data'!AV$3,FALSE)</f>
        <v>7.1710938572086196</v>
      </c>
      <c r="P5" s="48">
        <f>VLOOKUP($A5,'Occupancy Raw Data'!$B$8:$BE$45,'Occupancy Raw Data'!AW$3,FALSE)</f>
        <v>7.2349792761434504</v>
      </c>
      <c r="Q5" s="48">
        <f>VLOOKUP($A5,'Occupancy Raw Data'!$B$8:$BE$45,'Occupancy Raw Data'!AX$3,FALSE)</f>
        <v>2.7196500332782301</v>
      </c>
      <c r="R5" s="49">
        <f>VLOOKUP($A5,'Occupancy Raw Data'!$B$8:$BE$45,'Occupancy Raw Data'!AY$3,FALSE)</f>
        <v>4.8093758394157602</v>
      </c>
      <c r="S5" s="48">
        <f>VLOOKUP($A5,'Occupancy Raw Data'!$B$8:$BE$45,'Occupancy Raw Data'!BA$3,FALSE)</f>
        <v>-2.3944999450896902</v>
      </c>
      <c r="T5" s="48">
        <f>VLOOKUP($A5,'Occupancy Raw Data'!$B$8:$BE$45,'Occupancy Raw Data'!BB$3,FALSE)</f>
        <v>-3.1074066798110702</v>
      </c>
      <c r="U5" s="49">
        <f>VLOOKUP($A5,'Occupancy Raw Data'!$B$8:$BE$45,'Occupancy Raw Data'!BC$3,FALSE)</f>
        <v>-2.75179612035791</v>
      </c>
      <c r="V5" s="50">
        <f>VLOOKUP($A5,'Occupancy Raw Data'!$B$8:$BE$45,'Occupancy Raw Data'!BE$3,FALSE)</f>
        <v>2.2826271916357799</v>
      </c>
      <c r="X5" s="51">
        <f>VLOOKUP($A5,'ADR Raw Data'!$B$6:$BE$43,'ADR Raw Data'!AG$1,FALSE)</f>
        <v>118.619972410644</v>
      </c>
      <c r="Y5" s="52">
        <f>VLOOKUP($A5,'ADR Raw Data'!$B$6:$BE$43,'ADR Raw Data'!AH$1,FALSE)</f>
        <v>128.15335825626701</v>
      </c>
      <c r="Z5" s="52">
        <f>VLOOKUP($A5,'ADR Raw Data'!$B$6:$BE$43,'ADR Raw Data'!AI$1,FALSE)</f>
        <v>133.000827693448</v>
      </c>
      <c r="AA5" s="52">
        <f>VLOOKUP($A5,'ADR Raw Data'!$B$6:$BE$43,'ADR Raw Data'!AJ$1,FALSE)</f>
        <v>131.183277089988</v>
      </c>
      <c r="AB5" s="52">
        <f>VLOOKUP($A5,'ADR Raw Data'!$B$6:$BE$43,'ADR Raw Data'!AK$1,FALSE)</f>
        <v>128.833464526895</v>
      </c>
      <c r="AC5" s="53">
        <f>VLOOKUP($A5,'ADR Raw Data'!$B$6:$BE$43,'ADR Raw Data'!AL$1,FALSE)</f>
        <v>128.45384876983599</v>
      </c>
      <c r="AD5" s="52">
        <f>VLOOKUP($A5,'ADR Raw Data'!$B$6:$BE$43,'ADR Raw Data'!AN$1,FALSE)</f>
        <v>140.089385650759</v>
      </c>
      <c r="AE5" s="52">
        <f>VLOOKUP($A5,'ADR Raw Data'!$B$6:$BE$43,'ADR Raw Data'!AO$1,FALSE)</f>
        <v>140.798114922173</v>
      </c>
      <c r="AF5" s="53">
        <f>VLOOKUP($A5,'ADR Raw Data'!$B$6:$BE$43,'ADR Raw Data'!AP$1,FALSE)</f>
        <v>140.44340776755899</v>
      </c>
      <c r="AG5" s="54">
        <f>VLOOKUP($A5,'ADR Raw Data'!$B$6:$BE$43,'ADR Raw Data'!AR$1,FALSE)</f>
        <v>132.25887441867101</v>
      </c>
      <c r="AI5" s="47">
        <f>VLOOKUP($A5,'ADR Raw Data'!$B$6:$BE$43,'ADR Raw Data'!AT$1,FALSE)</f>
        <v>9.1843397928932795</v>
      </c>
      <c r="AJ5" s="48">
        <f>VLOOKUP($A5,'ADR Raw Data'!$B$6:$BE$43,'ADR Raw Data'!AU$1,FALSE)</f>
        <v>12.5908502323832</v>
      </c>
      <c r="AK5" s="48">
        <f>VLOOKUP($A5,'ADR Raw Data'!$B$6:$BE$43,'ADR Raw Data'!AV$1,FALSE)</f>
        <v>13.664158006848799</v>
      </c>
      <c r="AL5" s="48">
        <f>VLOOKUP($A5,'ADR Raw Data'!$B$6:$BE$43,'ADR Raw Data'!AW$1,FALSE)</f>
        <v>12.952107666199501</v>
      </c>
      <c r="AM5" s="48">
        <f>VLOOKUP($A5,'ADR Raw Data'!$B$6:$BE$43,'ADR Raw Data'!AX$1,FALSE)</f>
        <v>10.093413209676299</v>
      </c>
      <c r="AN5" s="49">
        <f>VLOOKUP($A5,'ADR Raw Data'!$B$6:$BE$43,'ADR Raw Data'!AY$1,FALSE)</f>
        <v>11.8880067228733</v>
      </c>
      <c r="AO5" s="48">
        <f>VLOOKUP($A5,'ADR Raw Data'!$B$6:$BE$43,'ADR Raw Data'!BA$1,FALSE)</f>
        <v>6.0331515040353096</v>
      </c>
      <c r="AP5" s="48">
        <f>VLOOKUP($A5,'ADR Raw Data'!$B$6:$BE$43,'ADR Raw Data'!BB$1,FALSE)</f>
        <v>4.8491829357432898</v>
      </c>
      <c r="AQ5" s="49">
        <f>VLOOKUP($A5,'ADR Raw Data'!$B$6:$BE$43,'ADR Raw Data'!BC$1,FALSE)</f>
        <v>5.4342731685561096</v>
      </c>
      <c r="AR5" s="50">
        <f>VLOOKUP($A5,'ADR Raw Data'!$B$6:$BE$43,'ADR Raw Data'!BE$1,FALSE)</f>
        <v>9.35033556543749</v>
      </c>
      <c r="AT5" s="51">
        <f>VLOOKUP($A5,'RevPAR Raw Data'!$B$6:$BE$43,'RevPAR Raw Data'!AG$1,FALSE)</f>
        <v>61.209534028395801</v>
      </c>
      <c r="AU5" s="52">
        <f>VLOOKUP($A5,'RevPAR Raw Data'!$B$6:$BE$43,'RevPAR Raw Data'!AH$1,FALSE)</f>
        <v>80.906817108914197</v>
      </c>
      <c r="AV5" s="52">
        <f>VLOOKUP($A5,'RevPAR Raw Data'!$B$6:$BE$43,'RevPAR Raw Data'!AI$1,FALSE)</f>
        <v>91.067045868098305</v>
      </c>
      <c r="AW5" s="52">
        <f>VLOOKUP($A5,'RevPAR Raw Data'!$B$6:$BE$43,'RevPAR Raw Data'!AJ$1,FALSE)</f>
        <v>90.881918205212401</v>
      </c>
      <c r="AX5" s="52">
        <f>VLOOKUP($A5,'RevPAR Raw Data'!$B$6:$BE$43,'RevPAR Raw Data'!AK$1,FALSE)</f>
        <v>88.187650389098494</v>
      </c>
      <c r="AY5" s="53">
        <f>VLOOKUP($A5,'RevPAR Raw Data'!$B$6:$BE$43,'RevPAR Raw Data'!AL$1,FALSE)</f>
        <v>82.450593119943804</v>
      </c>
      <c r="AZ5" s="52">
        <f>VLOOKUP($A5,'RevPAR Raw Data'!$B$6:$BE$43,'RevPAR Raw Data'!AN$1,FALSE)</f>
        <v>104.594370895304</v>
      </c>
      <c r="BA5" s="52">
        <f>VLOOKUP($A5,'RevPAR Raw Data'!$B$6:$BE$43,'RevPAR Raw Data'!AO$1,FALSE)</f>
        <v>104.79931306959401</v>
      </c>
      <c r="BB5" s="53">
        <f>VLOOKUP($A5,'RevPAR Raw Data'!$B$6:$BE$43,'RevPAR Raw Data'!AP$1,FALSE)</f>
        <v>104.696901197435</v>
      </c>
      <c r="BC5" s="54">
        <f>VLOOKUP($A5,'RevPAR Raw Data'!$B$6:$BE$43,'RevPAR Raw Data'!AR$1,FALSE)</f>
        <v>88.810004624268402</v>
      </c>
      <c r="BE5" s="47">
        <f>VLOOKUP($A5,'RevPAR Raw Data'!$B$6:$BE$43,'RevPAR Raw Data'!AT$1,FALSE)</f>
        <v>9.8694068376236501</v>
      </c>
      <c r="BF5" s="48">
        <f>VLOOKUP($A5,'RevPAR Raw Data'!$B$6:$BE$43,'RevPAR Raw Data'!AU$1,FALSE)</f>
        <v>18.874065907747301</v>
      </c>
      <c r="BG5" s="48">
        <f>VLOOKUP($A5,'RevPAR Raw Data'!$B$6:$BE$43,'RevPAR Raw Data'!AV$1,FALSE)</f>
        <v>21.815121459525798</v>
      </c>
      <c r="BH5" s="48">
        <f>VLOOKUP($A5,'RevPAR Raw Data'!$B$6:$BE$43,'RevPAR Raw Data'!AW$1,FALSE)</f>
        <v>21.124169247816301</v>
      </c>
      <c r="BI5" s="48">
        <f>VLOOKUP($A5,'RevPAR Raw Data'!$B$6:$BE$43,'RevPAR Raw Data'!AX$1,FALSE)</f>
        <v>13.0875687586704</v>
      </c>
      <c r="BJ5" s="49">
        <f>VLOOKUP($A5,'RevPAR Raw Data'!$B$6:$BE$43,'RevPAR Raw Data'!AY$1,FALSE)</f>
        <v>17.269121485407101</v>
      </c>
      <c r="BK5" s="48">
        <f>VLOOKUP($A5,'RevPAR Raw Data'!$B$6:$BE$43,'RevPAR Raw Data'!BA$1,FALSE)</f>
        <v>3.4941877494943099</v>
      </c>
      <c r="BL5" s="48">
        <f>VLOOKUP($A5,'RevPAR Raw Data'!$B$6:$BE$43,'RevPAR Raw Data'!BB$1,FALSE)</f>
        <v>1.5910924214706801</v>
      </c>
      <c r="BM5" s="49">
        <f>VLOOKUP($A5,'RevPAR Raw Data'!$B$6:$BE$43,'RevPAR Raw Data'!BC$1,FALSE)</f>
        <v>2.5329369299762199</v>
      </c>
      <c r="BN5" s="50">
        <f>VLOOKUP($A5,'RevPAR Raw Data'!$B$6:$BE$43,'RevPAR Raw Data'!BE$1,FALSE)</f>
        <v>11.846396059199099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59.4905999570692</v>
      </c>
      <c r="C7" s="48">
        <f>VLOOKUP($A7,'Occupancy Raw Data'!$B$8:$BE$45,'Occupancy Raw Data'!AH$3,FALSE)</f>
        <v>74.036294361762998</v>
      </c>
      <c r="D7" s="48">
        <f>VLOOKUP($A7,'Occupancy Raw Data'!$B$8:$BE$45,'Occupancy Raw Data'!AI$3,FALSE)</f>
        <v>81.0170113050944</v>
      </c>
      <c r="E7" s="48">
        <f>VLOOKUP($A7,'Occupancy Raw Data'!$B$8:$BE$45,'Occupancy Raw Data'!AJ$3,FALSE)</f>
        <v>79.302017744705196</v>
      </c>
      <c r="F7" s="48">
        <f>VLOOKUP($A7,'Occupancy Raw Data'!$B$8:$BE$45,'Occupancy Raw Data'!AK$3,FALSE)</f>
        <v>73.495188179736601</v>
      </c>
      <c r="G7" s="49">
        <f>VLOOKUP($A7,'Occupancy Raw Data'!$B$8:$BE$45,'Occupancy Raw Data'!AL$3,FALSE)</f>
        <v>73.468222309673706</v>
      </c>
      <c r="H7" s="48">
        <f>VLOOKUP($A7,'Occupancy Raw Data'!$B$8:$BE$45,'Occupancy Raw Data'!AN$3,FALSE)</f>
        <v>76.405087292501406</v>
      </c>
      <c r="I7" s="48">
        <f>VLOOKUP($A7,'Occupancy Raw Data'!$B$8:$BE$45,'Occupancy Raw Data'!AO$3,FALSE)</f>
        <v>76.801918589577298</v>
      </c>
      <c r="J7" s="49">
        <f>VLOOKUP($A7,'Occupancy Raw Data'!$B$8:$BE$45,'Occupancy Raw Data'!AP$3,FALSE)</f>
        <v>76.603542861741602</v>
      </c>
      <c r="K7" s="50">
        <f>VLOOKUP($A7,'Occupancy Raw Data'!$B$8:$BE$45,'Occupancy Raw Data'!AR$3,FALSE)</f>
        <v>74.364156938600999</v>
      </c>
      <c r="M7" s="47">
        <f>VLOOKUP($A7,'Occupancy Raw Data'!$B$8:$BE$45,'Occupancy Raw Data'!AT$3,FALSE)</f>
        <v>6.6034115101494599</v>
      </c>
      <c r="N7" s="48">
        <f>VLOOKUP($A7,'Occupancy Raw Data'!$B$8:$BE$45,'Occupancy Raw Data'!AU$3,FALSE)</f>
        <v>17.652678285636</v>
      </c>
      <c r="O7" s="48">
        <f>VLOOKUP($A7,'Occupancy Raw Data'!$B$8:$BE$45,'Occupancy Raw Data'!AV$3,FALSE)</f>
        <v>19.3618104373455</v>
      </c>
      <c r="P7" s="48">
        <f>VLOOKUP($A7,'Occupancy Raw Data'!$B$8:$BE$45,'Occupancy Raw Data'!AW$3,FALSE)</f>
        <v>18.596568335746198</v>
      </c>
      <c r="Q7" s="48">
        <f>VLOOKUP($A7,'Occupancy Raw Data'!$B$8:$BE$45,'Occupancy Raw Data'!AX$3,FALSE)</f>
        <v>10.4578521530649</v>
      </c>
      <c r="R7" s="49">
        <f>VLOOKUP($A7,'Occupancy Raw Data'!$B$8:$BE$45,'Occupancy Raw Data'!AY$3,FALSE)</f>
        <v>14.789637616278201</v>
      </c>
      <c r="S7" s="48">
        <f>VLOOKUP($A7,'Occupancy Raw Data'!$B$8:$BE$45,'Occupancy Raw Data'!BA$3,FALSE)</f>
        <v>1.16200734345805</v>
      </c>
      <c r="T7" s="48">
        <f>VLOOKUP($A7,'Occupancy Raw Data'!$B$8:$BE$45,'Occupancy Raw Data'!BB$3,FALSE)</f>
        <v>-1.5811465083920999</v>
      </c>
      <c r="U7" s="49">
        <f>VLOOKUP($A7,'Occupancy Raw Data'!$B$8:$BE$45,'Occupancy Raw Data'!BC$3,FALSE)</f>
        <v>-0.23192114191683899</v>
      </c>
      <c r="V7" s="50">
        <f>VLOOKUP($A7,'Occupancy Raw Data'!$B$8:$BE$45,'Occupancy Raw Data'!BE$3,FALSE)</f>
        <v>9.9150611732675191</v>
      </c>
      <c r="X7" s="51">
        <f>VLOOKUP($A7,'ADR Raw Data'!$B$6:$BE$43,'ADR Raw Data'!AG$1,FALSE)</f>
        <v>187.55207399806801</v>
      </c>
      <c r="Y7" s="52">
        <f>VLOOKUP($A7,'ADR Raw Data'!$B$6:$BE$43,'ADR Raw Data'!AH$1,FALSE)</f>
        <v>213.81007517048499</v>
      </c>
      <c r="Z7" s="52">
        <f>VLOOKUP($A7,'ADR Raw Data'!$B$6:$BE$43,'ADR Raw Data'!AI$1,FALSE)</f>
        <v>224.62672440345</v>
      </c>
      <c r="AA7" s="52">
        <f>VLOOKUP($A7,'ADR Raw Data'!$B$6:$BE$43,'ADR Raw Data'!AJ$1,FALSE)</f>
        <v>216.32725317483499</v>
      </c>
      <c r="AB7" s="52">
        <f>VLOOKUP($A7,'ADR Raw Data'!$B$6:$BE$43,'ADR Raw Data'!AK$1,FALSE)</f>
        <v>199.36388972722301</v>
      </c>
      <c r="AC7" s="53">
        <f>VLOOKUP($A7,'ADR Raw Data'!$B$6:$BE$43,'ADR Raw Data'!AL$1,FALSE)</f>
        <v>209.59633642893701</v>
      </c>
      <c r="AD7" s="52">
        <f>VLOOKUP($A7,'ADR Raw Data'!$B$6:$BE$43,'ADR Raw Data'!AN$1,FALSE)</f>
        <v>184.06645229259999</v>
      </c>
      <c r="AE7" s="52">
        <f>VLOOKUP($A7,'ADR Raw Data'!$B$6:$BE$43,'ADR Raw Data'!AO$1,FALSE)</f>
        <v>182.32318641759301</v>
      </c>
      <c r="AF7" s="53">
        <f>VLOOKUP($A7,'ADR Raw Data'!$B$6:$BE$43,'ADR Raw Data'!AP$1,FALSE)</f>
        <v>183.19238631372599</v>
      </c>
      <c r="AG7" s="54">
        <f>VLOOKUP($A7,'ADR Raw Data'!$B$6:$BE$43,'ADR Raw Data'!AR$1,FALSE)</f>
        <v>201.82405577537199</v>
      </c>
      <c r="AI7" s="47">
        <f>VLOOKUP($A7,'ADR Raw Data'!$B$6:$BE$43,'ADR Raw Data'!AT$1,FALSE)</f>
        <v>15.0386826381089</v>
      </c>
      <c r="AJ7" s="48">
        <f>VLOOKUP($A7,'ADR Raw Data'!$B$6:$BE$43,'ADR Raw Data'!AU$1,FALSE)</f>
        <v>21.9757616099191</v>
      </c>
      <c r="AK7" s="48">
        <f>VLOOKUP($A7,'ADR Raw Data'!$B$6:$BE$43,'ADR Raw Data'!AV$1,FALSE)</f>
        <v>24.795848291589898</v>
      </c>
      <c r="AL7" s="48">
        <f>VLOOKUP($A7,'ADR Raw Data'!$B$6:$BE$43,'ADR Raw Data'!AW$1,FALSE)</f>
        <v>22.309886258579599</v>
      </c>
      <c r="AM7" s="48">
        <f>VLOOKUP($A7,'ADR Raw Data'!$B$6:$BE$43,'ADR Raw Data'!AX$1,FALSE)</f>
        <v>17.394934465301802</v>
      </c>
      <c r="AN7" s="49">
        <f>VLOOKUP($A7,'ADR Raw Data'!$B$6:$BE$43,'ADR Raw Data'!AY$1,FALSE)</f>
        <v>20.913770032050099</v>
      </c>
      <c r="AO7" s="48">
        <f>VLOOKUP($A7,'ADR Raw Data'!$B$6:$BE$43,'ADR Raw Data'!BA$1,FALSE)</f>
        <v>7.4824835210743696</v>
      </c>
      <c r="AP7" s="48">
        <f>VLOOKUP($A7,'ADR Raw Data'!$B$6:$BE$43,'ADR Raw Data'!BB$1,FALSE)</f>
        <v>5.3094245848438897</v>
      </c>
      <c r="AQ7" s="49">
        <f>VLOOKUP($A7,'ADR Raw Data'!$B$6:$BE$43,'ADR Raw Data'!BC$1,FALSE)</f>
        <v>6.3791369502795501</v>
      </c>
      <c r="AR7" s="50">
        <f>VLOOKUP($A7,'ADR Raw Data'!$B$6:$BE$43,'ADR Raw Data'!BE$1,FALSE)</f>
        <v>16.678253955885101</v>
      </c>
      <c r="AT7" s="51">
        <f>VLOOKUP($A7,'RevPAR Raw Data'!$B$6:$BE$43,'RevPAR Raw Data'!AG$1,FALSE)</f>
        <v>111.575854053377</v>
      </c>
      <c r="AU7" s="52">
        <f>VLOOKUP($A7,'RevPAR Raw Data'!$B$6:$BE$43,'RevPAR Raw Data'!AH$1,FALSE)</f>
        <v>158.297056628327</v>
      </c>
      <c r="AV7" s="52">
        <f>VLOOKUP($A7,'RevPAR Raw Data'!$B$6:$BE$43,'RevPAR Raw Data'!AI$1,FALSE)</f>
        <v>181.985858704207</v>
      </c>
      <c r="AW7" s="52">
        <f>VLOOKUP($A7,'RevPAR Raw Data'!$B$6:$BE$43,'RevPAR Raw Data'!AJ$1,FALSE)</f>
        <v>171.55187669934099</v>
      </c>
      <c r="AX7" s="52">
        <f>VLOOKUP($A7,'RevPAR Raw Data'!$B$6:$BE$43,'RevPAR Raw Data'!AK$1,FALSE)</f>
        <v>146.522865917465</v>
      </c>
      <c r="AY7" s="53">
        <f>VLOOKUP($A7,'RevPAR Raw Data'!$B$6:$BE$43,'RevPAR Raw Data'!AL$1,FALSE)</f>
        <v>153.98670240054301</v>
      </c>
      <c r="AZ7" s="52">
        <f>VLOOKUP($A7,'RevPAR Raw Data'!$B$6:$BE$43,'RevPAR Raw Data'!AN$1,FALSE)</f>
        <v>140.63613355037199</v>
      </c>
      <c r="BA7" s="52">
        <f>VLOOKUP($A7,'RevPAR Raw Data'!$B$6:$BE$43,'RevPAR Raw Data'!AO$1,FALSE)</f>
        <v>140.02770520236299</v>
      </c>
      <c r="BB7" s="53">
        <f>VLOOKUP($A7,'RevPAR Raw Data'!$B$6:$BE$43,'RevPAR Raw Data'!AP$1,FALSE)</f>
        <v>140.33185816928199</v>
      </c>
      <c r="BC7" s="54">
        <f>VLOOKUP($A7,'RevPAR Raw Data'!$B$6:$BE$43,'RevPAR Raw Data'!AR$1,FALSE)</f>
        <v>150.084757576648</v>
      </c>
      <c r="BE7" s="47">
        <f>VLOOKUP($A7,'RevPAR Raw Data'!$B$6:$BE$43,'RevPAR Raw Data'!AT$1,FALSE)</f>
        <v>22.635160248558101</v>
      </c>
      <c r="BF7" s="48">
        <f>VLOOKUP($A7,'RevPAR Raw Data'!$B$6:$BE$43,'RevPAR Raw Data'!AU$1,FALSE)</f>
        <v>43.507750393372497</v>
      </c>
      <c r="BG7" s="48">
        <f>VLOOKUP($A7,'RevPAR Raw Data'!$B$6:$BE$43,'RevPAR Raw Data'!AV$1,FALSE)</f>
        <v>48.958583871484798</v>
      </c>
      <c r="BH7" s="48">
        <f>VLOOKUP($A7,'RevPAR Raw Data'!$B$6:$BE$43,'RevPAR Raw Data'!AW$1,FALSE)</f>
        <v>45.055327838029903</v>
      </c>
      <c r="BI7" s="48">
        <f>VLOOKUP($A7,'RevPAR Raw Data'!$B$6:$BE$43,'RevPAR Raw Data'!AX$1,FALSE)</f>
        <v>29.671923146870601</v>
      </c>
      <c r="BJ7" s="49">
        <f>VLOOKUP($A7,'RevPAR Raw Data'!$B$6:$BE$43,'RevPAR Raw Data'!AY$1,FALSE)</f>
        <v>38.796478447970301</v>
      </c>
      <c r="BK7" s="48">
        <f>VLOOKUP($A7,'RevPAR Raw Data'!$B$6:$BE$43,'RevPAR Raw Data'!BA$1,FALSE)</f>
        <v>8.7314378725203508</v>
      </c>
      <c r="BL7" s="48">
        <f>VLOOKUP($A7,'RevPAR Raw Data'!$B$6:$BE$43,'RevPAR Raw Data'!BB$1,FALSE)</f>
        <v>3.64432829501281</v>
      </c>
      <c r="BM7" s="49">
        <f>VLOOKUP($A7,'RevPAR Raw Data'!$B$6:$BE$43,'RevPAR Raw Data'!BC$1,FALSE)</f>
        <v>6.1324212411031898</v>
      </c>
      <c r="BN7" s="50">
        <f>VLOOKUP($A7,'RevPAR Raw Data'!$B$6:$BE$43,'RevPAR Raw Data'!BE$1,FALSE)</f>
        <v>28.2469742115115</v>
      </c>
    </row>
    <row r="8" spans="1:66" x14ac:dyDescent="0.45">
      <c r="A8" s="63" t="s">
        <v>89</v>
      </c>
      <c r="B8" s="47">
        <f>VLOOKUP($A8,'Occupancy Raw Data'!$B$8:$BE$45,'Occupancy Raw Data'!AG$3,FALSE)</f>
        <v>67.295986794594</v>
      </c>
      <c r="C8" s="48">
        <f>VLOOKUP($A8,'Occupancy Raw Data'!$B$8:$BE$45,'Occupancy Raw Data'!AH$3,FALSE)</f>
        <v>85.564324770452899</v>
      </c>
      <c r="D8" s="48">
        <f>VLOOKUP($A8,'Occupancy Raw Data'!$B$8:$BE$45,'Occupancy Raw Data'!AI$3,FALSE)</f>
        <v>90.467347570411604</v>
      </c>
      <c r="E8" s="48">
        <f>VLOOKUP($A8,'Occupancy Raw Data'!$B$8:$BE$45,'Occupancy Raw Data'!AJ$3,FALSE)</f>
        <v>88.275043846074396</v>
      </c>
      <c r="F8" s="48">
        <f>VLOOKUP($A8,'Occupancy Raw Data'!$B$8:$BE$45,'Occupancy Raw Data'!AK$3,FALSE)</f>
        <v>81.473743938924898</v>
      </c>
      <c r="G8" s="49">
        <f>VLOOKUP($A8,'Occupancy Raw Data'!$B$8:$BE$45,'Occupancy Raw Data'!AL$3,FALSE)</f>
        <v>82.615289384091597</v>
      </c>
      <c r="H8" s="48">
        <f>VLOOKUP($A8,'Occupancy Raw Data'!$B$8:$BE$45,'Occupancy Raw Data'!AN$3,FALSE)</f>
        <v>80.947591045083996</v>
      </c>
      <c r="I8" s="48">
        <f>VLOOKUP($A8,'Occupancy Raw Data'!$B$8:$BE$45,'Occupancy Raw Data'!AO$3,FALSE)</f>
        <v>81.311255545238794</v>
      </c>
      <c r="J8" s="49">
        <f>VLOOKUP($A8,'Occupancy Raw Data'!$B$8:$BE$45,'Occupancy Raw Data'!AP$3,FALSE)</f>
        <v>81.129423295161402</v>
      </c>
      <c r="K8" s="50">
        <f>VLOOKUP($A8,'Occupancy Raw Data'!$B$8:$BE$45,'Occupancy Raw Data'!AR$3,FALSE)</f>
        <v>82.1907562158258</v>
      </c>
      <c r="M8" s="47">
        <f>VLOOKUP($A8,'Occupancy Raw Data'!$B$8:$BE$45,'Occupancy Raw Data'!AT$3,FALSE)</f>
        <v>9.2775916943681498</v>
      </c>
      <c r="N8" s="48">
        <f>VLOOKUP($A8,'Occupancy Raw Data'!$B$8:$BE$45,'Occupancy Raw Data'!AU$3,FALSE)</f>
        <v>19.104117941748701</v>
      </c>
      <c r="O8" s="48">
        <f>VLOOKUP($A8,'Occupancy Raw Data'!$B$8:$BE$45,'Occupancy Raw Data'!AV$3,FALSE)</f>
        <v>19.9481772351904</v>
      </c>
      <c r="P8" s="48">
        <f>VLOOKUP($A8,'Occupancy Raw Data'!$B$8:$BE$45,'Occupancy Raw Data'!AW$3,FALSE)</f>
        <v>15.9456568599491</v>
      </c>
      <c r="Q8" s="48">
        <f>VLOOKUP($A8,'Occupancy Raw Data'!$B$8:$BE$45,'Occupancy Raw Data'!AX$3,FALSE)</f>
        <v>6.2368193230865501</v>
      </c>
      <c r="R8" s="49">
        <f>VLOOKUP($A8,'Occupancy Raw Data'!$B$8:$BE$45,'Occupancy Raw Data'!AY$3,FALSE)</f>
        <v>14.213602243615901</v>
      </c>
      <c r="S8" s="48">
        <f>VLOOKUP($A8,'Occupancy Raw Data'!$B$8:$BE$45,'Occupancy Raw Data'!BA$3,FALSE)</f>
        <v>-2.85589117037869</v>
      </c>
      <c r="T8" s="48">
        <f>VLOOKUP($A8,'Occupancy Raw Data'!$B$8:$BE$45,'Occupancy Raw Data'!BB$3,FALSE)</f>
        <v>-3.7657492085039501</v>
      </c>
      <c r="U8" s="49">
        <f>VLOOKUP($A8,'Occupancy Raw Data'!$B$8:$BE$45,'Occupancy Raw Data'!BC$3,FALSE)</f>
        <v>-3.3139802422763398</v>
      </c>
      <c r="V8" s="50">
        <f>VLOOKUP($A8,'Occupancy Raw Data'!$B$8:$BE$45,'Occupancy Raw Data'!BE$3,FALSE)</f>
        <v>8.65828881137708</v>
      </c>
      <c r="X8" s="51">
        <f>VLOOKUP($A8,'ADR Raw Data'!$B$6:$BE$43,'ADR Raw Data'!AG$1,FALSE)</f>
        <v>194.04318450099601</v>
      </c>
      <c r="Y8" s="52">
        <f>VLOOKUP($A8,'ADR Raw Data'!$B$6:$BE$43,'ADR Raw Data'!AH$1,FALSE)</f>
        <v>226.450126601356</v>
      </c>
      <c r="Z8" s="52">
        <f>VLOOKUP($A8,'ADR Raw Data'!$B$6:$BE$43,'ADR Raw Data'!AI$1,FALSE)</f>
        <v>235.23948283726699</v>
      </c>
      <c r="AA8" s="52">
        <f>VLOOKUP($A8,'ADR Raw Data'!$B$6:$BE$43,'ADR Raw Data'!AJ$1,FALSE)</f>
        <v>230.788459358382</v>
      </c>
      <c r="AB8" s="52">
        <f>VLOOKUP($A8,'ADR Raw Data'!$B$6:$BE$43,'ADR Raw Data'!AK$1,FALSE)</f>
        <v>209.99085662730599</v>
      </c>
      <c r="AC8" s="53">
        <f>VLOOKUP($A8,'ADR Raw Data'!$B$6:$BE$43,'ADR Raw Data'!AL$1,FALSE)</f>
        <v>220.77626343985301</v>
      </c>
      <c r="AD8" s="52">
        <f>VLOOKUP($A8,'ADR Raw Data'!$B$6:$BE$43,'ADR Raw Data'!AN$1,FALSE)</f>
        <v>175.488668790823</v>
      </c>
      <c r="AE8" s="52">
        <f>VLOOKUP($A8,'ADR Raw Data'!$B$6:$BE$43,'ADR Raw Data'!AO$1,FALSE)</f>
        <v>172.97975829474001</v>
      </c>
      <c r="AF8" s="53">
        <f>VLOOKUP($A8,'ADR Raw Data'!$B$6:$BE$43,'ADR Raw Data'!AP$1,FALSE)</f>
        <v>174.23140198057499</v>
      </c>
      <c r="AG8" s="54">
        <f>VLOOKUP($A8,'ADR Raw Data'!$B$6:$BE$43,'ADR Raw Data'!AR$1,FALSE)</f>
        <v>207.64945613240701</v>
      </c>
      <c r="AI8" s="47">
        <f>VLOOKUP($A8,'ADR Raw Data'!$B$6:$BE$43,'ADR Raw Data'!AT$1,FALSE)</f>
        <v>18.809082987295099</v>
      </c>
      <c r="AJ8" s="48">
        <f>VLOOKUP($A8,'ADR Raw Data'!$B$6:$BE$43,'ADR Raw Data'!AU$1,FALSE)</f>
        <v>20.072875474920998</v>
      </c>
      <c r="AK8" s="48">
        <f>VLOOKUP($A8,'ADR Raw Data'!$B$6:$BE$43,'ADR Raw Data'!AV$1,FALSE)</f>
        <v>21.509807702794799</v>
      </c>
      <c r="AL8" s="48">
        <f>VLOOKUP($A8,'ADR Raw Data'!$B$6:$BE$43,'ADR Raw Data'!AW$1,FALSE)</f>
        <v>21.785161877404398</v>
      </c>
      <c r="AM8" s="48">
        <f>VLOOKUP($A8,'ADR Raw Data'!$B$6:$BE$43,'ADR Raw Data'!AX$1,FALSE)</f>
        <v>21.703841965094099</v>
      </c>
      <c r="AN8" s="49">
        <f>VLOOKUP($A8,'ADR Raw Data'!$B$6:$BE$43,'ADR Raw Data'!AY$1,FALSE)</f>
        <v>21.224061690537699</v>
      </c>
      <c r="AO8" s="48">
        <f>VLOOKUP($A8,'ADR Raw Data'!$B$6:$BE$43,'ADR Raw Data'!BA$1,FALSE)</f>
        <v>13.291435331342701</v>
      </c>
      <c r="AP8" s="48">
        <f>VLOOKUP($A8,'ADR Raw Data'!$B$6:$BE$43,'ADR Raw Data'!BB$1,FALSE)</f>
        <v>10.083068966271799</v>
      </c>
      <c r="AQ8" s="49">
        <f>VLOOKUP($A8,'ADR Raw Data'!$B$6:$BE$43,'ADR Raw Data'!BC$1,FALSE)</f>
        <v>11.668400536471401</v>
      </c>
      <c r="AR8" s="50">
        <f>VLOOKUP($A8,'ADR Raw Data'!$B$6:$BE$43,'ADR Raw Data'!BE$1,FALSE)</f>
        <v>19.4409221570216</v>
      </c>
      <c r="AT8" s="51">
        <f>VLOOKUP($A8,'RevPAR Raw Data'!$B$6:$BE$43,'RevPAR Raw Data'!AG$1,FALSE)</f>
        <v>130.5832758176</v>
      </c>
      <c r="AU8" s="52">
        <f>VLOOKUP($A8,'RevPAR Raw Data'!$B$6:$BE$43,'RevPAR Raw Data'!AH$1,FALSE)</f>
        <v>193.760521768286</v>
      </c>
      <c r="AV8" s="52">
        <f>VLOOKUP($A8,'RevPAR Raw Data'!$B$6:$BE$43,'RevPAR Raw Data'!AI$1,FALSE)</f>
        <v>212.814920561229</v>
      </c>
      <c r="AW8" s="52">
        <f>VLOOKUP($A8,'RevPAR Raw Data'!$B$6:$BE$43,'RevPAR Raw Data'!AJ$1,FALSE)</f>
        <v>203.72861369029101</v>
      </c>
      <c r="AX8" s="52">
        <f>VLOOKUP($A8,'RevPAR Raw Data'!$B$6:$BE$43,'RevPAR Raw Data'!AK$1,FALSE)</f>
        <v>171.087412823687</v>
      </c>
      <c r="AY8" s="53">
        <f>VLOOKUP($A8,'RevPAR Raw Data'!$B$6:$BE$43,'RevPAR Raw Data'!AL$1,FALSE)</f>
        <v>182.39494893221899</v>
      </c>
      <c r="AZ8" s="52">
        <f>VLOOKUP($A8,'RevPAR Raw Data'!$B$6:$BE$43,'RevPAR Raw Data'!AN$1,FALSE)</f>
        <v>142.053849943258</v>
      </c>
      <c r="BA8" s="52">
        <f>VLOOKUP($A8,'RevPAR Raw Data'!$B$6:$BE$43,'RevPAR Raw Data'!AO$1,FALSE)</f>
        <v>140.652013308573</v>
      </c>
      <c r="BB8" s="53">
        <f>VLOOKUP($A8,'RevPAR Raw Data'!$B$6:$BE$43,'RevPAR Raw Data'!AP$1,FALSE)</f>
        <v>141.35293162591501</v>
      </c>
      <c r="BC8" s="54">
        <f>VLOOKUP($A8,'RevPAR Raw Data'!$B$6:$BE$43,'RevPAR Raw Data'!AR$1,FALSE)</f>
        <v>170.66865827327501</v>
      </c>
      <c r="BE8" s="47">
        <f>VLOOKUP($A8,'RevPAR Raw Data'!$B$6:$BE$43,'RevPAR Raw Data'!AT$1,FALSE)</f>
        <v>29.831704602679299</v>
      </c>
      <c r="BF8" s="48">
        <f>VLOOKUP($A8,'RevPAR Raw Data'!$B$6:$BE$43,'RevPAR Raw Data'!AU$1,FALSE)</f>
        <v>43.011739221699003</v>
      </c>
      <c r="BG8" s="48">
        <f>VLOOKUP($A8,'RevPAR Raw Data'!$B$6:$BE$43,'RevPAR Raw Data'!AV$1,FALSE)</f>
        <v>45.748799501487397</v>
      </c>
      <c r="BH8" s="48">
        <f>VLOOKUP($A8,'RevPAR Raw Data'!$B$6:$BE$43,'RevPAR Raw Data'!AW$1,FALSE)</f>
        <v>41.204605896708799</v>
      </c>
      <c r="BI8" s="48">
        <f>VLOOKUP($A8,'RevPAR Raw Data'!$B$6:$BE$43,'RevPAR Raw Data'!AX$1,FALSE)</f>
        <v>29.294290697711901</v>
      </c>
      <c r="BJ8" s="49">
        <f>VLOOKUP($A8,'RevPAR Raw Data'!$B$6:$BE$43,'RevPAR Raw Data'!AY$1,FALSE)</f>
        <v>38.454367642786401</v>
      </c>
      <c r="BK8" s="48">
        <f>VLOOKUP($A8,'RevPAR Raw Data'!$B$6:$BE$43,'RevPAR Raw Data'!BA$1,FALSE)</f>
        <v>10.055955232919599</v>
      </c>
      <c r="BL8" s="48">
        <f>VLOOKUP($A8,'RevPAR Raw Data'!$B$6:$BE$43,'RevPAR Raw Data'!BB$1,FALSE)</f>
        <v>5.9376166679776299</v>
      </c>
      <c r="BM8" s="49">
        <f>VLOOKUP($A8,'RevPAR Raw Data'!$B$6:$BE$43,'RevPAR Raw Data'!BC$1,FALSE)</f>
        <v>7.9677318058267499</v>
      </c>
      <c r="BN8" s="50">
        <f>VLOOKUP($A8,'RevPAR Raw Data'!$B$6:$BE$43,'RevPAR Raw Data'!BE$1,FALSE)</f>
        <v>29.7824621563487</v>
      </c>
    </row>
    <row r="9" spans="1:66" x14ac:dyDescent="0.45">
      <c r="A9" s="63" t="s">
        <v>90</v>
      </c>
      <c r="B9" s="47">
        <f>VLOOKUP($A9,'Occupancy Raw Data'!$B$8:$BE$45,'Occupancy Raw Data'!AG$3,FALSE)</f>
        <v>62.588859107330101</v>
      </c>
      <c r="C9" s="48">
        <f>VLOOKUP($A9,'Occupancy Raw Data'!$B$8:$BE$45,'Occupancy Raw Data'!AH$3,FALSE)</f>
        <v>76.101270248222804</v>
      </c>
      <c r="D9" s="48">
        <f>VLOOKUP($A9,'Occupancy Raw Data'!$B$8:$BE$45,'Occupancy Raw Data'!AI$3,FALSE)</f>
        <v>83.215825661344795</v>
      </c>
      <c r="E9" s="48">
        <f>VLOOKUP($A9,'Occupancy Raw Data'!$B$8:$BE$45,'Occupancy Raw Data'!AJ$3,FALSE)</f>
        <v>81.266752126791701</v>
      </c>
      <c r="F9" s="48">
        <f>VLOOKUP($A9,'Occupancy Raw Data'!$B$8:$BE$45,'Occupancy Raw Data'!AK$3,FALSE)</f>
        <v>74.737792798042094</v>
      </c>
      <c r="G9" s="49">
        <f>VLOOKUP($A9,'Occupancy Raw Data'!$B$8:$BE$45,'Occupancy Raw Data'!AL$3,FALSE)</f>
        <v>75.5820999883463</v>
      </c>
      <c r="H9" s="48">
        <f>VLOOKUP($A9,'Occupancy Raw Data'!$B$8:$BE$45,'Occupancy Raw Data'!AN$3,FALSE)</f>
        <v>76.115837314998203</v>
      </c>
      <c r="I9" s="48">
        <f>VLOOKUP($A9,'Occupancy Raw Data'!$B$8:$BE$45,'Occupancy Raw Data'!AO$3,FALSE)</f>
        <v>76.489682355668904</v>
      </c>
      <c r="J9" s="49">
        <f>VLOOKUP($A9,'Occupancy Raw Data'!$B$8:$BE$45,'Occupancy Raw Data'!AP$3,FALSE)</f>
        <v>76.303248677863607</v>
      </c>
      <c r="K9" s="50">
        <f>VLOOKUP($A9,'Occupancy Raw Data'!$B$8:$BE$45,'Occupancy Raw Data'!AR$3,FALSE)</f>
        <v>75.788528080915597</v>
      </c>
      <c r="M9" s="47">
        <f>VLOOKUP($A9,'Occupancy Raw Data'!$B$8:$BE$45,'Occupancy Raw Data'!AT$3,FALSE)</f>
        <v>6.8507543602221803</v>
      </c>
      <c r="N9" s="48">
        <f>VLOOKUP($A9,'Occupancy Raw Data'!$B$8:$BE$45,'Occupancy Raw Data'!AU$3,FALSE)</f>
        <v>16.6110499633991</v>
      </c>
      <c r="O9" s="48">
        <f>VLOOKUP($A9,'Occupancy Raw Data'!$B$8:$BE$45,'Occupancy Raw Data'!AV$3,FALSE)</f>
        <v>17.682719075978198</v>
      </c>
      <c r="P9" s="48">
        <f>VLOOKUP($A9,'Occupancy Raw Data'!$B$8:$BE$45,'Occupancy Raw Data'!AW$3,FALSE)</f>
        <v>17.688945513973302</v>
      </c>
      <c r="Q9" s="48">
        <f>VLOOKUP($A9,'Occupancy Raw Data'!$B$8:$BE$45,'Occupancy Raw Data'!AX$3,FALSE)</f>
        <v>11.349211567353301</v>
      </c>
      <c r="R9" s="49">
        <f>VLOOKUP($A9,'Occupancy Raw Data'!$B$8:$BE$45,'Occupancy Raw Data'!AY$3,FALSE)</f>
        <v>14.26864302171</v>
      </c>
      <c r="S9" s="48">
        <f>VLOOKUP($A9,'Occupancy Raw Data'!$B$8:$BE$45,'Occupancy Raw Data'!BA$3,FALSE)</f>
        <v>1.8566954206762001</v>
      </c>
      <c r="T9" s="48">
        <f>VLOOKUP($A9,'Occupancy Raw Data'!$B$8:$BE$45,'Occupancy Raw Data'!BB$3,FALSE)</f>
        <v>-3.99453893215053</v>
      </c>
      <c r="U9" s="49">
        <f>VLOOKUP($A9,'Occupancy Raw Data'!$B$8:$BE$45,'Occupancy Raw Data'!BC$3,FALSE)</f>
        <v>-1.16196593967554</v>
      </c>
      <c r="V9" s="50">
        <f>VLOOKUP($A9,'Occupancy Raw Data'!$B$8:$BE$45,'Occupancy Raw Data'!BE$3,FALSE)</f>
        <v>9.3519381603269807</v>
      </c>
      <c r="X9" s="51">
        <f>VLOOKUP($A9,'ADR Raw Data'!$B$6:$BE$43,'ADR Raw Data'!AG$1,FALSE)</f>
        <v>162.75798910766599</v>
      </c>
      <c r="Y9" s="52">
        <f>VLOOKUP($A9,'ADR Raw Data'!$B$6:$BE$43,'ADR Raw Data'!AH$1,FALSE)</f>
        <v>182.58911641973799</v>
      </c>
      <c r="Z9" s="52">
        <f>VLOOKUP($A9,'ADR Raw Data'!$B$6:$BE$43,'ADR Raw Data'!AI$1,FALSE)</f>
        <v>188.30371599621799</v>
      </c>
      <c r="AA9" s="52">
        <f>VLOOKUP($A9,'ADR Raw Data'!$B$6:$BE$43,'ADR Raw Data'!AJ$1,FALSE)</f>
        <v>179.75922671542199</v>
      </c>
      <c r="AB9" s="52">
        <f>VLOOKUP($A9,'ADR Raw Data'!$B$6:$BE$43,'ADR Raw Data'!AK$1,FALSE)</f>
        <v>169.394716797255</v>
      </c>
      <c r="AC9" s="53">
        <f>VLOOKUP($A9,'ADR Raw Data'!$B$6:$BE$43,'ADR Raw Data'!AL$1,FALSE)</f>
        <v>177.34512674036699</v>
      </c>
      <c r="AD9" s="52">
        <f>VLOOKUP($A9,'ADR Raw Data'!$B$6:$BE$43,'ADR Raw Data'!AN$1,FALSE)</f>
        <v>157.56449245961801</v>
      </c>
      <c r="AE9" s="52">
        <f>VLOOKUP($A9,'ADR Raw Data'!$B$6:$BE$43,'ADR Raw Data'!AO$1,FALSE)</f>
        <v>158.30924030009001</v>
      </c>
      <c r="AF9" s="53">
        <f>VLOOKUP($A9,'ADR Raw Data'!$B$6:$BE$43,'ADR Raw Data'!AP$1,FALSE)</f>
        <v>157.93875242773899</v>
      </c>
      <c r="AG9" s="54">
        <f>VLOOKUP($A9,'ADR Raw Data'!$B$6:$BE$43,'ADR Raw Data'!AR$1,FALSE)</f>
        <v>171.75234409982801</v>
      </c>
      <c r="AI9" s="47">
        <f>VLOOKUP($A9,'ADR Raw Data'!$B$6:$BE$43,'ADR Raw Data'!AT$1,FALSE)</f>
        <v>16.911664581419501</v>
      </c>
      <c r="AJ9" s="48">
        <f>VLOOKUP($A9,'ADR Raw Data'!$B$6:$BE$43,'ADR Raw Data'!AU$1,FALSE)</f>
        <v>19.970487068262798</v>
      </c>
      <c r="AK9" s="48">
        <f>VLOOKUP($A9,'ADR Raw Data'!$B$6:$BE$43,'ADR Raw Data'!AV$1,FALSE)</f>
        <v>19.675279284415499</v>
      </c>
      <c r="AL9" s="48">
        <f>VLOOKUP($A9,'ADR Raw Data'!$B$6:$BE$43,'ADR Raw Data'!AW$1,FALSE)</f>
        <v>19.394354053891099</v>
      </c>
      <c r="AM9" s="48">
        <f>VLOOKUP($A9,'ADR Raw Data'!$B$6:$BE$43,'ADR Raw Data'!AX$1,FALSE)</f>
        <v>18.3449803947154</v>
      </c>
      <c r="AN9" s="49">
        <f>VLOOKUP($A9,'ADR Raw Data'!$B$6:$BE$43,'ADR Raw Data'!AY$1,FALSE)</f>
        <v>19.169773371026501</v>
      </c>
      <c r="AO9" s="48">
        <f>VLOOKUP($A9,'ADR Raw Data'!$B$6:$BE$43,'ADR Raw Data'!BA$1,FALSE)</f>
        <v>15.2455653911677</v>
      </c>
      <c r="AP9" s="48">
        <f>VLOOKUP($A9,'ADR Raw Data'!$B$6:$BE$43,'ADR Raw Data'!BB$1,FALSE)</f>
        <v>12.303010141136999</v>
      </c>
      <c r="AQ9" s="49">
        <f>VLOOKUP($A9,'ADR Raw Data'!$B$6:$BE$43,'ADR Raw Data'!BC$1,FALSE)</f>
        <v>13.6974921956889</v>
      </c>
      <c r="AR9" s="50">
        <f>VLOOKUP($A9,'ADR Raw Data'!$B$6:$BE$43,'ADR Raw Data'!BE$1,FALSE)</f>
        <v>17.912571250503898</v>
      </c>
      <c r="AT9" s="51">
        <f>VLOOKUP($A9,'RevPAR Raw Data'!$B$6:$BE$43,'RevPAR Raw Data'!AG$1,FALSE)</f>
        <v>101.868368488521</v>
      </c>
      <c r="AU9" s="52">
        <f>VLOOKUP($A9,'RevPAR Raw Data'!$B$6:$BE$43,'RevPAR Raw Data'!AH$1,FALSE)</f>
        <v>138.95263693042699</v>
      </c>
      <c r="AV9" s="52">
        <f>VLOOKUP($A9,'RevPAR Raw Data'!$B$6:$BE$43,'RevPAR Raw Data'!AI$1,FALSE)</f>
        <v>156.69849201724699</v>
      </c>
      <c r="AW9" s="52">
        <f>VLOOKUP($A9,'RevPAR Raw Data'!$B$6:$BE$43,'RevPAR Raw Data'!AJ$1,FALSE)</f>
        <v>146.08448519986001</v>
      </c>
      <c r="AX9" s="52">
        <f>VLOOKUP($A9,'RevPAR Raw Data'!$B$6:$BE$43,'RevPAR Raw Data'!AK$1,FALSE)</f>
        <v>126.601872450763</v>
      </c>
      <c r="AY9" s="53">
        <f>VLOOKUP($A9,'RevPAR Raw Data'!$B$6:$BE$43,'RevPAR Raw Data'!AL$1,FALSE)</f>
        <v>134.04117101736301</v>
      </c>
      <c r="AZ9" s="52">
        <f>VLOOKUP($A9,'RevPAR Raw Data'!$B$6:$BE$43,'RevPAR Raw Data'!AN$1,FALSE)</f>
        <v>119.931532746766</v>
      </c>
      <c r="BA9" s="52">
        <f>VLOOKUP($A9,'RevPAR Raw Data'!$B$6:$BE$43,'RevPAR Raw Data'!AO$1,FALSE)</f>
        <v>121.090235045212</v>
      </c>
      <c r="BB9" s="53">
        <f>VLOOKUP($A9,'RevPAR Raw Data'!$B$6:$BE$43,'RevPAR Raw Data'!AP$1,FALSE)</f>
        <v>120.512399023653</v>
      </c>
      <c r="BC9" s="54">
        <f>VLOOKUP($A9,'RevPAR Raw Data'!$B$6:$BE$43,'RevPAR Raw Data'!AR$1,FALSE)</f>
        <v>130.168573537729</v>
      </c>
      <c r="BE9" s="47">
        <f>VLOOKUP($A9,'RevPAR Raw Data'!$B$6:$BE$43,'RevPAR Raw Data'!AT$1,FALSE)</f>
        <v>24.920995540339501</v>
      </c>
      <c r="BF9" s="48">
        <f>VLOOKUP($A9,'RevPAR Raw Data'!$B$6:$BE$43,'RevPAR Raw Data'!AU$1,FALSE)</f>
        <v>39.898844616505201</v>
      </c>
      <c r="BG9" s="48">
        <f>VLOOKUP($A9,'RevPAR Raw Data'!$B$6:$BE$43,'RevPAR Raw Data'!AV$1,FALSE)</f>
        <v>40.8371227236712</v>
      </c>
      <c r="BH9" s="48">
        <f>VLOOKUP($A9,'RevPAR Raw Data'!$B$6:$BE$43,'RevPAR Raw Data'!AW$1,FALSE)</f>
        <v>40.513956289244298</v>
      </c>
      <c r="BI9" s="48">
        <f>VLOOKUP($A9,'RevPAR Raw Data'!$B$6:$BE$43,'RevPAR Raw Data'!AX$1,FALSE)</f>
        <v>31.776202599054599</v>
      </c>
      <c r="BJ9" s="49">
        <f>VLOOKUP($A9,'RevPAR Raw Data'!$B$6:$BE$43,'RevPAR Raw Data'!AY$1,FALSE)</f>
        <v>36.173682923119202</v>
      </c>
      <c r="BK9" s="48">
        <f>VLOOKUP($A9,'RevPAR Raw Data'!$B$6:$BE$43,'RevPAR Raw Data'!BA$1,FALSE)</f>
        <v>17.385324526317898</v>
      </c>
      <c r="BL9" s="48">
        <f>VLOOKUP($A9,'RevPAR Raw Data'!$B$6:$BE$43,'RevPAR Raw Data'!BB$1,FALSE)</f>
        <v>7.8170226790723998</v>
      </c>
      <c r="BM9" s="49">
        <f>VLOOKUP($A9,'RevPAR Raw Data'!$B$6:$BE$43,'RevPAR Raw Data'!BC$1,FALSE)</f>
        <v>12.376366062109801</v>
      </c>
      <c r="BN9" s="50">
        <f>VLOOKUP($A9,'RevPAR Raw Data'!$B$6:$BE$43,'RevPAR Raw Data'!BE$1,FALSE)</f>
        <v>28.9396819971025</v>
      </c>
    </row>
    <row r="10" spans="1:66" x14ac:dyDescent="0.45">
      <c r="A10" s="63" t="s">
        <v>26</v>
      </c>
      <c r="B10" s="47">
        <f>VLOOKUP($A10,'Occupancy Raw Data'!$B$8:$BE$45,'Occupancy Raw Data'!AG$3,FALSE)</f>
        <v>51.377816291161103</v>
      </c>
      <c r="C10" s="48">
        <f>VLOOKUP($A10,'Occupancy Raw Data'!$B$8:$BE$45,'Occupancy Raw Data'!AH$3,FALSE)</f>
        <v>66.724436741767704</v>
      </c>
      <c r="D10" s="48">
        <f>VLOOKUP($A10,'Occupancy Raw Data'!$B$8:$BE$45,'Occupancy Raw Data'!AI$3,FALSE)</f>
        <v>76.536683997689096</v>
      </c>
      <c r="E10" s="48">
        <f>VLOOKUP($A10,'Occupancy Raw Data'!$B$8:$BE$45,'Occupancy Raw Data'!AJ$3,FALSE)</f>
        <v>75.314846909300897</v>
      </c>
      <c r="F10" s="48">
        <f>VLOOKUP($A10,'Occupancy Raw Data'!$B$8:$BE$45,'Occupancy Raw Data'!AK$3,FALSE)</f>
        <v>66.230502599653306</v>
      </c>
      <c r="G10" s="49">
        <f>VLOOKUP($A10,'Occupancy Raw Data'!$B$8:$BE$45,'Occupancy Raw Data'!AL$3,FALSE)</f>
        <v>67.236857307914505</v>
      </c>
      <c r="H10" s="48">
        <f>VLOOKUP($A10,'Occupancy Raw Data'!$B$8:$BE$45,'Occupancy Raw Data'!AN$3,FALSE)</f>
        <v>72.085499711149595</v>
      </c>
      <c r="I10" s="48">
        <f>VLOOKUP($A10,'Occupancy Raw Data'!$B$8:$BE$45,'Occupancy Raw Data'!AO$3,FALSE)</f>
        <v>73.087810514153603</v>
      </c>
      <c r="J10" s="49">
        <f>VLOOKUP($A10,'Occupancy Raw Data'!$B$8:$BE$45,'Occupancy Raw Data'!AP$3,FALSE)</f>
        <v>72.586655112651599</v>
      </c>
      <c r="K10" s="50">
        <f>VLOOKUP($A10,'Occupancy Raw Data'!$B$8:$BE$45,'Occupancy Raw Data'!AR$3,FALSE)</f>
        <v>68.765370966410799</v>
      </c>
      <c r="M10" s="47">
        <f>VLOOKUP($A10,'Occupancy Raw Data'!$B$8:$BE$45,'Occupancy Raw Data'!AT$3,FALSE)</f>
        <v>5.3905487855373604</v>
      </c>
      <c r="N10" s="48">
        <f>VLOOKUP($A10,'Occupancy Raw Data'!$B$8:$BE$45,'Occupancy Raw Data'!AU$3,FALSE)</f>
        <v>17.760231087381101</v>
      </c>
      <c r="O10" s="48">
        <f>VLOOKUP($A10,'Occupancy Raw Data'!$B$8:$BE$45,'Occupancy Raw Data'!AV$3,FALSE)</f>
        <v>24.187939036160301</v>
      </c>
      <c r="P10" s="48">
        <f>VLOOKUP($A10,'Occupancy Raw Data'!$B$8:$BE$45,'Occupancy Raw Data'!AW$3,FALSE)</f>
        <v>21.294178371312402</v>
      </c>
      <c r="Q10" s="48">
        <f>VLOOKUP($A10,'Occupancy Raw Data'!$B$8:$BE$45,'Occupancy Raw Data'!AX$3,FALSE)</f>
        <v>12.1133337662905</v>
      </c>
      <c r="R10" s="49">
        <f>VLOOKUP($A10,'Occupancy Raw Data'!$B$8:$BE$45,'Occupancy Raw Data'!AY$3,FALSE)</f>
        <v>16.646317475421899</v>
      </c>
      <c r="S10" s="48">
        <f>VLOOKUP($A10,'Occupancy Raw Data'!$B$8:$BE$45,'Occupancy Raw Data'!BA$3,FALSE)</f>
        <v>8.5384311522582994</v>
      </c>
      <c r="T10" s="48">
        <f>VLOOKUP($A10,'Occupancy Raw Data'!$B$8:$BE$45,'Occupancy Raw Data'!BB$3,FALSE)</f>
        <v>3.6245189440313599</v>
      </c>
      <c r="U10" s="49">
        <f>VLOOKUP($A10,'Occupancy Raw Data'!$B$8:$BE$45,'Occupancy Raw Data'!BC$3,FALSE)</f>
        <v>6.0076178224582</v>
      </c>
      <c r="V10" s="50">
        <f>VLOOKUP($A10,'Occupancy Raw Data'!$B$8:$BE$45,'Occupancy Raw Data'!BE$3,FALSE)</f>
        <v>13.2068680740154</v>
      </c>
      <c r="X10" s="51">
        <f>VLOOKUP($A10,'ADR Raw Data'!$B$6:$BE$43,'ADR Raw Data'!AG$1,FALSE)</f>
        <v>144.99686793725701</v>
      </c>
      <c r="Y10" s="52">
        <f>VLOOKUP($A10,'ADR Raw Data'!$B$6:$BE$43,'ADR Raw Data'!AH$1,FALSE)</f>
        <v>171.94799134199101</v>
      </c>
      <c r="Z10" s="52">
        <f>VLOOKUP($A10,'ADR Raw Data'!$B$6:$BE$43,'ADR Raw Data'!AI$1,FALSE)</f>
        <v>184.08326904932599</v>
      </c>
      <c r="AA10" s="52">
        <f>VLOOKUP($A10,'ADR Raw Data'!$B$6:$BE$43,'ADR Raw Data'!AJ$1,FALSE)</f>
        <v>179.76988187466401</v>
      </c>
      <c r="AB10" s="52">
        <f>VLOOKUP($A10,'ADR Raw Data'!$B$6:$BE$43,'ADR Raw Data'!AK$1,FALSE)</f>
        <v>158.24798944567999</v>
      </c>
      <c r="AC10" s="53">
        <f>VLOOKUP($A10,'ADR Raw Data'!$B$6:$BE$43,'ADR Raw Data'!AL$1,FALSE)</f>
        <v>169.64523804204899</v>
      </c>
      <c r="AD10" s="52">
        <f>VLOOKUP($A10,'ADR Raw Data'!$B$6:$BE$43,'ADR Raw Data'!AN$1,FALSE)</f>
        <v>137.604439012662</v>
      </c>
      <c r="AE10" s="52">
        <f>VLOOKUP($A10,'ADR Raw Data'!$B$6:$BE$43,'ADR Raw Data'!AO$1,FALSE)</f>
        <v>138.095613958819</v>
      </c>
      <c r="AF10" s="53">
        <f>VLOOKUP($A10,'ADR Raw Data'!$B$6:$BE$43,'ADR Raw Data'!AP$1,FALSE)</f>
        <v>137.851722079627</v>
      </c>
      <c r="AG10" s="54">
        <f>VLOOKUP($A10,'ADR Raw Data'!$B$6:$BE$43,'ADR Raw Data'!AR$1,FALSE)</f>
        <v>160.05658713680401</v>
      </c>
      <c r="AI10" s="47">
        <f>VLOOKUP($A10,'ADR Raw Data'!$B$6:$BE$43,'ADR Raw Data'!AT$1,FALSE)</f>
        <v>13.011510093015501</v>
      </c>
      <c r="AJ10" s="48">
        <f>VLOOKUP($A10,'ADR Raw Data'!$B$6:$BE$43,'ADR Raw Data'!AU$1,FALSE)</f>
        <v>18.478508952026299</v>
      </c>
      <c r="AK10" s="48">
        <f>VLOOKUP($A10,'ADR Raw Data'!$B$6:$BE$43,'ADR Raw Data'!AV$1,FALSE)</f>
        <v>21.511701529014701</v>
      </c>
      <c r="AL10" s="48">
        <f>VLOOKUP($A10,'ADR Raw Data'!$B$6:$BE$43,'ADR Raw Data'!AW$1,FALSE)</f>
        <v>18.8080478906199</v>
      </c>
      <c r="AM10" s="48">
        <f>VLOOKUP($A10,'ADR Raw Data'!$B$6:$BE$43,'ADR Raw Data'!AX$1,FALSE)</f>
        <v>14.766952372248699</v>
      </c>
      <c r="AN10" s="49">
        <f>VLOOKUP($A10,'ADR Raw Data'!$B$6:$BE$43,'ADR Raw Data'!AY$1,FALSE)</f>
        <v>18.226596826294902</v>
      </c>
      <c r="AO10" s="48">
        <f>VLOOKUP($A10,'ADR Raw Data'!$B$6:$BE$43,'ADR Raw Data'!BA$1,FALSE)</f>
        <v>11.277878867567599</v>
      </c>
      <c r="AP10" s="48">
        <f>VLOOKUP($A10,'ADR Raw Data'!$B$6:$BE$43,'ADR Raw Data'!BB$1,FALSE)</f>
        <v>10.185834914527801</v>
      </c>
      <c r="AQ10" s="49">
        <f>VLOOKUP($A10,'ADR Raw Data'!$B$6:$BE$43,'ADR Raw Data'!BC$1,FALSE)</f>
        <v>10.707215015008799</v>
      </c>
      <c r="AR10" s="50">
        <f>VLOOKUP($A10,'ADR Raw Data'!$B$6:$BE$43,'ADR Raw Data'!BE$1,FALSE)</f>
        <v>16.516885568611301</v>
      </c>
      <c r="AT10" s="51">
        <f>VLOOKUP($A10,'RevPAR Raw Data'!$B$6:$BE$43,'RevPAR Raw Data'!AG$1,FALSE)</f>
        <v>74.496224436741699</v>
      </c>
      <c r="AU10" s="52">
        <f>VLOOKUP($A10,'RevPAR Raw Data'!$B$6:$BE$43,'RevPAR Raw Data'!AH$1,FALSE)</f>
        <v>114.731328711727</v>
      </c>
      <c r="AV10" s="52">
        <f>VLOOKUP($A10,'RevPAR Raw Data'!$B$6:$BE$43,'RevPAR Raw Data'!AI$1,FALSE)</f>
        <v>140.891229924898</v>
      </c>
      <c r="AW10" s="52">
        <f>VLOOKUP($A10,'RevPAR Raw Data'!$B$6:$BE$43,'RevPAR Raw Data'!AJ$1,FALSE)</f>
        <v>135.39341132293401</v>
      </c>
      <c r="AX10" s="52">
        <f>VLOOKUP($A10,'RevPAR Raw Data'!$B$6:$BE$43,'RevPAR Raw Data'!AK$1,FALSE)</f>
        <v>104.80843876372001</v>
      </c>
      <c r="AY10" s="53">
        <f>VLOOKUP($A10,'RevPAR Raw Data'!$B$6:$BE$43,'RevPAR Raw Data'!AL$1,FALSE)</f>
        <v>114.064126632004</v>
      </c>
      <c r="AZ10" s="52">
        <f>VLOOKUP($A10,'RevPAR Raw Data'!$B$6:$BE$43,'RevPAR Raw Data'!AN$1,FALSE)</f>
        <v>99.1928474870017</v>
      </c>
      <c r="BA10" s="52">
        <f>VLOOKUP($A10,'RevPAR Raw Data'!$B$6:$BE$43,'RevPAR Raw Data'!AO$1,FALSE)</f>
        <v>100.93106065857801</v>
      </c>
      <c r="BB10" s="53">
        <f>VLOOKUP($A10,'RevPAR Raw Data'!$B$6:$BE$43,'RevPAR Raw Data'!AP$1,FALSE)</f>
        <v>100.06195407279</v>
      </c>
      <c r="BC10" s="54">
        <f>VLOOKUP($A10,'RevPAR Raw Data'!$B$6:$BE$43,'RevPAR Raw Data'!AR$1,FALSE)</f>
        <v>110.0635059008</v>
      </c>
      <c r="BE10" s="47">
        <f>VLOOKUP($A10,'RevPAR Raw Data'!$B$6:$BE$43,'RevPAR Raw Data'!AT$1,FALSE)</f>
        <v>19.103450677851999</v>
      </c>
      <c r="BF10" s="48">
        <f>VLOOKUP($A10,'RevPAR Raw Data'!$B$6:$BE$43,'RevPAR Raw Data'!AU$1,FALSE)</f>
        <v>39.5205659307898</v>
      </c>
      <c r="BG10" s="48">
        <f>VLOOKUP($A10,'RevPAR Raw Data'!$B$6:$BE$43,'RevPAR Raw Data'!AV$1,FALSE)</f>
        <v>50.902877816653898</v>
      </c>
      <c r="BH10" s="48">
        <f>VLOOKUP($A10,'RevPAR Raw Data'!$B$6:$BE$43,'RevPAR Raw Data'!AW$1,FALSE)</f>
        <v>44.1072455279228</v>
      </c>
      <c r="BI10" s="48">
        <f>VLOOKUP($A10,'RevPAR Raw Data'!$B$6:$BE$43,'RevPAR Raw Data'!AX$1,FALSE)</f>
        <v>28.6690563664989</v>
      </c>
      <c r="BJ10" s="49">
        <f>VLOOKUP($A10,'RevPAR Raw Data'!$B$6:$BE$43,'RevPAR Raw Data'!AY$1,FALSE)</f>
        <v>37.906971474387099</v>
      </c>
      <c r="BK10" s="48">
        <f>VLOOKUP($A10,'RevPAR Raw Data'!$B$6:$BE$43,'RevPAR Raw Data'!BA$1,FALSE)</f>
        <v>20.7792639423682</v>
      </c>
      <c r="BL10" s="48">
        <f>VLOOKUP($A10,'RevPAR Raw Data'!$B$6:$BE$43,'RevPAR Raw Data'!BB$1,FALSE)</f>
        <v>14.179541374644</v>
      </c>
      <c r="BM10" s="49">
        <f>VLOOKUP($A10,'RevPAR Raw Data'!$B$6:$BE$43,'RevPAR Raw Data'!BC$1,FALSE)</f>
        <v>17.358081394997601</v>
      </c>
      <c r="BN10" s="50">
        <f>VLOOKUP($A10,'RevPAR Raw Data'!$B$6:$BE$43,'RevPAR Raw Data'!BE$1,FALSE)</f>
        <v>31.905116929609399</v>
      </c>
    </row>
    <row r="11" spans="1:66" x14ac:dyDescent="0.45">
      <c r="A11" s="63" t="s">
        <v>24</v>
      </c>
      <c r="B11" s="47">
        <f>VLOOKUP($A11,'Occupancy Raw Data'!$B$8:$BE$45,'Occupancy Raw Data'!AG$3,FALSE)</f>
        <v>50</v>
      </c>
      <c r="C11" s="48">
        <f>VLOOKUP($A11,'Occupancy Raw Data'!$B$8:$BE$45,'Occupancy Raw Data'!AH$3,FALSE)</f>
        <v>63.684399712436999</v>
      </c>
      <c r="D11" s="48">
        <f>VLOOKUP($A11,'Occupancy Raw Data'!$B$8:$BE$45,'Occupancy Raw Data'!AI$3,FALSE)</f>
        <v>68.314162473040895</v>
      </c>
      <c r="E11" s="48">
        <f>VLOOKUP($A11,'Occupancy Raw Data'!$B$8:$BE$45,'Occupancy Raw Data'!AJ$3,FALSE)</f>
        <v>68.116462976275997</v>
      </c>
      <c r="F11" s="48">
        <f>VLOOKUP($A11,'Occupancy Raw Data'!$B$8:$BE$45,'Occupancy Raw Data'!AK$3,FALSE)</f>
        <v>65.478073328540603</v>
      </c>
      <c r="G11" s="49">
        <f>VLOOKUP($A11,'Occupancy Raw Data'!$B$8:$BE$45,'Occupancy Raw Data'!AL$3,FALSE)</f>
        <v>63.1186196980589</v>
      </c>
      <c r="H11" s="48">
        <f>VLOOKUP($A11,'Occupancy Raw Data'!$B$8:$BE$45,'Occupancy Raw Data'!AN$3,FALSE)</f>
        <v>71.991373112868402</v>
      </c>
      <c r="I11" s="48">
        <f>VLOOKUP($A11,'Occupancy Raw Data'!$B$8:$BE$45,'Occupancy Raw Data'!AO$3,FALSE)</f>
        <v>71.966211358734697</v>
      </c>
      <c r="J11" s="49">
        <f>VLOOKUP($A11,'Occupancy Raw Data'!$B$8:$BE$45,'Occupancy Raw Data'!AP$3,FALSE)</f>
        <v>71.978792235801507</v>
      </c>
      <c r="K11" s="50">
        <f>VLOOKUP($A11,'Occupancy Raw Data'!$B$8:$BE$45,'Occupancy Raw Data'!AR$3,FALSE)</f>
        <v>65.650097565985405</v>
      </c>
      <c r="M11" s="47">
        <f>VLOOKUP($A11,'Occupancy Raw Data'!$B$8:$BE$45,'Occupancy Raw Data'!AT$3,FALSE)</f>
        <v>-3.70576374887019</v>
      </c>
      <c r="N11" s="48">
        <f>VLOOKUP($A11,'Occupancy Raw Data'!$B$8:$BE$45,'Occupancy Raw Data'!AU$3,FALSE)</f>
        <v>0.89555433736602297</v>
      </c>
      <c r="O11" s="48">
        <f>VLOOKUP($A11,'Occupancy Raw Data'!$B$8:$BE$45,'Occupancy Raw Data'!AV$3,FALSE)</f>
        <v>3.0272935429430499</v>
      </c>
      <c r="P11" s="48">
        <f>VLOOKUP($A11,'Occupancy Raw Data'!$B$8:$BE$45,'Occupancy Raw Data'!AW$3,FALSE)</f>
        <v>3.7230512034988101</v>
      </c>
      <c r="Q11" s="48">
        <f>VLOOKUP($A11,'Occupancy Raw Data'!$B$8:$BE$45,'Occupancy Raw Data'!AX$3,FALSE)</f>
        <v>0.43984002661286498</v>
      </c>
      <c r="R11" s="49">
        <f>VLOOKUP($A11,'Occupancy Raw Data'!$B$8:$BE$45,'Occupancy Raw Data'!AY$3,FALSE)</f>
        <v>1.0826269692444099</v>
      </c>
      <c r="S11" s="48">
        <f>VLOOKUP($A11,'Occupancy Raw Data'!$B$8:$BE$45,'Occupancy Raw Data'!BA$3,FALSE)</f>
        <v>-2.6918646833883102</v>
      </c>
      <c r="T11" s="48">
        <f>VLOOKUP($A11,'Occupancy Raw Data'!$B$8:$BE$45,'Occupancy Raw Data'!BB$3,FALSE)</f>
        <v>-5.93818748377325</v>
      </c>
      <c r="U11" s="49">
        <f>VLOOKUP($A11,'Occupancy Raw Data'!$B$8:$BE$45,'Occupancy Raw Data'!BC$3,FALSE)</f>
        <v>-4.3422771156142002</v>
      </c>
      <c r="V11" s="50">
        <f>VLOOKUP($A11,'Occupancy Raw Data'!$B$8:$BE$45,'Occupancy Raw Data'!BE$3,FALSE)</f>
        <v>-0.69934290379151198</v>
      </c>
      <c r="X11" s="51">
        <f>VLOOKUP($A11,'ADR Raw Data'!$B$6:$BE$43,'ADR Raw Data'!AG$1,FALSE)</f>
        <v>110.252982746225</v>
      </c>
      <c r="Y11" s="52">
        <f>VLOOKUP($A11,'ADR Raw Data'!$B$6:$BE$43,'ADR Raw Data'!AH$1,FALSE)</f>
        <v>117.97732742563601</v>
      </c>
      <c r="Z11" s="52">
        <f>VLOOKUP($A11,'ADR Raw Data'!$B$6:$BE$43,'ADR Raw Data'!AI$1,FALSE)</f>
        <v>118.805978952907</v>
      </c>
      <c r="AA11" s="52">
        <f>VLOOKUP($A11,'ADR Raw Data'!$B$6:$BE$43,'ADR Raw Data'!AJ$1,FALSE)</f>
        <v>120.657812137203</v>
      </c>
      <c r="AB11" s="52">
        <f>VLOOKUP($A11,'ADR Raw Data'!$B$6:$BE$43,'ADR Raw Data'!AK$1,FALSE)</f>
        <v>122.122239240228</v>
      </c>
      <c r="AC11" s="53">
        <f>VLOOKUP($A11,'ADR Raw Data'!$B$6:$BE$43,'ADR Raw Data'!AL$1,FALSE)</f>
        <v>118.371434201234</v>
      </c>
      <c r="AD11" s="52">
        <f>VLOOKUP($A11,'ADR Raw Data'!$B$6:$BE$43,'ADR Raw Data'!AN$1,FALSE)</f>
        <v>139.366140403435</v>
      </c>
      <c r="AE11" s="52">
        <f>VLOOKUP($A11,'ADR Raw Data'!$B$6:$BE$43,'ADR Raw Data'!AO$1,FALSE)</f>
        <v>141.50129563957799</v>
      </c>
      <c r="AF11" s="53">
        <f>VLOOKUP($A11,'ADR Raw Data'!$B$6:$BE$43,'ADR Raw Data'!AP$1,FALSE)</f>
        <v>140.433531424005</v>
      </c>
      <c r="AG11" s="54">
        <f>VLOOKUP($A11,'ADR Raw Data'!$B$6:$BE$43,'ADR Raw Data'!AR$1,FALSE)</f>
        <v>125.282546168466</v>
      </c>
      <c r="AI11" s="47">
        <f>VLOOKUP($A11,'ADR Raw Data'!$B$6:$BE$43,'ADR Raw Data'!AT$1,FALSE)</f>
        <v>3.30173885571309</v>
      </c>
      <c r="AJ11" s="48">
        <f>VLOOKUP($A11,'ADR Raw Data'!$B$6:$BE$43,'ADR Raw Data'!AU$1,FALSE)</f>
        <v>6.1225942128698696</v>
      </c>
      <c r="AK11" s="48">
        <f>VLOOKUP($A11,'ADR Raw Data'!$B$6:$BE$43,'ADR Raw Data'!AV$1,FALSE)</f>
        <v>4.7845670304163201</v>
      </c>
      <c r="AL11" s="48">
        <f>VLOOKUP($A11,'ADR Raw Data'!$B$6:$BE$43,'ADR Raw Data'!AW$1,FALSE)</f>
        <v>8.3781623991954994</v>
      </c>
      <c r="AM11" s="48">
        <f>VLOOKUP($A11,'ADR Raw Data'!$B$6:$BE$43,'ADR Raw Data'!AX$1,FALSE)</f>
        <v>8.8967339207472609</v>
      </c>
      <c r="AN11" s="49">
        <f>VLOOKUP($A11,'ADR Raw Data'!$B$6:$BE$43,'ADR Raw Data'!AY$1,FALSE)</f>
        <v>6.5080287433912201</v>
      </c>
      <c r="AO11" s="48">
        <f>VLOOKUP($A11,'ADR Raw Data'!$B$6:$BE$43,'ADR Raw Data'!BA$1,FALSE)</f>
        <v>3.21012199111372</v>
      </c>
      <c r="AP11" s="48">
        <f>VLOOKUP($A11,'ADR Raw Data'!$B$6:$BE$43,'ADR Raw Data'!BB$1,FALSE)</f>
        <v>1.8699848805881001</v>
      </c>
      <c r="AQ11" s="49">
        <f>VLOOKUP($A11,'ADR Raw Data'!$B$6:$BE$43,'ADR Raw Data'!BC$1,FALSE)</f>
        <v>2.50611760242285</v>
      </c>
      <c r="AR11" s="50">
        <f>VLOOKUP($A11,'ADR Raw Data'!$B$6:$BE$43,'ADR Raw Data'!BE$1,FALSE)</f>
        <v>4.77298846861133</v>
      </c>
      <c r="AT11" s="51">
        <f>VLOOKUP($A11,'RevPAR Raw Data'!$B$6:$BE$43,'RevPAR Raw Data'!AG$1,FALSE)</f>
        <v>55.126491373112799</v>
      </c>
      <c r="AU11" s="52">
        <f>VLOOKUP($A11,'RevPAR Raw Data'!$B$6:$BE$43,'RevPAR Raw Data'!AH$1,FALSE)</f>
        <v>75.133152767792893</v>
      </c>
      <c r="AV11" s="52">
        <f>VLOOKUP($A11,'RevPAR Raw Data'!$B$6:$BE$43,'RevPAR Raw Data'!AI$1,FALSE)</f>
        <v>81.1613094895758</v>
      </c>
      <c r="AW11" s="52">
        <f>VLOOKUP($A11,'RevPAR Raw Data'!$B$6:$BE$43,'RevPAR Raw Data'!AJ$1,FALSE)</f>
        <v>82.187833932422706</v>
      </c>
      <c r="AX11" s="52">
        <f>VLOOKUP($A11,'RevPAR Raw Data'!$B$6:$BE$43,'RevPAR Raw Data'!AK$1,FALSE)</f>
        <v>79.963289360172496</v>
      </c>
      <c r="AY11" s="53">
        <f>VLOOKUP($A11,'RevPAR Raw Data'!$B$6:$BE$43,'RevPAR Raw Data'!AL$1,FALSE)</f>
        <v>74.714415384615293</v>
      </c>
      <c r="AZ11" s="52">
        <f>VLOOKUP($A11,'RevPAR Raw Data'!$B$6:$BE$43,'RevPAR Raw Data'!AN$1,FALSE)</f>
        <v>100.331598130841</v>
      </c>
      <c r="BA11" s="52">
        <f>VLOOKUP($A11,'RevPAR Raw Data'!$B$6:$BE$43,'RevPAR Raw Data'!AO$1,FALSE)</f>
        <v>101.83312149532701</v>
      </c>
      <c r="BB11" s="53">
        <f>VLOOKUP($A11,'RevPAR Raw Data'!$B$6:$BE$43,'RevPAR Raw Data'!AP$1,FALSE)</f>
        <v>101.082359813084</v>
      </c>
      <c r="BC11" s="54">
        <f>VLOOKUP($A11,'RevPAR Raw Data'!$B$6:$BE$43,'RevPAR Raw Data'!AR$1,FALSE)</f>
        <v>82.248113792749294</v>
      </c>
      <c r="BE11" s="47">
        <f>VLOOKUP($A11,'RevPAR Raw Data'!$B$6:$BE$43,'RevPAR Raw Data'!AT$1,FALSE)</f>
        <v>-0.52637953475447397</v>
      </c>
      <c r="BF11" s="48">
        <f>VLOOKUP($A11,'RevPAR Raw Data'!$B$6:$BE$43,'RevPAR Raw Data'!AU$1,FALSE)</f>
        <v>7.0729797082685701</v>
      </c>
      <c r="BG11" s="48">
        <f>VLOOKUP($A11,'RevPAR Raw Data'!$B$6:$BE$43,'RevPAR Raw Data'!AV$1,FALSE)</f>
        <v>7.9567034621289503</v>
      </c>
      <c r="BH11" s="48">
        <f>VLOOKUP($A11,'RevPAR Raw Data'!$B$6:$BE$43,'RevPAR Raw Data'!AW$1,FALSE)</f>
        <v>12.413136878728601</v>
      </c>
      <c r="BI11" s="48">
        <f>VLOOKUP($A11,'RevPAR Raw Data'!$B$6:$BE$43,'RevPAR Raw Data'!AX$1,FALSE)</f>
        <v>9.3757053442048193</v>
      </c>
      <c r="BJ11" s="49">
        <f>VLOOKUP($A11,'RevPAR Raw Data'!$B$6:$BE$43,'RevPAR Raw Data'!AY$1,FALSE)</f>
        <v>7.6611133869777603</v>
      </c>
      <c r="BK11" s="48">
        <f>VLOOKUP($A11,'RevPAR Raw Data'!$B$6:$BE$43,'RevPAR Raw Data'!BA$1,FALSE)</f>
        <v>0.43184516755293101</v>
      </c>
      <c r="BL11" s="48">
        <f>VLOOKUP($A11,'RevPAR Raw Data'!$B$6:$BE$43,'RevPAR Raw Data'!BB$1,FALSE)</f>
        <v>-4.17924581131268</v>
      </c>
      <c r="BM11" s="49">
        <f>VLOOKUP($A11,'RevPAR Raw Data'!$B$6:$BE$43,'RevPAR Raw Data'!BC$1,FALSE)</f>
        <v>-1.94498208433173</v>
      </c>
      <c r="BN11" s="50">
        <f>VLOOKUP($A11,'RevPAR Raw Data'!$B$6:$BE$43,'RevPAR Raw Data'!BE$1,FALSE)</f>
        <v>4.0402660086657898</v>
      </c>
    </row>
    <row r="12" spans="1:66" x14ac:dyDescent="0.45">
      <c r="A12" s="63" t="s">
        <v>27</v>
      </c>
      <c r="B12" s="47">
        <f>VLOOKUP($A12,'Occupancy Raw Data'!$B$8:$BE$45,'Occupancy Raw Data'!AG$3,FALSE)</f>
        <v>55.868641567331501</v>
      </c>
      <c r="C12" s="48">
        <f>VLOOKUP($A12,'Occupancy Raw Data'!$B$8:$BE$45,'Occupancy Raw Data'!AH$3,FALSE)</f>
        <v>65.192375781895393</v>
      </c>
      <c r="D12" s="48">
        <f>VLOOKUP($A12,'Occupancy Raw Data'!$B$8:$BE$45,'Occupancy Raw Data'!AI$3,FALSE)</f>
        <v>70.647940516936103</v>
      </c>
      <c r="E12" s="48">
        <f>VLOOKUP($A12,'Occupancy Raw Data'!$B$8:$BE$45,'Occupancy Raw Data'!AJ$3,FALSE)</f>
        <v>73.890593650418893</v>
      </c>
      <c r="F12" s="48">
        <f>VLOOKUP($A12,'Occupancy Raw Data'!$B$8:$BE$45,'Occupancy Raw Data'!AK$3,FALSE)</f>
        <v>72.465478579015596</v>
      </c>
      <c r="G12" s="49">
        <f>VLOOKUP($A12,'Occupancy Raw Data'!$B$8:$BE$45,'Occupancy Raw Data'!AL$3,FALSE)</f>
        <v>67.613006019119496</v>
      </c>
      <c r="H12" s="48">
        <f>VLOOKUP($A12,'Occupancy Raw Data'!$B$8:$BE$45,'Occupancy Raw Data'!AN$3,FALSE)</f>
        <v>80.762421810456701</v>
      </c>
      <c r="I12" s="48">
        <f>VLOOKUP($A12,'Occupancy Raw Data'!$B$8:$BE$45,'Occupancy Raw Data'!AO$3,FALSE)</f>
        <v>78.753098076242097</v>
      </c>
      <c r="J12" s="49">
        <f>VLOOKUP($A12,'Occupancy Raw Data'!$B$8:$BE$45,'Occupancy Raw Data'!AP$3,FALSE)</f>
        <v>79.757759943349399</v>
      </c>
      <c r="K12" s="50">
        <f>VLOOKUP($A12,'Occupancy Raw Data'!$B$8:$BE$45,'Occupancy Raw Data'!AR$3,FALSE)</f>
        <v>71.082935711756605</v>
      </c>
      <c r="M12" s="47">
        <f>VLOOKUP($A12,'Occupancy Raw Data'!$B$8:$BE$45,'Occupancy Raw Data'!AT$3,FALSE)</f>
        <v>1.2328777766826999</v>
      </c>
      <c r="N12" s="48">
        <f>VLOOKUP($A12,'Occupancy Raw Data'!$B$8:$BE$45,'Occupancy Raw Data'!AU$3,FALSE)</f>
        <v>7.7677599657038296</v>
      </c>
      <c r="O12" s="48">
        <f>VLOOKUP($A12,'Occupancy Raw Data'!$B$8:$BE$45,'Occupancy Raw Data'!AV$3,FALSE)</f>
        <v>9.9839525375600395</v>
      </c>
      <c r="P12" s="48">
        <f>VLOOKUP($A12,'Occupancy Raw Data'!$B$8:$BE$45,'Occupancy Raw Data'!AW$3,FALSE)</f>
        <v>12.2035059905962</v>
      </c>
      <c r="Q12" s="48">
        <f>VLOOKUP($A12,'Occupancy Raw Data'!$B$8:$BE$45,'Occupancy Raw Data'!AX$3,FALSE)</f>
        <v>4.97031726417499</v>
      </c>
      <c r="R12" s="49">
        <f>VLOOKUP($A12,'Occupancy Raw Data'!$B$8:$BE$45,'Occupancy Raw Data'!AY$3,FALSE)</f>
        <v>7.3887968508239501</v>
      </c>
      <c r="S12" s="48">
        <f>VLOOKUP($A12,'Occupancy Raw Data'!$B$8:$BE$45,'Occupancy Raw Data'!BA$3,FALSE)</f>
        <v>-0.52046894763830198</v>
      </c>
      <c r="T12" s="48">
        <f>VLOOKUP($A12,'Occupancy Raw Data'!$B$8:$BE$45,'Occupancy Raw Data'!BB$3,FALSE)</f>
        <v>-0.395527120724676</v>
      </c>
      <c r="U12" s="49">
        <f>VLOOKUP($A12,'Occupancy Raw Data'!$B$8:$BE$45,'Occupancy Raw Data'!BC$3,FALSE)</f>
        <v>-0.458824142932172</v>
      </c>
      <c r="V12" s="50">
        <f>VLOOKUP($A12,'Occupancy Raw Data'!$B$8:$BE$45,'Occupancy Raw Data'!BE$3,FALSE)</f>
        <v>4.7415538190463904</v>
      </c>
      <c r="X12" s="51">
        <f>VLOOKUP($A12,'ADR Raw Data'!$B$6:$BE$43,'ADR Raw Data'!AG$1,FALSE)</f>
        <v>92.212154211777104</v>
      </c>
      <c r="Y12" s="52">
        <f>VLOOKUP($A12,'ADR Raw Data'!$B$6:$BE$43,'ADR Raw Data'!AH$1,FALSE)</f>
        <v>94.928197782303599</v>
      </c>
      <c r="Z12" s="52">
        <f>VLOOKUP($A12,'ADR Raw Data'!$B$6:$BE$43,'ADR Raw Data'!AI$1,FALSE)</f>
        <v>98.1622247744737</v>
      </c>
      <c r="AA12" s="52">
        <f>VLOOKUP($A12,'ADR Raw Data'!$B$6:$BE$43,'ADR Raw Data'!AJ$1,FALSE)</f>
        <v>98.756466078345198</v>
      </c>
      <c r="AB12" s="52">
        <f>VLOOKUP($A12,'ADR Raw Data'!$B$6:$BE$43,'ADR Raw Data'!AK$1,FALSE)</f>
        <v>99.068445032573194</v>
      </c>
      <c r="AC12" s="53">
        <f>VLOOKUP($A12,'ADR Raw Data'!$B$6:$BE$43,'ADR Raw Data'!AL$1,FALSE)</f>
        <v>96.879401363275306</v>
      </c>
      <c r="AD12" s="52">
        <f>VLOOKUP($A12,'ADR Raw Data'!$B$6:$BE$43,'ADR Raw Data'!AN$1,FALSE)</f>
        <v>111.394402674265</v>
      </c>
      <c r="AE12" s="52">
        <f>VLOOKUP($A12,'ADR Raw Data'!$B$6:$BE$43,'ADR Raw Data'!AO$1,FALSE)</f>
        <v>112.662394440073</v>
      </c>
      <c r="AF12" s="53">
        <f>VLOOKUP($A12,'ADR Raw Data'!$B$6:$BE$43,'ADR Raw Data'!AP$1,FALSE)</f>
        <v>112.020412481734</v>
      </c>
      <c r="AG12" s="54">
        <f>VLOOKUP($A12,'ADR Raw Data'!$B$6:$BE$43,'ADR Raw Data'!AR$1,FALSE)</f>
        <v>101.73334161527499</v>
      </c>
      <c r="AI12" s="47">
        <f>VLOOKUP($A12,'ADR Raw Data'!$B$6:$BE$43,'ADR Raw Data'!AT$1,FALSE)</f>
        <v>6.7021044630451199</v>
      </c>
      <c r="AJ12" s="48">
        <f>VLOOKUP($A12,'ADR Raw Data'!$B$6:$BE$43,'ADR Raw Data'!AU$1,FALSE)</f>
        <v>7.6857946478135304</v>
      </c>
      <c r="AK12" s="48">
        <f>VLOOKUP($A12,'ADR Raw Data'!$B$6:$BE$43,'ADR Raw Data'!AV$1,FALSE)</f>
        <v>8.7712018743140998</v>
      </c>
      <c r="AL12" s="48">
        <f>VLOOKUP($A12,'ADR Raw Data'!$B$6:$BE$43,'ADR Raw Data'!AW$1,FALSE)</f>
        <v>9.0762162829137001</v>
      </c>
      <c r="AM12" s="48">
        <f>VLOOKUP($A12,'ADR Raw Data'!$B$6:$BE$43,'ADR Raw Data'!AX$1,FALSE)</f>
        <v>7.6464367079141002</v>
      </c>
      <c r="AN12" s="49">
        <f>VLOOKUP($A12,'ADR Raw Data'!$B$6:$BE$43,'ADR Raw Data'!AY$1,FALSE)</f>
        <v>8.0929762096990601</v>
      </c>
      <c r="AO12" s="48">
        <f>VLOOKUP($A12,'ADR Raw Data'!$B$6:$BE$43,'ADR Raw Data'!BA$1,FALSE)</f>
        <v>6.0889629619971402</v>
      </c>
      <c r="AP12" s="48">
        <f>VLOOKUP($A12,'ADR Raw Data'!$B$6:$BE$43,'ADR Raw Data'!BB$1,FALSE)</f>
        <v>6.2124463289676397</v>
      </c>
      <c r="AQ12" s="49">
        <f>VLOOKUP($A12,'ADR Raw Data'!$B$6:$BE$43,'ADR Raw Data'!BC$1,FALSE)</f>
        <v>6.1505786203292496</v>
      </c>
      <c r="AR12" s="50">
        <f>VLOOKUP($A12,'ADR Raw Data'!$B$6:$BE$43,'ADR Raw Data'!BE$1,FALSE)</f>
        <v>7.0980910944449196</v>
      </c>
      <c r="AT12" s="51">
        <f>VLOOKUP($A12,'RevPAR Raw Data'!$B$6:$BE$43,'RevPAR Raw Data'!AG$1,FALSE)</f>
        <v>51.517677918092701</v>
      </c>
      <c r="AU12" s="52">
        <f>VLOOKUP($A12,'RevPAR Raw Data'!$B$6:$BE$43,'RevPAR Raw Data'!AH$1,FALSE)</f>
        <v>61.885947421220301</v>
      </c>
      <c r="AV12" s="52">
        <f>VLOOKUP($A12,'RevPAR Raw Data'!$B$6:$BE$43,'RevPAR Raw Data'!AI$1,FALSE)</f>
        <v>69.3495901687713</v>
      </c>
      <c r="AW12" s="52">
        <f>VLOOKUP($A12,'RevPAR Raw Data'!$B$6:$BE$43,'RevPAR Raw Data'!AJ$1,FALSE)</f>
        <v>72.971739053463907</v>
      </c>
      <c r="AX12" s="52">
        <f>VLOOKUP($A12,'RevPAR Raw Data'!$B$6:$BE$43,'RevPAR Raw Data'!AK$1,FALSE)</f>
        <v>71.790422813643303</v>
      </c>
      <c r="AY12" s="53">
        <f>VLOOKUP($A12,'RevPAR Raw Data'!$B$6:$BE$43,'RevPAR Raw Data'!AL$1,FALSE)</f>
        <v>65.503075475038301</v>
      </c>
      <c r="AZ12" s="52">
        <f>VLOOKUP($A12,'RevPAR Raw Data'!$B$6:$BE$43,'RevPAR Raw Data'!AN$1,FALSE)</f>
        <v>89.964817361029105</v>
      </c>
      <c r="BA12" s="52">
        <f>VLOOKUP($A12,'RevPAR Raw Data'!$B$6:$BE$43,'RevPAR Raw Data'!AO$1,FALSE)</f>
        <v>88.725125988433803</v>
      </c>
      <c r="BB12" s="53">
        <f>VLOOKUP($A12,'RevPAR Raw Data'!$B$6:$BE$43,'RevPAR Raw Data'!AP$1,FALSE)</f>
        <v>89.344971674731497</v>
      </c>
      <c r="BC12" s="54">
        <f>VLOOKUP($A12,'RevPAR Raw Data'!$B$6:$BE$43,'RevPAR Raw Data'!AR$1,FALSE)</f>
        <v>72.3150458178078</v>
      </c>
      <c r="BE12" s="47">
        <f>VLOOKUP($A12,'RevPAR Raw Data'!$B$6:$BE$43,'RevPAR Raw Data'!AT$1,FALSE)</f>
        <v>8.0176109962227606</v>
      </c>
      <c r="BF12" s="48">
        <f>VLOOKUP($A12,'RevPAR Raw Data'!$B$6:$BE$43,'RevPAR Raw Data'!AU$1,FALSE)</f>
        <v>16.050568693216398</v>
      </c>
      <c r="BG12" s="48">
        <f>VLOOKUP($A12,'RevPAR Raw Data'!$B$6:$BE$43,'RevPAR Raw Data'!AV$1,FALSE)</f>
        <v>19.630867043979201</v>
      </c>
      <c r="BH12" s="48">
        <f>VLOOKUP($A12,'RevPAR Raw Data'!$B$6:$BE$43,'RevPAR Raw Data'!AW$1,FALSE)</f>
        <v>22.3873388713148</v>
      </c>
      <c r="BI12" s="48">
        <f>VLOOKUP($A12,'RevPAR Raw Data'!$B$6:$BE$43,'RevPAR Raw Data'!AX$1,FALSE)</f>
        <v>12.9968061358767</v>
      </c>
      <c r="BJ12" s="49">
        <f>VLOOKUP($A12,'RevPAR Raw Data'!$B$6:$BE$43,'RevPAR Raw Data'!AY$1,FALSE)</f>
        <v>16.0797466318432</v>
      </c>
      <c r="BK12" s="48">
        <f>VLOOKUP($A12,'RevPAR Raw Data'!$B$6:$BE$43,'RevPAR Raw Data'!BA$1,FALSE)</f>
        <v>5.5368028529084397</v>
      </c>
      <c r="BL12" s="48">
        <f>VLOOKUP($A12,'RevPAR Raw Data'!$B$6:$BE$43,'RevPAR Raw Data'!BB$1,FALSE)</f>
        <v>5.7923472981514301</v>
      </c>
      <c r="BM12" s="49">
        <f>VLOOKUP($A12,'RevPAR Raw Data'!$B$6:$BE$43,'RevPAR Raw Data'!BC$1,FALSE)</f>
        <v>5.6635341377569803</v>
      </c>
      <c r="BN12" s="50">
        <f>VLOOKUP($A12,'RevPAR Raw Data'!$B$6:$BE$43,'RevPAR Raw Data'!BE$1,FALSE)</f>
        <v>12.1762047228593</v>
      </c>
    </row>
    <row r="13" spans="1:66" x14ac:dyDescent="0.45">
      <c r="A13" s="63" t="s">
        <v>91</v>
      </c>
      <c r="B13" s="47">
        <f>VLOOKUP($A13,'Occupancy Raw Data'!$B$8:$BE$45,'Occupancy Raw Data'!AG$3,FALSE)</f>
        <v>52.895560614684101</v>
      </c>
      <c r="C13" s="48">
        <f>VLOOKUP($A13,'Occupancy Raw Data'!$B$8:$BE$45,'Occupancy Raw Data'!AH$3,FALSE)</f>
        <v>69.389110225763602</v>
      </c>
      <c r="D13" s="48">
        <f>VLOOKUP($A13,'Occupancy Raw Data'!$B$8:$BE$45,'Occupancy Raw Data'!AI$3,FALSE)</f>
        <v>79.0789224056156</v>
      </c>
      <c r="E13" s="48">
        <f>VLOOKUP($A13,'Occupancy Raw Data'!$B$8:$BE$45,'Occupancy Raw Data'!AJ$3,FALSE)</f>
        <v>79.152437867577305</v>
      </c>
      <c r="F13" s="48">
        <f>VLOOKUP($A13,'Occupancy Raw Data'!$B$8:$BE$45,'Occupancy Raw Data'!AK$3,FALSE)</f>
        <v>72.590590020868902</v>
      </c>
      <c r="G13" s="49">
        <f>VLOOKUP($A13,'Occupancy Raw Data'!$B$8:$BE$45,'Occupancy Raw Data'!AL$3,FALSE)</f>
        <v>70.621324226901905</v>
      </c>
      <c r="H13" s="48">
        <f>VLOOKUP($A13,'Occupancy Raw Data'!$B$8:$BE$45,'Occupancy Raw Data'!AN$3,FALSE)</f>
        <v>72.002466325175405</v>
      </c>
      <c r="I13" s="48">
        <f>VLOOKUP($A13,'Occupancy Raw Data'!$B$8:$BE$45,'Occupancy Raw Data'!AO$3,FALSE)</f>
        <v>74.015841396319402</v>
      </c>
      <c r="J13" s="49">
        <f>VLOOKUP($A13,'Occupancy Raw Data'!$B$8:$BE$45,'Occupancy Raw Data'!AP$3,FALSE)</f>
        <v>73.009153860747404</v>
      </c>
      <c r="K13" s="50">
        <f>VLOOKUP($A13,'Occupancy Raw Data'!$B$8:$BE$45,'Occupancy Raw Data'!AR$3,FALSE)</f>
        <v>71.3035612651435</v>
      </c>
      <c r="M13" s="47">
        <f>VLOOKUP($A13,'Occupancy Raw Data'!$B$8:$BE$45,'Occupancy Raw Data'!AT$3,FALSE)</f>
        <v>-3.01952337870976</v>
      </c>
      <c r="N13" s="48">
        <f>VLOOKUP($A13,'Occupancy Raw Data'!$B$8:$BE$45,'Occupancy Raw Data'!AU$3,FALSE)</f>
        <v>2.68859617492445</v>
      </c>
      <c r="O13" s="48">
        <f>VLOOKUP($A13,'Occupancy Raw Data'!$B$8:$BE$45,'Occupancy Raw Data'!AV$3,FALSE)</f>
        <v>7.7525774763541202</v>
      </c>
      <c r="P13" s="48">
        <f>VLOOKUP($A13,'Occupancy Raw Data'!$B$8:$BE$45,'Occupancy Raw Data'!AW$3,FALSE)</f>
        <v>8.1692751769494603</v>
      </c>
      <c r="Q13" s="48">
        <f>VLOOKUP($A13,'Occupancy Raw Data'!$B$8:$BE$45,'Occupancy Raw Data'!AX$3,FALSE)</f>
        <v>3.1333823000704299</v>
      </c>
      <c r="R13" s="49">
        <f>VLOOKUP($A13,'Occupancy Raw Data'!$B$8:$BE$45,'Occupancy Raw Data'!AY$3,FALSE)</f>
        <v>4.1415968428101602</v>
      </c>
      <c r="S13" s="48">
        <f>VLOOKUP($A13,'Occupancy Raw Data'!$B$8:$BE$45,'Occupancy Raw Data'!BA$3,FALSE)</f>
        <v>1.45995846886776</v>
      </c>
      <c r="T13" s="48">
        <f>VLOOKUP($A13,'Occupancy Raw Data'!$B$8:$BE$45,'Occupancy Raw Data'!BB$3,FALSE)</f>
        <v>2.0743833832837502</v>
      </c>
      <c r="U13" s="49">
        <f>VLOOKUP($A13,'Occupancy Raw Data'!$B$8:$BE$45,'Occupancy Raw Data'!BC$3,FALSE)</f>
        <v>1.77047966011851</v>
      </c>
      <c r="V13" s="50">
        <f>VLOOKUP($A13,'Occupancy Raw Data'!$B$8:$BE$45,'Occupancy Raw Data'!BE$3,FALSE)</f>
        <v>3.4365737017101998</v>
      </c>
      <c r="X13" s="51">
        <f>VLOOKUP($A13,'ADR Raw Data'!$B$6:$BE$43,'ADR Raw Data'!AG$1,FALSE)</f>
        <v>115.976121497422</v>
      </c>
      <c r="Y13" s="52">
        <f>VLOOKUP($A13,'ADR Raw Data'!$B$6:$BE$43,'ADR Raw Data'!AH$1,FALSE)</f>
        <v>134.19699248120301</v>
      </c>
      <c r="Z13" s="52">
        <f>VLOOKUP($A13,'ADR Raw Data'!$B$6:$BE$43,'ADR Raw Data'!AI$1,FALSE)</f>
        <v>143.52483596233401</v>
      </c>
      <c r="AA13" s="52">
        <f>VLOOKUP($A13,'ADR Raw Data'!$B$6:$BE$43,'ADR Raw Data'!AJ$1,FALSE)</f>
        <v>140.094150462893</v>
      </c>
      <c r="AB13" s="52">
        <f>VLOOKUP($A13,'ADR Raw Data'!$B$6:$BE$43,'ADR Raw Data'!AK$1,FALSE)</f>
        <v>128.940027768703</v>
      </c>
      <c r="AC13" s="53">
        <f>VLOOKUP($A13,'ADR Raw Data'!$B$6:$BE$43,'ADR Raw Data'!AL$1,FALSE)</f>
        <v>133.797682171688</v>
      </c>
      <c r="AD13" s="52">
        <f>VLOOKUP($A13,'ADR Raw Data'!$B$6:$BE$43,'ADR Raw Data'!AN$1,FALSE)</f>
        <v>115.09266451485399</v>
      </c>
      <c r="AE13" s="52">
        <f>VLOOKUP($A13,'ADR Raw Data'!$B$6:$BE$43,'ADR Raw Data'!AO$1,FALSE)</f>
        <v>114.83234981256599</v>
      </c>
      <c r="AF13" s="53">
        <f>VLOOKUP($A13,'ADR Raw Data'!$B$6:$BE$43,'ADR Raw Data'!AP$1,FALSE)</f>
        <v>114.96071248761599</v>
      </c>
      <c r="AG13" s="54">
        <f>VLOOKUP($A13,'ADR Raw Data'!$B$6:$BE$43,'ADR Raw Data'!AR$1,FALSE)</f>
        <v>128.28695273933201</v>
      </c>
      <c r="AI13" s="47">
        <f>VLOOKUP($A13,'ADR Raw Data'!$B$6:$BE$43,'ADR Raw Data'!AT$1,FALSE)</f>
        <v>13.3571900593785</v>
      </c>
      <c r="AJ13" s="48">
        <f>VLOOKUP($A13,'ADR Raw Data'!$B$6:$BE$43,'ADR Raw Data'!AU$1,FALSE)</f>
        <v>16.8057037679941</v>
      </c>
      <c r="AK13" s="48">
        <f>VLOOKUP($A13,'ADR Raw Data'!$B$6:$BE$43,'ADR Raw Data'!AV$1,FALSE)</f>
        <v>20.345618695111799</v>
      </c>
      <c r="AL13" s="48">
        <f>VLOOKUP($A13,'ADR Raw Data'!$B$6:$BE$43,'ADR Raw Data'!AW$1,FALSE)</f>
        <v>18.872164056389799</v>
      </c>
      <c r="AM13" s="48">
        <f>VLOOKUP($A13,'ADR Raw Data'!$B$6:$BE$43,'ADR Raw Data'!AX$1,FALSE)</f>
        <v>16.212428216165399</v>
      </c>
      <c r="AN13" s="49">
        <f>VLOOKUP($A13,'ADR Raw Data'!$B$6:$BE$43,'ADR Raw Data'!AY$1,FALSE)</f>
        <v>17.7442526726478</v>
      </c>
      <c r="AO13" s="48">
        <f>VLOOKUP($A13,'ADR Raw Data'!$B$6:$BE$43,'ADR Raw Data'!BA$1,FALSE)</f>
        <v>13.7820725868908</v>
      </c>
      <c r="AP13" s="48">
        <f>VLOOKUP($A13,'ADR Raw Data'!$B$6:$BE$43,'ADR Raw Data'!BB$1,FALSE)</f>
        <v>13.564402744113201</v>
      </c>
      <c r="AQ13" s="49">
        <f>VLOOKUP($A13,'ADR Raw Data'!$B$6:$BE$43,'ADR Raw Data'!BC$1,FALSE)</f>
        <v>13.6716960560183</v>
      </c>
      <c r="AR13" s="50">
        <f>VLOOKUP($A13,'ADR Raw Data'!$B$6:$BE$43,'ADR Raw Data'!BE$1,FALSE)</f>
        <v>16.712167741639501</v>
      </c>
      <c r="AT13" s="51">
        <f>VLOOKUP($A13,'RevPAR Raw Data'!$B$6:$BE$43,'RevPAR Raw Data'!AG$1,FALSE)</f>
        <v>61.346219645228601</v>
      </c>
      <c r="AU13" s="52">
        <f>VLOOKUP($A13,'RevPAR Raw Data'!$B$6:$BE$43,'RevPAR Raw Data'!AH$1,FALSE)</f>
        <v>93.118099032441606</v>
      </c>
      <c r="AV13" s="52">
        <f>VLOOKUP($A13,'RevPAR Raw Data'!$B$6:$BE$43,'RevPAR Raw Data'!AI$1,FALSE)</f>
        <v>113.497893663441</v>
      </c>
      <c r="AW13" s="52">
        <f>VLOOKUP($A13,'RevPAR Raw Data'!$B$6:$BE$43,'RevPAR Raw Data'!AJ$1,FALSE)</f>
        <v>110.88793540125199</v>
      </c>
      <c r="AX13" s="52">
        <f>VLOOKUP($A13,'RevPAR Raw Data'!$B$6:$BE$43,'RevPAR Raw Data'!AK$1,FALSE)</f>
        <v>93.598326930373702</v>
      </c>
      <c r="AY13" s="53">
        <f>VLOOKUP($A13,'RevPAR Raw Data'!$B$6:$BE$43,'RevPAR Raw Data'!AL$1,FALSE)</f>
        <v>94.489694934547501</v>
      </c>
      <c r="AZ13" s="52">
        <f>VLOOKUP($A13,'RevPAR Raw Data'!$B$6:$BE$43,'RevPAR Raw Data'!AN$1,FALSE)</f>
        <v>82.869557010055004</v>
      </c>
      <c r="BA13" s="52">
        <f>VLOOKUP($A13,'RevPAR Raw Data'!$B$6:$BE$43,'RevPAR Raw Data'!AO$1,FALSE)</f>
        <v>84.994129908935605</v>
      </c>
      <c r="BB13" s="53">
        <f>VLOOKUP($A13,'RevPAR Raw Data'!$B$6:$BE$43,'RevPAR Raw Data'!AP$1,FALSE)</f>
        <v>83.931843459495298</v>
      </c>
      <c r="BC13" s="54">
        <f>VLOOKUP($A13,'RevPAR Raw Data'!$B$6:$BE$43,'RevPAR Raw Data'!AR$1,FALSE)</f>
        <v>91.473165941675404</v>
      </c>
      <c r="BE13" s="47">
        <f>VLOOKUP($A13,'RevPAR Raw Data'!$B$6:$BE$43,'RevPAR Raw Data'!AT$1,FALSE)</f>
        <v>9.9343432040872006</v>
      </c>
      <c r="BF13" s="48">
        <f>VLOOKUP($A13,'RevPAR Raw Data'!$B$6:$BE$43,'RevPAR Raw Data'!AU$1,FALSE)</f>
        <v>19.946137451593899</v>
      </c>
      <c r="BG13" s="48">
        <f>VLOOKUP($A13,'RevPAR Raw Data'!$B$6:$BE$43,'RevPAR Raw Data'!AV$1,FALSE)</f>
        <v>29.675506023848101</v>
      </c>
      <c r="BH13" s="48">
        <f>VLOOKUP($A13,'RevPAR Raw Data'!$B$6:$BE$43,'RevPAR Raw Data'!AW$1,FALSE)</f>
        <v>28.583158246951101</v>
      </c>
      <c r="BI13" s="48">
        <f>VLOOKUP($A13,'RevPAR Raw Data'!$B$6:$BE$43,'RevPAR Raw Data'!AX$1,FALSE)</f>
        <v>19.853807872372801</v>
      </c>
      <c r="BJ13" s="49">
        <f>VLOOKUP($A13,'RevPAR Raw Data'!$B$6:$BE$43,'RevPAR Raw Data'!AY$1,FALSE)</f>
        <v>22.620744923928601</v>
      </c>
      <c r="BK13" s="48">
        <f>VLOOKUP($A13,'RevPAR Raw Data'!$B$6:$BE$43,'RevPAR Raw Data'!BA$1,FALSE)</f>
        <v>15.443243591676399</v>
      </c>
      <c r="BL13" s="48">
        <f>VLOOKUP($A13,'RevPAR Raw Data'!$B$6:$BE$43,'RevPAR Raw Data'!BB$1,FALSE)</f>
        <v>15.9201638439625</v>
      </c>
      <c r="BM13" s="49">
        <f>VLOOKUP($A13,'RevPAR Raw Data'!$B$6:$BE$43,'RevPAR Raw Data'!BC$1,FALSE)</f>
        <v>15.6842303140018</v>
      </c>
      <c r="BN13" s="50">
        <f>VLOOKUP($A13,'RevPAR Raw Data'!$B$6:$BE$43,'RevPAR Raw Data'!BE$1,FALSE)</f>
        <v>20.723067404944601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51.128952311384701</v>
      </c>
      <c r="C15" s="48">
        <f>VLOOKUP($A15,'Occupancy Raw Data'!$B$8:$BE$45,'Occupancy Raw Data'!AH$3,FALSE)</f>
        <v>59.910779505374002</v>
      </c>
      <c r="D15" s="48">
        <f>VLOOKUP($A15,'Occupancy Raw Data'!$B$8:$BE$45,'Occupancy Raw Data'!AI$3,FALSE)</f>
        <v>64.209407283731593</v>
      </c>
      <c r="E15" s="48">
        <f>VLOOKUP($A15,'Occupancy Raw Data'!$B$8:$BE$45,'Occupancy Raw Data'!AJ$3,FALSE)</f>
        <v>66.201867891057006</v>
      </c>
      <c r="F15" s="48">
        <f>VLOOKUP($A15,'Occupancy Raw Data'!$B$8:$BE$45,'Occupancy Raw Data'!AK$3,FALSE)</f>
        <v>68.554341020557203</v>
      </c>
      <c r="G15" s="49">
        <f>VLOOKUP($A15,'Occupancy Raw Data'!$B$8:$BE$45,'Occupancy Raw Data'!AL$3,FALSE)</f>
        <v>62.001069602420898</v>
      </c>
      <c r="H15" s="48">
        <f>VLOOKUP($A15,'Occupancy Raw Data'!$B$8:$BE$45,'Occupancy Raw Data'!AN$3,FALSE)</f>
        <v>75.472842533653306</v>
      </c>
      <c r="I15" s="48">
        <f>VLOOKUP($A15,'Occupancy Raw Data'!$B$8:$BE$45,'Occupancy Raw Data'!AO$3,FALSE)</f>
        <v>76.072211207346299</v>
      </c>
      <c r="J15" s="49">
        <f>VLOOKUP($A15,'Occupancy Raw Data'!$B$8:$BE$45,'Occupancy Raw Data'!AP$3,FALSE)</f>
        <v>75.772526870499803</v>
      </c>
      <c r="K15" s="50">
        <f>VLOOKUP($A15,'Occupancy Raw Data'!$B$8:$BE$45,'Occupancy Raw Data'!AR$3,FALSE)</f>
        <v>65.935771679014906</v>
      </c>
      <c r="M15" s="47">
        <f>VLOOKUP($A15,'Occupancy Raw Data'!$B$8:$BE$45,'Occupancy Raw Data'!AT$3,FALSE)</f>
        <v>-2.1288324993622201</v>
      </c>
      <c r="N15" s="48">
        <f>VLOOKUP($A15,'Occupancy Raw Data'!$B$8:$BE$45,'Occupancy Raw Data'!AU$3,FALSE)</f>
        <v>1.0906541906270799</v>
      </c>
      <c r="O15" s="48">
        <f>VLOOKUP($A15,'Occupancy Raw Data'!$B$8:$BE$45,'Occupancy Raw Data'!AV$3,FALSE)</f>
        <v>2.3996103292274298</v>
      </c>
      <c r="P15" s="48">
        <f>VLOOKUP($A15,'Occupancy Raw Data'!$B$8:$BE$45,'Occupancy Raw Data'!AW$3,FALSE)</f>
        <v>2.6081838334642402</v>
      </c>
      <c r="Q15" s="48">
        <f>VLOOKUP($A15,'Occupancy Raw Data'!$B$8:$BE$45,'Occupancy Raw Data'!AX$3,FALSE)</f>
        <v>0.91418763988771501</v>
      </c>
      <c r="R15" s="49">
        <f>VLOOKUP($A15,'Occupancy Raw Data'!$B$8:$BE$45,'Occupancy Raw Data'!AY$3,FALSE)</f>
        <v>1.0899862794112001</v>
      </c>
      <c r="S15" s="48">
        <f>VLOOKUP($A15,'Occupancy Raw Data'!$B$8:$BE$45,'Occupancy Raw Data'!BA$3,FALSE)</f>
        <v>-2.6894424689290601</v>
      </c>
      <c r="T15" s="48">
        <f>VLOOKUP($A15,'Occupancy Raw Data'!$B$8:$BE$45,'Occupancy Raw Data'!BB$3,FALSE)</f>
        <v>-3.27063955182282</v>
      </c>
      <c r="U15" s="49">
        <f>VLOOKUP($A15,'Occupancy Raw Data'!$B$8:$BE$45,'Occupancy Raw Data'!BC$3,FALSE)</f>
        <v>-2.9820607328064899</v>
      </c>
      <c r="V15" s="50">
        <f>VLOOKUP($A15,'Occupancy Raw Data'!$B$8:$BE$45,'Occupancy Raw Data'!BE$3,FALSE)</f>
        <v>-0.287109420634305</v>
      </c>
      <c r="X15" s="51">
        <f>VLOOKUP($A15,'ADR Raw Data'!$B$6:$BE$43,'ADR Raw Data'!AG$1,FALSE)</f>
        <v>108.230753602908</v>
      </c>
      <c r="Y15" s="52">
        <f>VLOOKUP($A15,'ADR Raw Data'!$B$6:$BE$43,'ADR Raw Data'!AH$1,FALSE)</f>
        <v>111.83314094600399</v>
      </c>
      <c r="Z15" s="52">
        <f>VLOOKUP($A15,'ADR Raw Data'!$B$6:$BE$43,'ADR Raw Data'!AI$1,FALSE)</f>
        <v>115.265136979817</v>
      </c>
      <c r="AA15" s="52">
        <f>VLOOKUP($A15,'ADR Raw Data'!$B$6:$BE$43,'ADR Raw Data'!AJ$1,FALSE)</f>
        <v>116.51008329852399</v>
      </c>
      <c r="AB15" s="52">
        <f>VLOOKUP($A15,'ADR Raw Data'!$B$6:$BE$43,'ADR Raw Data'!AK$1,FALSE)</f>
        <v>121.413252280878</v>
      </c>
      <c r="AC15" s="53">
        <f>VLOOKUP($A15,'ADR Raw Data'!$B$6:$BE$43,'ADR Raw Data'!AL$1,FALSE)</f>
        <v>115.06715186261999</v>
      </c>
      <c r="AD15" s="52">
        <f>VLOOKUP($A15,'ADR Raw Data'!$B$6:$BE$43,'ADR Raw Data'!AN$1,FALSE)</f>
        <v>145.90807814312001</v>
      </c>
      <c r="AE15" s="52">
        <f>VLOOKUP($A15,'ADR Raw Data'!$B$6:$BE$43,'ADR Raw Data'!AO$1,FALSE)</f>
        <v>146.84992010545199</v>
      </c>
      <c r="AF15" s="53">
        <f>VLOOKUP($A15,'ADR Raw Data'!$B$6:$BE$43,'ADR Raw Data'!AP$1,FALSE)</f>
        <v>146.38086164158301</v>
      </c>
      <c r="AG15" s="54">
        <f>VLOOKUP($A15,'ADR Raw Data'!$B$6:$BE$43,'ADR Raw Data'!AR$1,FALSE)</f>
        <v>125.3486678428</v>
      </c>
      <c r="AI15" s="47">
        <f>VLOOKUP($A15,'ADR Raw Data'!$B$6:$BE$43,'ADR Raw Data'!AT$1,FALSE)</f>
        <v>4.1495500751508398</v>
      </c>
      <c r="AJ15" s="48">
        <f>VLOOKUP($A15,'ADR Raw Data'!$B$6:$BE$43,'ADR Raw Data'!AU$1,FALSE)</f>
        <v>4.5836021874930903</v>
      </c>
      <c r="AK15" s="48">
        <f>VLOOKUP($A15,'ADR Raw Data'!$B$6:$BE$43,'ADR Raw Data'!AV$1,FALSE)</f>
        <v>5.43660479957442</v>
      </c>
      <c r="AL15" s="48">
        <f>VLOOKUP($A15,'ADR Raw Data'!$B$6:$BE$43,'ADR Raw Data'!AW$1,FALSE)</f>
        <v>6.0718755054765001</v>
      </c>
      <c r="AM15" s="48">
        <f>VLOOKUP($A15,'ADR Raw Data'!$B$6:$BE$43,'ADR Raw Data'!AX$1,FALSE)</f>
        <v>6.3749159387169598</v>
      </c>
      <c r="AN15" s="49">
        <f>VLOOKUP($A15,'ADR Raw Data'!$B$6:$BE$43,'ADR Raw Data'!AY$1,FALSE)</f>
        <v>5.4545951535700903</v>
      </c>
      <c r="AO15" s="48">
        <f>VLOOKUP($A15,'ADR Raw Data'!$B$6:$BE$43,'ADR Raw Data'!BA$1,FALSE)</f>
        <v>2.58396114565471</v>
      </c>
      <c r="AP15" s="48">
        <f>VLOOKUP($A15,'ADR Raw Data'!$B$6:$BE$43,'ADR Raw Data'!BB$1,FALSE)</f>
        <v>0.82506904311511498</v>
      </c>
      <c r="AQ15" s="49">
        <f>VLOOKUP($A15,'ADR Raw Data'!$B$6:$BE$43,'ADR Raw Data'!BC$1,FALSE)</f>
        <v>1.68699065409791</v>
      </c>
      <c r="AR15" s="50">
        <f>VLOOKUP($A15,'ADR Raw Data'!$B$6:$BE$43,'ADR Raw Data'!BE$1,FALSE)</f>
        <v>3.70006131591107</v>
      </c>
      <c r="AT15" s="51">
        <f>VLOOKUP($A15,'RevPAR Raw Data'!$B$6:$BE$43,'RevPAR Raw Data'!AG$1,FALSE)</f>
        <v>55.337250395883302</v>
      </c>
      <c r="AU15" s="52">
        <f>VLOOKUP($A15,'RevPAR Raw Data'!$B$6:$BE$43,'RevPAR Raw Data'!AH$1,FALSE)</f>
        <v>67.000106486095106</v>
      </c>
      <c r="AV15" s="52">
        <f>VLOOKUP($A15,'RevPAR Raw Data'!$B$6:$BE$43,'RevPAR Raw Data'!AI$1,FALSE)</f>
        <v>74.011061259521995</v>
      </c>
      <c r="AW15" s="52">
        <f>VLOOKUP($A15,'RevPAR Raw Data'!$B$6:$BE$43,'RevPAR Raw Data'!AJ$1,FALSE)</f>
        <v>77.131851425049504</v>
      </c>
      <c r="AX15" s="52">
        <f>VLOOKUP($A15,'RevPAR Raw Data'!$B$6:$BE$43,'RevPAR Raw Data'!AK$1,FALSE)</f>
        <v>83.234055012783003</v>
      </c>
      <c r="AY15" s="53">
        <f>VLOOKUP($A15,'RevPAR Raw Data'!$B$6:$BE$43,'RevPAR Raw Data'!AL$1,FALSE)</f>
        <v>71.342864915866599</v>
      </c>
      <c r="AZ15" s="52">
        <f>VLOOKUP($A15,'RevPAR Raw Data'!$B$6:$BE$43,'RevPAR Raw Data'!AN$1,FALSE)</f>
        <v>110.12097406083601</v>
      </c>
      <c r="BA15" s="52">
        <f>VLOOKUP($A15,'RevPAR Raw Data'!$B$6:$BE$43,'RevPAR Raw Data'!AO$1,FALSE)</f>
        <v>111.711981380439</v>
      </c>
      <c r="BB15" s="53">
        <f>VLOOKUP($A15,'RevPAR Raw Data'!$B$6:$BE$43,'RevPAR Raw Data'!AP$1,FALSE)</f>
        <v>110.916477720638</v>
      </c>
      <c r="BC15" s="54">
        <f>VLOOKUP($A15,'RevPAR Raw Data'!$B$6:$BE$43,'RevPAR Raw Data'!AR$1,FALSE)</f>
        <v>82.649611431515595</v>
      </c>
      <c r="BE15" s="47">
        <f>VLOOKUP($A15,'RevPAR Raw Data'!$B$6:$BE$43,'RevPAR Raw Data'!AT$1,FALSE)</f>
        <v>1.93238060521149</v>
      </c>
      <c r="BF15" s="48">
        <f>VLOOKUP($A15,'RevPAR Raw Data'!$B$6:$BE$43,'RevPAR Raw Data'!AU$1,FALSE)</f>
        <v>5.7242476274597403</v>
      </c>
      <c r="BG15" s="48">
        <f>VLOOKUP($A15,'RevPAR Raw Data'!$B$6:$BE$43,'RevPAR Raw Data'!AV$1,FALSE)</f>
        <v>7.9666724591317202</v>
      </c>
      <c r="BH15" s="48">
        <f>VLOOKUP($A15,'RevPAR Raw Data'!$B$6:$BE$43,'RevPAR Raw Data'!AW$1,FALSE)</f>
        <v>8.8384250142626506</v>
      </c>
      <c r="BI15" s="48">
        <f>VLOOKUP($A15,'RevPAR Raw Data'!$B$6:$BE$43,'RevPAR Raw Data'!AX$1,FALSE)</f>
        <v>7.3473822721696598</v>
      </c>
      <c r="BJ15" s="49">
        <f>VLOOKUP($A15,'RevPAR Raw Data'!$B$6:$BE$43,'RevPAR Raw Data'!AY$1,FALSE)</f>
        <v>6.6040357717526401</v>
      </c>
      <c r="BK15" s="48">
        <f>VLOOKUP($A15,'RevPAR Raw Data'!$B$6:$BE$43,'RevPAR Raw Data'!BA$1,FALSE)</f>
        <v>-0.17497547170621899</v>
      </c>
      <c r="BL15" s="48">
        <f>VLOOKUP($A15,'RevPAR Raw Data'!$B$6:$BE$43,'RevPAR Raw Data'!BB$1,FALSE)</f>
        <v>-2.4725555431616799</v>
      </c>
      <c r="BM15" s="49">
        <f>VLOOKUP($A15,'RevPAR Raw Data'!$B$6:$BE$43,'RevPAR Raw Data'!BC$1,FALSE)</f>
        <v>-1.3453771645705399</v>
      </c>
      <c r="BN15" s="50">
        <f>VLOOKUP($A15,'RevPAR Raw Data'!$B$6:$BE$43,'RevPAR Raw Data'!BE$1,FALSE)</f>
        <v>3.4023286706695401</v>
      </c>
    </row>
    <row r="16" spans="1:66" x14ac:dyDescent="0.45">
      <c r="A16" s="63" t="s">
        <v>92</v>
      </c>
      <c r="B16" s="47">
        <f>VLOOKUP($A16,'Occupancy Raw Data'!$B$8:$BE$45,'Occupancy Raw Data'!AG$3,FALSE)</f>
        <v>58.497730446927299</v>
      </c>
      <c r="C16" s="48">
        <f>VLOOKUP($A16,'Occupancy Raw Data'!$B$8:$BE$45,'Occupancy Raw Data'!AH$3,FALSE)</f>
        <v>72.756634078212201</v>
      </c>
      <c r="D16" s="48">
        <f>VLOOKUP($A16,'Occupancy Raw Data'!$B$8:$BE$45,'Occupancy Raw Data'!AI$3,FALSE)</f>
        <v>76.702164804469206</v>
      </c>
      <c r="E16" s="48">
        <f>VLOOKUP($A16,'Occupancy Raw Data'!$B$8:$BE$45,'Occupancy Raw Data'!AJ$3,FALSE)</f>
        <v>77.121159217876993</v>
      </c>
      <c r="F16" s="48">
        <f>VLOOKUP($A16,'Occupancy Raw Data'!$B$8:$BE$45,'Occupancy Raw Data'!AK$3,FALSE)</f>
        <v>73.415677374301595</v>
      </c>
      <c r="G16" s="49">
        <f>VLOOKUP($A16,'Occupancy Raw Data'!$B$8:$BE$45,'Occupancy Raw Data'!AL$3,FALSE)</f>
        <v>71.698673184357503</v>
      </c>
      <c r="H16" s="48">
        <f>VLOOKUP($A16,'Occupancy Raw Data'!$B$8:$BE$45,'Occupancy Raw Data'!AN$3,FALSE)</f>
        <v>76.916026536312799</v>
      </c>
      <c r="I16" s="48">
        <f>VLOOKUP($A16,'Occupancy Raw Data'!$B$8:$BE$45,'Occupancy Raw Data'!AO$3,FALSE)</f>
        <v>77.583798882681506</v>
      </c>
      <c r="J16" s="49">
        <f>VLOOKUP($A16,'Occupancy Raw Data'!$B$8:$BE$45,'Occupancy Raw Data'!AP$3,FALSE)</f>
        <v>77.249912709497195</v>
      </c>
      <c r="K16" s="50">
        <f>VLOOKUP($A16,'Occupancy Raw Data'!$B$8:$BE$45,'Occupancy Raw Data'!AR$3,FALSE)</f>
        <v>73.284741620111703</v>
      </c>
      <c r="M16" s="47">
        <f>VLOOKUP($A16,'Occupancy Raw Data'!$B$8:$BE$45,'Occupancy Raw Data'!AT$3,FALSE)</f>
        <v>-6.1018979496513701</v>
      </c>
      <c r="N16" s="48">
        <f>VLOOKUP($A16,'Occupancy Raw Data'!$B$8:$BE$45,'Occupancy Raw Data'!AU$3,FALSE)</f>
        <v>-0.83796804954630699</v>
      </c>
      <c r="O16" s="48">
        <f>VLOOKUP($A16,'Occupancy Raw Data'!$B$8:$BE$45,'Occupancy Raw Data'!AV$3,FALSE)</f>
        <v>-0.56113756259895498</v>
      </c>
      <c r="P16" s="48">
        <f>VLOOKUP($A16,'Occupancy Raw Data'!$B$8:$BE$45,'Occupancy Raw Data'!AW$3,FALSE)</f>
        <v>0.23737548100425501</v>
      </c>
      <c r="Q16" s="48">
        <f>VLOOKUP($A16,'Occupancy Raw Data'!$B$8:$BE$45,'Occupancy Raw Data'!AX$3,FALSE)</f>
        <v>-2.3511803379206899</v>
      </c>
      <c r="R16" s="49">
        <f>VLOOKUP($A16,'Occupancy Raw Data'!$B$8:$BE$45,'Occupancy Raw Data'!AY$3,FALSE)</f>
        <v>-1.76313301661072</v>
      </c>
      <c r="S16" s="48">
        <f>VLOOKUP($A16,'Occupancy Raw Data'!$B$8:$BE$45,'Occupancy Raw Data'!BA$3,FALSE)</f>
        <v>-4.0215379031484799</v>
      </c>
      <c r="T16" s="48">
        <f>VLOOKUP($A16,'Occupancy Raw Data'!$B$8:$BE$45,'Occupancy Raw Data'!BB$3,FALSE)</f>
        <v>-4.7196069914778196</v>
      </c>
      <c r="U16" s="49">
        <f>VLOOKUP($A16,'Occupancy Raw Data'!$B$8:$BE$45,'Occupancy Raw Data'!BC$3,FALSE)</f>
        <v>-4.3733549142913599</v>
      </c>
      <c r="V16" s="50">
        <f>VLOOKUP($A16,'Occupancy Raw Data'!$B$8:$BE$45,'Occupancy Raw Data'!BE$3,FALSE)</f>
        <v>-2.5641352832016899</v>
      </c>
      <c r="X16" s="51">
        <f>VLOOKUP($A16,'ADR Raw Data'!$B$6:$BE$43,'ADR Raw Data'!AG$1,FALSE)</f>
        <v>87.107971760053701</v>
      </c>
      <c r="Y16" s="52">
        <f>VLOOKUP($A16,'ADR Raw Data'!$B$6:$BE$43,'ADR Raw Data'!AH$1,FALSE)</f>
        <v>93.547646778644193</v>
      </c>
      <c r="Z16" s="52">
        <f>VLOOKUP($A16,'ADR Raw Data'!$B$6:$BE$43,'ADR Raw Data'!AI$1,FALSE)</f>
        <v>96.288352748378202</v>
      </c>
      <c r="AA16" s="52">
        <f>VLOOKUP($A16,'ADR Raw Data'!$B$6:$BE$43,'ADR Raw Data'!AJ$1,FALSE)</f>
        <v>96.315991352574898</v>
      </c>
      <c r="AB16" s="52">
        <f>VLOOKUP($A16,'ADR Raw Data'!$B$6:$BE$43,'ADR Raw Data'!AK$1,FALSE)</f>
        <v>94.582948903156705</v>
      </c>
      <c r="AC16" s="53">
        <f>VLOOKUP($A16,'ADR Raw Data'!$B$6:$BE$43,'ADR Raw Data'!AL$1,FALSE)</f>
        <v>93.890796941732205</v>
      </c>
      <c r="AD16" s="52">
        <f>VLOOKUP($A16,'ADR Raw Data'!$B$6:$BE$43,'ADR Raw Data'!AN$1,FALSE)</f>
        <v>108.57360017590599</v>
      </c>
      <c r="AE16" s="52">
        <f>VLOOKUP($A16,'ADR Raw Data'!$B$6:$BE$43,'ADR Raw Data'!AO$1,FALSE)</f>
        <v>111.426307875787</v>
      </c>
      <c r="AF16" s="53">
        <f>VLOOKUP($A16,'ADR Raw Data'!$B$6:$BE$43,'ADR Raw Data'!AP$1,FALSE)</f>
        <v>110.00611894968701</v>
      </c>
      <c r="AG16" s="54">
        <f>VLOOKUP($A16,'ADR Raw Data'!$B$6:$BE$43,'ADR Raw Data'!AR$1,FALSE)</f>
        <v>98.744300806554506</v>
      </c>
      <c r="AI16" s="47">
        <f>VLOOKUP($A16,'ADR Raw Data'!$B$6:$BE$43,'ADR Raw Data'!AT$1,FALSE)</f>
        <v>5.15195248782174</v>
      </c>
      <c r="AJ16" s="48">
        <f>VLOOKUP($A16,'ADR Raw Data'!$B$6:$BE$43,'ADR Raw Data'!AU$1,FALSE)</f>
        <v>8.3095498428986492</v>
      </c>
      <c r="AK16" s="48">
        <f>VLOOKUP($A16,'ADR Raw Data'!$B$6:$BE$43,'ADR Raw Data'!AV$1,FALSE)</f>
        <v>8.8188764200710104</v>
      </c>
      <c r="AL16" s="48">
        <f>VLOOKUP($A16,'ADR Raw Data'!$B$6:$BE$43,'ADR Raw Data'!AW$1,FALSE)</f>
        <v>9.5417316632666704</v>
      </c>
      <c r="AM16" s="48">
        <f>VLOOKUP($A16,'ADR Raw Data'!$B$6:$BE$43,'ADR Raw Data'!AX$1,FALSE)</f>
        <v>7.9064081014257797</v>
      </c>
      <c r="AN16" s="49">
        <f>VLOOKUP($A16,'ADR Raw Data'!$B$6:$BE$43,'ADR Raw Data'!AY$1,FALSE)</f>
        <v>8.1604557535772706</v>
      </c>
      <c r="AO16" s="48">
        <f>VLOOKUP($A16,'ADR Raw Data'!$B$6:$BE$43,'ADR Raw Data'!BA$1,FALSE)</f>
        <v>5.0646172136739498</v>
      </c>
      <c r="AP16" s="48">
        <f>VLOOKUP($A16,'ADR Raw Data'!$B$6:$BE$43,'ADR Raw Data'!BB$1,FALSE)</f>
        <v>5.5591688870298501</v>
      </c>
      <c r="AQ16" s="49">
        <f>VLOOKUP($A16,'ADR Raw Data'!$B$6:$BE$43,'ADR Raw Data'!BC$1,FALSE)</f>
        <v>5.3115061201667304</v>
      </c>
      <c r="AR16" s="50">
        <f>VLOOKUP($A16,'ADR Raw Data'!$B$6:$BE$43,'ADR Raw Data'!BE$1,FALSE)</f>
        <v>7.0706462371487202</v>
      </c>
      <c r="AT16" s="51">
        <f>VLOOKUP($A16,'RevPAR Raw Data'!$B$6:$BE$43,'RevPAR Raw Data'!AG$1,FALSE)</f>
        <v>50.956186517981799</v>
      </c>
      <c r="AU16" s="52">
        <f>VLOOKUP($A16,'RevPAR Raw Data'!$B$6:$BE$43,'RevPAR Raw Data'!AH$1,FALSE)</f>
        <v>68.062119055516703</v>
      </c>
      <c r="AV16" s="52">
        <f>VLOOKUP($A16,'RevPAR Raw Data'!$B$6:$BE$43,'RevPAR Raw Data'!AI$1,FALSE)</f>
        <v>73.855251012569795</v>
      </c>
      <c r="AW16" s="52">
        <f>VLOOKUP($A16,'RevPAR Raw Data'!$B$6:$BE$43,'RevPAR Raw Data'!AJ$1,FALSE)</f>
        <v>74.280009043296005</v>
      </c>
      <c r="AX16" s="52">
        <f>VLOOKUP($A16,'RevPAR Raw Data'!$B$6:$BE$43,'RevPAR Raw Data'!AK$1,FALSE)</f>
        <v>69.4387126178421</v>
      </c>
      <c r="AY16" s="53">
        <f>VLOOKUP($A16,'RevPAR Raw Data'!$B$6:$BE$43,'RevPAR Raw Data'!AL$1,FALSE)</f>
        <v>67.318455649441304</v>
      </c>
      <c r="AZ16" s="52">
        <f>VLOOKUP($A16,'RevPAR Raw Data'!$B$6:$BE$43,'RevPAR Raw Data'!AN$1,FALSE)</f>
        <v>83.510499122730394</v>
      </c>
      <c r="BA16" s="52">
        <f>VLOOKUP($A16,'RevPAR Raw Data'!$B$6:$BE$43,'RevPAR Raw Data'!AO$1,FALSE)</f>
        <v>86.448762604748595</v>
      </c>
      <c r="BB16" s="53">
        <f>VLOOKUP($A16,'RevPAR Raw Data'!$B$6:$BE$43,'RevPAR Raw Data'!AP$1,FALSE)</f>
        <v>84.979630863739501</v>
      </c>
      <c r="BC16" s="54">
        <f>VLOOKUP($A16,'RevPAR Raw Data'!$B$6:$BE$43,'RevPAR Raw Data'!AR$1,FALSE)</f>
        <v>72.364505710669306</v>
      </c>
      <c r="BE16" s="47">
        <f>VLOOKUP($A16,'RevPAR Raw Data'!$B$6:$BE$43,'RevPAR Raw Data'!AT$1,FALSE)</f>
        <v>-1.2643123450510301</v>
      </c>
      <c r="BF16" s="48">
        <f>VLOOKUP($A16,'RevPAR Raw Data'!$B$6:$BE$43,'RevPAR Raw Data'!AU$1,FALSE)</f>
        <v>7.4019504206077196</v>
      </c>
      <c r="BG16" s="48">
        <f>VLOOKUP($A16,'RevPAR Raw Data'!$B$6:$BE$43,'RevPAR Raw Data'!AV$1,FALSE)</f>
        <v>8.20825282927985</v>
      </c>
      <c r="BH16" s="48">
        <f>VLOOKUP($A16,'RevPAR Raw Data'!$B$6:$BE$43,'RevPAR Raw Data'!AW$1,FALSE)</f>
        <v>9.8017568757027398</v>
      </c>
      <c r="BI16" s="48">
        <f>VLOOKUP($A16,'RevPAR Raw Data'!$B$6:$BE$43,'RevPAR Raw Data'!AX$1,FALSE)</f>
        <v>5.3693338507885899</v>
      </c>
      <c r="BJ16" s="49">
        <f>VLOOKUP($A16,'RevPAR Raw Data'!$B$6:$BE$43,'RevPAR Raw Data'!AY$1,FALSE)</f>
        <v>6.2534430472693101</v>
      </c>
      <c r="BK16" s="48">
        <f>VLOOKUP($A16,'RevPAR Raw Data'!$B$6:$BE$43,'RevPAR Raw Data'!BA$1,FALSE)</f>
        <v>0.83940380962818595</v>
      </c>
      <c r="BL16" s="48">
        <f>VLOOKUP($A16,'RevPAR Raw Data'!$B$6:$BE$43,'RevPAR Raw Data'!BB$1,FALSE)</f>
        <v>0.577190972091712</v>
      </c>
      <c r="BM16" s="49">
        <f>VLOOKUP($A16,'RevPAR Raw Data'!$B$6:$BE$43,'RevPAR Raw Data'!BC$1,FALSE)</f>
        <v>0.705860191946176</v>
      </c>
      <c r="BN16" s="50">
        <f>VLOOKUP($A16,'RevPAR Raw Data'!$B$6:$BE$43,'RevPAR Raw Data'!BE$1,FALSE)</f>
        <v>4.3252100190299201</v>
      </c>
    </row>
    <row r="17" spans="1:66" x14ac:dyDescent="0.45">
      <c r="A17" s="63" t="s">
        <v>32</v>
      </c>
      <c r="B17" s="47">
        <f>VLOOKUP($A17,'Occupancy Raw Data'!$B$8:$BE$45,'Occupancy Raw Data'!AG$3,FALSE)</f>
        <v>50.598586470503299</v>
      </c>
      <c r="C17" s="48">
        <f>VLOOKUP($A17,'Occupancy Raw Data'!$B$8:$BE$45,'Occupancy Raw Data'!AH$3,FALSE)</f>
        <v>60.168758113370799</v>
      </c>
      <c r="D17" s="48">
        <f>VLOOKUP($A17,'Occupancy Raw Data'!$B$8:$BE$45,'Occupancy Raw Data'!AI$3,FALSE)</f>
        <v>63.179720178854701</v>
      </c>
      <c r="E17" s="48">
        <f>VLOOKUP($A17,'Occupancy Raw Data'!$B$8:$BE$45,'Occupancy Raw Data'!AJ$3,FALSE)</f>
        <v>63.5186787826337</v>
      </c>
      <c r="F17" s="48">
        <f>VLOOKUP($A17,'Occupancy Raw Data'!$B$8:$BE$45,'Occupancy Raw Data'!AK$3,FALSE)</f>
        <v>68.556180585605006</v>
      </c>
      <c r="G17" s="49">
        <f>VLOOKUP($A17,'Occupancy Raw Data'!$B$8:$BE$45,'Occupancy Raw Data'!AL$3,FALSE)</f>
        <v>61.204384826193497</v>
      </c>
      <c r="H17" s="48">
        <f>VLOOKUP($A17,'Occupancy Raw Data'!$B$8:$BE$45,'Occupancy Raw Data'!AN$3,FALSE)</f>
        <v>73.474686282994298</v>
      </c>
      <c r="I17" s="48">
        <f>VLOOKUP($A17,'Occupancy Raw Data'!$B$8:$BE$45,'Occupancy Raw Data'!AO$3,FALSE)</f>
        <v>74.664647338814305</v>
      </c>
      <c r="J17" s="49">
        <f>VLOOKUP($A17,'Occupancy Raw Data'!$B$8:$BE$45,'Occupancy Raw Data'!AP$3,FALSE)</f>
        <v>74.069666810904295</v>
      </c>
      <c r="K17" s="50">
        <f>VLOOKUP($A17,'Occupancy Raw Data'!$B$8:$BE$45,'Occupancy Raw Data'!AR$3,FALSE)</f>
        <v>64.880179678968005</v>
      </c>
      <c r="M17" s="47">
        <f>VLOOKUP($A17,'Occupancy Raw Data'!$B$8:$BE$45,'Occupancy Raw Data'!AT$3,FALSE)</f>
        <v>-8.1296203286977704</v>
      </c>
      <c r="N17" s="48">
        <f>VLOOKUP($A17,'Occupancy Raw Data'!$B$8:$BE$45,'Occupancy Raw Data'!AU$3,FALSE)</f>
        <v>-3.2765691412431699</v>
      </c>
      <c r="O17" s="48">
        <f>VLOOKUP($A17,'Occupancy Raw Data'!$B$8:$BE$45,'Occupancy Raw Data'!AV$3,FALSE)</f>
        <v>-2.8271992035643398</v>
      </c>
      <c r="P17" s="48">
        <f>VLOOKUP($A17,'Occupancy Raw Data'!$B$8:$BE$45,'Occupancy Raw Data'!AW$3,FALSE)</f>
        <v>-7.9246865899146499</v>
      </c>
      <c r="Q17" s="48">
        <f>VLOOKUP($A17,'Occupancy Raw Data'!$B$8:$BE$45,'Occupancy Raw Data'!AX$3,FALSE)</f>
        <v>-8.2305775757833697</v>
      </c>
      <c r="R17" s="49">
        <f>VLOOKUP($A17,'Occupancy Raw Data'!$B$8:$BE$45,'Occupancy Raw Data'!AY$3,FALSE)</f>
        <v>-6.1260264232421999</v>
      </c>
      <c r="S17" s="48">
        <f>VLOOKUP($A17,'Occupancy Raw Data'!$B$8:$BE$45,'Occupancy Raw Data'!BA$3,FALSE)</f>
        <v>-11.506528009718901</v>
      </c>
      <c r="T17" s="48">
        <f>VLOOKUP($A17,'Occupancy Raw Data'!$B$8:$BE$45,'Occupancy Raw Data'!BB$3,FALSE)</f>
        <v>-9.8808827703062292</v>
      </c>
      <c r="U17" s="49">
        <f>VLOOKUP($A17,'Occupancy Raw Data'!$B$8:$BE$45,'Occupancy Raw Data'!BC$3,FALSE)</f>
        <v>-10.6945741986616</v>
      </c>
      <c r="V17" s="50">
        <f>VLOOKUP($A17,'Occupancy Raw Data'!$B$8:$BE$45,'Occupancy Raw Data'!BE$3,FALSE)</f>
        <v>-7.6663579958564796</v>
      </c>
      <c r="X17" s="51">
        <f>VLOOKUP($A17,'ADR Raw Data'!$B$6:$BE$43,'ADR Raw Data'!AG$1,FALSE)</f>
        <v>77.087570830957802</v>
      </c>
      <c r="Y17" s="52">
        <f>VLOOKUP($A17,'ADR Raw Data'!$B$6:$BE$43,'ADR Raw Data'!AH$1,FALSE)</f>
        <v>82.251514784849505</v>
      </c>
      <c r="Z17" s="52">
        <f>VLOOKUP($A17,'ADR Raw Data'!$B$6:$BE$43,'ADR Raw Data'!AI$1,FALSE)</f>
        <v>84.639200650647695</v>
      </c>
      <c r="AA17" s="52">
        <f>VLOOKUP($A17,'ADR Raw Data'!$B$6:$BE$43,'ADR Raw Data'!AJ$1,FALSE)</f>
        <v>85.1172369571388</v>
      </c>
      <c r="AB17" s="52">
        <f>VLOOKUP($A17,'ADR Raw Data'!$B$6:$BE$43,'ADR Raw Data'!AK$1,FALSE)</f>
        <v>96.975752603618702</v>
      </c>
      <c r="AC17" s="53">
        <f>VLOOKUP($A17,'ADR Raw Data'!$B$6:$BE$43,'ADR Raw Data'!AL$1,FALSE)</f>
        <v>85.784037679400399</v>
      </c>
      <c r="AD17" s="52">
        <f>VLOOKUP($A17,'ADR Raw Data'!$B$6:$BE$43,'ADR Raw Data'!AN$1,FALSE)</f>
        <v>116.110884084216</v>
      </c>
      <c r="AE17" s="52">
        <f>VLOOKUP($A17,'ADR Raw Data'!$B$6:$BE$43,'ADR Raw Data'!AO$1,FALSE)</f>
        <v>117.568863648217</v>
      </c>
      <c r="AF17" s="53">
        <f>VLOOKUP($A17,'ADR Raw Data'!$B$6:$BE$43,'ADR Raw Data'!AP$1,FALSE)</f>
        <v>116.845729633416</v>
      </c>
      <c r="AG17" s="54">
        <f>VLOOKUP($A17,'ADR Raw Data'!$B$6:$BE$43,'ADR Raw Data'!AR$1,FALSE)</f>
        <v>95.915809750849505</v>
      </c>
      <c r="AI17" s="47">
        <f>VLOOKUP($A17,'ADR Raw Data'!$B$6:$BE$43,'ADR Raw Data'!AT$1,FALSE)</f>
        <v>1.81859471861356</v>
      </c>
      <c r="AJ17" s="48">
        <f>VLOOKUP($A17,'ADR Raw Data'!$B$6:$BE$43,'ADR Raw Data'!AU$1,FALSE)</f>
        <v>4.2502798420261803</v>
      </c>
      <c r="AK17" s="48">
        <f>VLOOKUP($A17,'ADR Raw Data'!$B$6:$BE$43,'ADR Raw Data'!AV$1,FALSE)</f>
        <v>3.42136017650986</v>
      </c>
      <c r="AL17" s="48">
        <f>VLOOKUP($A17,'ADR Raw Data'!$B$6:$BE$43,'ADR Raw Data'!AW$1,FALSE)</f>
        <v>0.28601046443970501</v>
      </c>
      <c r="AM17" s="48">
        <f>VLOOKUP($A17,'ADR Raw Data'!$B$6:$BE$43,'ADR Raw Data'!AX$1,FALSE)</f>
        <v>2.5207782695109202</v>
      </c>
      <c r="AN17" s="49">
        <f>VLOOKUP($A17,'ADR Raw Data'!$B$6:$BE$43,'ADR Raw Data'!AY$1,FALSE)</f>
        <v>2.3586134971547401</v>
      </c>
      <c r="AO17" s="48">
        <f>VLOOKUP($A17,'ADR Raw Data'!$B$6:$BE$43,'ADR Raw Data'!BA$1,FALSE)</f>
        <v>3.2691961960181501</v>
      </c>
      <c r="AP17" s="48">
        <f>VLOOKUP($A17,'ADR Raw Data'!$B$6:$BE$43,'ADR Raw Data'!BB$1,FALSE)</f>
        <v>5.1641339358787102</v>
      </c>
      <c r="AQ17" s="49">
        <f>VLOOKUP($A17,'ADR Raw Data'!$B$6:$BE$43,'ADR Raw Data'!BC$1,FALSE)</f>
        <v>4.2188678681182097</v>
      </c>
      <c r="AR17" s="50">
        <f>VLOOKUP($A17,'ADR Raw Data'!$B$6:$BE$43,'ADR Raw Data'!BE$1,FALSE)</f>
        <v>2.7446261945612198</v>
      </c>
      <c r="AT17" s="51">
        <f>VLOOKUP($A17,'RevPAR Raw Data'!$B$6:$BE$43,'RevPAR Raw Data'!AG$1,FALSE)</f>
        <v>39.005221184912699</v>
      </c>
      <c r="AU17" s="52">
        <f>VLOOKUP($A17,'RevPAR Raw Data'!$B$6:$BE$43,'RevPAR Raw Data'!AH$1,FALSE)</f>
        <v>49.489714975479501</v>
      </c>
      <c r="AV17" s="52">
        <f>VLOOKUP($A17,'RevPAR Raw Data'!$B$6:$BE$43,'RevPAR Raw Data'!AI$1,FALSE)</f>
        <v>53.4748101326986</v>
      </c>
      <c r="AW17" s="52">
        <f>VLOOKUP($A17,'RevPAR Raw Data'!$B$6:$BE$43,'RevPAR Raw Data'!AJ$1,FALSE)</f>
        <v>54.065344331458199</v>
      </c>
      <c r="AX17" s="52">
        <f>VLOOKUP($A17,'RevPAR Raw Data'!$B$6:$BE$43,'RevPAR Raw Data'!AK$1,FALSE)</f>
        <v>66.482872079186393</v>
      </c>
      <c r="AY17" s="53">
        <f>VLOOKUP($A17,'RevPAR Raw Data'!$B$6:$BE$43,'RevPAR Raw Data'!AL$1,FALSE)</f>
        <v>52.5035925407471</v>
      </c>
      <c r="AZ17" s="52">
        <f>VLOOKUP($A17,'RevPAR Raw Data'!$B$6:$BE$43,'RevPAR Raw Data'!AN$1,FALSE)</f>
        <v>85.312107821289402</v>
      </c>
      <c r="BA17" s="52">
        <f>VLOOKUP($A17,'RevPAR Raw Data'!$B$6:$BE$43,'RevPAR Raw Data'!AO$1,FALSE)</f>
        <v>87.782377423193395</v>
      </c>
      <c r="BB17" s="53">
        <f>VLOOKUP($A17,'RevPAR Raw Data'!$B$6:$BE$43,'RevPAR Raw Data'!AP$1,FALSE)</f>
        <v>86.547242622241399</v>
      </c>
      <c r="BC17" s="54">
        <f>VLOOKUP($A17,'RevPAR Raw Data'!$B$6:$BE$43,'RevPAR Raw Data'!AR$1,FALSE)</f>
        <v>62.230349706888298</v>
      </c>
      <c r="BE17" s="47">
        <f>VLOOKUP($A17,'RevPAR Raw Data'!$B$6:$BE$43,'RevPAR Raw Data'!AT$1,FALSE)</f>
        <v>-6.4588704560252399</v>
      </c>
      <c r="BF17" s="48">
        <f>VLOOKUP($A17,'RevPAR Raw Data'!$B$6:$BE$43,'RevPAR Raw Data'!AU$1,FALSE)</f>
        <v>0.83444734306269397</v>
      </c>
      <c r="BG17" s="48">
        <f>VLOOKUP($A17,'RevPAR Raw Data'!$B$6:$BE$43,'RevPAR Raw Data'!AV$1,FALSE)</f>
        <v>0.49743230528415999</v>
      </c>
      <c r="BH17" s="48">
        <f>VLOOKUP($A17,'RevPAR Raw Data'!$B$6:$BE$43,'RevPAR Raw Data'!AW$1,FALSE)</f>
        <v>-7.6613415583961499</v>
      </c>
      <c r="BI17" s="48">
        <f>VLOOKUP($A17,'RevPAR Raw Data'!$B$6:$BE$43,'RevPAR Raw Data'!AX$1,FALSE)</f>
        <v>-5.9172739172580302</v>
      </c>
      <c r="BJ17" s="49">
        <f>VLOOKUP($A17,'RevPAR Raw Data'!$B$6:$BE$43,'RevPAR Raw Data'!AY$1,FALSE)</f>
        <v>-3.9119022121453102</v>
      </c>
      <c r="BK17" s="48">
        <f>VLOOKUP($A17,'RevPAR Raw Data'!$B$6:$BE$43,'RevPAR Raw Data'!BA$1,FALSE)</f>
        <v>-8.6135027896882406</v>
      </c>
      <c r="BL17" s="48">
        <f>VLOOKUP($A17,'RevPAR Raw Data'!$B$6:$BE$43,'RevPAR Raw Data'!BB$1,FALSE)</f>
        <v>-5.2270108547333001</v>
      </c>
      <c r="BM17" s="49">
        <f>VLOOKUP($A17,'RevPAR Raw Data'!$B$6:$BE$43,'RevPAR Raw Data'!BC$1,FALSE)</f>
        <v>-6.9268962850428002</v>
      </c>
      <c r="BN17" s="50">
        <f>VLOOKUP($A17,'RevPAR Raw Data'!$B$6:$BE$43,'RevPAR Raw Data'!BE$1,FALSE)</f>
        <v>-5.13214467101837</v>
      </c>
    </row>
    <row r="18" spans="1:66" x14ac:dyDescent="0.45">
      <c r="A18" s="63" t="s">
        <v>93</v>
      </c>
      <c r="B18" s="47">
        <f>VLOOKUP($A18,'Occupancy Raw Data'!$B$8:$BE$45,'Occupancy Raw Data'!AG$3,FALSE)</f>
        <v>57.403829264008401</v>
      </c>
      <c r="C18" s="48">
        <f>VLOOKUP($A18,'Occupancy Raw Data'!$B$8:$BE$45,'Occupancy Raw Data'!AH$3,FALSE)</f>
        <v>65.457579483576296</v>
      </c>
      <c r="D18" s="48">
        <f>VLOOKUP($A18,'Occupancy Raw Data'!$B$8:$BE$45,'Occupancy Raw Data'!AI$3,FALSE)</f>
        <v>70.411031090813196</v>
      </c>
      <c r="E18" s="48">
        <f>VLOOKUP($A18,'Occupancy Raw Data'!$B$8:$BE$45,'Occupancy Raw Data'!AJ$3,FALSE)</f>
        <v>73.713332162304496</v>
      </c>
      <c r="F18" s="48">
        <f>VLOOKUP($A18,'Occupancy Raw Data'!$B$8:$BE$45,'Occupancy Raw Data'!AK$3,FALSE)</f>
        <v>72.975584050588395</v>
      </c>
      <c r="G18" s="49">
        <f>VLOOKUP($A18,'Occupancy Raw Data'!$B$8:$BE$45,'Occupancy Raw Data'!AL$3,FALSE)</f>
        <v>67.992271210258195</v>
      </c>
      <c r="H18" s="48">
        <f>VLOOKUP($A18,'Occupancy Raw Data'!$B$8:$BE$45,'Occupancy Raw Data'!AN$3,FALSE)</f>
        <v>77.617249253469097</v>
      </c>
      <c r="I18" s="48">
        <f>VLOOKUP($A18,'Occupancy Raw Data'!$B$8:$BE$45,'Occupancy Raw Data'!AO$3,FALSE)</f>
        <v>79.242051642367798</v>
      </c>
      <c r="J18" s="49">
        <f>VLOOKUP($A18,'Occupancy Raw Data'!$B$8:$BE$45,'Occupancy Raw Data'!AP$3,FALSE)</f>
        <v>78.429650447918405</v>
      </c>
      <c r="K18" s="50">
        <f>VLOOKUP($A18,'Occupancy Raw Data'!$B$8:$BE$45,'Occupancy Raw Data'!AR$3,FALSE)</f>
        <v>70.974379563875402</v>
      </c>
      <c r="M18" s="47">
        <f>VLOOKUP($A18,'Occupancy Raw Data'!$B$8:$BE$45,'Occupancy Raw Data'!AT$3,FALSE)</f>
        <v>4.4773545882256602</v>
      </c>
      <c r="N18" s="48">
        <f>VLOOKUP($A18,'Occupancy Raw Data'!$B$8:$BE$45,'Occupancy Raw Data'!AU$3,FALSE)</f>
        <v>6.9791784097254803</v>
      </c>
      <c r="O18" s="48">
        <f>VLOOKUP($A18,'Occupancy Raw Data'!$B$8:$BE$45,'Occupancy Raw Data'!AV$3,FALSE)</f>
        <v>4.5765662943829897</v>
      </c>
      <c r="P18" s="48">
        <f>VLOOKUP($A18,'Occupancy Raw Data'!$B$8:$BE$45,'Occupancy Raw Data'!AW$3,FALSE)</f>
        <v>5.29287258254306</v>
      </c>
      <c r="Q18" s="48">
        <f>VLOOKUP($A18,'Occupancy Raw Data'!$B$8:$BE$45,'Occupancy Raw Data'!AX$3,FALSE)</f>
        <v>1.2297888017663801</v>
      </c>
      <c r="R18" s="49">
        <f>VLOOKUP($A18,'Occupancy Raw Data'!$B$8:$BE$45,'Occupancy Raw Data'!AY$3,FALSE)</f>
        <v>4.4243327007000097</v>
      </c>
      <c r="S18" s="48">
        <f>VLOOKUP($A18,'Occupancy Raw Data'!$B$8:$BE$45,'Occupancy Raw Data'!BA$3,FALSE)</f>
        <v>-2.2228722899881701</v>
      </c>
      <c r="T18" s="48">
        <f>VLOOKUP($A18,'Occupancy Raw Data'!$B$8:$BE$45,'Occupancy Raw Data'!BB$3,FALSE)</f>
        <v>-1.4837899450562499</v>
      </c>
      <c r="U18" s="49">
        <f>VLOOKUP($A18,'Occupancy Raw Data'!$B$8:$BE$45,'Occupancy Raw Data'!BC$3,FALSE)</f>
        <v>-1.8508945823191301</v>
      </c>
      <c r="V18" s="50">
        <f>VLOOKUP($A18,'Occupancy Raw Data'!$B$8:$BE$45,'Occupancy Raw Data'!BE$3,FALSE)</f>
        <v>2.3581152486932302</v>
      </c>
      <c r="X18" s="51">
        <f>VLOOKUP($A18,'ADR Raw Data'!$B$6:$BE$43,'ADR Raw Data'!AG$1,FALSE)</f>
        <v>98.818816615667004</v>
      </c>
      <c r="Y18" s="52">
        <f>VLOOKUP($A18,'ADR Raw Data'!$B$6:$BE$43,'ADR Raw Data'!AH$1,FALSE)</f>
        <v>105.67508589829499</v>
      </c>
      <c r="Z18" s="52">
        <f>VLOOKUP($A18,'ADR Raw Data'!$B$6:$BE$43,'ADR Raw Data'!AI$1,FALSE)</f>
        <v>112.262315523263</v>
      </c>
      <c r="AA18" s="52">
        <f>VLOOKUP($A18,'ADR Raw Data'!$B$6:$BE$43,'ADR Raw Data'!AJ$1,FALSE)</f>
        <v>116.448983676873</v>
      </c>
      <c r="AB18" s="52">
        <f>VLOOKUP($A18,'ADR Raw Data'!$B$6:$BE$43,'ADR Raw Data'!AK$1,FALSE)</f>
        <v>116.76775918883099</v>
      </c>
      <c r="AC18" s="53">
        <f>VLOOKUP($A18,'ADR Raw Data'!$B$6:$BE$43,'ADR Raw Data'!AL$1,FALSE)</f>
        <v>110.59891534695601</v>
      </c>
      <c r="AD18" s="52">
        <f>VLOOKUP($A18,'ADR Raw Data'!$B$6:$BE$43,'ADR Raw Data'!AN$1,FALSE)</f>
        <v>127.308181074964</v>
      </c>
      <c r="AE18" s="52">
        <f>VLOOKUP($A18,'ADR Raw Data'!$B$6:$BE$43,'ADR Raw Data'!AO$1,FALSE)</f>
        <v>128.965552984206</v>
      </c>
      <c r="AF18" s="53">
        <f>VLOOKUP($A18,'ADR Raw Data'!$B$6:$BE$43,'ADR Raw Data'!AP$1,FALSE)</f>
        <v>128.14545084266501</v>
      </c>
      <c r="AG18" s="54">
        <f>VLOOKUP($A18,'ADR Raw Data'!$B$6:$BE$43,'ADR Raw Data'!AR$1,FALSE)</f>
        <v>116.138816420944</v>
      </c>
      <c r="AI18" s="47">
        <f>VLOOKUP($A18,'ADR Raw Data'!$B$6:$BE$43,'ADR Raw Data'!AT$1,FALSE)</f>
        <v>6.4241754465000502</v>
      </c>
      <c r="AJ18" s="48">
        <f>VLOOKUP($A18,'ADR Raw Data'!$B$6:$BE$43,'ADR Raw Data'!AU$1,FALSE)</f>
        <v>9.3803400350537895</v>
      </c>
      <c r="AK18" s="48">
        <f>VLOOKUP($A18,'ADR Raw Data'!$B$6:$BE$43,'ADR Raw Data'!AV$1,FALSE)</f>
        <v>12.620696560399301</v>
      </c>
      <c r="AL18" s="48">
        <f>VLOOKUP($A18,'ADR Raw Data'!$B$6:$BE$43,'ADR Raw Data'!AW$1,FALSE)</f>
        <v>11.751209078341301</v>
      </c>
      <c r="AM18" s="48">
        <f>VLOOKUP($A18,'ADR Raw Data'!$B$6:$BE$43,'ADR Raw Data'!AX$1,FALSE)</f>
        <v>12.7662075335362</v>
      </c>
      <c r="AN18" s="49">
        <f>VLOOKUP($A18,'ADR Raw Data'!$B$6:$BE$43,'ADR Raw Data'!AY$1,FALSE)</f>
        <v>10.8414355633806</v>
      </c>
      <c r="AO18" s="48">
        <f>VLOOKUP($A18,'ADR Raw Data'!$B$6:$BE$43,'ADR Raw Data'!BA$1,FALSE)</f>
        <v>4.6080105576439596</v>
      </c>
      <c r="AP18" s="48">
        <f>VLOOKUP($A18,'ADR Raw Data'!$B$6:$BE$43,'ADR Raw Data'!BB$1,FALSE)</f>
        <v>2.5012705846877301</v>
      </c>
      <c r="AQ18" s="49">
        <f>VLOOKUP($A18,'ADR Raw Data'!$B$6:$BE$43,'ADR Raw Data'!BC$1,FALSE)</f>
        <v>3.5326924647953502</v>
      </c>
      <c r="AR18" s="50">
        <f>VLOOKUP($A18,'ADR Raw Data'!$B$6:$BE$43,'ADR Raw Data'!BE$1,FALSE)</f>
        <v>7.8546547857700704</v>
      </c>
      <c r="AT18" s="51">
        <f>VLOOKUP($A18,'RevPAR Raw Data'!$B$6:$BE$43,'RevPAR Raw Data'!AG$1,FALSE)</f>
        <v>56.725784770771099</v>
      </c>
      <c r="AU18" s="52">
        <f>VLOOKUP($A18,'RevPAR Raw Data'!$B$6:$BE$43,'RevPAR Raw Data'!AH$1,FALSE)</f>
        <v>69.172353346214607</v>
      </c>
      <c r="AV18" s="52">
        <f>VLOOKUP($A18,'RevPAR Raw Data'!$B$6:$BE$43,'RevPAR Raw Data'!AI$1,FALSE)</f>
        <v>79.045053886351596</v>
      </c>
      <c r="AW18" s="52">
        <f>VLOOKUP($A18,'RevPAR Raw Data'!$B$6:$BE$43,'RevPAR Raw Data'!AJ$1,FALSE)</f>
        <v>85.838426137361594</v>
      </c>
      <c r="AX18" s="52">
        <f>VLOOKUP($A18,'RevPAR Raw Data'!$B$6:$BE$43,'RevPAR Raw Data'!AK$1,FALSE)</f>
        <v>85.211954250834296</v>
      </c>
      <c r="AY18" s="53">
        <f>VLOOKUP($A18,'RevPAR Raw Data'!$B$6:$BE$43,'RevPAR Raw Data'!AL$1,FALSE)</f>
        <v>75.198714478306599</v>
      </c>
      <c r="AZ18" s="52">
        <f>VLOOKUP($A18,'RevPAR Raw Data'!$B$6:$BE$43,'RevPAR Raw Data'!AN$1,FALSE)</f>
        <v>98.813108225013096</v>
      </c>
      <c r="BA18" s="52">
        <f>VLOOKUP($A18,'RevPAR Raw Data'!$B$6:$BE$43,'RevPAR Raw Data'!AO$1,FALSE)</f>
        <v>102.19495009660901</v>
      </c>
      <c r="BB18" s="53">
        <f>VLOOKUP($A18,'RevPAR Raw Data'!$B$6:$BE$43,'RevPAR Raw Data'!AP$1,FALSE)</f>
        <v>100.504029160811</v>
      </c>
      <c r="BC18" s="54">
        <f>VLOOKUP($A18,'RevPAR Raw Data'!$B$6:$BE$43,'RevPAR Raw Data'!AR$1,FALSE)</f>
        <v>82.428804387593701</v>
      </c>
      <c r="BE18" s="47">
        <f>VLOOKUP($A18,'RevPAR Raw Data'!$B$6:$BE$43,'RevPAR Raw Data'!AT$1,FALSE)</f>
        <v>11.189163148835201</v>
      </c>
      <c r="BF18" s="48">
        <f>VLOOKUP($A18,'RevPAR Raw Data'!$B$6:$BE$43,'RevPAR Raw Data'!AU$1,FALSE)</f>
        <v>17.0141891112645</v>
      </c>
      <c r="BG18" s="48">
        <f>VLOOKUP($A18,'RevPAR Raw Data'!$B$6:$BE$43,'RevPAR Raw Data'!AV$1,FALSE)</f>
        <v>17.774857399681899</v>
      </c>
      <c r="BH18" s="48">
        <f>VLOOKUP($A18,'RevPAR Raw Data'!$B$6:$BE$43,'RevPAR Raw Data'!AW$1,FALSE)</f>
        <v>17.6660581843092</v>
      </c>
      <c r="BI18" s="48">
        <f>VLOOKUP($A18,'RevPAR Raw Data'!$B$6:$BE$43,'RevPAR Raw Data'!AX$1,FALSE)</f>
        <v>14.1529937259603</v>
      </c>
      <c r="BJ18" s="49">
        <f>VLOOKUP($A18,'RevPAR Raw Data'!$B$6:$BE$43,'RevPAR Raw Data'!AY$1,FALSE)</f>
        <v>15.745429442936601</v>
      </c>
      <c r="BK18" s="48">
        <f>VLOOKUP($A18,'RevPAR Raw Data'!$B$6:$BE$43,'RevPAR Raw Data'!BA$1,FALSE)</f>
        <v>2.2827080778501898</v>
      </c>
      <c r="BL18" s="48">
        <f>VLOOKUP($A18,'RevPAR Raw Data'!$B$6:$BE$43,'RevPAR Raw Data'!BB$1,FALSE)</f>
        <v>0.98036703819724003</v>
      </c>
      <c r="BM18" s="49">
        <f>VLOOKUP($A18,'RevPAR Raw Data'!$B$6:$BE$43,'RevPAR Raw Data'!BC$1,FALSE)</f>
        <v>1.61641146903531</v>
      </c>
      <c r="BN18" s="50">
        <f>VLOOKUP($A18,'RevPAR Raw Data'!$B$6:$BE$43,'RevPAR Raw Data'!BE$1,FALSE)</f>
        <v>10.3979918466987</v>
      </c>
    </row>
    <row r="19" spans="1:66" x14ac:dyDescent="0.45">
      <c r="A19" s="63" t="s">
        <v>94</v>
      </c>
      <c r="B19" s="47">
        <f>VLOOKUP($A19,'Occupancy Raw Data'!$B$8:$BE$45,'Occupancy Raw Data'!AG$3,FALSE)</f>
        <v>45.440364770818299</v>
      </c>
      <c r="C19" s="48">
        <f>VLOOKUP($A19,'Occupancy Raw Data'!$B$8:$BE$45,'Occupancy Raw Data'!AH$3,FALSE)</f>
        <v>52.4398048156147</v>
      </c>
      <c r="D19" s="48">
        <f>VLOOKUP($A19,'Occupancy Raw Data'!$B$8:$BE$45,'Occupancy Raw Data'!AI$3,FALSE)</f>
        <v>59.629229661627001</v>
      </c>
      <c r="E19" s="48">
        <f>VLOOKUP($A19,'Occupancy Raw Data'!$B$8:$BE$45,'Occupancy Raw Data'!AJ$3,FALSE)</f>
        <v>62.385009199263997</v>
      </c>
      <c r="F19" s="48">
        <f>VLOOKUP($A19,'Occupancy Raw Data'!$B$8:$BE$45,'Occupancy Raw Data'!AK$3,FALSE)</f>
        <v>64.498840092792506</v>
      </c>
      <c r="G19" s="49">
        <f>VLOOKUP($A19,'Occupancy Raw Data'!$B$8:$BE$45,'Occupancy Raw Data'!AL$3,FALSE)</f>
        <v>56.878649708023303</v>
      </c>
      <c r="H19" s="48">
        <f>VLOOKUP($A19,'Occupancy Raw Data'!$B$8:$BE$45,'Occupancy Raw Data'!AN$3,FALSE)</f>
        <v>75.165986721062296</v>
      </c>
      <c r="I19" s="48">
        <f>VLOOKUP($A19,'Occupancy Raw Data'!$B$8:$BE$45,'Occupancy Raw Data'!AO$3,FALSE)</f>
        <v>77.465802735781097</v>
      </c>
      <c r="J19" s="49">
        <f>VLOOKUP($A19,'Occupancy Raw Data'!$B$8:$BE$45,'Occupancy Raw Data'!AP$3,FALSE)</f>
        <v>76.315894728421696</v>
      </c>
      <c r="K19" s="50">
        <f>VLOOKUP($A19,'Occupancy Raw Data'!$B$8:$BE$45,'Occupancy Raw Data'!AR$3,FALSE)</f>
        <v>62.43214828528</v>
      </c>
      <c r="M19" s="47">
        <f>VLOOKUP($A19,'Occupancy Raw Data'!$B$8:$BE$45,'Occupancy Raw Data'!AT$3,FALSE)</f>
        <v>-5.8471149995588201</v>
      </c>
      <c r="N19" s="48">
        <f>VLOOKUP($A19,'Occupancy Raw Data'!$B$8:$BE$45,'Occupancy Raw Data'!AU$3,FALSE)</f>
        <v>-2.1171952796824001</v>
      </c>
      <c r="O19" s="48">
        <f>VLOOKUP($A19,'Occupancy Raw Data'!$B$8:$BE$45,'Occupancy Raw Data'!AV$3,FALSE)</f>
        <v>1.75639317748459</v>
      </c>
      <c r="P19" s="48">
        <f>VLOOKUP($A19,'Occupancy Raw Data'!$B$8:$BE$45,'Occupancy Raw Data'!AW$3,FALSE)</f>
        <v>4.45402428612101</v>
      </c>
      <c r="Q19" s="48">
        <f>VLOOKUP($A19,'Occupancy Raw Data'!$B$8:$BE$45,'Occupancy Raw Data'!AX$3,FALSE)</f>
        <v>4.7718331117155701</v>
      </c>
      <c r="R19" s="49">
        <f>VLOOKUP($A19,'Occupancy Raw Data'!$B$8:$BE$45,'Occupancy Raw Data'!AY$3,FALSE)</f>
        <v>0.94801957727816299</v>
      </c>
      <c r="S19" s="48">
        <f>VLOOKUP($A19,'Occupancy Raw Data'!$B$8:$BE$45,'Occupancy Raw Data'!BA$3,FALSE)</f>
        <v>2.46047538388081</v>
      </c>
      <c r="T19" s="48">
        <f>VLOOKUP($A19,'Occupancy Raw Data'!$B$8:$BE$45,'Occupancy Raw Data'!BB$3,FALSE)</f>
        <v>0.72558618772129002</v>
      </c>
      <c r="U19" s="49">
        <f>VLOOKUP($A19,'Occupancy Raw Data'!$B$8:$BE$45,'Occupancy Raw Data'!BC$3,FALSE)</f>
        <v>1.5725563791545001</v>
      </c>
      <c r="V19" s="50">
        <f>VLOOKUP($A19,'Occupancy Raw Data'!$B$8:$BE$45,'Occupancy Raw Data'!BE$3,FALSE)</f>
        <v>1.1497665306595899</v>
      </c>
      <c r="X19" s="51">
        <f>VLOOKUP($A19,'ADR Raw Data'!$B$6:$BE$43,'ADR Raw Data'!AG$1,FALSE)</f>
        <v>119.24240289146999</v>
      </c>
      <c r="Y19" s="52">
        <f>VLOOKUP($A19,'ADR Raw Data'!$B$6:$BE$43,'ADR Raw Data'!AH$1,FALSE)</f>
        <v>121.736351895355</v>
      </c>
      <c r="Z19" s="52">
        <f>VLOOKUP($A19,'ADR Raw Data'!$B$6:$BE$43,'ADR Raw Data'!AI$1,FALSE)</f>
        <v>126.70869597545</v>
      </c>
      <c r="AA19" s="52">
        <f>VLOOKUP($A19,'ADR Raw Data'!$B$6:$BE$43,'ADR Raw Data'!AJ$1,FALSE)</f>
        <v>126.85830610995301</v>
      </c>
      <c r="AB19" s="52">
        <f>VLOOKUP($A19,'ADR Raw Data'!$B$6:$BE$43,'ADR Raw Data'!AK$1,FALSE)</f>
        <v>130.890709810244</v>
      </c>
      <c r="AC19" s="53">
        <f>VLOOKUP($A19,'ADR Raw Data'!$B$6:$BE$43,'ADR Raw Data'!AL$1,FALSE)</f>
        <v>125.580148217399</v>
      </c>
      <c r="AD19" s="52">
        <f>VLOOKUP($A19,'ADR Raw Data'!$B$6:$BE$43,'ADR Raw Data'!AN$1,FALSE)</f>
        <v>165.66346512797301</v>
      </c>
      <c r="AE19" s="52">
        <f>VLOOKUP($A19,'ADR Raw Data'!$B$6:$BE$43,'ADR Raw Data'!AO$1,FALSE)</f>
        <v>168.484321767864</v>
      </c>
      <c r="AF19" s="53">
        <f>VLOOKUP($A19,'ADR Raw Data'!$B$6:$BE$43,'ADR Raw Data'!AP$1,FALSE)</f>
        <v>167.09514541416601</v>
      </c>
      <c r="AG19" s="54">
        <f>VLOOKUP($A19,'ADR Raw Data'!$B$6:$BE$43,'ADR Raw Data'!AR$1,FALSE)</f>
        <v>140.07933650299699</v>
      </c>
      <c r="AI19" s="47">
        <f>VLOOKUP($A19,'ADR Raw Data'!$B$6:$BE$43,'ADR Raw Data'!AT$1,FALSE)</f>
        <v>3.08758155747595</v>
      </c>
      <c r="AJ19" s="48">
        <f>VLOOKUP($A19,'ADR Raw Data'!$B$6:$BE$43,'ADR Raw Data'!AU$1,FALSE)</f>
        <v>3.1977524420336101</v>
      </c>
      <c r="AK19" s="48">
        <f>VLOOKUP($A19,'ADR Raw Data'!$B$6:$BE$43,'ADR Raw Data'!AV$1,FALSE)</f>
        <v>5.2122984910658898</v>
      </c>
      <c r="AL19" s="48">
        <f>VLOOKUP($A19,'ADR Raw Data'!$B$6:$BE$43,'ADR Raw Data'!AW$1,FALSE)</f>
        <v>5.2267341691531701</v>
      </c>
      <c r="AM19" s="48">
        <f>VLOOKUP($A19,'ADR Raw Data'!$B$6:$BE$43,'ADR Raw Data'!AX$1,FALSE)</f>
        <v>5.5075147168899896</v>
      </c>
      <c r="AN19" s="49">
        <f>VLOOKUP($A19,'ADR Raw Data'!$B$6:$BE$43,'ADR Raw Data'!AY$1,FALSE)</f>
        <v>4.6798951631854102</v>
      </c>
      <c r="AO19" s="48">
        <f>VLOOKUP($A19,'ADR Raw Data'!$B$6:$BE$43,'ADR Raw Data'!BA$1,FALSE)</f>
        <v>-0.16754793444125601</v>
      </c>
      <c r="AP19" s="48">
        <f>VLOOKUP($A19,'ADR Raw Data'!$B$6:$BE$43,'ADR Raw Data'!BB$1,FALSE)</f>
        <v>-2.0630672443119602</v>
      </c>
      <c r="AQ19" s="49">
        <f>VLOOKUP($A19,'ADR Raw Data'!$B$6:$BE$43,'ADR Raw Data'!BC$1,FALSE)</f>
        <v>-1.16186515443421</v>
      </c>
      <c r="AR19" s="50">
        <f>VLOOKUP($A19,'ADR Raw Data'!$B$6:$BE$43,'ADR Raw Data'!BE$1,FALSE)</f>
        <v>2.1950437939191101</v>
      </c>
      <c r="AT19" s="51">
        <f>VLOOKUP($A19,'RevPAR Raw Data'!$B$6:$BE$43,'RevPAR Raw Data'!AG$1,FALSE)</f>
        <v>54.1841828353731</v>
      </c>
      <c r="AU19" s="52">
        <f>VLOOKUP($A19,'RevPAR Raw Data'!$B$6:$BE$43,'RevPAR Raw Data'!AH$1,FALSE)</f>
        <v>63.838305323574097</v>
      </c>
      <c r="AV19" s="52">
        <f>VLOOKUP($A19,'RevPAR Raw Data'!$B$6:$BE$43,'RevPAR Raw Data'!AI$1,FALSE)</f>
        <v>75.555419324453993</v>
      </c>
      <c r="AW19" s="52">
        <f>VLOOKUP($A19,'RevPAR Raw Data'!$B$6:$BE$43,'RevPAR Raw Data'!AJ$1,FALSE)</f>
        <v>79.140565936724997</v>
      </c>
      <c r="AX19" s="52">
        <f>VLOOKUP($A19,'RevPAR Raw Data'!$B$6:$BE$43,'RevPAR Raw Data'!AK$1,FALSE)</f>
        <v>84.422989616830606</v>
      </c>
      <c r="AY19" s="53">
        <f>VLOOKUP($A19,'RevPAR Raw Data'!$B$6:$BE$43,'RevPAR Raw Data'!AL$1,FALSE)</f>
        <v>71.428292607391398</v>
      </c>
      <c r="AZ19" s="52">
        <f>VLOOKUP($A19,'RevPAR Raw Data'!$B$6:$BE$43,'RevPAR Raw Data'!AN$1,FALSE)</f>
        <v>124.522578199744</v>
      </c>
      <c r="BA19" s="52">
        <f>VLOOKUP($A19,'RevPAR Raw Data'!$B$6:$BE$43,'RevPAR Raw Data'!AO$1,FALSE)</f>
        <v>130.517732341412</v>
      </c>
      <c r="BB19" s="53">
        <f>VLOOKUP($A19,'RevPAR Raw Data'!$B$6:$BE$43,'RevPAR Raw Data'!AP$1,FALSE)</f>
        <v>127.520155270578</v>
      </c>
      <c r="BC19" s="54">
        <f>VLOOKUP($A19,'RevPAR Raw Data'!$B$6:$BE$43,'RevPAR Raw Data'!AR$1,FALSE)</f>
        <v>87.454539082587601</v>
      </c>
      <c r="BE19" s="47">
        <f>VLOOKUP($A19,'RevPAR Raw Data'!$B$6:$BE$43,'RevPAR Raw Data'!AT$1,FALSE)</f>
        <v>-2.94006788645365</v>
      </c>
      <c r="BF19" s="48">
        <f>VLOOKUP($A19,'RevPAR Raw Data'!$B$6:$BE$43,'RevPAR Raw Data'!AU$1,FALSE)</f>
        <v>1.0128544985925401</v>
      </c>
      <c r="BG19" s="48">
        <f>VLOOKUP($A19,'RevPAR Raw Data'!$B$6:$BE$43,'RevPAR Raw Data'!AV$1,FALSE)</f>
        <v>7.0602401236377101</v>
      </c>
      <c r="BH19" s="48">
        <f>VLOOKUP($A19,'RevPAR Raw Data'!$B$6:$BE$43,'RevPAR Raw Data'!AW$1,FALSE)</f>
        <v>9.9135584645392605</v>
      </c>
      <c r="BI19" s="48">
        <f>VLOOKUP($A19,'RevPAR Raw Data'!$B$6:$BE$43,'RevPAR Raw Data'!AX$1,FALSE)</f>
        <v>10.5421572394987</v>
      </c>
      <c r="BJ19" s="49">
        <f>VLOOKUP($A19,'RevPAR Raw Data'!$B$6:$BE$43,'RevPAR Raw Data'!AY$1,FALSE)</f>
        <v>5.67228106280667</v>
      </c>
      <c r="BK19" s="48">
        <f>VLOOKUP($A19,'RevPAR Raw Data'!$B$6:$BE$43,'RevPAR Raw Data'!BA$1,FALSE)</f>
        <v>2.28880497375643</v>
      </c>
      <c r="BL19" s="48">
        <f>VLOOKUP($A19,'RevPAR Raw Data'!$B$6:$BE$43,'RevPAR Raw Data'!BB$1,FALSE)</f>
        <v>-1.3524503875588001</v>
      </c>
      <c r="BM19" s="49">
        <f>VLOOKUP($A19,'RevPAR Raw Data'!$B$6:$BE$43,'RevPAR Raw Data'!BC$1,FALSE)</f>
        <v>0.39242024011705501</v>
      </c>
      <c r="BN19" s="50">
        <f>VLOOKUP($A19,'RevPAR Raw Data'!$B$6:$BE$43,'RevPAR Raw Data'!BE$1,FALSE)</f>
        <v>3.3700482034545098</v>
      </c>
    </row>
    <row r="20" spans="1:66" x14ac:dyDescent="0.45">
      <c r="A20" s="63" t="s">
        <v>29</v>
      </c>
      <c r="B20" s="47">
        <f>VLOOKUP($A20,'Occupancy Raw Data'!$B$8:$BE$45,'Occupancy Raw Data'!AG$3,FALSE)</f>
        <v>50.708840444028297</v>
      </c>
      <c r="C20" s="48">
        <f>VLOOKUP($A20,'Occupancy Raw Data'!$B$8:$BE$45,'Occupancy Raw Data'!AH$3,FALSE)</f>
        <v>58.0981677143239</v>
      </c>
      <c r="D20" s="48">
        <f>VLOOKUP($A20,'Occupancy Raw Data'!$B$8:$BE$45,'Occupancy Raw Data'!AI$3,FALSE)</f>
        <v>58.529490437341103</v>
      </c>
      <c r="E20" s="48">
        <f>VLOOKUP($A20,'Occupancy Raw Data'!$B$8:$BE$45,'Occupancy Raw Data'!AJ$3,FALSE)</f>
        <v>60.987026882439402</v>
      </c>
      <c r="F20" s="48">
        <f>VLOOKUP($A20,'Occupancy Raw Data'!$B$8:$BE$45,'Occupancy Raw Data'!AK$3,FALSE)</f>
        <v>68.242610672729697</v>
      </c>
      <c r="G20" s="49">
        <f>VLOOKUP($A20,'Occupancy Raw Data'!$B$8:$BE$45,'Occupancy Raw Data'!AL$3,FALSE)</f>
        <v>59.313227230172501</v>
      </c>
      <c r="H20" s="48">
        <f>VLOOKUP($A20,'Occupancy Raw Data'!$B$8:$BE$45,'Occupancy Raw Data'!AN$3,FALSE)</f>
        <v>75.100307610003995</v>
      </c>
      <c r="I20" s="48">
        <f>VLOOKUP($A20,'Occupancy Raw Data'!$B$8:$BE$45,'Occupancy Raw Data'!AO$3,FALSE)</f>
        <v>71.475859301859003</v>
      </c>
      <c r="J20" s="49">
        <f>VLOOKUP($A20,'Occupancy Raw Data'!$B$8:$BE$45,'Occupancy Raw Data'!AP$3,FALSE)</f>
        <v>73.288083455931499</v>
      </c>
      <c r="K20" s="50">
        <f>VLOOKUP($A20,'Occupancy Raw Data'!$B$8:$BE$45,'Occupancy Raw Data'!AR$3,FALSE)</f>
        <v>63.306043294675</v>
      </c>
      <c r="M20" s="47">
        <f>VLOOKUP($A20,'Occupancy Raw Data'!$B$8:$BE$45,'Occupancy Raw Data'!AT$3,FALSE)</f>
        <v>9.5635911737178905</v>
      </c>
      <c r="N20" s="48">
        <f>VLOOKUP($A20,'Occupancy Raw Data'!$B$8:$BE$45,'Occupancy Raw Data'!AU$3,FALSE)</f>
        <v>8.6347202952072397</v>
      </c>
      <c r="O20" s="48">
        <f>VLOOKUP($A20,'Occupancy Raw Data'!$B$8:$BE$45,'Occupancy Raw Data'!AV$3,FALSE)</f>
        <v>11.1982323557329</v>
      </c>
      <c r="P20" s="48">
        <f>VLOOKUP($A20,'Occupancy Raw Data'!$B$8:$BE$45,'Occupancy Raw Data'!AW$3,FALSE)</f>
        <v>12.0628197410235</v>
      </c>
      <c r="Q20" s="48">
        <f>VLOOKUP($A20,'Occupancy Raw Data'!$B$8:$BE$45,'Occupancy Raw Data'!AX$3,FALSE)</f>
        <v>7.98497772535951</v>
      </c>
      <c r="R20" s="49">
        <f>VLOOKUP($A20,'Occupancy Raw Data'!$B$8:$BE$45,'Occupancy Raw Data'!AY$3,FALSE)</f>
        <v>9.8325163138036302</v>
      </c>
      <c r="S20" s="48">
        <f>VLOOKUP($A20,'Occupancy Raw Data'!$B$8:$BE$45,'Occupancy Raw Data'!BA$3,FALSE)</f>
        <v>-1.0267030933286301</v>
      </c>
      <c r="T20" s="48">
        <f>VLOOKUP($A20,'Occupancy Raw Data'!$B$8:$BE$45,'Occupancy Raw Data'!BB$3,FALSE)</f>
        <v>-3.4288037585833</v>
      </c>
      <c r="U20" s="49">
        <f>VLOOKUP($A20,'Occupancy Raw Data'!$B$8:$BE$45,'Occupancy Raw Data'!BC$3,FALSE)</f>
        <v>-2.2128039259424401</v>
      </c>
      <c r="V20" s="50">
        <f>VLOOKUP($A20,'Occupancy Raw Data'!$B$8:$BE$45,'Occupancy Raw Data'!BE$3,FALSE)</f>
        <v>5.5408000678518601</v>
      </c>
      <c r="X20" s="51">
        <f>VLOOKUP($A20,'ADR Raw Data'!$B$6:$BE$43,'ADR Raw Data'!AG$1,FALSE)</f>
        <v>147.327148885665</v>
      </c>
      <c r="Y20" s="52">
        <f>VLOOKUP($A20,'ADR Raw Data'!$B$6:$BE$43,'ADR Raw Data'!AH$1,FALSE)</f>
        <v>148.12044371546901</v>
      </c>
      <c r="Z20" s="52">
        <f>VLOOKUP($A20,'ADR Raw Data'!$B$6:$BE$43,'ADR Raw Data'!AI$1,FALSE)</f>
        <v>148.22884318766</v>
      </c>
      <c r="AA20" s="52">
        <f>VLOOKUP($A20,'ADR Raw Data'!$B$6:$BE$43,'ADR Raw Data'!AJ$1,FALSE)</f>
        <v>148.74842763157801</v>
      </c>
      <c r="AB20" s="52">
        <f>VLOOKUP($A20,'ADR Raw Data'!$B$6:$BE$43,'ADR Raw Data'!AK$1,FALSE)</f>
        <v>155.09527682508499</v>
      </c>
      <c r="AC20" s="53">
        <f>VLOOKUP($A20,'ADR Raw Data'!$B$6:$BE$43,'ADR Raw Data'!AL$1,FALSE)</f>
        <v>149.74030902961701</v>
      </c>
      <c r="AD20" s="52">
        <f>VLOOKUP($A20,'ADR Raw Data'!$B$6:$BE$43,'ADR Raw Data'!AN$1,FALSE)</f>
        <v>183.81023462891201</v>
      </c>
      <c r="AE20" s="52">
        <f>VLOOKUP($A20,'ADR Raw Data'!$B$6:$BE$43,'ADR Raw Data'!AO$1,FALSE)</f>
        <v>180.56264443092999</v>
      </c>
      <c r="AF20" s="53">
        <f>VLOOKUP($A20,'ADR Raw Data'!$B$6:$BE$43,'ADR Raw Data'!AP$1,FALSE)</f>
        <v>182.226591769697</v>
      </c>
      <c r="AG20" s="54">
        <f>VLOOKUP($A20,'ADR Raw Data'!$B$6:$BE$43,'ADR Raw Data'!AR$1,FALSE)</f>
        <v>160.48564922473301</v>
      </c>
      <c r="AI20" s="47">
        <f>VLOOKUP($A20,'ADR Raw Data'!$B$6:$BE$43,'ADR Raw Data'!AT$1,FALSE)</f>
        <v>-1.5438263449022E-3</v>
      </c>
      <c r="AJ20" s="48">
        <f>VLOOKUP($A20,'ADR Raw Data'!$B$6:$BE$43,'ADR Raw Data'!AU$1,FALSE)</f>
        <v>-1.4218545466726999</v>
      </c>
      <c r="AK20" s="48">
        <f>VLOOKUP($A20,'ADR Raw Data'!$B$6:$BE$43,'ADR Raw Data'!AV$1,FALSE)</f>
        <v>-3.71707846401124</v>
      </c>
      <c r="AL20" s="48">
        <f>VLOOKUP($A20,'ADR Raw Data'!$B$6:$BE$43,'ADR Raw Data'!AW$1,FALSE)</f>
        <v>-0.68020609870537696</v>
      </c>
      <c r="AM20" s="48">
        <f>VLOOKUP($A20,'ADR Raw Data'!$B$6:$BE$43,'ADR Raw Data'!AX$1,FALSE)</f>
        <v>1.0412961617705101</v>
      </c>
      <c r="AN20" s="49">
        <f>VLOOKUP($A20,'ADR Raw Data'!$B$6:$BE$43,'ADR Raw Data'!AY$1,FALSE)</f>
        <v>-0.92273381174044</v>
      </c>
      <c r="AO20" s="48">
        <f>VLOOKUP($A20,'ADR Raw Data'!$B$6:$BE$43,'ADR Raw Data'!BA$1,FALSE)</f>
        <v>0.207385289700695</v>
      </c>
      <c r="AP20" s="48">
        <f>VLOOKUP($A20,'ADR Raw Data'!$B$6:$BE$43,'ADR Raw Data'!BB$1,FALSE)</f>
        <v>-3.3798893684540601</v>
      </c>
      <c r="AQ20" s="49">
        <f>VLOOKUP($A20,'ADR Raw Data'!$B$6:$BE$43,'ADR Raw Data'!BC$1,FALSE)</f>
        <v>-1.56986109666583</v>
      </c>
      <c r="AR20" s="50">
        <f>VLOOKUP($A20,'ADR Raw Data'!$B$6:$BE$43,'ADR Raw Data'!BE$1,FALSE)</f>
        <v>-1.7009363186561299</v>
      </c>
      <c r="AT20" s="51">
        <f>VLOOKUP($A20,'RevPAR Raw Data'!$B$6:$BE$43,'RevPAR Raw Data'!AG$1,FALSE)</f>
        <v>74.707888859168094</v>
      </c>
      <c r="AU20" s="52">
        <f>VLOOKUP($A20,'RevPAR Raw Data'!$B$6:$BE$43,'RevPAR Raw Data'!AH$1,FALSE)</f>
        <v>86.055263809014306</v>
      </c>
      <c r="AV20" s="52">
        <f>VLOOKUP($A20,'RevPAR Raw Data'!$B$6:$BE$43,'RevPAR Raw Data'!AI$1,FALSE)</f>
        <v>86.757586598903302</v>
      </c>
      <c r="AW20" s="52">
        <f>VLOOKUP($A20,'RevPAR Raw Data'!$B$6:$BE$43,'RevPAR Raw Data'!AJ$1,FALSE)</f>
        <v>90.717243546877</v>
      </c>
      <c r="AX20" s="52">
        <f>VLOOKUP($A20,'RevPAR Raw Data'!$B$6:$BE$43,'RevPAR Raw Data'!AK$1,FALSE)</f>
        <v>105.841065935535</v>
      </c>
      <c r="AY20" s="53">
        <f>VLOOKUP($A20,'RevPAR Raw Data'!$B$6:$BE$43,'RevPAR Raw Data'!AL$1,FALSE)</f>
        <v>88.8158097498996</v>
      </c>
      <c r="AZ20" s="52">
        <f>VLOOKUP($A20,'RevPAR Raw Data'!$B$6:$BE$43,'RevPAR Raw Data'!AN$1,FALSE)</f>
        <v>138.042051624983</v>
      </c>
      <c r="BA20" s="52">
        <f>VLOOKUP($A20,'RevPAR Raw Data'!$B$6:$BE$43,'RevPAR Raw Data'!AO$1,FALSE)</f>
        <v>129.05870168516699</v>
      </c>
      <c r="BB20" s="53">
        <f>VLOOKUP($A20,'RevPAR Raw Data'!$B$6:$BE$43,'RevPAR Raw Data'!AP$1,FALSE)</f>
        <v>133.55037665507501</v>
      </c>
      <c r="BC20" s="54">
        <f>VLOOKUP($A20,'RevPAR Raw Data'!$B$6:$BE$43,'RevPAR Raw Data'!AR$1,FALSE)</f>
        <v>101.59711457994899</v>
      </c>
      <c r="BE20" s="47">
        <f>VLOOKUP($A20,'RevPAR Raw Data'!$B$6:$BE$43,'RevPAR Raw Data'!AT$1,FALSE)</f>
        <v>9.5618997021329299</v>
      </c>
      <c r="BF20" s="48">
        <f>VLOOKUP($A20,'RevPAR Raw Data'!$B$6:$BE$43,'RevPAR Raw Data'!AU$1,FALSE)</f>
        <v>7.0900925854246601</v>
      </c>
      <c r="BG20" s="48">
        <f>VLOOKUP($A20,'RevPAR Raw Data'!$B$6:$BE$43,'RevPAR Raw Data'!AV$1,FALSE)</f>
        <v>7.0649068084767803</v>
      </c>
      <c r="BH20" s="48">
        <f>VLOOKUP($A20,'RevPAR Raw Data'!$B$6:$BE$43,'RevPAR Raw Data'!AW$1,FALSE)</f>
        <v>11.3005616067639</v>
      </c>
      <c r="BI20" s="48">
        <f>VLOOKUP($A20,'RevPAR Raw Data'!$B$6:$BE$43,'RevPAR Raw Data'!AX$1,FALSE)</f>
        <v>9.1094211537024208</v>
      </c>
      <c r="BJ20" s="49">
        <f>VLOOKUP($A20,'RevPAR Raw Data'!$B$6:$BE$43,'RevPAR Raw Data'!AY$1,FALSE)</f>
        <v>8.8190545494908292</v>
      </c>
      <c r="BK20" s="48">
        <f>VLOOKUP($A20,'RevPAR Raw Data'!$B$6:$BE$43,'RevPAR Raw Data'!BA$1,FALSE)</f>
        <v>-0.821447034812403</v>
      </c>
      <c r="BL20" s="48">
        <f>VLOOKUP($A20,'RevPAR Raw Data'!$B$6:$BE$43,'RevPAR Raw Data'!BB$1,FALSE)</f>
        <v>-6.6928033533358597</v>
      </c>
      <c r="BM20" s="49">
        <f>VLOOKUP($A20,'RevPAR Raw Data'!$B$6:$BE$43,'RevPAR Raw Data'!BC$1,FALSE)</f>
        <v>-3.74792707462941</v>
      </c>
      <c r="BN20" s="50">
        <f>VLOOKUP($A20,'RevPAR Raw Data'!$B$6:$BE$43,'RevPAR Raw Data'!BE$1,FALSE)</f>
        <v>3.7456182684975201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45.742954366983597</v>
      </c>
      <c r="C22" s="48">
        <f>VLOOKUP($A22,'Occupancy Raw Data'!$B$8:$BE$45,'Occupancy Raw Data'!AH$3,FALSE)</f>
        <v>57.054358258441603</v>
      </c>
      <c r="D22" s="48">
        <f>VLOOKUP($A22,'Occupancy Raw Data'!$B$8:$BE$45,'Occupancy Raw Data'!AI$3,FALSE)</f>
        <v>61.152313643370199</v>
      </c>
      <c r="E22" s="48">
        <f>VLOOKUP($A22,'Occupancy Raw Data'!$B$8:$BE$45,'Occupancy Raw Data'!AJ$3,FALSE)</f>
        <v>62.210976354593797</v>
      </c>
      <c r="F22" s="48">
        <f>VLOOKUP($A22,'Occupancy Raw Data'!$B$8:$BE$45,'Occupancy Raw Data'!AK$3,FALSE)</f>
        <v>63.538376523281798</v>
      </c>
      <c r="G22" s="49">
        <f>VLOOKUP($A22,'Occupancy Raw Data'!$B$8:$BE$45,'Occupancy Raw Data'!AL$3,FALSE)</f>
        <v>57.939795829334201</v>
      </c>
      <c r="H22" s="48">
        <f>VLOOKUP($A22,'Occupancy Raw Data'!$B$8:$BE$45,'Occupancy Raw Data'!AN$3,FALSE)</f>
        <v>71.453154431086205</v>
      </c>
      <c r="I22" s="48">
        <f>VLOOKUP($A22,'Occupancy Raw Data'!$B$8:$BE$45,'Occupancy Raw Data'!AO$3,FALSE)</f>
        <v>69.8008932864483</v>
      </c>
      <c r="J22" s="49">
        <f>VLOOKUP($A22,'Occupancy Raw Data'!$B$8:$BE$45,'Occupancy Raw Data'!AP$3,FALSE)</f>
        <v>70.625564005768396</v>
      </c>
      <c r="K22" s="50">
        <f>VLOOKUP($A22,'Occupancy Raw Data'!$B$8:$BE$45,'Occupancy Raw Data'!AR$3,FALSE)</f>
        <v>61.570343329391598</v>
      </c>
      <c r="M22" s="47">
        <f>VLOOKUP($A22,'Occupancy Raw Data'!$B$8:$BE$45,'Occupancy Raw Data'!AT$3,FALSE)</f>
        <v>0.731737271246509</v>
      </c>
      <c r="N22" s="48">
        <f>VLOOKUP($A22,'Occupancy Raw Data'!$B$8:$BE$45,'Occupancy Raw Data'!AU$3,FALSE)</f>
        <v>2.6087602743724001</v>
      </c>
      <c r="O22" s="48">
        <f>VLOOKUP($A22,'Occupancy Raw Data'!$B$8:$BE$45,'Occupancy Raw Data'!AV$3,FALSE)</f>
        <v>3.1143713006573601</v>
      </c>
      <c r="P22" s="48">
        <f>VLOOKUP($A22,'Occupancy Raw Data'!$B$8:$BE$45,'Occupancy Raw Data'!AW$3,FALSE)</f>
        <v>2.9455726113265999</v>
      </c>
      <c r="Q22" s="48">
        <f>VLOOKUP($A22,'Occupancy Raw Data'!$B$8:$BE$45,'Occupancy Raw Data'!AX$3,FALSE)</f>
        <v>-0.49428594302951001</v>
      </c>
      <c r="R22" s="49">
        <f>VLOOKUP($A22,'Occupancy Raw Data'!$B$8:$BE$45,'Occupancy Raw Data'!AY$3,FALSE)</f>
        <v>1.7899422917688601</v>
      </c>
      <c r="S22" s="48">
        <f>VLOOKUP($A22,'Occupancy Raw Data'!$B$8:$BE$45,'Occupancy Raw Data'!BA$3,FALSE)</f>
        <v>-5.40869128161484</v>
      </c>
      <c r="T22" s="48">
        <f>VLOOKUP($A22,'Occupancy Raw Data'!$B$8:$BE$45,'Occupancy Raw Data'!BB$3,FALSE)</f>
        <v>-5.0424170547379497</v>
      </c>
      <c r="U22" s="49">
        <f>VLOOKUP($A22,'Occupancy Raw Data'!$B$8:$BE$45,'Occupancy Raw Data'!BC$3,FALSE)</f>
        <v>-5.2300090933173697</v>
      </c>
      <c r="V22" s="50">
        <f>VLOOKUP($A22,'Occupancy Raw Data'!$B$8:$BE$45,'Occupancy Raw Data'!BE$3,FALSE)</f>
        <v>-0.61937089110626298</v>
      </c>
      <c r="X22" s="51">
        <f>VLOOKUP($A22,'ADR Raw Data'!$B$6:$BE$43,'ADR Raw Data'!AG$1,FALSE)</f>
        <v>104.80053523061</v>
      </c>
      <c r="Y22" s="52">
        <f>VLOOKUP($A22,'ADR Raw Data'!$B$6:$BE$43,'ADR Raw Data'!AH$1,FALSE)</f>
        <v>107.05012091553201</v>
      </c>
      <c r="Z22" s="52">
        <f>VLOOKUP($A22,'ADR Raw Data'!$B$6:$BE$43,'ADR Raw Data'!AI$1,FALSE)</f>
        <v>109.367033387234</v>
      </c>
      <c r="AA22" s="52">
        <f>VLOOKUP($A22,'ADR Raw Data'!$B$6:$BE$43,'ADR Raw Data'!AJ$1,FALSE)</f>
        <v>108.942164656381</v>
      </c>
      <c r="AB22" s="52">
        <f>VLOOKUP($A22,'ADR Raw Data'!$B$6:$BE$43,'ADR Raw Data'!AK$1,FALSE)</f>
        <v>115.52417084737</v>
      </c>
      <c r="AC22" s="53">
        <f>VLOOKUP($A22,'ADR Raw Data'!$B$6:$BE$43,'ADR Raw Data'!AL$1,FALSE)</f>
        <v>109.448869880892</v>
      </c>
      <c r="AD22" s="52">
        <f>VLOOKUP($A22,'ADR Raw Data'!$B$6:$BE$43,'ADR Raw Data'!AN$1,FALSE)</f>
        <v>143.66748429719701</v>
      </c>
      <c r="AE22" s="52">
        <f>VLOOKUP($A22,'ADR Raw Data'!$B$6:$BE$43,'ADR Raw Data'!AO$1,FALSE)</f>
        <v>144.41054352607199</v>
      </c>
      <c r="AF22" s="53">
        <f>VLOOKUP($A22,'ADR Raw Data'!$B$6:$BE$43,'ADR Raw Data'!AP$1,FALSE)</f>
        <v>144.03532454940199</v>
      </c>
      <c r="AG22" s="54">
        <f>VLOOKUP($A22,'ADR Raw Data'!$B$6:$BE$43,'ADR Raw Data'!AR$1,FALSE)</f>
        <v>120.802944722059</v>
      </c>
      <c r="AH22" s="65"/>
      <c r="AI22" s="47">
        <f>VLOOKUP($A22,'ADR Raw Data'!$B$6:$BE$43,'ADR Raw Data'!AT$1,FALSE)</f>
        <v>5.9840434230905304</v>
      </c>
      <c r="AJ22" s="48">
        <f>VLOOKUP($A22,'ADR Raw Data'!$B$6:$BE$43,'ADR Raw Data'!AU$1,FALSE)</f>
        <v>8.67754041207942</v>
      </c>
      <c r="AK22" s="48">
        <f>VLOOKUP($A22,'ADR Raw Data'!$B$6:$BE$43,'ADR Raw Data'!AV$1,FALSE)</f>
        <v>8.5430184142274594</v>
      </c>
      <c r="AL22" s="48">
        <f>VLOOKUP($A22,'ADR Raw Data'!$B$6:$BE$43,'ADR Raw Data'!AW$1,FALSE)</f>
        <v>7.0590432034398098</v>
      </c>
      <c r="AM22" s="48">
        <f>VLOOKUP($A22,'ADR Raw Data'!$B$6:$BE$43,'ADR Raw Data'!AX$1,FALSE)</f>
        <v>4.5425939010902496</v>
      </c>
      <c r="AN22" s="49">
        <f>VLOOKUP($A22,'ADR Raw Data'!$B$6:$BE$43,'ADR Raw Data'!AY$1,FALSE)</f>
        <v>6.8651819510510101</v>
      </c>
      <c r="AO22" s="48">
        <f>VLOOKUP($A22,'ADR Raw Data'!$B$6:$BE$43,'ADR Raw Data'!BA$1,FALSE)</f>
        <v>5.4202292184562504</v>
      </c>
      <c r="AP22" s="48">
        <f>VLOOKUP($A22,'ADR Raw Data'!$B$6:$BE$43,'ADR Raw Data'!BB$1,FALSE)</f>
        <v>5.1080791958422296</v>
      </c>
      <c r="AQ22" s="49">
        <f>VLOOKUP($A22,'ADR Raw Data'!$B$6:$BE$43,'ADR Raw Data'!BC$1,FALSE)</f>
        <v>5.2666518361378296</v>
      </c>
      <c r="AR22" s="50">
        <f>VLOOKUP($A22,'ADR Raw Data'!$B$6:$BE$43,'ADR Raw Data'!BE$1,FALSE)</f>
        <v>5.7324754806394402</v>
      </c>
      <c r="AT22" s="51">
        <f>VLOOKUP($A22,'RevPAR Raw Data'!$B$6:$BE$43,'RevPAR Raw Data'!AG$1,FALSE)</f>
        <v>47.9388610068929</v>
      </c>
      <c r="AU22" s="52">
        <f>VLOOKUP($A22,'RevPAR Raw Data'!$B$6:$BE$43,'RevPAR Raw Data'!AH$1,FALSE)</f>
        <v>61.076759503242798</v>
      </c>
      <c r="AV22" s="52">
        <f>VLOOKUP($A22,'RevPAR Raw Data'!$B$6:$BE$43,'RevPAR Raw Data'!AI$1,FALSE)</f>
        <v>66.880471279411296</v>
      </c>
      <c r="AW22" s="52">
        <f>VLOOKUP($A22,'RevPAR Raw Data'!$B$6:$BE$43,'RevPAR Raw Data'!AJ$1,FALSE)</f>
        <v>67.773984294564102</v>
      </c>
      <c r="AX22" s="52">
        <f>VLOOKUP($A22,'RevPAR Raw Data'!$B$6:$BE$43,'RevPAR Raw Data'!AK$1,FALSE)</f>
        <v>73.402182648401805</v>
      </c>
      <c r="AY22" s="53">
        <f>VLOOKUP($A22,'RevPAR Raw Data'!$B$6:$BE$43,'RevPAR Raw Data'!AL$1,FALSE)</f>
        <v>63.4144517465026</v>
      </c>
      <c r="AZ22" s="52">
        <f>VLOOKUP($A22,'RevPAR Raw Data'!$B$6:$BE$43,'RevPAR Raw Data'!AN$1,FALSE)</f>
        <v>102.654949422133</v>
      </c>
      <c r="BA22" s="52">
        <f>VLOOKUP($A22,'RevPAR Raw Data'!$B$6:$BE$43,'RevPAR Raw Data'!AO$1,FALSE)</f>
        <v>100.799849381013</v>
      </c>
      <c r="BB22" s="53">
        <f>VLOOKUP($A22,'RevPAR Raw Data'!$B$6:$BE$43,'RevPAR Raw Data'!AP$1,FALSE)</f>
        <v>101.725760330554</v>
      </c>
      <c r="BC22" s="54">
        <f>VLOOKUP($A22,'RevPAR Raw Data'!$B$6:$BE$43,'RevPAR Raw Data'!AR$1,FALSE)</f>
        <v>74.378787817387007</v>
      </c>
      <c r="BE22" s="47">
        <f>VLOOKUP($A22,'RevPAR Raw Data'!$B$6:$BE$43,'RevPAR Raw Data'!AT$1,FALSE)</f>
        <v>6.7595681703913701</v>
      </c>
      <c r="BF22" s="48">
        <f>VLOOKUP($A22,'RevPAR Raw Data'!$B$6:$BE$43,'RevPAR Raw Data'!AU$1,FALSE)</f>
        <v>11.512676913514699</v>
      </c>
      <c r="BG22" s="48">
        <f>VLOOKUP($A22,'RevPAR Raw Data'!$B$6:$BE$43,'RevPAR Raw Data'!AV$1,FALSE)</f>
        <v>11.923451028587399</v>
      </c>
      <c r="BH22" s="48">
        <f>VLOOKUP($A22,'RevPAR Raw Data'!$B$6:$BE$43,'RevPAR Raw Data'!AW$1,FALSE)</f>
        <v>10.212545057988599</v>
      </c>
      <c r="BI22" s="48">
        <f>VLOOKUP($A22,'RevPAR Raw Data'!$B$6:$BE$43,'RevPAR Raw Data'!AX$1,FALSE)</f>
        <v>4.0258545549587401</v>
      </c>
      <c r="BJ22" s="49">
        <f>VLOOKUP($A22,'RevPAR Raw Data'!$B$6:$BE$43,'RevPAR Raw Data'!AY$1,FALSE)</f>
        <v>8.7780070379686208</v>
      </c>
      <c r="BK22" s="48">
        <f>VLOOKUP($A22,'RevPAR Raw Data'!$B$6:$BE$43,'RevPAR Raw Data'!BA$1,FALSE)</f>
        <v>-0.28162552834077598</v>
      </c>
      <c r="BL22" s="48">
        <f>VLOOKUP($A22,'RevPAR Raw Data'!$B$6:$BE$43,'RevPAR Raw Data'!BB$1,FALSE)</f>
        <v>-0.19190851543639001</v>
      </c>
      <c r="BM22" s="49">
        <f>VLOOKUP($A22,'RevPAR Raw Data'!$B$6:$BE$43,'RevPAR Raw Data'!BC$1,FALSE)</f>
        <v>-0.238803627122915</v>
      </c>
      <c r="BN22" s="50">
        <f>VLOOKUP($A22,'RevPAR Raw Data'!$B$6:$BE$43,'RevPAR Raw Data'!BE$1,FALSE)</f>
        <v>5.0775993050662898</v>
      </c>
    </row>
    <row r="23" spans="1:66" x14ac:dyDescent="0.45">
      <c r="A23" s="63" t="s">
        <v>71</v>
      </c>
      <c r="B23" s="47">
        <f>VLOOKUP($A23,'Occupancy Raw Data'!$B$8:$BE$45,'Occupancy Raw Data'!AG$3,FALSE)</f>
        <v>43.845947018680398</v>
      </c>
      <c r="C23" s="48">
        <f>VLOOKUP($A23,'Occupancy Raw Data'!$B$8:$BE$45,'Occupancy Raw Data'!AH$3,FALSE)</f>
        <v>54.951794425310098</v>
      </c>
      <c r="D23" s="48">
        <f>VLOOKUP($A23,'Occupancy Raw Data'!$B$8:$BE$45,'Occupancy Raw Data'!AI$3,FALSE)</f>
        <v>58.265367527495698</v>
      </c>
      <c r="E23" s="48">
        <f>VLOOKUP($A23,'Occupancy Raw Data'!$B$8:$BE$45,'Occupancy Raw Data'!AJ$3,FALSE)</f>
        <v>59.363916878993102</v>
      </c>
      <c r="F23" s="48">
        <f>VLOOKUP($A23,'Occupancy Raw Data'!$B$8:$BE$45,'Occupancy Raw Data'!AK$3,FALSE)</f>
        <v>58.983649795782398</v>
      </c>
      <c r="G23" s="49">
        <f>VLOOKUP($A23,'Occupancy Raw Data'!$B$8:$BE$45,'Occupancy Raw Data'!AL$3,FALSE)</f>
        <v>55.0821351292523</v>
      </c>
      <c r="H23" s="48">
        <f>VLOOKUP($A23,'Occupancy Raw Data'!$B$8:$BE$45,'Occupancy Raw Data'!AN$3,FALSE)</f>
        <v>67.086956521739097</v>
      </c>
      <c r="I23" s="48">
        <f>VLOOKUP($A23,'Occupancy Raw Data'!$B$8:$BE$45,'Occupancy Raw Data'!AO$3,FALSE)</f>
        <v>66.228790366721398</v>
      </c>
      <c r="J23" s="49">
        <f>VLOOKUP($A23,'Occupancy Raw Data'!$B$8:$BE$45,'Occupancy Raw Data'!AP$3,FALSE)</f>
        <v>66.656885322242104</v>
      </c>
      <c r="K23" s="50">
        <f>VLOOKUP($A23,'Occupancy Raw Data'!$B$8:$BE$45,'Occupancy Raw Data'!AR$3,FALSE)</f>
        <v>58.397590977861199</v>
      </c>
      <c r="M23" s="47">
        <f>VLOOKUP($A23,'Occupancy Raw Data'!$B$8:$BE$45,'Occupancy Raw Data'!AT$3,FALSE)</f>
        <v>0.67313201115445098</v>
      </c>
      <c r="N23" s="48">
        <f>VLOOKUP($A23,'Occupancy Raw Data'!$B$8:$BE$45,'Occupancy Raw Data'!AU$3,FALSE)</f>
        <v>0.52008799887406598</v>
      </c>
      <c r="O23" s="48">
        <f>VLOOKUP($A23,'Occupancy Raw Data'!$B$8:$BE$45,'Occupancy Raw Data'!AV$3,FALSE)</f>
        <v>0.74254060502427</v>
      </c>
      <c r="P23" s="48">
        <f>VLOOKUP($A23,'Occupancy Raw Data'!$B$8:$BE$45,'Occupancy Raw Data'!AW$3,FALSE)</f>
        <v>0.66078064416291105</v>
      </c>
      <c r="Q23" s="48">
        <f>VLOOKUP($A23,'Occupancy Raw Data'!$B$8:$BE$45,'Occupancy Raw Data'!AX$3,FALSE)</f>
        <v>-2.1322082931471402</v>
      </c>
      <c r="R23" s="49">
        <f>VLOOKUP($A23,'Occupancy Raw Data'!$B$8:$BE$45,'Occupancy Raw Data'!AY$3,FALSE)</f>
        <v>4.0529656834267298E-2</v>
      </c>
      <c r="S23" s="48">
        <f>VLOOKUP($A23,'Occupancy Raw Data'!$B$8:$BE$45,'Occupancy Raw Data'!BA$3,FALSE)</f>
        <v>-7.3761653811808499</v>
      </c>
      <c r="T23" s="48">
        <f>VLOOKUP($A23,'Occupancy Raw Data'!$B$8:$BE$45,'Occupancy Raw Data'!BB$3,FALSE)</f>
        <v>-6.7044162629920203</v>
      </c>
      <c r="U23" s="49">
        <f>VLOOKUP($A23,'Occupancy Raw Data'!$B$8:$BE$45,'Occupancy Raw Data'!BC$3,FALSE)</f>
        <v>-7.0450443197968999</v>
      </c>
      <c r="V23" s="50">
        <f>VLOOKUP($A23,'Occupancy Raw Data'!$B$8:$BE$45,'Occupancy Raw Data'!BE$3,FALSE)</f>
        <v>-2.3981792607850201</v>
      </c>
      <c r="X23" s="51">
        <f>VLOOKUP($A23,'ADR Raw Data'!$B$6:$BE$43,'ADR Raw Data'!AG$1,FALSE)</f>
        <v>103.744334647393</v>
      </c>
      <c r="Y23" s="52">
        <f>VLOOKUP($A23,'ADR Raw Data'!$B$6:$BE$43,'ADR Raw Data'!AH$1,FALSE)</f>
        <v>105.05274540413301</v>
      </c>
      <c r="Z23" s="52">
        <f>VLOOKUP($A23,'ADR Raw Data'!$B$6:$BE$43,'ADR Raw Data'!AI$1,FALSE)</f>
        <v>105.95243918518</v>
      </c>
      <c r="AA23" s="52">
        <f>VLOOKUP($A23,'ADR Raw Data'!$B$6:$BE$43,'ADR Raw Data'!AJ$1,FALSE)</f>
        <v>105.500761565836</v>
      </c>
      <c r="AB23" s="52">
        <f>VLOOKUP($A23,'ADR Raw Data'!$B$6:$BE$43,'ADR Raw Data'!AK$1,FALSE)</f>
        <v>109.40160328210401</v>
      </c>
      <c r="AC23" s="53">
        <f>VLOOKUP($A23,'ADR Raw Data'!$B$6:$BE$43,'ADR Raw Data'!AL$1,FALSE)</f>
        <v>106.062727982743</v>
      </c>
      <c r="AD23" s="52">
        <f>VLOOKUP($A23,'ADR Raw Data'!$B$6:$BE$43,'ADR Raw Data'!AN$1,FALSE)</f>
        <v>130.89941557698901</v>
      </c>
      <c r="AE23" s="52">
        <f>VLOOKUP($A23,'ADR Raw Data'!$B$6:$BE$43,'ADR Raw Data'!AO$1,FALSE)</f>
        <v>132.65711262733001</v>
      </c>
      <c r="AF23" s="53">
        <f>VLOOKUP($A23,'ADR Raw Data'!$B$6:$BE$43,'ADR Raw Data'!AP$1,FALSE)</f>
        <v>131.77463068943001</v>
      </c>
      <c r="AG23" s="54">
        <f>VLOOKUP($A23,'ADR Raw Data'!$B$6:$BE$43,'ADR Raw Data'!AR$1,FALSE)</f>
        <v>114.469241636315</v>
      </c>
      <c r="AH23" s="65"/>
      <c r="AI23" s="47">
        <f>VLOOKUP($A23,'ADR Raw Data'!$B$6:$BE$43,'ADR Raw Data'!AT$1,FALSE)</f>
        <v>7.7666134807511504</v>
      </c>
      <c r="AJ23" s="48">
        <f>VLOOKUP($A23,'ADR Raw Data'!$B$6:$BE$43,'ADR Raw Data'!AU$1,FALSE)</f>
        <v>8.4825998463450496</v>
      </c>
      <c r="AK23" s="48">
        <f>VLOOKUP($A23,'ADR Raw Data'!$B$6:$BE$43,'ADR Raw Data'!AV$1,FALSE)</f>
        <v>7.1754680943693296</v>
      </c>
      <c r="AL23" s="48">
        <f>VLOOKUP($A23,'ADR Raw Data'!$B$6:$BE$43,'ADR Raw Data'!AW$1,FALSE)</f>
        <v>5.7977844175710604</v>
      </c>
      <c r="AM23" s="48">
        <f>VLOOKUP($A23,'ADR Raw Data'!$B$6:$BE$43,'ADR Raw Data'!AX$1,FALSE)</f>
        <v>3.61691423742481</v>
      </c>
      <c r="AN23" s="49">
        <f>VLOOKUP($A23,'ADR Raw Data'!$B$6:$BE$43,'ADR Raw Data'!AY$1,FALSE)</f>
        <v>6.3775975426671199</v>
      </c>
      <c r="AO23" s="48">
        <f>VLOOKUP($A23,'ADR Raw Data'!$B$6:$BE$43,'ADR Raw Data'!BA$1,FALSE)</f>
        <v>3.14004758030286</v>
      </c>
      <c r="AP23" s="48">
        <f>VLOOKUP($A23,'ADR Raw Data'!$B$6:$BE$43,'ADR Raw Data'!BB$1,FALSE)</f>
        <v>3.3455955837520599</v>
      </c>
      <c r="AQ23" s="49">
        <f>VLOOKUP($A23,'ADR Raw Data'!$B$6:$BE$43,'ADR Raw Data'!BC$1,FALSE)</f>
        <v>3.2464452465977698</v>
      </c>
      <c r="AR23" s="50">
        <f>VLOOKUP($A23,'ADR Raw Data'!$B$6:$BE$43,'ADR Raw Data'!BE$1,FALSE)</f>
        <v>4.7305695148477396</v>
      </c>
      <c r="AT23" s="51">
        <f>VLOOKUP($A23,'RevPAR Raw Data'!$B$6:$BE$43,'RevPAR Raw Data'!AG$1,FALSE)</f>
        <v>45.487686004378801</v>
      </c>
      <c r="AU23" s="52">
        <f>VLOOKUP($A23,'RevPAR Raw Data'!$B$6:$BE$43,'RevPAR Raw Data'!AH$1,FALSE)</f>
        <v>57.728368692623803</v>
      </c>
      <c r="AV23" s="52">
        <f>VLOOKUP($A23,'RevPAR Raw Data'!$B$6:$BE$43,'RevPAR Raw Data'!AI$1,FALSE)</f>
        <v>61.733578095591703</v>
      </c>
      <c r="AW23" s="52">
        <f>VLOOKUP($A23,'RevPAR Raw Data'!$B$6:$BE$43,'RevPAR Raw Data'!AJ$1,FALSE)</f>
        <v>62.629384402647702</v>
      </c>
      <c r="AX23" s="52">
        <f>VLOOKUP($A23,'RevPAR Raw Data'!$B$6:$BE$43,'RevPAR Raw Data'!AK$1,FALSE)</f>
        <v>64.529058550887896</v>
      </c>
      <c r="AY23" s="53">
        <f>VLOOKUP($A23,'RevPAR Raw Data'!$B$6:$BE$43,'RevPAR Raw Data'!AL$1,FALSE)</f>
        <v>58.421615149226</v>
      </c>
      <c r="AZ23" s="52">
        <f>VLOOKUP($A23,'RevPAR Raw Data'!$B$6:$BE$43,'RevPAR Raw Data'!AN$1,FALSE)</f>
        <v>87.816434015345195</v>
      </c>
      <c r="BA23" s="52">
        <f>VLOOKUP($A23,'RevPAR Raw Data'!$B$6:$BE$43,'RevPAR Raw Data'!AO$1,FALSE)</f>
        <v>87.8572010285001</v>
      </c>
      <c r="BB23" s="53">
        <f>VLOOKUP($A23,'RevPAR Raw Data'!$B$6:$BE$43,'RevPAR Raw Data'!AP$1,FALSE)</f>
        <v>87.836864462461904</v>
      </c>
      <c r="BC23" s="54">
        <f>VLOOKUP($A23,'RevPAR Raw Data'!$B$6:$BE$43,'RevPAR Raw Data'!AR$1,FALSE)</f>
        <v>66.847279526235297</v>
      </c>
      <c r="BE23" s="47">
        <f>VLOOKUP($A23,'RevPAR Raw Data'!$B$6:$BE$43,'RevPAR Raw Data'!AT$1,FALSE)</f>
        <v>8.4920250534271702</v>
      </c>
      <c r="BF23" s="48">
        <f>VLOOKUP($A23,'RevPAR Raw Data'!$B$6:$BE$43,'RevPAR Raw Data'!AU$1,FALSE)</f>
        <v>9.0468048290124692</v>
      </c>
      <c r="BG23" s="48">
        <f>VLOOKUP($A23,'RevPAR Raw Data'!$B$6:$BE$43,'RevPAR Raw Data'!AV$1,FALSE)</f>
        <v>7.9712894635948501</v>
      </c>
      <c r="BH23" s="48">
        <f>VLOOKUP($A23,'RevPAR Raw Data'!$B$6:$BE$43,'RevPAR Raw Data'!AW$1,FALSE)</f>
        <v>6.49687569895557</v>
      </c>
      <c r="BI23" s="48">
        <f>VLOOKUP($A23,'RevPAR Raw Data'!$B$6:$BE$43,'RevPAR Raw Data'!AX$1,FALSE)</f>
        <v>1.4075857989512801</v>
      </c>
      <c r="BJ23" s="49">
        <f>VLOOKUP($A23,'RevPAR Raw Data'!$B$6:$BE$43,'RevPAR Raw Data'!AY$1,FALSE)</f>
        <v>6.4207120178997004</v>
      </c>
      <c r="BK23" s="48">
        <f>VLOOKUP($A23,'RevPAR Raw Data'!$B$6:$BE$43,'RevPAR Raw Data'!BA$1,FALSE)</f>
        <v>-4.4677329034489004</v>
      </c>
      <c r="BL23" s="48">
        <f>VLOOKUP($A23,'RevPAR Raw Data'!$B$6:$BE$43,'RevPAR Raw Data'!BB$1,FALSE)</f>
        <v>-3.58312333365097</v>
      </c>
      <c r="BM23" s="49">
        <f>VLOOKUP($A23,'RevPAR Raw Data'!$B$6:$BE$43,'RevPAR Raw Data'!BC$1,FALSE)</f>
        <v>-4.0273125796398697</v>
      </c>
      <c r="BN23" s="50">
        <f>VLOOKUP($A23,'RevPAR Raw Data'!$B$6:$BE$43,'RevPAR Raw Data'!BE$1,FALSE)</f>
        <v>2.2189427170406102</v>
      </c>
    </row>
    <row r="24" spans="1:66" x14ac:dyDescent="0.45">
      <c r="A24" s="63" t="s">
        <v>53</v>
      </c>
      <c r="B24" s="47">
        <f>VLOOKUP($A24,'Occupancy Raw Data'!$B$8:$BE$45,'Occupancy Raw Data'!AG$3,FALSE)</f>
        <v>40.870925255186002</v>
      </c>
      <c r="C24" s="48">
        <f>VLOOKUP($A24,'Occupancy Raw Data'!$B$8:$BE$45,'Occupancy Raw Data'!AH$3,FALSE)</f>
        <v>57.400395126769801</v>
      </c>
      <c r="D24" s="48">
        <f>VLOOKUP($A24,'Occupancy Raw Data'!$B$8:$BE$45,'Occupancy Raw Data'!AI$3,FALSE)</f>
        <v>63.804741521238</v>
      </c>
      <c r="E24" s="48">
        <f>VLOOKUP($A24,'Occupancy Raw Data'!$B$8:$BE$45,'Occupancy Raw Data'!AJ$3,FALSE)</f>
        <v>63.261442212709902</v>
      </c>
      <c r="F24" s="48">
        <f>VLOOKUP($A24,'Occupancy Raw Data'!$B$8:$BE$45,'Occupancy Raw Data'!AK$3,FALSE)</f>
        <v>63.574250905498801</v>
      </c>
      <c r="G24" s="49">
        <f>VLOOKUP($A24,'Occupancy Raw Data'!$B$8:$BE$45,'Occupancy Raw Data'!AL$3,FALSE)</f>
        <v>57.7823510042805</v>
      </c>
      <c r="H24" s="48">
        <f>VLOOKUP($A24,'Occupancy Raw Data'!$B$8:$BE$45,'Occupancy Raw Data'!AN$3,FALSE)</f>
        <v>69.567006914718405</v>
      </c>
      <c r="I24" s="48">
        <f>VLOOKUP($A24,'Occupancy Raw Data'!$B$8:$BE$45,'Occupancy Raw Data'!AO$3,FALSE)</f>
        <v>65.854461639776005</v>
      </c>
      <c r="J24" s="49">
        <f>VLOOKUP($A24,'Occupancy Raw Data'!$B$8:$BE$45,'Occupancy Raw Data'!AP$3,FALSE)</f>
        <v>67.710734277247198</v>
      </c>
      <c r="K24" s="50">
        <f>VLOOKUP($A24,'Occupancy Raw Data'!$B$8:$BE$45,'Occupancy Raw Data'!AR$3,FALSE)</f>
        <v>60.619031939413802</v>
      </c>
      <c r="M24" s="47">
        <f>VLOOKUP($A24,'Occupancy Raw Data'!$B$8:$BE$45,'Occupancy Raw Data'!AT$3,FALSE)</f>
        <v>5.6824538252389898</v>
      </c>
      <c r="N24" s="48">
        <f>VLOOKUP($A24,'Occupancy Raw Data'!$B$8:$BE$45,'Occupancy Raw Data'!AU$3,FALSE)</f>
        <v>5.1286678163523902</v>
      </c>
      <c r="O24" s="48">
        <f>VLOOKUP($A24,'Occupancy Raw Data'!$B$8:$BE$45,'Occupancy Raw Data'!AV$3,FALSE)</f>
        <v>5.9880620485074703</v>
      </c>
      <c r="P24" s="48">
        <f>VLOOKUP($A24,'Occupancy Raw Data'!$B$8:$BE$45,'Occupancy Raw Data'!AW$3,FALSE)</f>
        <v>4.9231507487463499</v>
      </c>
      <c r="Q24" s="48">
        <f>VLOOKUP($A24,'Occupancy Raw Data'!$B$8:$BE$45,'Occupancy Raw Data'!AX$3,FALSE)</f>
        <v>2.7423956309567901</v>
      </c>
      <c r="R24" s="49">
        <f>VLOOKUP($A24,'Occupancy Raw Data'!$B$8:$BE$45,'Occupancy Raw Data'!AY$3,FALSE)</f>
        <v>4.8134233725493196</v>
      </c>
      <c r="S24" s="48">
        <f>VLOOKUP($A24,'Occupancy Raw Data'!$B$8:$BE$45,'Occupancy Raw Data'!BA$3,FALSE)</f>
        <v>0.48567665459334802</v>
      </c>
      <c r="T24" s="48">
        <f>VLOOKUP($A24,'Occupancy Raw Data'!$B$8:$BE$45,'Occupancy Raw Data'!BB$3,FALSE)</f>
        <v>-0.25072947569395299</v>
      </c>
      <c r="U24" s="49">
        <f>VLOOKUP($A24,'Occupancy Raw Data'!$B$8:$BE$45,'Occupancy Raw Data'!BC$3,FALSE)</f>
        <v>0.12621452034161401</v>
      </c>
      <c r="V24" s="50">
        <f>VLOOKUP($A24,'Occupancy Raw Data'!$B$8:$BE$45,'Occupancy Raw Data'!BE$3,FALSE)</f>
        <v>3.2705738132425699</v>
      </c>
      <c r="X24" s="51">
        <f>VLOOKUP($A24,'ADR Raw Data'!$B$6:$BE$43,'ADR Raw Data'!AG$1,FALSE)</f>
        <v>100.01665861027099</v>
      </c>
      <c r="Y24" s="52">
        <f>VLOOKUP($A24,'ADR Raw Data'!$B$6:$BE$43,'ADR Raw Data'!AH$1,FALSE)</f>
        <v>105.328795353506</v>
      </c>
      <c r="Z24" s="52">
        <f>VLOOKUP($A24,'ADR Raw Data'!$B$6:$BE$43,'ADR Raw Data'!AI$1,FALSE)</f>
        <v>108.836063733711</v>
      </c>
      <c r="AA24" s="52">
        <f>VLOOKUP($A24,'ADR Raw Data'!$B$6:$BE$43,'ADR Raw Data'!AJ$1,FALSE)</f>
        <v>108.836405985686</v>
      </c>
      <c r="AB24" s="52">
        <f>VLOOKUP($A24,'ADR Raw Data'!$B$6:$BE$43,'ADR Raw Data'!AK$1,FALSE)</f>
        <v>116.941776511718</v>
      </c>
      <c r="AC24" s="53">
        <f>VLOOKUP($A24,'ADR Raw Data'!$B$6:$BE$43,'ADR Raw Data'!AL$1,FALSE)</f>
        <v>108.675324101775</v>
      </c>
      <c r="AD24" s="52">
        <f>VLOOKUP($A24,'ADR Raw Data'!$B$6:$BE$43,'ADR Raw Data'!AN$1,FALSE)</f>
        <v>136.896538871139</v>
      </c>
      <c r="AE24" s="52">
        <f>VLOOKUP($A24,'ADR Raw Data'!$B$6:$BE$43,'ADR Raw Data'!AO$1,FALSE)</f>
        <v>133.86929749999999</v>
      </c>
      <c r="AF24" s="53">
        <f>VLOOKUP($A24,'ADR Raw Data'!$B$6:$BE$43,'ADR Raw Data'!AP$1,FALSE)</f>
        <v>135.424413713452</v>
      </c>
      <c r="AG24" s="54">
        <f>VLOOKUP($A24,'ADR Raw Data'!$B$6:$BE$43,'ADR Raw Data'!AR$1,FALSE)</f>
        <v>117.212013657173</v>
      </c>
      <c r="AH24" s="65"/>
      <c r="AI24" s="47">
        <f>VLOOKUP($A24,'ADR Raw Data'!$B$6:$BE$43,'ADR Raw Data'!AT$1,FALSE)</f>
        <v>0.91155287177304201</v>
      </c>
      <c r="AJ24" s="48">
        <f>VLOOKUP($A24,'ADR Raw Data'!$B$6:$BE$43,'ADR Raw Data'!AU$1,FALSE)</f>
        <v>4.56633398874287</v>
      </c>
      <c r="AK24" s="48">
        <f>VLOOKUP($A24,'ADR Raw Data'!$B$6:$BE$43,'ADR Raw Data'!AV$1,FALSE)</f>
        <v>5.5797126072171199</v>
      </c>
      <c r="AL24" s="48">
        <f>VLOOKUP($A24,'ADR Raw Data'!$B$6:$BE$43,'ADR Raw Data'!AW$1,FALSE)</f>
        <v>4.94812442597682</v>
      </c>
      <c r="AM24" s="48">
        <f>VLOOKUP($A24,'ADR Raw Data'!$B$6:$BE$43,'ADR Raw Data'!AX$1,FALSE)</f>
        <v>2.8060254293573701</v>
      </c>
      <c r="AN24" s="49">
        <f>VLOOKUP($A24,'ADR Raw Data'!$B$6:$BE$43,'ADR Raw Data'!AY$1,FALSE)</f>
        <v>3.90540466345105</v>
      </c>
      <c r="AO24" s="48">
        <f>VLOOKUP($A24,'ADR Raw Data'!$B$6:$BE$43,'ADR Raw Data'!BA$1,FALSE)</f>
        <v>3.8267053639217998</v>
      </c>
      <c r="AP24" s="48">
        <f>VLOOKUP($A24,'ADR Raw Data'!$B$6:$BE$43,'ADR Raw Data'!BB$1,FALSE)</f>
        <v>1.6154246783453401</v>
      </c>
      <c r="AQ24" s="49">
        <f>VLOOKUP($A24,'ADR Raw Data'!$B$6:$BE$43,'ADR Raw Data'!BC$1,FALSE)</f>
        <v>2.7519937843471598</v>
      </c>
      <c r="AR24" s="50">
        <f>VLOOKUP($A24,'ADR Raw Data'!$B$6:$BE$43,'ADR Raw Data'!BE$1,FALSE)</f>
        <v>3.22861674885044</v>
      </c>
      <c r="AT24" s="51">
        <f>VLOOKUP($A24,'RevPAR Raw Data'!$B$6:$BE$43,'RevPAR Raw Data'!AG$1,FALSE)</f>
        <v>40.877733783338797</v>
      </c>
      <c r="AU24" s="52">
        <f>VLOOKUP($A24,'RevPAR Raw Data'!$B$6:$BE$43,'RevPAR Raw Data'!AH$1,FALSE)</f>
        <v>60.459144715179399</v>
      </c>
      <c r="AV24" s="52">
        <f>VLOOKUP($A24,'RevPAR Raw Data'!$B$6:$BE$43,'RevPAR Raw Data'!AI$1,FALSE)</f>
        <v>69.442569147184699</v>
      </c>
      <c r="AW24" s="52">
        <f>VLOOKUP($A24,'RevPAR Raw Data'!$B$6:$BE$43,'RevPAR Raw Data'!AJ$1,FALSE)</f>
        <v>68.851480079025293</v>
      </c>
      <c r="AX24" s="52">
        <f>VLOOKUP($A24,'RevPAR Raw Data'!$B$6:$BE$43,'RevPAR Raw Data'!AK$1,FALSE)</f>
        <v>74.344858412907399</v>
      </c>
      <c r="AY24" s="53">
        <f>VLOOKUP($A24,'RevPAR Raw Data'!$B$6:$BE$43,'RevPAR Raw Data'!AL$1,FALSE)</f>
        <v>62.795157227527099</v>
      </c>
      <c r="AZ24" s="52">
        <f>VLOOKUP($A24,'RevPAR Raw Data'!$B$6:$BE$43,'RevPAR Raw Data'!AN$1,FALSE)</f>
        <v>95.234824662495797</v>
      </c>
      <c r="BA24" s="52">
        <f>VLOOKUP($A24,'RevPAR Raw Data'!$B$6:$BE$43,'RevPAR Raw Data'!AO$1,FALSE)</f>
        <v>88.158905169575206</v>
      </c>
      <c r="BB24" s="53">
        <f>VLOOKUP($A24,'RevPAR Raw Data'!$B$6:$BE$43,'RevPAR Raw Data'!AP$1,FALSE)</f>
        <v>91.696864916035494</v>
      </c>
      <c r="BC24" s="54">
        <f>VLOOKUP($A24,'RevPAR Raw Data'!$B$6:$BE$43,'RevPAR Raw Data'!AR$1,FALSE)</f>
        <v>71.052787995672404</v>
      </c>
      <c r="BE24" s="47">
        <f>VLOOKUP($A24,'RevPAR Raw Data'!$B$6:$BE$43,'RevPAR Raw Data'!AT$1,FALSE)</f>
        <v>6.6458052680431701</v>
      </c>
      <c r="BF24" s="48">
        <f>VLOOKUP($A24,'RevPAR Raw Data'!$B$6:$BE$43,'RevPAR Raw Data'!AU$1,FALSE)</f>
        <v>9.9291939067630803</v>
      </c>
      <c r="BG24" s="48">
        <f>VLOOKUP($A24,'RevPAR Raw Data'!$B$6:$BE$43,'RevPAR Raw Data'!AV$1,FALSE)</f>
        <v>11.9018913087731</v>
      </c>
      <c r="BH24" s="48">
        <f>VLOOKUP($A24,'RevPAR Raw Data'!$B$6:$BE$43,'RevPAR Raw Data'!AW$1,FALSE)</f>
        <v>10.1148787994495</v>
      </c>
      <c r="BI24" s="48">
        <f>VLOOKUP($A24,'RevPAR Raw Data'!$B$6:$BE$43,'RevPAR Raw Data'!AX$1,FALSE)</f>
        <v>5.6253733790923999</v>
      </c>
      <c r="BJ24" s="49">
        <f>VLOOKUP($A24,'RevPAR Raw Data'!$B$6:$BE$43,'RevPAR Raw Data'!AY$1,FALSE)</f>
        <v>8.90681169686356</v>
      </c>
      <c r="BK24" s="48">
        <f>VLOOKUP($A24,'RevPAR Raw Data'!$B$6:$BE$43,'RevPAR Raw Data'!BA$1,FALSE)</f>
        <v>4.3309674331077899</v>
      </c>
      <c r="BL24" s="48">
        <f>VLOOKUP($A24,'RevPAR Raw Data'!$B$6:$BE$43,'RevPAR Raw Data'!BB$1,FALSE)</f>
        <v>1.3606448568251399</v>
      </c>
      <c r="BM24" s="49">
        <f>VLOOKUP($A24,'RevPAR Raw Data'!$B$6:$BE$43,'RevPAR Raw Data'!BC$1,FALSE)</f>
        <v>2.8816817204435199</v>
      </c>
      <c r="BN24" s="50">
        <f>VLOOKUP($A24,'RevPAR Raw Data'!$B$6:$BE$43,'RevPAR Raw Data'!BE$1,FALSE)</f>
        <v>6.6047848560108804</v>
      </c>
    </row>
    <row r="25" spans="1:66" x14ac:dyDescent="0.45">
      <c r="A25" s="63" t="s">
        <v>52</v>
      </c>
      <c r="B25" s="47">
        <f>VLOOKUP($A25,'Occupancy Raw Data'!$B$8:$BE$45,'Occupancy Raw Data'!AG$3,FALSE)</f>
        <v>47.381101527490003</v>
      </c>
      <c r="C25" s="48">
        <f>VLOOKUP($A25,'Occupancy Raw Data'!$B$8:$BE$45,'Occupancy Raw Data'!AH$3,FALSE)</f>
        <v>53.862092227629702</v>
      </c>
      <c r="D25" s="48">
        <f>VLOOKUP($A25,'Occupancy Raw Data'!$B$8:$BE$45,'Occupancy Raw Data'!AI$3,FALSE)</f>
        <v>57.023081000337299</v>
      </c>
      <c r="E25" s="48">
        <f>VLOOKUP($A25,'Occupancy Raw Data'!$B$8:$BE$45,'Occupancy Raw Data'!AJ$3,FALSE)</f>
        <v>59.9913265551968</v>
      </c>
      <c r="F25" s="48">
        <f>VLOOKUP($A25,'Occupancy Raw Data'!$B$8:$BE$45,'Occupancy Raw Data'!AK$3,FALSE)</f>
        <v>61.966944538139003</v>
      </c>
      <c r="G25" s="49">
        <f>VLOOKUP($A25,'Occupancy Raw Data'!$B$8:$BE$45,'Occupancy Raw Data'!AL$3,FALSE)</f>
        <v>56.044909169758498</v>
      </c>
      <c r="H25" s="48">
        <f>VLOOKUP($A25,'Occupancy Raw Data'!$B$8:$BE$45,'Occupancy Raw Data'!AN$3,FALSE)</f>
        <v>71.117428805473907</v>
      </c>
      <c r="I25" s="48">
        <f>VLOOKUP($A25,'Occupancy Raw Data'!$B$8:$BE$45,'Occupancy Raw Data'!AO$3,FALSE)</f>
        <v>70.165162281543999</v>
      </c>
      <c r="J25" s="49">
        <f>VLOOKUP($A25,'Occupancy Raw Data'!$B$8:$BE$45,'Occupancy Raw Data'!AP$3,FALSE)</f>
        <v>70.640436737933101</v>
      </c>
      <c r="K25" s="50">
        <f>VLOOKUP($A25,'Occupancy Raw Data'!$B$8:$BE$45,'Occupancy Raw Data'!AR$3,FALSE)</f>
        <v>60.220439502978998</v>
      </c>
      <c r="M25" s="47">
        <f>VLOOKUP($A25,'Occupancy Raw Data'!$B$8:$BE$45,'Occupancy Raw Data'!AT$3,FALSE)</f>
        <v>5.0335224850333304</v>
      </c>
      <c r="N25" s="48">
        <f>VLOOKUP($A25,'Occupancy Raw Data'!$B$8:$BE$45,'Occupancy Raw Data'!AU$3,FALSE)</f>
        <v>5.8534316137788496</v>
      </c>
      <c r="O25" s="48">
        <f>VLOOKUP($A25,'Occupancy Raw Data'!$B$8:$BE$45,'Occupancy Raw Data'!AV$3,FALSE)</f>
        <v>3.9427436220913399</v>
      </c>
      <c r="P25" s="48">
        <f>VLOOKUP($A25,'Occupancy Raw Data'!$B$8:$BE$45,'Occupancy Raw Data'!AW$3,FALSE)</f>
        <v>6.1244743316855903</v>
      </c>
      <c r="Q25" s="48">
        <f>VLOOKUP($A25,'Occupancy Raw Data'!$B$8:$BE$45,'Occupancy Raw Data'!AX$3,FALSE)</f>
        <v>2.9833287298598901</v>
      </c>
      <c r="R25" s="49">
        <f>VLOOKUP($A25,'Occupancy Raw Data'!$B$8:$BE$45,'Occupancy Raw Data'!AY$3,FALSE)</f>
        <v>4.73521584814796</v>
      </c>
      <c r="S25" s="48">
        <f>VLOOKUP($A25,'Occupancy Raw Data'!$B$8:$BE$45,'Occupancy Raw Data'!BA$3,FALSE)</f>
        <v>-6.4716747571529396</v>
      </c>
      <c r="T25" s="48">
        <f>VLOOKUP($A25,'Occupancy Raw Data'!$B$8:$BE$45,'Occupancy Raw Data'!BB$3,FALSE)</f>
        <v>-5.3282803744372096</v>
      </c>
      <c r="U25" s="49">
        <f>VLOOKUP($A25,'Occupancy Raw Data'!$B$8:$BE$45,'Occupancy Raw Data'!BC$3,FALSE)</f>
        <v>-5.9084478047391098</v>
      </c>
      <c r="V25" s="50">
        <f>VLOOKUP($A25,'Occupancy Raw Data'!$B$8:$BE$45,'Occupancy Raw Data'!BE$3,FALSE)</f>
        <v>0.93646102643734597</v>
      </c>
      <c r="X25" s="51">
        <f>VLOOKUP($A25,'ADR Raw Data'!$B$6:$BE$43,'ADR Raw Data'!AG$1,FALSE)</f>
        <v>101.366814807281</v>
      </c>
      <c r="Y25" s="52">
        <f>VLOOKUP($A25,'ADR Raw Data'!$B$6:$BE$43,'ADR Raw Data'!AH$1,FALSE)</f>
        <v>100.47407139022999</v>
      </c>
      <c r="Z25" s="52">
        <f>VLOOKUP($A25,'ADR Raw Data'!$B$6:$BE$43,'ADR Raw Data'!AI$1,FALSE)</f>
        <v>101.24713283758599</v>
      </c>
      <c r="AA25" s="52">
        <f>VLOOKUP($A25,'ADR Raw Data'!$B$6:$BE$43,'ADR Raw Data'!AJ$1,FALSE)</f>
        <v>100.415456224899</v>
      </c>
      <c r="AB25" s="52">
        <f>VLOOKUP($A25,'ADR Raw Data'!$B$6:$BE$43,'ADR Raw Data'!AK$1,FALSE)</f>
        <v>107.423447900466</v>
      </c>
      <c r="AC25" s="53">
        <f>VLOOKUP($A25,'ADR Raw Data'!$B$6:$BE$43,'ADR Raw Data'!AL$1,FALSE)</f>
        <v>102.306518786002</v>
      </c>
      <c r="AD25" s="52">
        <f>VLOOKUP($A25,'ADR Raw Data'!$B$6:$BE$43,'ADR Raw Data'!AN$1,FALSE)</f>
        <v>146.619699844162</v>
      </c>
      <c r="AE25" s="52">
        <f>VLOOKUP($A25,'ADR Raw Data'!$B$6:$BE$43,'ADR Raw Data'!AO$1,FALSE)</f>
        <v>149.20995004789901</v>
      </c>
      <c r="AF25" s="53">
        <f>VLOOKUP($A25,'ADR Raw Data'!$B$6:$BE$43,'ADR Raw Data'!AP$1,FALSE)</f>
        <v>147.908431552786</v>
      </c>
      <c r="AG25" s="54">
        <f>VLOOKUP($A25,'ADR Raw Data'!$B$6:$BE$43,'ADR Raw Data'!AR$1,FALSE)</f>
        <v>117.609792980531</v>
      </c>
      <c r="AI25" s="47">
        <f>VLOOKUP($A25,'ADR Raw Data'!$B$6:$BE$43,'ADR Raw Data'!AT$1,FALSE)</f>
        <v>6.8679865938384701</v>
      </c>
      <c r="AJ25" s="48">
        <f>VLOOKUP($A25,'ADR Raw Data'!$B$6:$BE$43,'ADR Raw Data'!AU$1,FALSE)</f>
        <v>9.6032455898081608</v>
      </c>
      <c r="AK25" s="48">
        <f>VLOOKUP($A25,'ADR Raw Data'!$B$6:$BE$43,'ADR Raw Data'!AV$1,FALSE)</f>
        <v>9.2456000343455305</v>
      </c>
      <c r="AL25" s="48">
        <f>VLOOKUP($A25,'ADR Raw Data'!$B$6:$BE$43,'ADR Raw Data'!AW$1,FALSE)</f>
        <v>8.3148117025606201</v>
      </c>
      <c r="AM25" s="48">
        <f>VLOOKUP($A25,'ADR Raw Data'!$B$6:$BE$43,'ADR Raw Data'!AX$1,FALSE)</f>
        <v>7.0372657939868803</v>
      </c>
      <c r="AN25" s="49">
        <f>VLOOKUP($A25,'ADR Raw Data'!$B$6:$BE$43,'ADR Raw Data'!AY$1,FALSE)</f>
        <v>8.1611902847535909</v>
      </c>
      <c r="AO25" s="48">
        <f>VLOOKUP($A25,'ADR Raw Data'!$B$6:$BE$43,'ADR Raw Data'!BA$1,FALSE)</f>
        <v>5.86609775337251</v>
      </c>
      <c r="AP25" s="48">
        <f>VLOOKUP($A25,'ADR Raw Data'!$B$6:$BE$43,'ADR Raw Data'!BB$1,FALSE)</f>
        <v>7.0586147278097799</v>
      </c>
      <c r="AQ25" s="49">
        <f>VLOOKUP($A25,'ADR Raw Data'!$B$6:$BE$43,'ADR Raw Data'!BC$1,FALSE)</f>
        <v>6.4639409376995598</v>
      </c>
      <c r="AR25" s="50">
        <f>VLOOKUP($A25,'ADR Raw Data'!$B$6:$BE$43,'ADR Raw Data'!BE$1,FALSE)</f>
        <v>6.4330351314225602</v>
      </c>
      <c r="AT25" s="51">
        <f>VLOOKUP($A25,'RevPAR Raw Data'!$B$6:$BE$43,'RevPAR Raw Data'!AG$1,FALSE)</f>
        <v>48.028713439020798</v>
      </c>
      <c r="AU25" s="52">
        <f>VLOOKUP($A25,'RevPAR Raw Data'!$B$6:$BE$43,'RevPAR Raw Data'!AH$1,FALSE)</f>
        <v>54.117436997060601</v>
      </c>
      <c r="AV25" s="52">
        <f>VLOOKUP($A25,'RevPAR Raw Data'!$B$6:$BE$43,'RevPAR Raw Data'!AI$1,FALSE)</f>
        <v>57.734234568496099</v>
      </c>
      <c r="AW25" s="52">
        <f>VLOOKUP($A25,'RevPAR Raw Data'!$B$6:$BE$43,'RevPAR Raw Data'!AJ$1,FALSE)</f>
        <v>60.240564255770202</v>
      </c>
      <c r="AX25" s="52">
        <f>VLOOKUP($A25,'RevPAR Raw Data'!$B$6:$BE$43,'RevPAR Raw Data'!AK$1,FALSE)</f>
        <v>66.567028381438803</v>
      </c>
      <c r="AY25" s="53">
        <f>VLOOKUP($A25,'RevPAR Raw Data'!$B$6:$BE$43,'RevPAR Raw Data'!AL$1,FALSE)</f>
        <v>57.337595528357298</v>
      </c>
      <c r="AZ25" s="52">
        <f>VLOOKUP($A25,'RevPAR Raw Data'!$B$6:$BE$43,'RevPAR Raw Data'!AN$1,FALSE)</f>
        <v>104.27216065147201</v>
      </c>
      <c r="BA25" s="52">
        <f>VLOOKUP($A25,'RevPAR Raw Data'!$B$6:$BE$43,'RevPAR Raw Data'!AO$1,FALSE)</f>
        <v>104.693403591319</v>
      </c>
      <c r="BB25" s="53">
        <f>VLOOKUP($A25,'RevPAR Raw Data'!$B$6:$BE$43,'RevPAR Raw Data'!AP$1,FALSE)</f>
        <v>104.48316202111501</v>
      </c>
      <c r="BC25" s="54">
        <f>VLOOKUP($A25,'RevPAR Raw Data'!$B$6:$BE$43,'RevPAR Raw Data'!AR$1,FALSE)</f>
        <v>70.825134231420094</v>
      </c>
      <c r="BE25" s="47">
        <f>VLOOKUP($A25,'RevPAR Raw Data'!$B$6:$BE$43,'RevPAR Raw Data'!AT$1,FALSE)</f>
        <v>12.247210728341701</v>
      </c>
      <c r="BF25" s="48">
        <f>VLOOKUP($A25,'RevPAR Raw Data'!$B$6:$BE$43,'RevPAR Raw Data'!AU$1,FALSE)</f>
        <v>16.018796616889599</v>
      </c>
      <c r="BG25" s="48">
        <f>VLOOKUP($A25,'RevPAR Raw Data'!$B$6:$BE$43,'RevPAR Raw Data'!AV$1,FALSE)</f>
        <v>13.5528739621151</v>
      </c>
      <c r="BH25" s="48">
        <f>VLOOKUP($A25,'RevPAR Raw Data'!$B$6:$BE$43,'RevPAR Raw Data'!AW$1,FALSE)</f>
        <v>14.9485245426975</v>
      </c>
      <c r="BI25" s="48">
        <f>VLOOKUP($A25,'RevPAR Raw Data'!$B$6:$BE$43,'RevPAR Raw Data'!AX$1,FALSE)</f>
        <v>10.2305392960753</v>
      </c>
      <c r="BJ25" s="49">
        <f>VLOOKUP($A25,'RevPAR Raw Data'!$B$6:$BE$43,'RevPAR Raw Data'!AY$1,FALSE)</f>
        <v>13.282856108662701</v>
      </c>
      <c r="BK25" s="48">
        <f>VLOOKUP($A25,'RevPAR Raw Data'!$B$6:$BE$43,'RevPAR Raw Data'!BA$1,FALSE)</f>
        <v>-0.98521177131535498</v>
      </c>
      <c r="BL25" s="48">
        <f>VLOOKUP($A25,'RevPAR Raw Data'!$B$6:$BE$43,'RevPAR Raw Data'!BB$1,FALSE)</f>
        <v>1.3542315701235501</v>
      </c>
      <c r="BM25" s="49">
        <f>VLOOKUP($A25,'RevPAR Raw Data'!$B$6:$BE$43,'RevPAR Raw Data'!BC$1,FALSE)</f>
        <v>0.17357455652730999</v>
      </c>
      <c r="BN25" s="50">
        <f>VLOOKUP($A25,'RevPAR Raw Data'!$B$6:$BE$43,'RevPAR Raw Data'!BE$1,FALSE)</f>
        <v>7.4297390246827</v>
      </c>
    </row>
    <row r="26" spans="1:66" x14ac:dyDescent="0.45">
      <c r="A26" s="63" t="s">
        <v>51</v>
      </c>
      <c r="B26" s="47">
        <f>VLOOKUP($A26,'Occupancy Raw Data'!$B$8:$BE$45,'Occupancy Raw Data'!AG$3,FALSE)</f>
        <v>47.6538250867263</v>
      </c>
      <c r="C26" s="48">
        <f>VLOOKUP($A26,'Occupancy Raw Data'!$B$8:$BE$45,'Occupancy Raw Data'!AH$3,FALSE)</f>
        <v>57.768851561073497</v>
      </c>
      <c r="D26" s="48">
        <f>VLOOKUP($A26,'Occupancy Raw Data'!$B$8:$BE$45,'Occupancy Raw Data'!AI$3,FALSE)</f>
        <v>63.282819061529999</v>
      </c>
      <c r="E26" s="48">
        <f>VLOOKUP($A26,'Occupancy Raw Data'!$B$8:$BE$45,'Occupancy Raw Data'!AJ$3,FALSE)</f>
        <v>65.241007851013293</v>
      </c>
      <c r="F26" s="48">
        <f>VLOOKUP($A26,'Occupancy Raw Data'!$B$8:$BE$45,'Occupancy Raw Data'!AK$3,FALSE)</f>
        <v>71.932627350739395</v>
      </c>
      <c r="G26" s="49">
        <f>VLOOKUP($A26,'Occupancy Raw Data'!$B$8:$BE$45,'Occupancy Raw Data'!AL$3,FALSE)</f>
        <v>61.175826182216497</v>
      </c>
      <c r="H26" s="48">
        <f>VLOOKUP($A26,'Occupancy Raw Data'!$B$8:$BE$45,'Occupancy Raw Data'!AN$3,FALSE)</f>
        <v>77.953259083439804</v>
      </c>
      <c r="I26" s="48">
        <f>VLOOKUP($A26,'Occupancy Raw Data'!$B$8:$BE$45,'Occupancy Raw Data'!AO$3,FALSE)</f>
        <v>74.931531860507505</v>
      </c>
      <c r="J26" s="49">
        <f>VLOOKUP($A26,'Occupancy Raw Data'!$B$8:$BE$45,'Occupancy Raw Data'!AP$3,FALSE)</f>
        <v>76.442395471973697</v>
      </c>
      <c r="K26" s="50">
        <f>VLOOKUP($A26,'Occupancy Raw Data'!$B$8:$BE$45,'Occupancy Raw Data'!AR$3,FALSE)</f>
        <v>65.537703122147093</v>
      </c>
      <c r="M26" s="47">
        <f>VLOOKUP($A26,'Occupancy Raw Data'!$B$8:$BE$45,'Occupancy Raw Data'!AT$3,FALSE)</f>
        <v>-2.1927718314322999</v>
      </c>
      <c r="N26" s="48">
        <f>VLOOKUP($A26,'Occupancy Raw Data'!$B$8:$BE$45,'Occupancy Raw Data'!AU$3,FALSE)</f>
        <v>3.1447792008794999</v>
      </c>
      <c r="O26" s="48">
        <f>VLOOKUP($A26,'Occupancy Raw Data'!$B$8:$BE$45,'Occupancy Raw Data'!AV$3,FALSE)</f>
        <v>9.7911492426353597</v>
      </c>
      <c r="P26" s="48">
        <f>VLOOKUP($A26,'Occupancy Raw Data'!$B$8:$BE$45,'Occupancy Raw Data'!AW$3,FALSE)</f>
        <v>10.543875919520699</v>
      </c>
      <c r="Q26" s="48">
        <f>VLOOKUP($A26,'Occupancy Raw Data'!$B$8:$BE$45,'Occupancy Raw Data'!AX$3,FALSE)</f>
        <v>8.7990990435683791</v>
      </c>
      <c r="R26" s="49">
        <f>VLOOKUP($A26,'Occupancy Raw Data'!$B$8:$BE$45,'Occupancy Raw Data'!AY$3,FALSE)</f>
        <v>6.3918907113065799</v>
      </c>
      <c r="S26" s="48">
        <f>VLOOKUP($A26,'Occupancy Raw Data'!$B$8:$BE$45,'Occupancy Raw Data'!BA$3,FALSE)</f>
        <v>-0.65308976513870598</v>
      </c>
      <c r="T26" s="48">
        <f>VLOOKUP($A26,'Occupancy Raw Data'!$B$8:$BE$45,'Occupancy Raw Data'!BB$3,FALSE)</f>
        <v>0.80450205028461796</v>
      </c>
      <c r="U26" s="49">
        <f>VLOOKUP($A26,'Occupancy Raw Data'!$B$8:$BE$45,'Occupancy Raw Data'!BC$3,FALSE)</f>
        <v>5.5997105451373E-2</v>
      </c>
      <c r="V26" s="50">
        <f>VLOOKUP($A26,'Occupancy Raw Data'!$B$8:$BE$45,'Occupancy Raw Data'!BE$3,FALSE)</f>
        <v>4.19312556244817</v>
      </c>
      <c r="X26" s="51">
        <f>VLOOKUP($A26,'ADR Raw Data'!$B$6:$BE$43,'ADR Raw Data'!AG$1,FALSE)</f>
        <v>99.510600574712598</v>
      </c>
      <c r="Y26" s="52">
        <f>VLOOKUP($A26,'ADR Raw Data'!$B$6:$BE$43,'ADR Raw Data'!AH$1,FALSE)</f>
        <v>102.518814001264</v>
      </c>
      <c r="Z26" s="52">
        <f>VLOOKUP($A26,'ADR Raw Data'!$B$6:$BE$43,'ADR Raw Data'!AI$1,FALSE)</f>
        <v>105.455348384304</v>
      </c>
      <c r="AA26" s="52">
        <f>VLOOKUP($A26,'ADR Raw Data'!$B$6:$BE$43,'ADR Raw Data'!AJ$1,FALSE)</f>
        <v>105.08118379626301</v>
      </c>
      <c r="AB26" s="52">
        <f>VLOOKUP($A26,'ADR Raw Data'!$B$6:$BE$43,'ADR Raw Data'!AK$1,FALSE)</f>
        <v>112.30738625547301</v>
      </c>
      <c r="AC26" s="53">
        <f>VLOOKUP($A26,'ADR Raw Data'!$B$6:$BE$43,'ADR Raw Data'!AL$1,FALSE)</f>
        <v>105.50616591058299</v>
      </c>
      <c r="AD26" s="52">
        <f>VLOOKUP($A26,'ADR Raw Data'!$B$6:$BE$43,'ADR Raw Data'!AN$1,FALSE)</f>
        <v>133.90439981262401</v>
      </c>
      <c r="AE26" s="52">
        <f>VLOOKUP($A26,'ADR Raw Data'!$B$6:$BE$43,'ADR Raw Data'!AO$1,FALSE)</f>
        <v>134.65699622319599</v>
      </c>
      <c r="AF26" s="53">
        <f>VLOOKUP($A26,'ADR Raw Data'!$B$6:$BE$43,'ADR Raw Data'!AP$1,FALSE)</f>
        <v>134.27326058398501</v>
      </c>
      <c r="AG26" s="54">
        <f>VLOOKUP($A26,'ADR Raw Data'!$B$6:$BE$43,'ADR Raw Data'!AR$1,FALSE)</f>
        <v>115.09290768710299</v>
      </c>
      <c r="AI26" s="47">
        <f>VLOOKUP($A26,'ADR Raw Data'!$B$6:$BE$43,'ADR Raw Data'!AT$1,FALSE)</f>
        <v>2.6875759236588501</v>
      </c>
      <c r="AJ26" s="48">
        <f>VLOOKUP($A26,'ADR Raw Data'!$B$6:$BE$43,'ADR Raw Data'!AU$1,FALSE)</f>
        <v>8.1687496465814302</v>
      </c>
      <c r="AK26" s="48">
        <f>VLOOKUP($A26,'ADR Raw Data'!$B$6:$BE$43,'ADR Raw Data'!AV$1,FALSE)</f>
        <v>10.4117789250383</v>
      </c>
      <c r="AL26" s="48">
        <f>VLOOKUP($A26,'ADR Raw Data'!$B$6:$BE$43,'ADR Raw Data'!AW$1,FALSE)</f>
        <v>10.022321381233199</v>
      </c>
      <c r="AM26" s="48">
        <f>VLOOKUP($A26,'ADR Raw Data'!$B$6:$BE$43,'ADR Raw Data'!AX$1,FALSE)</f>
        <v>11.4382423400211</v>
      </c>
      <c r="AN26" s="49">
        <f>VLOOKUP($A26,'ADR Raw Data'!$B$6:$BE$43,'ADR Raw Data'!AY$1,FALSE)</f>
        <v>8.9763715827421198</v>
      </c>
      <c r="AO26" s="48">
        <f>VLOOKUP($A26,'ADR Raw Data'!$B$6:$BE$43,'ADR Raw Data'!BA$1,FALSE)</f>
        <v>11.9545739725313</v>
      </c>
      <c r="AP26" s="48">
        <f>VLOOKUP($A26,'ADR Raw Data'!$B$6:$BE$43,'ADR Raw Data'!BB$1,FALSE)</f>
        <v>11.9236162387164</v>
      </c>
      <c r="AQ26" s="49">
        <f>VLOOKUP($A26,'ADR Raw Data'!$B$6:$BE$43,'ADR Raw Data'!BC$1,FALSE)</f>
        <v>11.941751605865001</v>
      </c>
      <c r="AR26" s="50">
        <f>VLOOKUP($A26,'ADR Raw Data'!$B$6:$BE$43,'ADR Raw Data'!BE$1,FALSE)</f>
        <v>9.7756426614234595</v>
      </c>
      <c r="AT26" s="51">
        <f>VLOOKUP($A26,'RevPAR Raw Data'!$B$6:$BE$43,'RevPAR Raw Data'!AG$1,FALSE)</f>
        <v>47.420607540624403</v>
      </c>
      <c r="AU26" s="52">
        <f>VLOOKUP($A26,'RevPAR Raw Data'!$B$6:$BE$43,'RevPAR Raw Data'!AH$1,FALSE)</f>
        <v>59.223941482563397</v>
      </c>
      <c r="AV26" s="52">
        <f>VLOOKUP($A26,'RevPAR Raw Data'!$B$6:$BE$43,'RevPAR Raw Data'!AI$1,FALSE)</f>
        <v>66.7351173087456</v>
      </c>
      <c r="AW26" s="52">
        <f>VLOOKUP($A26,'RevPAR Raw Data'!$B$6:$BE$43,'RevPAR Raw Data'!AJ$1,FALSE)</f>
        <v>68.556023370458206</v>
      </c>
      <c r="AX26" s="52">
        <f>VLOOKUP($A26,'RevPAR Raw Data'!$B$6:$BE$43,'RevPAR Raw Data'!AK$1,FALSE)</f>
        <v>80.785653642504997</v>
      </c>
      <c r="AY26" s="53">
        <f>VLOOKUP($A26,'RevPAR Raw Data'!$B$6:$BE$43,'RevPAR Raw Data'!AL$1,FALSE)</f>
        <v>64.544268668979299</v>
      </c>
      <c r="AZ26" s="52">
        <f>VLOOKUP($A26,'RevPAR Raw Data'!$B$6:$BE$43,'RevPAR Raw Data'!AN$1,FALSE)</f>
        <v>104.38284371006</v>
      </c>
      <c r="BA26" s="52">
        <f>VLOOKUP($A26,'RevPAR Raw Data'!$B$6:$BE$43,'RevPAR Raw Data'!AO$1,FALSE)</f>
        <v>100.900550027387</v>
      </c>
      <c r="BB26" s="53">
        <f>VLOOKUP($A26,'RevPAR Raw Data'!$B$6:$BE$43,'RevPAR Raw Data'!AP$1,FALSE)</f>
        <v>102.641696868723</v>
      </c>
      <c r="BC26" s="54">
        <f>VLOOKUP($A26,'RevPAR Raw Data'!$B$6:$BE$43,'RevPAR Raw Data'!AR$1,FALSE)</f>
        <v>75.429248154620595</v>
      </c>
      <c r="BE26" s="47">
        <f>VLOOKUP($A26,'RevPAR Raw Data'!$B$6:$BE$43,'RevPAR Raw Data'!AT$1,FALSE)</f>
        <v>0.43587168442420599</v>
      </c>
      <c r="BF26" s="48">
        <f>VLOOKUP($A26,'RevPAR Raw Data'!$B$6:$BE$43,'RevPAR Raw Data'!AU$1,FALSE)</f>
        <v>11.5704179873185</v>
      </c>
      <c r="BG26" s="48">
        <f>VLOOKUP($A26,'RevPAR Raw Data'!$B$6:$BE$43,'RevPAR Raw Data'!AV$1,FALSE)</f>
        <v>21.222360981037401</v>
      </c>
      <c r="BH26" s="48">
        <f>VLOOKUP($A26,'RevPAR Raw Data'!$B$6:$BE$43,'RevPAR Raw Data'!AW$1,FALSE)</f>
        <v>21.622938431446698</v>
      </c>
      <c r="BI26" s="48">
        <f>VLOOKUP($A26,'RevPAR Raw Data'!$B$6:$BE$43,'RevPAR Raw Data'!AX$1,FALSE)</f>
        <v>21.243803655931298</v>
      </c>
      <c r="BJ26" s="49">
        <f>VLOOKUP($A26,'RevPAR Raw Data'!$B$6:$BE$43,'RevPAR Raw Data'!AY$1,FALSE)</f>
        <v>15.9420221554583</v>
      </c>
      <c r="BK26" s="48">
        <f>VLOOKUP($A26,'RevPAR Raw Data'!$B$6:$BE$43,'RevPAR Raw Data'!BA$1,FALSE)</f>
        <v>11.223410108312001</v>
      </c>
      <c r="BL26" s="48">
        <f>VLOOKUP($A26,'RevPAR Raw Data'!$B$6:$BE$43,'RevPAR Raw Data'!BB$1,FALSE)</f>
        <v>12.8240440261096</v>
      </c>
      <c r="BM26" s="49">
        <f>VLOOKUP($A26,'RevPAR Raw Data'!$B$6:$BE$43,'RevPAR Raw Data'!BC$1,FALSE)</f>
        <v>12.004435746555901</v>
      </c>
      <c r="BN26" s="50">
        <f>VLOOKUP($A26,'RevPAR Raw Data'!$B$6:$BE$43,'RevPAR Raw Data'!BE$1,FALSE)</f>
        <v>14.3786731952013</v>
      </c>
    </row>
    <row r="27" spans="1:66" x14ac:dyDescent="0.45">
      <c r="A27" s="63" t="s">
        <v>48</v>
      </c>
      <c r="B27" s="47">
        <f>VLOOKUP($A27,'Occupancy Raw Data'!$B$8:$BE$45,'Occupancy Raw Data'!AG$3,FALSE)</f>
        <v>49.097070702381501</v>
      </c>
      <c r="C27" s="48">
        <f>VLOOKUP($A27,'Occupancy Raw Data'!$B$8:$BE$45,'Occupancy Raw Data'!AH$3,FALSE)</f>
        <v>60.0714915742073</v>
      </c>
      <c r="D27" s="48">
        <f>VLOOKUP($A27,'Occupancy Raw Data'!$B$8:$BE$45,'Occupancy Raw Data'!AI$3,FALSE)</f>
        <v>63.831762685112103</v>
      </c>
      <c r="E27" s="48">
        <f>VLOOKUP($A27,'Occupancy Raw Data'!$B$8:$BE$45,'Occupancy Raw Data'!AJ$3,FALSE)</f>
        <v>64.244928276310205</v>
      </c>
      <c r="F27" s="48">
        <f>VLOOKUP($A27,'Occupancy Raw Data'!$B$8:$BE$45,'Occupancy Raw Data'!AK$3,FALSE)</f>
        <v>63.418597093913903</v>
      </c>
      <c r="G27" s="49">
        <f>VLOOKUP($A27,'Occupancy Raw Data'!$B$8:$BE$45,'Occupancy Raw Data'!AL$3,FALSE)</f>
        <v>60.132770066385</v>
      </c>
      <c r="H27" s="48">
        <f>VLOOKUP($A27,'Occupancy Raw Data'!$B$8:$BE$45,'Occupancy Raw Data'!AN$3,FALSE)</f>
        <v>70.8973585256023</v>
      </c>
      <c r="I27" s="48">
        <f>VLOOKUP($A27,'Occupancy Raw Data'!$B$8:$BE$45,'Occupancy Raw Data'!AO$3,FALSE)</f>
        <v>71.490983454173602</v>
      </c>
      <c r="J27" s="49">
        <f>VLOOKUP($A27,'Occupancy Raw Data'!$B$8:$BE$45,'Occupancy Raw Data'!AP$3,FALSE)</f>
        <v>71.193998652948395</v>
      </c>
      <c r="K27" s="50">
        <f>VLOOKUP($A27,'Occupancy Raw Data'!$B$8:$BE$45,'Occupancy Raw Data'!AR$3,FALSE)</f>
        <v>63.291810933789598</v>
      </c>
      <c r="M27" s="47">
        <f>VLOOKUP($A27,'Occupancy Raw Data'!$B$8:$BE$45,'Occupancy Raw Data'!AT$3,FALSE)</f>
        <v>11.4594236757691</v>
      </c>
      <c r="N27" s="48">
        <f>VLOOKUP($A27,'Occupancy Raw Data'!$B$8:$BE$45,'Occupancy Raw Data'!AU$3,FALSE)</f>
        <v>8.2493178885072709</v>
      </c>
      <c r="O27" s="48">
        <f>VLOOKUP($A27,'Occupancy Raw Data'!$B$8:$BE$45,'Occupancy Raw Data'!AV$3,FALSE)</f>
        <v>2.5630028958799298</v>
      </c>
      <c r="P27" s="48">
        <f>VLOOKUP($A27,'Occupancy Raw Data'!$B$8:$BE$45,'Occupancy Raw Data'!AW$3,FALSE)</f>
        <v>1.6414939644214801</v>
      </c>
      <c r="Q27" s="48">
        <f>VLOOKUP($A27,'Occupancy Raw Data'!$B$8:$BE$45,'Occupancy Raw Data'!AX$3,FALSE)</f>
        <v>-3.37896190201679</v>
      </c>
      <c r="R27" s="49">
        <f>VLOOKUP($A27,'Occupancy Raw Data'!$B$8:$BE$45,'Occupancy Raw Data'!AY$3,FALSE)</f>
        <v>3.4548091702613002</v>
      </c>
      <c r="S27" s="48">
        <f>VLOOKUP($A27,'Occupancy Raw Data'!$B$8:$BE$45,'Occupancy Raw Data'!BA$3,FALSE)</f>
        <v>-8.4823249947478896</v>
      </c>
      <c r="T27" s="48">
        <f>VLOOKUP($A27,'Occupancy Raw Data'!$B$8:$BE$45,'Occupancy Raw Data'!BB$3,FALSE)</f>
        <v>-5.54409356612737</v>
      </c>
      <c r="U27" s="49">
        <f>VLOOKUP($A27,'Occupancy Raw Data'!$B$8:$BE$45,'Occupancy Raw Data'!BC$3,FALSE)</f>
        <v>-7.0305214630031401</v>
      </c>
      <c r="V27" s="50">
        <f>VLOOKUP($A27,'Occupancy Raw Data'!$B$8:$BE$45,'Occupancy Raw Data'!BE$3,FALSE)</f>
        <v>-0.13385095292087701</v>
      </c>
      <c r="X27" s="51">
        <f>VLOOKUP($A27,'ADR Raw Data'!$B$6:$BE$43,'ADR Raw Data'!AG$1,FALSE)</f>
        <v>96.5524167927382</v>
      </c>
      <c r="Y27" s="52">
        <f>VLOOKUP($A27,'ADR Raw Data'!$B$6:$BE$43,'ADR Raw Data'!AH$1,FALSE)</f>
        <v>102.181975270479</v>
      </c>
      <c r="Z27" s="52">
        <f>VLOOKUP($A27,'ADR Raw Data'!$B$6:$BE$43,'ADR Raw Data'!AI$1,FALSE)</f>
        <v>105.11008290909</v>
      </c>
      <c r="AA27" s="52">
        <f>VLOOKUP($A27,'ADR Raw Data'!$B$6:$BE$43,'ADR Raw Data'!AJ$1,FALSE)</f>
        <v>103.557759231158</v>
      </c>
      <c r="AB27" s="52">
        <f>VLOOKUP($A27,'ADR Raw Data'!$B$6:$BE$43,'ADR Raw Data'!AK$1,FALSE)</f>
        <v>102.246663494619</v>
      </c>
      <c r="AC27" s="53">
        <f>VLOOKUP($A27,'ADR Raw Data'!$B$6:$BE$43,'ADR Raw Data'!AL$1,FALSE)</f>
        <v>102.191956582157</v>
      </c>
      <c r="AD27" s="52">
        <f>VLOOKUP($A27,'ADR Raw Data'!$B$6:$BE$43,'ADR Raw Data'!AN$1,FALSE)</f>
        <v>117.510229832372</v>
      </c>
      <c r="AE27" s="52">
        <f>VLOOKUP($A27,'ADR Raw Data'!$B$6:$BE$43,'ADR Raw Data'!AO$1,FALSE)</f>
        <v>119.468037316343</v>
      </c>
      <c r="AF27" s="53">
        <f>VLOOKUP($A27,'ADR Raw Data'!$B$6:$BE$43,'ADR Raw Data'!AP$1,FALSE)</f>
        <v>118.49264631043199</v>
      </c>
      <c r="AG27" s="54">
        <f>VLOOKUP($A27,'ADR Raw Data'!$B$6:$BE$43,'ADR Raw Data'!AR$1,FALSE)</f>
        <v>107.428608677426</v>
      </c>
      <c r="AI27" s="47">
        <f>VLOOKUP($A27,'ADR Raw Data'!$B$6:$BE$43,'ADR Raw Data'!AT$1,FALSE)</f>
        <v>12.967302689627401</v>
      </c>
      <c r="AJ27" s="48">
        <f>VLOOKUP($A27,'ADR Raw Data'!$B$6:$BE$43,'ADR Raw Data'!AU$1,FALSE)</f>
        <v>14.789953393348201</v>
      </c>
      <c r="AK27" s="48">
        <f>VLOOKUP($A27,'ADR Raw Data'!$B$6:$BE$43,'ADR Raw Data'!AV$1,FALSE)</f>
        <v>10.6799579262698</v>
      </c>
      <c r="AL27" s="48">
        <f>VLOOKUP($A27,'ADR Raw Data'!$B$6:$BE$43,'ADR Raw Data'!AW$1,FALSE)</f>
        <v>8.0967157584189309</v>
      </c>
      <c r="AM27" s="48">
        <f>VLOOKUP($A27,'ADR Raw Data'!$B$6:$BE$43,'ADR Raw Data'!AX$1,FALSE)</f>
        <v>7.7402877470140501</v>
      </c>
      <c r="AN27" s="49">
        <f>VLOOKUP($A27,'ADR Raw Data'!$B$6:$BE$43,'ADR Raw Data'!AY$1,FALSE)</f>
        <v>10.408746781690301</v>
      </c>
      <c r="AO27" s="48">
        <f>VLOOKUP($A27,'ADR Raw Data'!$B$6:$BE$43,'ADR Raw Data'!BA$1,FALSE)</f>
        <v>5.5262283673005301</v>
      </c>
      <c r="AP27" s="48">
        <f>VLOOKUP($A27,'ADR Raw Data'!$B$6:$BE$43,'ADR Raw Data'!BB$1,FALSE)</f>
        <v>6.4742988277386297</v>
      </c>
      <c r="AQ27" s="49">
        <f>VLOOKUP($A27,'ADR Raw Data'!$B$6:$BE$43,'ADR Raw Data'!BC$1,FALSE)</f>
        <v>6.0098752021977599</v>
      </c>
      <c r="AR27" s="50">
        <f>VLOOKUP($A27,'ADR Raw Data'!$B$6:$BE$43,'ADR Raw Data'!BE$1,FALSE)</f>
        <v>8.3314900850183697</v>
      </c>
      <c r="AT27" s="51">
        <f>VLOOKUP($A27,'RevPAR Raw Data'!$B$6:$BE$43,'RevPAR Raw Data'!AG$1,FALSE)</f>
        <v>47.404408337588698</v>
      </c>
      <c r="AU27" s="52">
        <f>VLOOKUP($A27,'RevPAR Raw Data'!$B$6:$BE$43,'RevPAR Raw Data'!AH$1,FALSE)</f>
        <v>61.382236664964402</v>
      </c>
      <c r="AV27" s="52">
        <f>VLOOKUP($A27,'RevPAR Raw Data'!$B$6:$BE$43,'RevPAR Raw Data'!AI$1,FALSE)</f>
        <v>67.093618680655396</v>
      </c>
      <c r="AW27" s="52">
        <f>VLOOKUP($A27,'RevPAR Raw Data'!$B$6:$BE$43,'RevPAR Raw Data'!AJ$1,FALSE)</f>
        <v>66.530608142611698</v>
      </c>
      <c r="AX27" s="52">
        <f>VLOOKUP($A27,'RevPAR Raw Data'!$B$6:$BE$43,'RevPAR Raw Data'!AK$1,FALSE)</f>
        <v>64.843399563622796</v>
      </c>
      <c r="AY27" s="53">
        <f>VLOOKUP($A27,'RevPAR Raw Data'!$B$6:$BE$43,'RevPAR Raw Data'!AL$1,FALSE)</f>
        <v>61.450854277888602</v>
      </c>
      <c r="AZ27" s="52">
        <f>VLOOKUP($A27,'RevPAR Raw Data'!$B$6:$BE$43,'RevPAR Raw Data'!AN$1,FALSE)</f>
        <v>83.311648948516705</v>
      </c>
      <c r="BA27" s="52">
        <f>VLOOKUP($A27,'RevPAR Raw Data'!$B$6:$BE$43,'RevPAR Raw Data'!AO$1,FALSE)</f>
        <v>85.408874790853304</v>
      </c>
      <c r="BB27" s="53">
        <f>VLOOKUP($A27,'RevPAR Raw Data'!$B$6:$BE$43,'RevPAR Raw Data'!AP$1,FALSE)</f>
        <v>84.359653018092203</v>
      </c>
      <c r="BC27" s="54">
        <f>VLOOKUP($A27,'RevPAR Raw Data'!$B$6:$BE$43,'RevPAR Raw Data'!AR$1,FALSE)</f>
        <v>67.993511892917297</v>
      </c>
      <c r="BE27" s="47">
        <f>VLOOKUP($A27,'RevPAR Raw Data'!$B$6:$BE$43,'RevPAR Raw Data'!AT$1,FALSE)</f>
        <v>25.9127045199204</v>
      </c>
      <c r="BF27" s="48">
        <f>VLOOKUP($A27,'RevPAR Raw Data'!$B$6:$BE$43,'RevPAR Raw Data'!AU$1,FALSE)</f>
        <v>24.259341552834901</v>
      </c>
      <c r="BG27" s="48">
        <f>VLOOKUP($A27,'RevPAR Raw Data'!$B$6:$BE$43,'RevPAR Raw Data'!AV$1,FALSE)</f>
        <v>13.5166884530788</v>
      </c>
      <c r="BH27" s="48">
        <f>VLOOKUP($A27,'RevPAR Raw Data'!$B$6:$BE$43,'RevPAR Raw Data'!AW$1,FALSE)</f>
        <v>9.8711168233312296</v>
      </c>
      <c r="BI27" s="48">
        <f>VLOOKUP($A27,'RevPAR Raw Data'!$B$6:$BE$43,'RevPAR Raw Data'!AX$1,FALSE)</f>
        <v>4.0997844709191797</v>
      </c>
      <c r="BJ27" s="49">
        <f>VLOOKUP($A27,'RevPAR Raw Data'!$B$6:$BE$43,'RevPAR Raw Data'!AY$1,FALSE)</f>
        <v>14.2231582902747</v>
      </c>
      <c r="BK27" s="48">
        <f>VLOOKUP($A27,'RevPAR Raw Data'!$B$6:$BE$43,'RevPAR Raw Data'!BA$1,FALSE)</f>
        <v>-3.42484927751374</v>
      </c>
      <c r="BL27" s="48">
        <f>VLOOKUP($A27,'RevPAR Raw Data'!$B$6:$BE$43,'RevPAR Raw Data'!BB$1,FALSE)</f>
        <v>0.57126407685074299</v>
      </c>
      <c r="BM27" s="49">
        <f>VLOOKUP($A27,'RevPAR Raw Data'!$B$6:$BE$43,'RevPAR Raw Data'!BC$1,FALSE)</f>
        <v>-1.4431718267956</v>
      </c>
      <c r="BN27" s="50">
        <f>VLOOKUP($A27,'RevPAR Raw Data'!$B$6:$BE$43,'RevPAR Raw Data'!BE$1,FALSE)</f>
        <v>8.1864873532261893</v>
      </c>
    </row>
    <row r="28" spans="1:66" x14ac:dyDescent="0.45">
      <c r="A28" s="63" t="s">
        <v>49</v>
      </c>
      <c r="B28" s="47">
        <f>VLOOKUP($A28,'Occupancy Raw Data'!$B$8:$BE$45,'Occupancy Raw Data'!AG$3,FALSE)</f>
        <v>49.135265147176703</v>
      </c>
      <c r="C28" s="48">
        <f>VLOOKUP($A28,'Occupancy Raw Data'!$B$8:$BE$45,'Occupancy Raw Data'!AH$3,FALSE)</f>
        <v>65.393425724430102</v>
      </c>
      <c r="D28" s="48">
        <f>VLOOKUP($A28,'Occupancy Raw Data'!$B$8:$BE$45,'Occupancy Raw Data'!AI$3,FALSE)</f>
        <v>71.148780208452607</v>
      </c>
      <c r="E28" s="48">
        <f>VLOOKUP($A28,'Occupancy Raw Data'!$B$8:$BE$45,'Occupancy Raw Data'!AJ$3,FALSE)</f>
        <v>70.541747795212402</v>
      </c>
      <c r="F28" s="48">
        <f>VLOOKUP($A28,'Occupancy Raw Data'!$B$8:$BE$45,'Occupancy Raw Data'!AK$3,FALSE)</f>
        <v>75.369373496735705</v>
      </c>
      <c r="G28" s="49">
        <f>VLOOKUP($A28,'Occupancy Raw Data'!$B$8:$BE$45,'Occupancy Raw Data'!AL$3,FALSE)</f>
        <v>66.317718474401502</v>
      </c>
      <c r="H28" s="48">
        <f>VLOOKUP($A28,'Occupancy Raw Data'!$B$8:$BE$45,'Occupancy Raw Data'!AN$3,FALSE)</f>
        <v>85.247967014087706</v>
      </c>
      <c r="I28" s="48">
        <f>VLOOKUP($A28,'Occupancy Raw Data'!$B$8:$BE$45,'Occupancy Raw Data'!AO$3,FALSE)</f>
        <v>79.552661381653394</v>
      </c>
      <c r="J28" s="49">
        <f>VLOOKUP($A28,'Occupancy Raw Data'!$B$8:$BE$45,'Occupancy Raw Data'!AP$3,FALSE)</f>
        <v>82.384260577415802</v>
      </c>
      <c r="K28" s="50">
        <f>VLOOKUP($A28,'Occupancy Raw Data'!$B$8:$BE$45,'Occupancy Raw Data'!AR$3,FALSE)</f>
        <v>70.926718504966004</v>
      </c>
      <c r="M28" s="47">
        <f>VLOOKUP($A28,'Occupancy Raw Data'!$B$8:$BE$45,'Occupancy Raw Data'!AT$3,FALSE)</f>
        <v>-13.5311321566969</v>
      </c>
      <c r="N28" s="48">
        <f>VLOOKUP($A28,'Occupancy Raw Data'!$B$8:$BE$45,'Occupancy Raw Data'!AU$3,FALSE)</f>
        <v>-1.12695712072993</v>
      </c>
      <c r="O28" s="48">
        <f>VLOOKUP($A28,'Occupancy Raw Data'!$B$8:$BE$45,'Occupancy Raw Data'!AV$3,FALSE)</f>
        <v>2.90107699699628</v>
      </c>
      <c r="P28" s="48">
        <f>VLOOKUP($A28,'Occupancy Raw Data'!$B$8:$BE$45,'Occupancy Raw Data'!AW$3,FALSE)</f>
        <v>0.54645261686869595</v>
      </c>
      <c r="Q28" s="48">
        <f>VLOOKUP($A28,'Occupancy Raw Data'!$B$8:$BE$45,'Occupancy Raw Data'!AX$3,FALSE)</f>
        <v>-7.1133108514603203</v>
      </c>
      <c r="R28" s="49">
        <f>VLOOKUP($A28,'Occupancy Raw Data'!$B$8:$BE$45,'Occupancy Raw Data'!AY$3,FALSE)</f>
        <v>-3.4410843961329798</v>
      </c>
      <c r="S28" s="48">
        <f>VLOOKUP($A28,'Occupancy Raw Data'!$B$8:$BE$45,'Occupancy Raw Data'!BA$3,FALSE)</f>
        <v>-2.62084055229804</v>
      </c>
      <c r="T28" s="48">
        <f>VLOOKUP($A28,'Occupancy Raw Data'!$B$8:$BE$45,'Occupancy Raw Data'!BB$3,FALSE)</f>
        <v>-7.3481710737011703</v>
      </c>
      <c r="U28" s="49">
        <f>VLOOKUP($A28,'Occupancy Raw Data'!$B$8:$BE$45,'Occupancy Raw Data'!BC$3,FALSE)</f>
        <v>-4.9801166346369099</v>
      </c>
      <c r="V28" s="50">
        <f>VLOOKUP($A28,'Occupancy Raw Data'!$B$8:$BE$45,'Occupancy Raw Data'!BE$3,FALSE)</f>
        <v>-3.9323350999040301</v>
      </c>
      <c r="X28" s="51">
        <f>VLOOKUP($A28,'ADR Raw Data'!$B$6:$BE$43,'ADR Raw Data'!AG$1,FALSE)</f>
        <v>132.32318414918399</v>
      </c>
      <c r="Y28" s="52">
        <f>VLOOKUP($A28,'ADR Raw Data'!$B$6:$BE$43,'ADR Raw Data'!AH$1,FALSE)</f>
        <v>132.584517033015</v>
      </c>
      <c r="Z28" s="52">
        <f>VLOOKUP($A28,'ADR Raw Data'!$B$6:$BE$43,'ADR Raw Data'!AI$1,FALSE)</f>
        <v>139.01602382485501</v>
      </c>
      <c r="AA28" s="52">
        <f>VLOOKUP($A28,'ADR Raw Data'!$B$6:$BE$43,'ADR Raw Data'!AJ$1,FALSE)</f>
        <v>141.10897061211199</v>
      </c>
      <c r="AB28" s="52">
        <f>VLOOKUP($A28,'ADR Raw Data'!$B$6:$BE$43,'ADR Raw Data'!AK$1,FALSE)</f>
        <v>161.67255679659601</v>
      </c>
      <c r="AC28" s="53">
        <f>VLOOKUP($A28,'ADR Raw Data'!$B$6:$BE$43,'ADR Raw Data'!AL$1,FALSE)</f>
        <v>142.35092777451499</v>
      </c>
      <c r="AD28" s="52">
        <f>VLOOKUP($A28,'ADR Raw Data'!$B$6:$BE$43,'ADR Raw Data'!AN$1,FALSE)</f>
        <v>227.618544269783</v>
      </c>
      <c r="AE28" s="52">
        <f>VLOOKUP($A28,'ADR Raw Data'!$B$6:$BE$43,'ADR Raw Data'!AO$1,FALSE)</f>
        <v>227.65506726457301</v>
      </c>
      <c r="AF28" s="53">
        <f>VLOOKUP($A28,'ADR Raw Data'!$B$6:$BE$43,'ADR Raw Data'!AP$1,FALSE)</f>
        <v>227.63627751857601</v>
      </c>
      <c r="AG28" s="54">
        <f>VLOOKUP($A28,'ADR Raw Data'!$B$6:$BE$43,'ADR Raw Data'!AR$1,FALSE)</f>
        <v>170.76890162027701</v>
      </c>
      <c r="AI28" s="47">
        <f>VLOOKUP($A28,'ADR Raw Data'!$B$6:$BE$43,'ADR Raw Data'!AT$1,FALSE)</f>
        <v>2.76019697638734</v>
      </c>
      <c r="AJ28" s="48">
        <f>VLOOKUP($A28,'ADR Raw Data'!$B$6:$BE$43,'ADR Raw Data'!AU$1,FALSE)</f>
        <v>5.8089099712343399</v>
      </c>
      <c r="AK28" s="48">
        <f>VLOOKUP($A28,'ADR Raw Data'!$B$6:$BE$43,'ADR Raw Data'!AV$1,FALSE)</f>
        <v>8.9078994731245409</v>
      </c>
      <c r="AL28" s="48">
        <f>VLOOKUP($A28,'ADR Raw Data'!$B$6:$BE$43,'ADR Raw Data'!AW$1,FALSE)</f>
        <v>6.9469072286148101</v>
      </c>
      <c r="AM28" s="48">
        <f>VLOOKUP($A28,'ADR Raw Data'!$B$6:$BE$43,'ADR Raw Data'!AX$1,FALSE)</f>
        <v>-0.85511665142364501</v>
      </c>
      <c r="AN28" s="49">
        <f>VLOOKUP($A28,'ADR Raw Data'!$B$6:$BE$43,'ADR Raw Data'!AY$1,FALSE)</f>
        <v>4.1884995888749703</v>
      </c>
      <c r="AO28" s="48">
        <f>VLOOKUP($A28,'ADR Raw Data'!$B$6:$BE$43,'ADR Raw Data'!BA$1,FALSE)</f>
        <v>2.0728634005258901</v>
      </c>
      <c r="AP28" s="48">
        <f>VLOOKUP($A28,'ADR Raw Data'!$B$6:$BE$43,'ADR Raw Data'!BB$1,FALSE)</f>
        <v>1.7989080137356499</v>
      </c>
      <c r="AQ28" s="49">
        <f>VLOOKUP($A28,'ADR Raw Data'!$B$6:$BE$43,'ADR Raw Data'!BC$1,FALSE)</f>
        <v>1.93686073777471</v>
      </c>
      <c r="AR28" s="50">
        <f>VLOOKUP($A28,'ADR Raw Data'!$B$6:$BE$43,'ADR Raw Data'!BE$1,FALSE)</f>
        <v>3.05113496318585</v>
      </c>
      <c r="AT28" s="51">
        <f>VLOOKUP($A28,'RevPAR Raw Data'!$B$6:$BE$43,'RevPAR Raw Data'!AG$1,FALSE)</f>
        <v>65.017347382888502</v>
      </c>
      <c r="AU28" s="52">
        <f>VLOOKUP($A28,'RevPAR Raw Data'!$B$6:$BE$43,'RevPAR Raw Data'!AH$1,FALSE)</f>
        <v>86.701557668079204</v>
      </c>
      <c r="AV28" s="52">
        <f>VLOOKUP($A28,'RevPAR Raw Data'!$B$6:$BE$43,'RevPAR Raw Data'!AI$1,FALSE)</f>
        <v>98.908205245676299</v>
      </c>
      <c r="AW28" s="52">
        <f>VLOOKUP($A28,'RevPAR Raw Data'!$B$6:$BE$43,'RevPAR Raw Data'!AJ$1,FALSE)</f>
        <v>99.540734165616698</v>
      </c>
      <c r="AX28" s="52">
        <f>VLOOKUP($A28,'RevPAR Raw Data'!$B$6:$BE$43,'RevPAR Raw Data'!AK$1,FALSE)</f>
        <v>121.851593173748</v>
      </c>
      <c r="AY28" s="53">
        <f>VLOOKUP($A28,'RevPAR Raw Data'!$B$6:$BE$43,'RevPAR Raw Data'!AL$1,FALSE)</f>
        <v>94.403887527201903</v>
      </c>
      <c r="AZ28" s="52">
        <f>VLOOKUP($A28,'RevPAR Raw Data'!$B$6:$BE$43,'RevPAR Raw Data'!AN$1,FALSE)</f>
        <v>194.04018153705101</v>
      </c>
      <c r="BA28" s="52">
        <f>VLOOKUP($A28,'RevPAR Raw Data'!$B$6:$BE$43,'RevPAR Raw Data'!AO$1,FALSE)</f>
        <v>181.105664779161</v>
      </c>
      <c r="BB28" s="53">
        <f>VLOOKUP($A28,'RevPAR Raw Data'!$B$6:$BE$43,'RevPAR Raw Data'!AP$1,FALSE)</f>
        <v>187.53646403963299</v>
      </c>
      <c r="BC28" s="54">
        <f>VLOOKUP($A28,'RevPAR Raw Data'!$B$6:$BE$43,'RevPAR Raw Data'!AR$1,FALSE)</f>
        <v>121.12077814623601</v>
      </c>
      <c r="BE28" s="47">
        <f>VLOOKUP($A28,'RevPAR Raw Data'!$B$6:$BE$43,'RevPAR Raw Data'!AT$1,FALSE)</f>
        <v>-11.1444210809697</v>
      </c>
      <c r="BF28" s="48">
        <f>VLOOKUP($A28,'RevPAR Raw Data'!$B$6:$BE$43,'RevPAR Raw Data'!AU$1,FALSE)</f>
        <v>4.6164889259467898</v>
      </c>
      <c r="BG28" s="48">
        <f>VLOOKUP($A28,'RevPAR Raw Data'!$B$6:$BE$43,'RevPAR Raw Data'!AV$1,FALSE)</f>
        <v>12.067401492651101</v>
      </c>
      <c r="BH28" s="48">
        <f>VLOOKUP($A28,'RevPAR Raw Data'!$B$6:$BE$43,'RevPAR Raw Data'!AW$1,FALSE)</f>
        <v>7.5313214018257204</v>
      </c>
      <c r="BI28" s="48">
        <f>VLOOKUP($A28,'RevPAR Raw Data'!$B$6:$BE$43,'RevPAR Raw Data'!AX$1,FALSE)</f>
        <v>-7.9076003973256102</v>
      </c>
      <c r="BJ28" s="49">
        <f>VLOOKUP($A28,'RevPAR Raw Data'!$B$6:$BE$43,'RevPAR Raw Data'!AY$1,FALSE)</f>
        <v>0.60328538695712097</v>
      </c>
      <c r="BK28" s="48">
        <f>VLOOKUP($A28,'RevPAR Raw Data'!$B$6:$BE$43,'RevPAR Raw Data'!BA$1,FALSE)</f>
        <v>-0.60230359636687703</v>
      </c>
      <c r="BL28" s="48">
        <f>VLOOKUP($A28,'RevPAR Raw Data'!$B$6:$BE$43,'RevPAR Raw Data'!BB$1,FALSE)</f>
        <v>-5.6814498982733301</v>
      </c>
      <c r="BM28" s="49">
        <f>VLOOKUP($A28,'RevPAR Raw Data'!$B$6:$BE$43,'RevPAR Raw Data'!BC$1,FALSE)</f>
        <v>-3.1397138206538702</v>
      </c>
      <c r="BN28" s="50">
        <f>VLOOKUP($A28,'RevPAR Raw Data'!$B$6:$BE$43,'RevPAR Raw Data'!BE$1,FALSE)</f>
        <v>-1.0011809878209701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52.552843108067798</v>
      </c>
      <c r="C30" s="48">
        <f>VLOOKUP($A30,'Occupancy Raw Data'!$B$8:$BE$45,'Occupancy Raw Data'!AH$3,FALSE)</f>
        <v>59.013099136647803</v>
      </c>
      <c r="D30" s="48">
        <f>VLOOKUP($A30,'Occupancy Raw Data'!$B$8:$BE$45,'Occupancy Raw Data'!AI$3,FALSE)</f>
        <v>62.745608812146401</v>
      </c>
      <c r="E30" s="48">
        <f>VLOOKUP($A30,'Occupancy Raw Data'!$B$8:$BE$45,'Occupancy Raw Data'!AJ$3,FALSE)</f>
        <v>62.727002083953501</v>
      </c>
      <c r="F30" s="48">
        <f>VLOOKUP($A30,'Occupancy Raw Data'!$B$8:$BE$45,'Occupancy Raw Data'!AK$3,FALSE)</f>
        <v>61.431973801726699</v>
      </c>
      <c r="G30" s="49">
        <f>VLOOKUP($A30,'Occupancy Raw Data'!$B$8:$BE$45,'Occupancy Raw Data'!AL$3,FALSE)</f>
        <v>59.694105388508397</v>
      </c>
      <c r="H30" s="48">
        <f>VLOOKUP($A30,'Occupancy Raw Data'!$B$8:$BE$45,'Occupancy Raw Data'!AN$3,FALSE)</f>
        <v>71.487049717177698</v>
      </c>
      <c r="I30" s="48">
        <f>VLOOKUP($A30,'Occupancy Raw Data'!$B$8:$BE$45,'Occupancy Raw Data'!AO$3,FALSE)</f>
        <v>72.041530217326496</v>
      </c>
      <c r="J30" s="49">
        <f>VLOOKUP($A30,'Occupancy Raw Data'!$B$8:$BE$45,'Occupancy Raw Data'!AP$3,FALSE)</f>
        <v>71.764289967252097</v>
      </c>
      <c r="K30" s="50">
        <f>VLOOKUP($A30,'Occupancy Raw Data'!$B$8:$BE$45,'Occupancy Raw Data'!AR$3,FALSE)</f>
        <v>63.142729553863802</v>
      </c>
      <c r="M30" s="47">
        <f>VLOOKUP($A30,'Occupancy Raw Data'!$B$8:$BE$45,'Occupancy Raw Data'!AT$3,FALSE)</f>
        <v>-3.4532797357571701</v>
      </c>
      <c r="N30" s="48">
        <f>VLOOKUP($A30,'Occupancy Raw Data'!$B$8:$BE$45,'Occupancy Raw Data'!AU$3,FALSE)</f>
        <v>3.4938993492666399</v>
      </c>
      <c r="O30" s="48">
        <f>VLOOKUP($A30,'Occupancy Raw Data'!$B$8:$BE$45,'Occupancy Raw Data'!AV$3,FALSE)</f>
        <v>1.6370451930214001</v>
      </c>
      <c r="P30" s="48">
        <f>VLOOKUP($A30,'Occupancy Raw Data'!$B$8:$BE$45,'Occupancy Raw Data'!AW$3,FALSE)</f>
        <v>-0.21955939267639099</v>
      </c>
      <c r="Q30" s="48">
        <f>VLOOKUP($A30,'Occupancy Raw Data'!$B$8:$BE$45,'Occupancy Raw Data'!AX$3,FALSE)</f>
        <v>-1.10617714062811</v>
      </c>
      <c r="R30" s="49">
        <f>VLOOKUP($A30,'Occupancy Raw Data'!$B$8:$BE$45,'Occupancy Raw Data'!AY$3,FALSE)</f>
        <v>9.9941699213123306E-2</v>
      </c>
      <c r="S30" s="48">
        <f>VLOOKUP($A30,'Occupancy Raw Data'!$B$8:$BE$45,'Occupancy Raw Data'!BA$3,FALSE)</f>
        <v>-2.3024753612808202</v>
      </c>
      <c r="T30" s="48">
        <f>VLOOKUP($A30,'Occupancy Raw Data'!$B$8:$BE$45,'Occupancy Raw Data'!BB$3,FALSE)</f>
        <v>-0.71784638039727999</v>
      </c>
      <c r="U30" s="49">
        <f>VLOOKUP($A30,'Occupancy Raw Data'!$B$8:$BE$45,'Occupancy Raw Data'!BC$3,FALSE)</f>
        <v>-1.51347397788492</v>
      </c>
      <c r="V30" s="50">
        <f>VLOOKUP($A30,'Occupancy Raw Data'!$B$8:$BE$45,'Occupancy Raw Data'!BE$3,FALSE)</f>
        <v>-0.47119850898108401</v>
      </c>
      <c r="X30" s="51">
        <f>VLOOKUP($A30,'ADR Raw Data'!$B$6:$BE$43,'ADR Raw Data'!AG$1,FALSE)</f>
        <v>116.349953972525</v>
      </c>
      <c r="Y30" s="52">
        <f>VLOOKUP($A30,'ADR Raw Data'!$B$6:$BE$43,'ADR Raw Data'!AH$1,FALSE)</f>
        <v>100.00173287930301</v>
      </c>
      <c r="Z30" s="52">
        <f>VLOOKUP($A30,'ADR Raw Data'!$B$6:$BE$43,'ADR Raw Data'!AI$1,FALSE)</f>
        <v>103.036470553347</v>
      </c>
      <c r="AA30" s="52">
        <f>VLOOKUP($A30,'ADR Raw Data'!$B$6:$BE$43,'ADR Raw Data'!AJ$1,FALSE)</f>
        <v>101.558805766492</v>
      </c>
      <c r="AB30" s="52">
        <f>VLOOKUP($A30,'ADR Raw Data'!$B$6:$BE$43,'ADR Raw Data'!AK$1,FALSE)</f>
        <v>105.33466622243699</v>
      </c>
      <c r="AC30" s="53">
        <f>VLOOKUP($A30,'ADR Raw Data'!$B$6:$BE$43,'ADR Raw Data'!AL$1,FALSE)</f>
        <v>104.943075369365</v>
      </c>
      <c r="AD30" s="52">
        <f>VLOOKUP($A30,'ADR Raw Data'!$B$6:$BE$43,'ADR Raw Data'!AN$1,FALSE)</f>
        <v>127.374331077563</v>
      </c>
      <c r="AE30" s="52">
        <f>VLOOKUP($A30,'ADR Raw Data'!$B$6:$BE$43,'ADR Raw Data'!AO$1,FALSE)</f>
        <v>132.803389121338</v>
      </c>
      <c r="AF30" s="53">
        <f>VLOOKUP($A30,'ADR Raw Data'!$B$6:$BE$43,'ADR Raw Data'!AP$1,FALSE)</f>
        <v>130.099346884803</v>
      </c>
      <c r="AG30" s="54">
        <f>VLOOKUP($A30,'ADR Raw Data'!$B$6:$BE$43,'ADR Raw Data'!AR$1,FALSE)</f>
        <v>113.11196953878699</v>
      </c>
      <c r="AI30" s="47">
        <f>VLOOKUP($A30,'ADR Raw Data'!$B$6:$BE$43,'ADR Raw Data'!AT$1,FALSE)</f>
        <v>-1.5922916328847601</v>
      </c>
      <c r="AJ30" s="48">
        <f>VLOOKUP($A30,'ADR Raw Data'!$B$6:$BE$43,'ADR Raw Data'!AU$1,FALSE)</f>
        <v>8.3955376148738505</v>
      </c>
      <c r="AK30" s="48">
        <f>VLOOKUP($A30,'ADR Raw Data'!$B$6:$BE$43,'ADR Raw Data'!AV$1,FALSE)</f>
        <v>7.5872507196044303</v>
      </c>
      <c r="AL30" s="48">
        <f>VLOOKUP($A30,'ADR Raw Data'!$B$6:$BE$43,'ADR Raw Data'!AW$1,FALSE)</f>
        <v>5.8577324951790999</v>
      </c>
      <c r="AM30" s="48">
        <f>VLOOKUP($A30,'ADR Raw Data'!$B$6:$BE$43,'ADR Raw Data'!AX$1,FALSE)</f>
        <v>4.0728121179982102</v>
      </c>
      <c r="AN30" s="49">
        <f>VLOOKUP($A30,'ADR Raw Data'!$B$6:$BE$43,'ADR Raw Data'!AY$1,FALSE)</f>
        <v>4.5581033113374003</v>
      </c>
      <c r="AO30" s="48">
        <f>VLOOKUP($A30,'ADR Raw Data'!$B$6:$BE$43,'ADR Raw Data'!BA$1,FALSE)</f>
        <v>5.0872882825237804</v>
      </c>
      <c r="AP30" s="48">
        <f>VLOOKUP($A30,'ADR Raw Data'!$B$6:$BE$43,'ADR Raw Data'!BB$1,FALSE)</f>
        <v>3.3921466099885098</v>
      </c>
      <c r="AQ30" s="49">
        <f>VLOOKUP($A30,'ADR Raw Data'!$B$6:$BE$43,'ADR Raw Data'!BC$1,FALSE)</f>
        <v>4.2361821143345404</v>
      </c>
      <c r="AR30" s="50">
        <f>VLOOKUP($A30,'ADR Raw Data'!$B$6:$BE$43,'ADR Raw Data'!BE$1,FALSE)</f>
        <v>4.30276516909242</v>
      </c>
      <c r="AT30" s="51">
        <f>VLOOKUP($A30,'RevPAR Raw Data'!$B$6:$BE$43,'RevPAR Raw Data'!AG$1,FALSE)</f>
        <v>61.145208767490303</v>
      </c>
      <c r="AU30" s="52">
        <f>VLOOKUP($A30,'RevPAR Raw Data'!$B$6:$BE$43,'RevPAR Raw Data'!AH$1,FALSE)</f>
        <v>59.014121762429198</v>
      </c>
      <c r="AV30" s="52">
        <f>VLOOKUP($A30,'RevPAR Raw Data'!$B$6:$BE$43,'RevPAR Raw Data'!AI$1,FALSE)</f>
        <v>64.650860747246199</v>
      </c>
      <c r="AW30" s="52">
        <f>VLOOKUP($A30,'RevPAR Raw Data'!$B$6:$BE$43,'RevPAR Raw Data'!AJ$1,FALSE)</f>
        <v>63.704794209586098</v>
      </c>
      <c r="AX30" s="52">
        <f>VLOOKUP($A30,'RevPAR Raw Data'!$B$6:$BE$43,'RevPAR Raw Data'!AK$1,FALSE)</f>
        <v>64.709164557904103</v>
      </c>
      <c r="AY30" s="53">
        <f>VLOOKUP($A30,'RevPAR Raw Data'!$B$6:$BE$43,'RevPAR Raw Data'!AL$1,FALSE)</f>
        <v>62.644830008931201</v>
      </c>
      <c r="AZ30" s="52">
        <f>VLOOKUP($A30,'RevPAR Raw Data'!$B$6:$BE$43,'RevPAR Raw Data'!AN$1,FALSE)</f>
        <v>91.056151384340495</v>
      </c>
      <c r="BA30" s="52">
        <f>VLOOKUP($A30,'RevPAR Raw Data'!$B$6:$BE$43,'RevPAR Raw Data'!AO$1,FALSE)</f>
        <v>95.673593703483107</v>
      </c>
      <c r="BB30" s="53">
        <f>VLOOKUP($A30,'RevPAR Raw Data'!$B$6:$BE$43,'RevPAR Raw Data'!AP$1,FALSE)</f>
        <v>93.364872543911801</v>
      </c>
      <c r="BC30" s="54">
        <f>VLOOKUP($A30,'RevPAR Raw Data'!$B$6:$BE$43,'RevPAR Raw Data'!AR$1,FALSE)</f>
        <v>71.421985018925696</v>
      </c>
      <c r="BE30" s="47">
        <f>VLOOKUP($A30,'RevPAR Raw Data'!$B$6:$BE$43,'RevPAR Raw Data'!AT$1,FALSE)</f>
        <v>-4.9905850843493704</v>
      </c>
      <c r="BF30" s="48">
        <f>VLOOKUP($A30,'RevPAR Raw Data'!$B$6:$BE$43,'RevPAR Raw Data'!AU$1,FALSE)</f>
        <v>12.182768598234</v>
      </c>
      <c r="BG30" s="48">
        <f>VLOOKUP($A30,'RevPAR Raw Data'!$B$6:$BE$43,'RevPAR Raw Data'!AV$1,FALSE)</f>
        <v>9.3485026358136096</v>
      </c>
      <c r="BH30" s="48">
        <f>VLOOKUP($A30,'RevPAR Raw Data'!$B$6:$BE$43,'RevPAR Raw Data'!AW$1,FALSE)</f>
        <v>5.6253119006116803</v>
      </c>
      <c r="BI30" s="48">
        <f>VLOOKUP($A30,'RevPAR Raw Data'!$B$6:$BE$43,'RevPAR Raw Data'!AX$1,FALSE)</f>
        <v>2.92158246074007</v>
      </c>
      <c r="BJ30" s="49">
        <f>VLOOKUP($A30,'RevPAR Raw Data'!$B$6:$BE$43,'RevPAR Raw Data'!AY$1,FALSE)</f>
        <v>4.6626004564517602</v>
      </c>
      <c r="BK30" s="48">
        <f>VLOOKUP($A30,'RevPAR Raw Data'!$B$6:$BE$43,'RevPAR Raw Data'!BA$1,FALSE)</f>
        <v>2.6676793619805199</v>
      </c>
      <c r="BL30" s="48">
        <f>VLOOKUP($A30,'RevPAR Raw Data'!$B$6:$BE$43,'RevPAR Raw Data'!BB$1,FALSE)</f>
        <v>2.6499498279336602</v>
      </c>
      <c r="BM30" s="49">
        <f>VLOOKUP($A30,'RevPAR Raw Data'!$B$6:$BE$43,'RevPAR Raw Data'!BC$1,FALSE)</f>
        <v>2.6585946224933501</v>
      </c>
      <c r="BN30" s="50">
        <f>VLOOKUP($A30,'RevPAR Raw Data'!$B$6:$BE$43,'RevPAR Raw Data'!BE$1,FALSE)</f>
        <v>3.8112920947896098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51.201079622132198</v>
      </c>
      <c r="C32" s="48">
        <f>VLOOKUP($A32,'Occupancy Raw Data'!$B$8:$BE$45,'Occupancy Raw Data'!AH$3,FALSE)</f>
        <v>61.0076473234367</v>
      </c>
      <c r="D32" s="48">
        <f>VLOOKUP($A32,'Occupancy Raw Data'!$B$8:$BE$45,'Occupancy Raw Data'!AI$3,FALSE)</f>
        <v>66.342780026990496</v>
      </c>
      <c r="E32" s="48">
        <f>VLOOKUP($A32,'Occupancy Raw Data'!$B$8:$BE$45,'Occupancy Raw Data'!AJ$3,FALSE)</f>
        <v>67.540485829959493</v>
      </c>
      <c r="F32" s="48">
        <f>VLOOKUP($A32,'Occupancy Raw Data'!$B$8:$BE$45,'Occupancy Raw Data'!AK$3,FALSE)</f>
        <v>68.612235717498805</v>
      </c>
      <c r="G32" s="49">
        <f>VLOOKUP($A32,'Occupancy Raw Data'!$B$8:$BE$45,'Occupancy Raw Data'!AL$3,FALSE)</f>
        <v>62.9408457040035</v>
      </c>
      <c r="H32" s="48">
        <f>VLOOKUP($A32,'Occupancy Raw Data'!$B$8:$BE$45,'Occupancy Raw Data'!AN$3,FALSE)</f>
        <v>77.121007647323395</v>
      </c>
      <c r="I32" s="48">
        <f>VLOOKUP($A32,'Occupancy Raw Data'!$B$8:$BE$45,'Occupancy Raw Data'!AO$3,FALSE)</f>
        <v>76.765698852126903</v>
      </c>
      <c r="J32" s="49">
        <f>VLOOKUP($A32,'Occupancy Raw Data'!$B$8:$BE$45,'Occupancy Raw Data'!AP$3,FALSE)</f>
        <v>76.943413207334899</v>
      </c>
      <c r="K32" s="50">
        <f>VLOOKUP($A32,'Occupancy Raw Data'!$B$8:$BE$45,'Occupancy Raw Data'!AR$3,FALSE)</f>
        <v>66.940615058324397</v>
      </c>
      <c r="M32" s="47">
        <f>VLOOKUP($A32,'Occupancy Raw Data'!$B$8:$BE$45,'Occupancy Raw Data'!AT$3,FALSE)</f>
        <v>-1.1801273945267801</v>
      </c>
      <c r="N32" s="48">
        <f>VLOOKUP($A32,'Occupancy Raw Data'!$B$8:$BE$45,'Occupancy Raw Data'!AU$3,FALSE)</f>
        <v>3.2266741733419999</v>
      </c>
      <c r="O32" s="48">
        <f>VLOOKUP($A32,'Occupancy Raw Data'!$B$8:$BE$45,'Occupancy Raw Data'!AV$3,FALSE)</f>
        <v>4.13208740208953</v>
      </c>
      <c r="P32" s="48">
        <f>VLOOKUP($A32,'Occupancy Raw Data'!$B$8:$BE$45,'Occupancy Raw Data'!AW$3,FALSE)</f>
        <v>6.7987736283889699</v>
      </c>
      <c r="Q32" s="48">
        <f>VLOOKUP($A32,'Occupancy Raw Data'!$B$8:$BE$45,'Occupancy Raw Data'!AX$3,FALSE)</f>
        <v>2.1337017796553202</v>
      </c>
      <c r="R32" s="49">
        <f>VLOOKUP($A32,'Occupancy Raw Data'!$B$8:$BE$45,'Occupancy Raw Data'!AY$3,FALSE)</f>
        <v>3.16712397674298</v>
      </c>
      <c r="S32" s="48">
        <f>VLOOKUP($A32,'Occupancy Raw Data'!$B$8:$BE$45,'Occupancy Raw Data'!BA$3,FALSE)</f>
        <v>-4.5092256811854998</v>
      </c>
      <c r="T32" s="48">
        <f>VLOOKUP($A32,'Occupancy Raw Data'!$B$8:$BE$45,'Occupancy Raw Data'!BB$3,FALSE)</f>
        <v>-4.52909653423478</v>
      </c>
      <c r="U32" s="49">
        <f>VLOOKUP($A32,'Occupancy Raw Data'!$B$8:$BE$45,'Occupancy Raw Data'!BC$3,FALSE)</f>
        <v>-4.5190647988187198</v>
      </c>
      <c r="V32" s="50">
        <f>VLOOKUP($A32,'Occupancy Raw Data'!$B$8:$BE$45,'Occupancy Raw Data'!BE$3,FALSE)</f>
        <v>0.50855651867882101</v>
      </c>
      <c r="X32" s="51">
        <f>VLOOKUP($A32,'ADR Raw Data'!$B$6:$BE$43,'ADR Raw Data'!AG$1,FALSE)</f>
        <v>98.923188543313998</v>
      </c>
      <c r="Y32" s="52">
        <f>VLOOKUP($A32,'ADR Raw Data'!$B$6:$BE$43,'ADR Raw Data'!AH$1,FALSE)</f>
        <v>103.937716356363</v>
      </c>
      <c r="Z32" s="52">
        <f>VLOOKUP($A32,'ADR Raw Data'!$B$6:$BE$43,'ADR Raw Data'!AI$1,FALSE)</f>
        <v>108.413353013967</v>
      </c>
      <c r="AA32" s="52">
        <f>VLOOKUP($A32,'ADR Raw Data'!$B$6:$BE$43,'ADR Raw Data'!AJ$1,FALSE)</f>
        <v>108.3582634031</v>
      </c>
      <c r="AB32" s="52">
        <f>VLOOKUP($A32,'ADR Raw Data'!$B$6:$BE$43,'ADR Raw Data'!AK$1,FALSE)</f>
        <v>109.918004527126</v>
      </c>
      <c r="AC32" s="53">
        <f>VLOOKUP($A32,'ADR Raw Data'!$B$6:$BE$43,'ADR Raw Data'!AL$1,FALSE)</f>
        <v>106.317931521432</v>
      </c>
      <c r="AD32" s="52">
        <f>VLOOKUP($A32,'ADR Raw Data'!$B$6:$BE$43,'ADR Raw Data'!AN$1,FALSE)</f>
        <v>124.539141413905</v>
      </c>
      <c r="AE32" s="52">
        <f>VLOOKUP($A32,'ADR Raw Data'!$B$6:$BE$43,'ADR Raw Data'!AO$1,FALSE)</f>
        <v>125.46795888234</v>
      </c>
      <c r="AF32" s="53">
        <f>VLOOKUP($A32,'ADR Raw Data'!$B$6:$BE$43,'ADR Raw Data'!AP$1,FALSE)</f>
        <v>125.00232114043401</v>
      </c>
      <c r="AG32" s="54">
        <f>VLOOKUP($A32,'ADR Raw Data'!$B$6:$BE$43,'ADR Raw Data'!AR$1,FALSE)</f>
        <v>112.452555358175</v>
      </c>
      <c r="AI32" s="47">
        <f>VLOOKUP($A32,'ADR Raw Data'!$B$6:$BE$43,'ADR Raw Data'!AT$1,FALSE)</f>
        <v>4.3312488485961396</v>
      </c>
      <c r="AJ32" s="48">
        <f>VLOOKUP($A32,'ADR Raw Data'!$B$6:$BE$43,'ADR Raw Data'!AU$1,FALSE)</f>
        <v>6.6249978521936796</v>
      </c>
      <c r="AK32" s="48">
        <f>VLOOKUP($A32,'ADR Raw Data'!$B$6:$BE$43,'ADR Raw Data'!AV$1,FALSE)</f>
        <v>7.3568771956459198</v>
      </c>
      <c r="AL32" s="48">
        <f>VLOOKUP($A32,'ADR Raw Data'!$B$6:$BE$43,'ADR Raw Data'!AW$1,FALSE)</f>
        <v>9.2100154259540901</v>
      </c>
      <c r="AM32" s="48">
        <f>VLOOKUP($A32,'ADR Raw Data'!$B$6:$BE$43,'ADR Raw Data'!AX$1,FALSE)</f>
        <v>5.7361223347933299</v>
      </c>
      <c r="AN32" s="49">
        <f>VLOOKUP($A32,'ADR Raw Data'!$B$6:$BE$43,'ADR Raw Data'!AY$1,FALSE)</f>
        <v>6.8027064904441703</v>
      </c>
      <c r="AO32" s="48">
        <f>VLOOKUP($A32,'ADR Raw Data'!$B$6:$BE$43,'ADR Raw Data'!BA$1,FALSE)</f>
        <v>2.5223566886672999</v>
      </c>
      <c r="AP32" s="48">
        <f>VLOOKUP($A32,'ADR Raw Data'!$B$6:$BE$43,'ADR Raw Data'!BB$1,FALSE)</f>
        <v>2.19687609031973</v>
      </c>
      <c r="AQ32" s="49">
        <f>VLOOKUP($A32,'ADR Raw Data'!$B$6:$BE$43,'ADR Raw Data'!BC$1,FALSE)</f>
        <v>2.3589439452294498</v>
      </c>
      <c r="AR32" s="50">
        <f>VLOOKUP($A32,'ADR Raw Data'!$B$6:$BE$43,'ADR Raw Data'!BE$1,FALSE)</f>
        <v>4.7527617351329896</v>
      </c>
      <c r="AT32" s="51">
        <f>VLOOKUP($A32,'RevPAR Raw Data'!$B$6:$BE$43,'RevPAR Raw Data'!AG$1,FALSE)</f>
        <v>50.649740530814199</v>
      </c>
      <c r="AU32" s="52">
        <f>VLOOKUP($A32,'RevPAR Raw Data'!$B$6:$BE$43,'RevPAR Raw Data'!AH$1,FALSE)</f>
        <v>63.409955430724203</v>
      </c>
      <c r="AV32" s="52">
        <f>VLOOKUP($A32,'RevPAR Raw Data'!$B$6:$BE$43,'RevPAR Raw Data'!AI$1,FALSE)</f>
        <v>71.924432309941494</v>
      </c>
      <c r="AW32" s="52">
        <f>VLOOKUP($A32,'RevPAR Raw Data'!$B$6:$BE$43,'RevPAR Raw Data'!AJ$1,FALSE)</f>
        <v>73.1856975393612</v>
      </c>
      <c r="AX32" s="52">
        <f>VLOOKUP($A32,'RevPAR Raw Data'!$B$6:$BE$43,'RevPAR Raw Data'!AK$1,FALSE)</f>
        <v>75.417200362123197</v>
      </c>
      <c r="AY32" s="53">
        <f>VLOOKUP($A32,'RevPAR Raw Data'!$B$6:$BE$43,'RevPAR Raw Data'!AL$1,FALSE)</f>
        <v>66.917405234592806</v>
      </c>
      <c r="AZ32" s="52">
        <f>VLOOKUP($A32,'RevPAR Raw Data'!$B$6:$BE$43,'RevPAR Raw Data'!AN$1,FALSE)</f>
        <v>96.045840773729097</v>
      </c>
      <c r="BA32" s="52">
        <f>VLOOKUP($A32,'RevPAR Raw Data'!$B$6:$BE$43,'RevPAR Raw Data'!AO$1,FALSE)</f>
        <v>96.316355471528198</v>
      </c>
      <c r="BB32" s="53">
        <f>VLOOKUP($A32,'RevPAR Raw Data'!$B$6:$BE$43,'RevPAR Raw Data'!AP$1,FALSE)</f>
        <v>96.181052473844005</v>
      </c>
      <c r="BC32" s="54">
        <f>VLOOKUP($A32,'RevPAR Raw Data'!$B$6:$BE$43,'RevPAR Raw Data'!AR$1,FALSE)</f>
        <v>75.276432205565698</v>
      </c>
      <c r="BE32" s="47">
        <f>VLOOKUP($A32,'RevPAR Raw Data'!$B$6:$BE$43,'RevPAR Raw Data'!AT$1,FALSE)</f>
        <v>3.1000071998819401</v>
      </c>
      <c r="BF32" s="48">
        <f>VLOOKUP($A32,'RevPAR Raw Data'!$B$6:$BE$43,'RevPAR Raw Data'!AU$1,FALSE)</f>
        <v>10.0654391202168</v>
      </c>
      <c r="BG32" s="48">
        <f>VLOOKUP($A32,'RevPAR Raw Data'!$B$6:$BE$43,'RevPAR Raw Data'!AV$1,FALSE)</f>
        <v>11.7929571935239</v>
      </c>
      <c r="BH32" s="48">
        <f>VLOOKUP($A32,'RevPAR Raw Data'!$B$6:$BE$43,'RevPAR Raw Data'!AW$1,FALSE)</f>
        <v>16.6349571542933</v>
      </c>
      <c r="BI32" s="48">
        <f>VLOOKUP($A32,'RevPAR Raw Data'!$B$6:$BE$43,'RevPAR Raw Data'!AX$1,FALSE)</f>
        <v>7.9922158587893497</v>
      </c>
      <c r="BJ32" s="49">
        <f>VLOOKUP($A32,'RevPAR Raw Data'!$B$6:$BE$43,'RevPAR Raw Data'!AY$1,FALSE)</f>
        <v>10.185280615513401</v>
      </c>
      <c r="BK32" s="48">
        <f>VLOOKUP($A32,'RevPAR Raw Data'!$B$6:$BE$43,'RevPAR Raw Data'!BA$1,FALSE)</f>
        <v>-2.1006077480946801</v>
      </c>
      <c r="BL32" s="48">
        <f>VLOOKUP($A32,'RevPAR Raw Data'!$B$6:$BE$43,'RevPAR Raw Data'!BB$1,FALSE)</f>
        <v>-2.4317190827831601</v>
      </c>
      <c r="BM32" s="49">
        <f>VLOOKUP($A32,'RevPAR Raw Data'!$B$6:$BE$43,'RevPAR Raw Data'!BC$1,FALSE)</f>
        <v>-2.2667230590419898</v>
      </c>
      <c r="BN32" s="50">
        <f>VLOOKUP($A32,'RevPAR Raw Data'!$B$6:$BE$43,'RevPAR Raw Data'!BE$1,FALSE)</f>
        <v>5.2854887334331098</v>
      </c>
    </row>
    <row r="33" spans="1:66" x14ac:dyDescent="0.45">
      <c r="A33" s="63" t="s">
        <v>46</v>
      </c>
      <c r="B33" s="47">
        <f>VLOOKUP($A33,'Occupancy Raw Data'!$B$8:$BE$45,'Occupancy Raw Data'!AG$3,FALSE)</f>
        <v>56.351508120649598</v>
      </c>
      <c r="C33" s="48">
        <f>VLOOKUP($A33,'Occupancy Raw Data'!$B$8:$BE$45,'Occupancy Raw Data'!AH$3,FALSE)</f>
        <v>64.955529775715306</v>
      </c>
      <c r="D33" s="48">
        <f>VLOOKUP($A33,'Occupancy Raw Data'!$B$8:$BE$45,'Occupancy Raw Data'!AI$3,FALSE)</f>
        <v>66.478151585460097</v>
      </c>
      <c r="E33" s="48">
        <f>VLOOKUP($A33,'Occupancy Raw Data'!$B$8:$BE$45,'Occupancy Raw Data'!AJ$3,FALSE)</f>
        <v>68.880510440835195</v>
      </c>
      <c r="F33" s="48">
        <f>VLOOKUP($A33,'Occupancy Raw Data'!$B$8:$BE$45,'Occupancy Raw Data'!AK$3,FALSE)</f>
        <v>69.939095127610202</v>
      </c>
      <c r="G33" s="49">
        <f>VLOOKUP($A33,'Occupancy Raw Data'!$B$8:$BE$45,'Occupancy Raw Data'!AL$3,FALSE)</f>
        <v>65.320959010054096</v>
      </c>
      <c r="H33" s="48">
        <f>VLOOKUP($A33,'Occupancy Raw Data'!$B$8:$BE$45,'Occupancy Raw Data'!AN$3,FALSE)</f>
        <v>75.497873163186298</v>
      </c>
      <c r="I33" s="48">
        <f>VLOOKUP($A33,'Occupancy Raw Data'!$B$8:$BE$45,'Occupancy Raw Data'!AO$3,FALSE)</f>
        <v>74.618136117556006</v>
      </c>
      <c r="J33" s="49">
        <f>VLOOKUP($A33,'Occupancy Raw Data'!$B$8:$BE$45,'Occupancy Raw Data'!AP$3,FALSE)</f>
        <v>75.058004640371195</v>
      </c>
      <c r="K33" s="50">
        <f>VLOOKUP($A33,'Occupancy Raw Data'!$B$8:$BE$45,'Occupancy Raw Data'!AR$3,FALSE)</f>
        <v>68.102972047287494</v>
      </c>
      <c r="M33" s="47">
        <f>VLOOKUP($A33,'Occupancy Raw Data'!$B$8:$BE$45,'Occupancy Raw Data'!AT$3,FALSE)</f>
        <v>-3.6807929275271798</v>
      </c>
      <c r="N33" s="48">
        <f>VLOOKUP($A33,'Occupancy Raw Data'!$B$8:$BE$45,'Occupancy Raw Data'!AU$3,FALSE)</f>
        <v>-1.8275989559221499</v>
      </c>
      <c r="O33" s="48">
        <f>VLOOKUP($A33,'Occupancy Raw Data'!$B$8:$BE$45,'Occupancy Raw Data'!AV$3,FALSE)</f>
        <v>-2.54541549120948</v>
      </c>
      <c r="P33" s="48">
        <f>VLOOKUP($A33,'Occupancy Raw Data'!$B$8:$BE$45,'Occupancy Raw Data'!AW$3,FALSE)</f>
        <v>-1.0044014690459699</v>
      </c>
      <c r="Q33" s="48">
        <f>VLOOKUP($A33,'Occupancy Raw Data'!$B$8:$BE$45,'Occupancy Raw Data'!AX$3,FALSE)</f>
        <v>-1.8067314179460501</v>
      </c>
      <c r="R33" s="49">
        <f>VLOOKUP($A33,'Occupancy Raw Data'!$B$8:$BE$45,'Occupancy Raw Data'!AY$3,FALSE)</f>
        <v>-2.1231510844982102</v>
      </c>
      <c r="S33" s="48">
        <f>VLOOKUP($A33,'Occupancy Raw Data'!$B$8:$BE$45,'Occupancy Raw Data'!BA$3,FALSE)</f>
        <v>-8.8571471394581103</v>
      </c>
      <c r="T33" s="48">
        <f>VLOOKUP($A33,'Occupancy Raw Data'!$B$8:$BE$45,'Occupancy Raw Data'!BB$3,FALSE)</f>
        <v>-7.3718307875643996</v>
      </c>
      <c r="U33" s="49">
        <f>VLOOKUP($A33,'Occupancy Raw Data'!$B$8:$BE$45,'Occupancy Raw Data'!BC$3,FALSE)</f>
        <v>-8.1248432155555808</v>
      </c>
      <c r="V33" s="50">
        <f>VLOOKUP($A33,'Occupancy Raw Data'!$B$8:$BE$45,'Occupancy Raw Data'!BE$3,FALSE)</f>
        <v>-4.0959172987140899</v>
      </c>
      <c r="X33" s="51">
        <f>VLOOKUP($A33,'ADR Raw Data'!$B$6:$BE$43,'ADR Raw Data'!AG$1,FALSE)</f>
        <v>84.905949545376501</v>
      </c>
      <c r="Y33" s="52">
        <f>VLOOKUP($A33,'ADR Raw Data'!$B$6:$BE$43,'ADR Raw Data'!AH$1,FALSE)</f>
        <v>88.810981433248898</v>
      </c>
      <c r="Z33" s="52">
        <f>VLOOKUP($A33,'ADR Raw Data'!$B$6:$BE$43,'ADR Raw Data'!AI$1,FALSE)</f>
        <v>89.987698342179797</v>
      </c>
      <c r="AA33" s="52">
        <f>VLOOKUP($A33,'ADR Raw Data'!$B$6:$BE$43,'ADR Raw Data'!AJ$1,FALSE)</f>
        <v>90.951332905263101</v>
      </c>
      <c r="AB33" s="52">
        <f>VLOOKUP($A33,'ADR Raw Data'!$B$6:$BE$43,'ADR Raw Data'!AK$1,FALSE)</f>
        <v>92.216771698113206</v>
      </c>
      <c r="AC33" s="53">
        <f>VLOOKUP($A33,'ADR Raw Data'!$B$6:$BE$43,'ADR Raw Data'!AL$1,FALSE)</f>
        <v>89.557442978924897</v>
      </c>
      <c r="AD33" s="52">
        <f>VLOOKUP($A33,'ADR Raw Data'!$B$6:$BE$43,'ADR Raw Data'!AN$1,FALSE)</f>
        <v>97.864405064344695</v>
      </c>
      <c r="AE33" s="52">
        <f>VLOOKUP($A33,'ADR Raw Data'!$B$6:$BE$43,'ADR Raw Data'!AO$1,FALSE)</f>
        <v>97.608539483060099</v>
      </c>
      <c r="AF33" s="53">
        <f>VLOOKUP($A33,'ADR Raw Data'!$B$6:$BE$43,'ADR Raw Data'!AP$1,FALSE)</f>
        <v>97.737222008629502</v>
      </c>
      <c r="AG33" s="54">
        <f>VLOOKUP($A33,'ADR Raw Data'!$B$6:$BE$43,'ADR Raw Data'!AR$1,FALSE)</f>
        <v>92.133197537110604</v>
      </c>
      <c r="AI33" s="47">
        <f>VLOOKUP($A33,'ADR Raw Data'!$B$6:$BE$43,'ADR Raw Data'!AT$1,FALSE)</f>
        <v>3.4360716629939301</v>
      </c>
      <c r="AJ33" s="48">
        <f>VLOOKUP($A33,'ADR Raw Data'!$B$6:$BE$43,'ADR Raw Data'!AU$1,FALSE)</f>
        <v>4.5125906043984898</v>
      </c>
      <c r="AK33" s="48">
        <f>VLOOKUP($A33,'ADR Raw Data'!$B$6:$BE$43,'ADR Raw Data'!AV$1,FALSE)</f>
        <v>4.5494278898353597</v>
      </c>
      <c r="AL33" s="48">
        <f>VLOOKUP($A33,'ADR Raw Data'!$B$6:$BE$43,'ADR Raw Data'!AW$1,FALSE)</f>
        <v>5.9097606858723504</v>
      </c>
      <c r="AM33" s="48">
        <f>VLOOKUP($A33,'ADR Raw Data'!$B$6:$BE$43,'ADR Raw Data'!AX$1,FALSE)</f>
        <v>4.6676363706072701</v>
      </c>
      <c r="AN33" s="49">
        <f>VLOOKUP($A33,'ADR Raw Data'!$B$6:$BE$43,'ADR Raw Data'!AY$1,FALSE)</f>
        <v>4.6858278916065403</v>
      </c>
      <c r="AO33" s="48">
        <f>VLOOKUP($A33,'ADR Raw Data'!$B$6:$BE$43,'ADR Raw Data'!BA$1,FALSE)</f>
        <v>1.40043562697226</v>
      </c>
      <c r="AP33" s="48">
        <f>VLOOKUP($A33,'ADR Raw Data'!$B$6:$BE$43,'ADR Raw Data'!BB$1,FALSE)</f>
        <v>0.93886579022694905</v>
      </c>
      <c r="AQ33" s="49">
        <f>VLOOKUP($A33,'ADR Raw Data'!$B$6:$BE$43,'ADR Raw Data'!BC$1,FALSE)</f>
        <v>1.1715737609933099</v>
      </c>
      <c r="AR33" s="50">
        <f>VLOOKUP($A33,'ADR Raw Data'!$B$6:$BE$43,'ADR Raw Data'!BE$1,FALSE)</f>
        <v>3.3078972387865102</v>
      </c>
      <c r="AT33" s="51">
        <f>VLOOKUP($A33,'RevPAR Raw Data'!$B$6:$BE$43,'RevPAR Raw Data'!AG$1,FALSE)</f>
        <v>47.845783052977502</v>
      </c>
      <c r="AU33" s="52">
        <f>VLOOKUP($A33,'RevPAR Raw Data'!$B$6:$BE$43,'RevPAR Raw Data'!AH$1,FALSE)</f>
        <v>57.687643488979099</v>
      </c>
      <c r="AV33" s="52">
        <f>VLOOKUP($A33,'RevPAR Raw Data'!$B$6:$BE$43,'RevPAR Raw Data'!AI$1,FALSE)</f>
        <v>59.822158512180899</v>
      </c>
      <c r="AW33" s="52">
        <f>VLOOKUP($A33,'RevPAR Raw Data'!$B$6:$BE$43,'RevPAR Raw Data'!AJ$1,FALSE)</f>
        <v>62.647742357888603</v>
      </c>
      <c r="AX33" s="52">
        <f>VLOOKUP($A33,'RevPAR Raw Data'!$B$6:$BE$43,'RevPAR Raw Data'!AK$1,FALSE)</f>
        <v>64.495575681554499</v>
      </c>
      <c r="AY33" s="53">
        <f>VLOOKUP($A33,'RevPAR Raw Data'!$B$6:$BE$43,'RevPAR Raw Data'!AL$1,FALSE)</f>
        <v>58.499780618716102</v>
      </c>
      <c r="AZ33" s="52">
        <f>VLOOKUP($A33,'RevPAR Raw Data'!$B$6:$BE$43,'RevPAR Raw Data'!AN$1,FALSE)</f>
        <v>73.885544407385893</v>
      </c>
      <c r="BA33" s="52">
        <f>VLOOKUP($A33,'RevPAR Raw Data'!$B$6:$BE$43,'RevPAR Raw Data'!AO$1,FALSE)</f>
        <v>72.833672853828304</v>
      </c>
      <c r="BB33" s="53">
        <f>VLOOKUP($A33,'RevPAR Raw Data'!$B$6:$BE$43,'RevPAR Raw Data'!AP$1,FALSE)</f>
        <v>73.359608630607099</v>
      </c>
      <c r="BC33" s="54">
        <f>VLOOKUP($A33,'RevPAR Raw Data'!$B$6:$BE$43,'RevPAR Raw Data'!AR$1,FALSE)</f>
        <v>62.745445764970697</v>
      </c>
      <c r="BE33" s="47">
        <f>VLOOKUP($A33,'RevPAR Raw Data'!$B$6:$BE$43,'RevPAR Raw Data'!AT$1,FALSE)</f>
        <v>-0.37119594728949801</v>
      </c>
      <c r="BF33" s="48">
        <f>VLOOKUP($A33,'RevPAR Raw Data'!$B$6:$BE$43,'RevPAR Raw Data'!AU$1,FALSE)</f>
        <v>2.6025195897053099</v>
      </c>
      <c r="BG33" s="48">
        <f>VLOOKUP($A33,'RevPAR Raw Data'!$B$6:$BE$43,'RevPAR Raw Data'!AV$1,FALSE)</f>
        <v>1.8882105563566001</v>
      </c>
      <c r="BH33" s="48">
        <f>VLOOKUP($A33,'RevPAR Raw Data'!$B$6:$BE$43,'RevPAR Raw Data'!AW$1,FALSE)</f>
        <v>4.8460014936803804</v>
      </c>
      <c r="BI33" s="48">
        <f>VLOOKUP($A33,'RevPAR Raw Data'!$B$6:$BE$43,'RevPAR Raw Data'!AX$1,FALSE)</f>
        <v>2.77657329987797</v>
      </c>
      <c r="BJ33" s="49">
        <f>VLOOKUP($A33,'RevPAR Raw Data'!$B$6:$BE$43,'RevPAR Raw Data'!AY$1,FALSE)</f>
        <v>2.4631896014099701</v>
      </c>
      <c r="BK33" s="48">
        <f>VLOOKUP($A33,'RevPAR Raw Data'!$B$6:$BE$43,'RevPAR Raw Data'!BA$1,FALSE)</f>
        <v>-7.5807501565601703</v>
      </c>
      <c r="BL33" s="48">
        <f>VLOOKUP($A33,'RevPAR Raw Data'!$B$6:$BE$43,'RevPAR Raw Data'!BB$1,FALSE)</f>
        <v>-6.5021765947153103</v>
      </c>
      <c r="BM33" s="49">
        <f>VLOOKUP($A33,'RevPAR Raw Data'!$B$6:$BE$43,'RevPAR Raw Data'!BC$1,FALSE)</f>
        <v>-7.0484579857975502</v>
      </c>
      <c r="BN33" s="50">
        <f>VLOOKUP($A33,'RevPAR Raw Data'!$B$6:$BE$43,'RevPAR Raw Data'!BE$1,FALSE)</f>
        <v>-0.92350879515471795</v>
      </c>
    </row>
    <row r="34" spans="1:66" x14ac:dyDescent="0.45">
      <c r="A34" s="63" t="s">
        <v>95</v>
      </c>
      <c r="B34" s="47">
        <f>VLOOKUP($A34,'Occupancy Raw Data'!$B$8:$BE$45,'Occupancy Raw Data'!AG$3,FALSE)</f>
        <v>55.8333333333333</v>
      </c>
      <c r="C34" s="48">
        <f>VLOOKUP($A34,'Occupancy Raw Data'!$B$8:$BE$45,'Occupancy Raw Data'!AH$3,FALSE)</f>
        <v>61.884920634920597</v>
      </c>
      <c r="D34" s="48">
        <f>VLOOKUP($A34,'Occupancy Raw Data'!$B$8:$BE$45,'Occupancy Raw Data'!AI$3,FALSE)</f>
        <v>66.0416666666666</v>
      </c>
      <c r="E34" s="48">
        <f>VLOOKUP($A34,'Occupancy Raw Data'!$B$8:$BE$45,'Occupancy Raw Data'!AJ$3,FALSE)</f>
        <v>67.5</v>
      </c>
      <c r="F34" s="48">
        <f>VLOOKUP($A34,'Occupancy Raw Data'!$B$8:$BE$45,'Occupancy Raw Data'!AK$3,FALSE)</f>
        <v>70.0694444444444</v>
      </c>
      <c r="G34" s="49">
        <f>VLOOKUP($A34,'Occupancy Raw Data'!$B$8:$BE$45,'Occupancy Raw Data'!AL$3,FALSE)</f>
        <v>64.265873015872998</v>
      </c>
      <c r="H34" s="48">
        <f>VLOOKUP($A34,'Occupancy Raw Data'!$B$8:$BE$45,'Occupancy Raw Data'!AN$3,FALSE)</f>
        <v>71.259920634920604</v>
      </c>
      <c r="I34" s="48">
        <f>VLOOKUP($A34,'Occupancy Raw Data'!$B$8:$BE$45,'Occupancy Raw Data'!AO$3,FALSE)</f>
        <v>70.863095238095198</v>
      </c>
      <c r="J34" s="49">
        <f>VLOOKUP($A34,'Occupancy Raw Data'!$B$8:$BE$45,'Occupancy Raw Data'!AP$3,FALSE)</f>
        <v>71.061507936507894</v>
      </c>
      <c r="K34" s="50">
        <f>VLOOKUP($A34,'Occupancy Raw Data'!$B$8:$BE$45,'Occupancy Raw Data'!AR$3,FALSE)</f>
        <v>66.207482993197203</v>
      </c>
      <c r="M34" s="47">
        <f>VLOOKUP($A34,'Occupancy Raw Data'!$B$8:$BE$45,'Occupancy Raw Data'!AT$3,FALSE)</f>
        <v>1.36887608069164</v>
      </c>
      <c r="N34" s="48">
        <f>VLOOKUP($A34,'Occupancy Raw Data'!$B$8:$BE$45,'Occupancy Raw Data'!AU$3,FALSE)</f>
        <v>0.71036486922828501</v>
      </c>
      <c r="O34" s="48">
        <f>VLOOKUP($A34,'Occupancy Raw Data'!$B$8:$BE$45,'Occupancy Raw Data'!AV$3,FALSE)</f>
        <v>-0.68625988363419299</v>
      </c>
      <c r="P34" s="48">
        <f>VLOOKUP($A34,'Occupancy Raw Data'!$B$8:$BE$45,'Occupancy Raw Data'!AW$3,FALSE)</f>
        <v>0.13245033112582699</v>
      </c>
      <c r="Q34" s="48">
        <f>VLOOKUP($A34,'Occupancy Raw Data'!$B$8:$BE$45,'Occupancy Raw Data'!AX$3,FALSE)</f>
        <v>-3.3127994524298399</v>
      </c>
      <c r="R34" s="49">
        <f>VLOOKUP($A34,'Occupancy Raw Data'!$B$8:$BE$45,'Occupancy Raw Data'!AY$3,FALSE)</f>
        <v>-0.48849427017727098</v>
      </c>
      <c r="S34" s="48">
        <f>VLOOKUP($A34,'Occupancy Raw Data'!$B$8:$BE$45,'Occupancy Raw Data'!BA$3,FALSE)</f>
        <v>-8.1575246132208097</v>
      </c>
      <c r="T34" s="48">
        <f>VLOOKUP($A34,'Occupancy Raw Data'!$B$8:$BE$45,'Occupancy Raw Data'!BB$3,FALSE)</f>
        <v>-7.5698757763975104</v>
      </c>
      <c r="U34" s="49">
        <f>VLOOKUP($A34,'Occupancy Raw Data'!$B$8:$BE$45,'Occupancy Raw Data'!BC$3,FALSE)</f>
        <v>-7.8654575856968201</v>
      </c>
      <c r="V34" s="50">
        <f>VLOOKUP($A34,'Occupancy Raw Data'!$B$8:$BE$45,'Occupancy Raw Data'!BE$3,FALSE)</f>
        <v>-2.87330034512869</v>
      </c>
      <c r="X34" s="51">
        <f>VLOOKUP($A34,'ADR Raw Data'!$B$6:$BE$43,'ADR Raw Data'!AG$1,FALSE)</f>
        <v>95.873420398009898</v>
      </c>
      <c r="Y34" s="52">
        <f>VLOOKUP($A34,'ADR Raw Data'!$B$6:$BE$43,'ADR Raw Data'!AH$1,FALSE)</f>
        <v>98.830447258736697</v>
      </c>
      <c r="Z34" s="52">
        <f>VLOOKUP($A34,'ADR Raw Data'!$B$6:$BE$43,'ADR Raw Data'!AI$1,FALSE)</f>
        <v>101.59325672224701</v>
      </c>
      <c r="AA34" s="52">
        <f>VLOOKUP($A34,'ADR Raw Data'!$B$6:$BE$43,'ADR Raw Data'!AJ$1,FALSE)</f>
        <v>102.41950323339201</v>
      </c>
      <c r="AB34" s="52">
        <f>VLOOKUP($A34,'ADR Raw Data'!$B$6:$BE$43,'ADR Raw Data'!AK$1,FALSE)</f>
        <v>104.46840860824</v>
      </c>
      <c r="AC34" s="53">
        <f>VLOOKUP($A34,'ADR Raw Data'!$B$6:$BE$43,'ADR Raw Data'!AL$1,FALSE)</f>
        <v>100.86782710713101</v>
      </c>
      <c r="AD34" s="52">
        <f>VLOOKUP($A34,'ADR Raw Data'!$B$6:$BE$43,'ADR Raw Data'!AN$1,FALSE)</f>
        <v>111.59954197410499</v>
      </c>
      <c r="AE34" s="52">
        <f>VLOOKUP($A34,'ADR Raw Data'!$B$6:$BE$43,'ADR Raw Data'!AO$1,FALSE)</f>
        <v>111.31377432451301</v>
      </c>
      <c r="AF34" s="53">
        <f>VLOOKUP($A34,'ADR Raw Data'!$B$6:$BE$43,'ADR Raw Data'!AP$1,FALSE)</f>
        <v>111.45705709898</v>
      </c>
      <c r="AG34" s="54">
        <f>VLOOKUP($A34,'ADR Raw Data'!$B$6:$BE$43,'ADR Raw Data'!AR$1,FALSE)</f>
        <v>104.115136569911</v>
      </c>
      <c r="AI34" s="47">
        <f>VLOOKUP($A34,'ADR Raw Data'!$B$6:$BE$43,'ADR Raw Data'!AT$1,FALSE)</f>
        <v>6.3928208457057698</v>
      </c>
      <c r="AJ34" s="48">
        <f>VLOOKUP($A34,'ADR Raw Data'!$B$6:$BE$43,'ADR Raw Data'!AU$1,FALSE)</f>
        <v>5.1333584365137899</v>
      </c>
      <c r="AK34" s="48">
        <f>VLOOKUP($A34,'ADR Raw Data'!$B$6:$BE$43,'ADR Raw Data'!AV$1,FALSE)</f>
        <v>4.2219542653666204</v>
      </c>
      <c r="AL34" s="48">
        <f>VLOOKUP($A34,'ADR Raw Data'!$B$6:$BE$43,'ADR Raw Data'!AW$1,FALSE)</f>
        <v>5.3518841669212902</v>
      </c>
      <c r="AM34" s="48">
        <f>VLOOKUP($A34,'ADR Raw Data'!$B$6:$BE$43,'ADR Raw Data'!AX$1,FALSE)</f>
        <v>3.2467752378217898</v>
      </c>
      <c r="AN34" s="49">
        <f>VLOOKUP($A34,'ADR Raw Data'!$B$6:$BE$43,'ADR Raw Data'!AY$1,FALSE)</f>
        <v>4.7023578783394404</v>
      </c>
      <c r="AO34" s="48">
        <f>VLOOKUP($A34,'ADR Raw Data'!$B$6:$BE$43,'ADR Raw Data'!BA$1,FALSE)</f>
        <v>1.97198379087803</v>
      </c>
      <c r="AP34" s="48">
        <f>VLOOKUP($A34,'ADR Raw Data'!$B$6:$BE$43,'ADR Raw Data'!BB$1,FALSE)</f>
        <v>2.21603409372731</v>
      </c>
      <c r="AQ34" s="49">
        <f>VLOOKUP($A34,'ADR Raw Data'!$B$6:$BE$43,'ADR Raw Data'!BC$1,FALSE)</f>
        <v>2.0925594664939</v>
      </c>
      <c r="AR34" s="50">
        <f>VLOOKUP($A34,'ADR Raw Data'!$B$6:$BE$43,'ADR Raw Data'!BE$1,FALSE)</f>
        <v>3.61064655626459</v>
      </c>
      <c r="AT34" s="51">
        <f>VLOOKUP($A34,'RevPAR Raw Data'!$B$6:$BE$43,'RevPAR Raw Data'!AG$1,FALSE)</f>
        <v>53.529326388888798</v>
      </c>
      <c r="AU34" s="52">
        <f>VLOOKUP($A34,'RevPAR Raw Data'!$B$6:$BE$43,'RevPAR Raw Data'!AH$1,FALSE)</f>
        <v>61.161143849206297</v>
      </c>
      <c r="AV34" s="52">
        <f>VLOOKUP($A34,'RevPAR Raw Data'!$B$6:$BE$43,'RevPAR Raw Data'!AI$1,FALSE)</f>
        <v>67.093879960317395</v>
      </c>
      <c r="AW34" s="52">
        <f>VLOOKUP($A34,'RevPAR Raw Data'!$B$6:$BE$43,'RevPAR Raw Data'!AJ$1,FALSE)</f>
        <v>69.133164682539601</v>
      </c>
      <c r="AX34" s="52">
        <f>VLOOKUP($A34,'RevPAR Raw Data'!$B$6:$BE$43,'RevPAR Raw Data'!AK$1,FALSE)</f>
        <v>73.200433531746</v>
      </c>
      <c r="AY34" s="53">
        <f>VLOOKUP($A34,'RevPAR Raw Data'!$B$6:$BE$43,'RevPAR Raw Data'!AL$1,FALSE)</f>
        <v>64.823589682539605</v>
      </c>
      <c r="AZ34" s="52">
        <f>VLOOKUP($A34,'RevPAR Raw Data'!$B$6:$BE$43,'RevPAR Raw Data'!AN$1,FALSE)</f>
        <v>79.525745039682505</v>
      </c>
      <c r="BA34" s="52">
        <f>VLOOKUP($A34,'RevPAR Raw Data'!$B$6:$BE$43,'RevPAR Raw Data'!AO$1,FALSE)</f>
        <v>78.880385912698401</v>
      </c>
      <c r="BB34" s="53">
        <f>VLOOKUP($A34,'RevPAR Raw Data'!$B$6:$BE$43,'RevPAR Raw Data'!AP$1,FALSE)</f>
        <v>79.203065476190403</v>
      </c>
      <c r="BC34" s="54">
        <f>VLOOKUP($A34,'RevPAR Raw Data'!$B$6:$BE$43,'RevPAR Raw Data'!AR$1,FALSE)</f>
        <v>68.932011337868403</v>
      </c>
      <c r="BE34" s="47">
        <f>VLOOKUP($A34,'RevPAR Raw Data'!$B$6:$BE$43,'RevPAR Raw Data'!AT$1,FALSE)</f>
        <v>7.8492067218357402</v>
      </c>
      <c r="BF34" s="48">
        <f>VLOOKUP($A34,'RevPAR Raw Data'!$B$6:$BE$43,'RevPAR Raw Data'!AU$1,FALSE)</f>
        <v>5.8801888806866396</v>
      </c>
      <c r="BG34" s="48">
        <f>VLOOKUP($A34,'RevPAR Raw Data'!$B$6:$BE$43,'RevPAR Raw Data'!AV$1,FALSE)</f>
        <v>3.5067208033038302</v>
      </c>
      <c r="BH34" s="48">
        <f>VLOOKUP($A34,'RevPAR Raw Data'!$B$6:$BE$43,'RevPAR Raw Data'!AW$1,FALSE)</f>
        <v>5.4914230863476803</v>
      </c>
      <c r="BI34" s="48">
        <f>VLOOKUP($A34,'RevPAR Raw Data'!$B$6:$BE$43,'RevPAR Raw Data'!AX$1,FALSE)</f>
        <v>-0.173583366908234</v>
      </c>
      <c r="BJ34" s="49">
        <f>VLOOKUP($A34,'RevPAR Raw Data'!$B$6:$BE$43,'RevPAR Raw Data'!AY$1,FALSE)</f>
        <v>4.1908928593632497</v>
      </c>
      <c r="BK34" s="48">
        <f>VLOOKUP($A34,'RevPAR Raw Data'!$B$6:$BE$43,'RevPAR Raw Data'!BA$1,FALSE)</f>
        <v>-6.3464058854523797</v>
      </c>
      <c r="BL34" s="48">
        <f>VLOOKUP($A34,'RevPAR Raw Data'!$B$6:$BE$43,'RevPAR Raw Data'!BB$1,FALSE)</f>
        <v>-5.5215927107279699</v>
      </c>
      <c r="BM34" s="49">
        <f>VLOOKUP($A34,'RevPAR Raw Data'!$B$6:$BE$43,'RevPAR Raw Data'!BC$1,FALSE)</f>
        <v>-5.9374874964954802</v>
      </c>
      <c r="BN34" s="50">
        <f>VLOOKUP($A34,'RevPAR Raw Data'!$B$6:$BE$43,'RevPAR Raw Data'!BE$1,FALSE)</f>
        <v>0.63360149117336595</v>
      </c>
    </row>
    <row r="35" spans="1:66" x14ac:dyDescent="0.45">
      <c r="A35" s="63" t="s">
        <v>96</v>
      </c>
      <c r="B35" s="47">
        <f>VLOOKUP($A35,'Occupancy Raw Data'!$B$8:$BE$45,'Occupancy Raw Data'!AG$3,FALSE)</f>
        <v>49.722643933200899</v>
      </c>
      <c r="C35" s="48">
        <f>VLOOKUP($A35,'Occupancy Raw Data'!$B$8:$BE$45,'Occupancy Raw Data'!AH$3,FALSE)</f>
        <v>61.9905406983533</v>
      </c>
      <c r="D35" s="48">
        <f>VLOOKUP($A35,'Occupancy Raw Data'!$B$8:$BE$45,'Occupancy Raw Data'!AI$3,FALSE)</f>
        <v>68.755109190704104</v>
      </c>
      <c r="E35" s="48">
        <f>VLOOKUP($A35,'Occupancy Raw Data'!$B$8:$BE$45,'Occupancy Raw Data'!AJ$3,FALSE)</f>
        <v>69.794464556814205</v>
      </c>
      <c r="F35" s="48">
        <f>VLOOKUP($A35,'Occupancy Raw Data'!$B$8:$BE$45,'Occupancy Raw Data'!AK$3,FALSE)</f>
        <v>69.607614153918007</v>
      </c>
      <c r="G35" s="49">
        <f>VLOOKUP($A35,'Occupancy Raw Data'!$B$8:$BE$45,'Occupancy Raw Data'!AL$3,FALSE)</f>
        <v>63.9740745065981</v>
      </c>
      <c r="H35" s="48">
        <f>VLOOKUP($A35,'Occupancy Raw Data'!$B$8:$BE$45,'Occupancy Raw Data'!AN$3,FALSE)</f>
        <v>78.007123671610401</v>
      </c>
      <c r="I35" s="48">
        <f>VLOOKUP($A35,'Occupancy Raw Data'!$B$8:$BE$45,'Occupancy Raw Data'!AO$3,FALSE)</f>
        <v>77.907112774918104</v>
      </c>
      <c r="J35" s="49">
        <f>VLOOKUP($A35,'Occupancy Raw Data'!$B$8:$BE$45,'Occupancy Raw Data'!AP$3,FALSE)</f>
        <v>77.957162059493797</v>
      </c>
      <c r="K35" s="50">
        <f>VLOOKUP($A35,'Occupancy Raw Data'!$B$8:$BE$45,'Occupancy Raw Data'!AR$3,FALSE)</f>
        <v>67.966742315522396</v>
      </c>
      <c r="M35" s="47">
        <f>VLOOKUP($A35,'Occupancy Raw Data'!$B$8:$BE$45,'Occupancy Raw Data'!AT$3,FALSE)</f>
        <v>-1.8054913705559601</v>
      </c>
      <c r="N35" s="48">
        <f>VLOOKUP($A35,'Occupancy Raw Data'!$B$8:$BE$45,'Occupancy Raw Data'!AU$3,FALSE)</f>
        <v>4.8550139706706901</v>
      </c>
      <c r="O35" s="48">
        <f>VLOOKUP($A35,'Occupancy Raw Data'!$B$8:$BE$45,'Occupancy Raw Data'!AV$3,FALSE)</f>
        <v>6.7120858223880902</v>
      </c>
      <c r="P35" s="48">
        <f>VLOOKUP($A35,'Occupancy Raw Data'!$B$8:$BE$45,'Occupancy Raw Data'!AW$3,FALSE)</f>
        <v>9.7133952061551998</v>
      </c>
      <c r="Q35" s="48">
        <f>VLOOKUP($A35,'Occupancy Raw Data'!$B$8:$BE$45,'Occupancy Raw Data'!AX$3,FALSE)</f>
        <v>2.3770937897425299</v>
      </c>
      <c r="R35" s="49">
        <f>VLOOKUP($A35,'Occupancy Raw Data'!$B$8:$BE$45,'Occupancy Raw Data'!AY$3,FALSE)</f>
        <v>4.6031279988660403</v>
      </c>
      <c r="S35" s="48">
        <f>VLOOKUP($A35,'Occupancy Raw Data'!$B$8:$BE$45,'Occupancy Raw Data'!BA$3,FALSE)</f>
        <v>-3.3006187911627398</v>
      </c>
      <c r="T35" s="48">
        <f>VLOOKUP($A35,'Occupancy Raw Data'!$B$8:$BE$45,'Occupancy Raw Data'!BB$3,FALSE)</f>
        <v>-3.8765592109696101</v>
      </c>
      <c r="U35" s="49">
        <f>VLOOKUP($A35,'Occupancy Raw Data'!$B$8:$BE$45,'Occupancy Raw Data'!BC$3,FALSE)</f>
        <v>-3.5892102066162401</v>
      </c>
      <c r="V35" s="50">
        <f>VLOOKUP($A35,'Occupancy Raw Data'!$B$8:$BE$45,'Occupancy Raw Data'!BE$3,FALSE)</f>
        <v>1.7655498365823199</v>
      </c>
      <c r="X35" s="51">
        <f>VLOOKUP($A35,'ADR Raw Data'!$B$6:$BE$43,'ADR Raw Data'!AG$1,FALSE)</f>
        <v>96.614824144207603</v>
      </c>
      <c r="Y35" s="52">
        <f>VLOOKUP($A35,'ADR Raw Data'!$B$6:$BE$43,'ADR Raw Data'!AH$1,FALSE)</f>
        <v>102.341376630716</v>
      </c>
      <c r="Z35" s="52">
        <f>VLOOKUP($A35,'ADR Raw Data'!$B$6:$BE$43,'ADR Raw Data'!AI$1,FALSE)</f>
        <v>106.224560084925</v>
      </c>
      <c r="AA35" s="52">
        <f>VLOOKUP($A35,'ADR Raw Data'!$B$6:$BE$43,'ADR Raw Data'!AJ$1,FALSE)</f>
        <v>105.721963105496</v>
      </c>
      <c r="AB35" s="52">
        <f>VLOOKUP($A35,'ADR Raw Data'!$B$6:$BE$43,'ADR Raw Data'!AK$1,FALSE)</f>
        <v>107.48584388893499</v>
      </c>
      <c r="AC35" s="53">
        <f>VLOOKUP($A35,'ADR Raw Data'!$B$6:$BE$43,'ADR Raw Data'!AL$1,FALSE)</f>
        <v>104.143011719391</v>
      </c>
      <c r="AD35" s="52">
        <f>VLOOKUP($A35,'ADR Raw Data'!$B$6:$BE$43,'ADR Raw Data'!AN$1,FALSE)</f>
        <v>125.213796923537</v>
      </c>
      <c r="AE35" s="52">
        <f>VLOOKUP($A35,'ADR Raw Data'!$B$6:$BE$43,'ADR Raw Data'!AO$1,FALSE)</f>
        <v>125.96156017718999</v>
      </c>
      <c r="AF35" s="53">
        <f>VLOOKUP($A35,'ADR Raw Data'!$B$6:$BE$43,'ADR Raw Data'!AP$1,FALSE)</f>
        <v>125.58711096950699</v>
      </c>
      <c r="AG35" s="54">
        <f>VLOOKUP($A35,'ADR Raw Data'!$B$6:$BE$43,'ADR Raw Data'!AR$1,FALSE)</f>
        <v>111.166089467772</v>
      </c>
      <c r="AI35" s="47">
        <f>VLOOKUP($A35,'ADR Raw Data'!$B$6:$BE$43,'ADR Raw Data'!AT$1,FALSE)</f>
        <v>7.9749481750031501</v>
      </c>
      <c r="AJ35" s="48">
        <f>VLOOKUP($A35,'ADR Raw Data'!$B$6:$BE$43,'ADR Raw Data'!AU$1,FALSE)</f>
        <v>9.7883200626630202</v>
      </c>
      <c r="AK35" s="48">
        <f>VLOOKUP($A35,'ADR Raw Data'!$B$6:$BE$43,'ADR Raw Data'!AV$1,FALSE)</f>
        <v>10.105883415968</v>
      </c>
      <c r="AL35" s="48">
        <f>VLOOKUP($A35,'ADR Raw Data'!$B$6:$BE$43,'ADR Raw Data'!AW$1,FALSE)</f>
        <v>11.486742965738401</v>
      </c>
      <c r="AM35" s="48">
        <f>VLOOKUP($A35,'ADR Raw Data'!$B$6:$BE$43,'ADR Raw Data'!AX$1,FALSE)</f>
        <v>6.9825639693418804</v>
      </c>
      <c r="AN35" s="49">
        <f>VLOOKUP($A35,'ADR Raw Data'!$B$6:$BE$43,'ADR Raw Data'!AY$1,FALSE)</f>
        <v>9.3564876991705095</v>
      </c>
      <c r="AO35" s="48">
        <f>VLOOKUP($A35,'ADR Raw Data'!$B$6:$BE$43,'ADR Raw Data'!BA$1,FALSE)</f>
        <v>5.3193022422799103</v>
      </c>
      <c r="AP35" s="48">
        <f>VLOOKUP($A35,'ADR Raw Data'!$B$6:$BE$43,'ADR Raw Data'!BB$1,FALSE)</f>
        <v>4.9525438645680904</v>
      </c>
      <c r="AQ35" s="49">
        <f>VLOOKUP($A35,'ADR Raw Data'!$B$6:$BE$43,'ADR Raw Data'!BC$1,FALSE)</f>
        <v>5.1334179421989496</v>
      </c>
      <c r="AR35" s="50">
        <f>VLOOKUP($A35,'ADR Raw Data'!$B$6:$BE$43,'ADR Raw Data'!BE$1,FALSE)</f>
        <v>7.2913424995578797</v>
      </c>
      <c r="AT35" s="51">
        <f>VLOOKUP($A35,'RevPAR Raw Data'!$B$6:$BE$43,'RevPAR Raw Data'!AG$1,FALSE)</f>
        <v>48.039444995912604</v>
      </c>
      <c r="AU35" s="52">
        <f>VLOOKUP($A35,'RevPAR Raw Data'!$B$6:$BE$43,'RevPAR Raw Data'!AH$1,FALSE)</f>
        <v>63.4419727315193</v>
      </c>
      <c r="AV35" s="52">
        <f>VLOOKUP($A35,'RevPAR Raw Data'!$B$6:$BE$43,'RevPAR Raw Data'!AI$1,FALSE)</f>
        <v>73.034812273735795</v>
      </c>
      <c r="AW35" s="52">
        <f>VLOOKUP($A35,'RevPAR Raw Data'!$B$6:$BE$43,'RevPAR Raw Data'!AJ$1,FALSE)</f>
        <v>73.788078068433904</v>
      </c>
      <c r="AX35" s="52">
        <f>VLOOKUP($A35,'RevPAR Raw Data'!$B$6:$BE$43,'RevPAR Raw Data'!AK$1,FALSE)</f>
        <v>74.818331484292798</v>
      </c>
      <c r="AY35" s="53">
        <f>VLOOKUP($A35,'RevPAR Raw Data'!$B$6:$BE$43,'RevPAR Raw Data'!AL$1,FALSE)</f>
        <v>66.624527910778895</v>
      </c>
      <c r="AZ35" s="52">
        <f>VLOOKUP($A35,'RevPAR Raw Data'!$B$6:$BE$43,'RevPAR Raw Data'!AN$1,FALSE)</f>
        <v>97.675681420063</v>
      </c>
      <c r="BA35" s="52">
        <f>VLOOKUP($A35,'RevPAR Raw Data'!$B$6:$BE$43,'RevPAR Raw Data'!AO$1,FALSE)</f>
        <v>98.133014740290093</v>
      </c>
      <c r="BB35" s="53">
        <f>VLOOKUP($A35,'RevPAR Raw Data'!$B$6:$BE$43,'RevPAR Raw Data'!AP$1,FALSE)</f>
        <v>97.904147624335195</v>
      </c>
      <c r="BC35" s="54">
        <f>VLOOKUP($A35,'RevPAR Raw Data'!$B$6:$BE$43,'RevPAR Raw Data'!AR$1,FALSE)</f>
        <v>75.555969570803896</v>
      </c>
      <c r="BE35" s="47">
        <f>VLOOKUP($A35,'RevPAR Raw Data'!$B$6:$BE$43,'RevPAR Raw Data'!AT$1,FALSE)</f>
        <v>6.0254698033411804</v>
      </c>
      <c r="BF35" s="48">
        <f>VLOOKUP($A35,'RevPAR Raw Data'!$B$6:$BE$43,'RevPAR Raw Data'!AU$1,FALSE)</f>
        <v>15.118558339869899</v>
      </c>
      <c r="BG35" s="48">
        <f>VLOOKUP($A35,'RevPAR Raw Data'!$B$6:$BE$43,'RevPAR Raw Data'!AV$1,FALSE)</f>
        <v>17.496284806346299</v>
      </c>
      <c r="BH35" s="48">
        <f>VLOOKUP($A35,'RevPAR Raw Data'!$B$6:$BE$43,'RevPAR Raw Data'!AW$1,FALSE)</f>
        <v>22.315890912471101</v>
      </c>
      <c r="BI35" s="48">
        <f>VLOOKUP($A35,'RevPAR Raw Data'!$B$6:$BE$43,'RevPAR Raw Data'!AX$1,FALSE)</f>
        <v>9.5256398535644404</v>
      </c>
      <c r="BJ35" s="49">
        <f>VLOOKUP($A35,'RevPAR Raw Data'!$B$6:$BE$43,'RevPAR Raw Data'!AY$1,FALSE)</f>
        <v>14.390306803027499</v>
      </c>
      <c r="BK35" s="48">
        <f>VLOOKUP($A35,'RevPAR Raw Data'!$B$6:$BE$43,'RevPAR Raw Data'!BA$1,FALSE)</f>
        <v>1.8431135617497301</v>
      </c>
      <c r="BL35" s="48">
        <f>VLOOKUP($A35,'RevPAR Raw Data'!$B$6:$BE$43,'RevPAR Raw Data'!BB$1,FALSE)</f>
        <v>0.88399635823925604</v>
      </c>
      <c r="BM35" s="49">
        <f>VLOOKUP($A35,'RevPAR Raw Data'!$B$6:$BE$43,'RevPAR Raw Data'!BC$1,FALSE)</f>
        <v>1.3599585748530201</v>
      </c>
      <c r="BN35" s="50">
        <f>VLOOKUP($A35,'RevPAR Raw Data'!$B$6:$BE$43,'RevPAR Raw Data'!BE$1,FALSE)</f>
        <v>9.1856246217258093</v>
      </c>
    </row>
    <row r="36" spans="1:66" x14ac:dyDescent="0.45">
      <c r="A36" s="63" t="s">
        <v>45</v>
      </c>
      <c r="B36" s="47">
        <f>VLOOKUP($A36,'Occupancy Raw Data'!$B$8:$BE$45,'Occupancy Raw Data'!AG$3,FALSE)</f>
        <v>51.145761543762902</v>
      </c>
      <c r="C36" s="48">
        <f>VLOOKUP($A36,'Occupancy Raw Data'!$B$8:$BE$45,'Occupancy Raw Data'!AH$3,FALSE)</f>
        <v>60.578911095796002</v>
      </c>
      <c r="D36" s="48">
        <f>VLOOKUP($A36,'Occupancy Raw Data'!$B$8:$BE$45,'Occupancy Raw Data'!AI$3,FALSE)</f>
        <v>63.697450034458903</v>
      </c>
      <c r="E36" s="48">
        <f>VLOOKUP($A36,'Occupancy Raw Data'!$B$8:$BE$45,'Occupancy Raw Data'!AJ$3,FALSE)</f>
        <v>64.024810475534096</v>
      </c>
      <c r="F36" s="48">
        <f>VLOOKUP($A36,'Occupancy Raw Data'!$B$8:$BE$45,'Occupancy Raw Data'!AK$3,FALSE)</f>
        <v>69.676085458304598</v>
      </c>
      <c r="G36" s="49">
        <f>VLOOKUP($A36,'Occupancy Raw Data'!$B$8:$BE$45,'Occupancy Raw Data'!AL$3,FALSE)</f>
        <v>61.8246037215713</v>
      </c>
      <c r="H36" s="48">
        <f>VLOOKUP($A36,'Occupancy Raw Data'!$B$8:$BE$45,'Occupancy Raw Data'!AN$3,FALSE)</f>
        <v>82.813576843556106</v>
      </c>
      <c r="I36" s="48">
        <f>VLOOKUP($A36,'Occupancy Raw Data'!$B$8:$BE$45,'Occupancy Raw Data'!AO$3,FALSE)</f>
        <v>82.141626464507198</v>
      </c>
      <c r="J36" s="49">
        <f>VLOOKUP($A36,'Occupancy Raw Data'!$B$8:$BE$45,'Occupancy Raw Data'!AP$3,FALSE)</f>
        <v>82.477601654031702</v>
      </c>
      <c r="K36" s="50">
        <f>VLOOKUP($A36,'Occupancy Raw Data'!$B$8:$BE$45,'Occupancy Raw Data'!AR$3,FALSE)</f>
        <v>67.725460273702794</v>
      </c>
      <c r="M36" s="47">
        <f>VLOOKUP($A36,'Occupancy Raw Data'!$B$8:$BE$45,'Occupancy Raw Data'!AT$3,FALSE)</f>
        <v>1.8350212680483799</v>
      </c>
      <c r="N36" s="48">
        <f>VLOOKUP($A36,'Occupancy Raw Data'!$B$8:$BE$45,'Occupancy Raw Data'!AU$3,FALSE)</f>
        <v>6.18243709749677</v>
      </c>
      <c r="O36" s="48">
        <f>VLOOKUP($A36,'Occupancy Raw Data'!$B$8:$BE$45,'Occupancy Raw Data'!AV$3,FALSE)</f>
        <v>3.67481694958949</v>
      </c>
      <c r="P36" s="48">
        <f>VLOOKUP($A36,'Occupancy Raw Data'!$B$8:$BE$45,'Occupancy Raw Data'!AW$3,FALSE)</f>
        <v>4.1199777816060097</v>
      </c>
      <c r="Q36" s="48">
        <f>VLOOKUP($A36,'Occupancy Raw Data'!$B$8:$BE$45,'Occupancy Raw Data'!AX$3,FALSE)</f>
        <v>4.4645975593038001</v>
      </c>
      <c r="R36" s="49">
        <f>VLOOKUP($A36,'Occupancy Raw Data'!$B$8:$BE$45,'Occupancy Raw Data'!AY$3,FALSE)</f>
        <v>4.1150668055845401</v>
      </c>
      <c r="S36" s="48">
        <f>VLOOKUP($A36,'Occupancy Raw Data'!$B$8:$BE$45,'Occupancy Raw Data'!BA$3,FALSE)</f>
        <v>1.94603537994816</v>
      </c>
      <c r="T36" s="48">
        <f>VLOOKUP($A36,'Occupancy Raw Data'!$B$8:$BE$45,'Occupancy Raw Data'!BB$3,FALSE)</f>
        <v>0.72334746176362996</v>
      </c>
      <c r="U36" s="49">
        <f>VLOOKUP($A36,'Occupancy Raw Data'!$B$8:$BE$45,'Occupancy Raw Data'!BC$3,FALSE)</f>
        <v>1.33349353246494</v>
      </c>
      <c r="V36" s="50">
        <f>VLOOKUP($A36,'Occupancy Raw Data'!$B$8:$BE$45,'Occupancy Raw Data'!BE$3,FALSE)</f>
        <v>3.1300610273923999</v>
      </c>
      <c r="X36" s="51">
        <f>VLOOKUP($A36,'ADR Raw Data'!$B$6:$BE$43,'ADR Raw Data'!AG$1,FALSE)</f>
        <v>86.571104631969007</v>
      </c>
      <c r="Y36" s="52">
        <f>VLOOKUP($A36,'ADR Raw Data'!$B$6:$BE$43,'ADR Raw Data'!AH$1,FALSE)</f>
        <v>90.018298976109193</v>
      </c>
      <c r="Z36" s="52">
        <f>VLOOKUP($A36,'ADR Raw Data'!$B$6:$BE$43,'ADR Raw Data'!AI$1,FALSE)</f>
        <v>92.961735961590406</v>
      </c>
      <c r="AA36" s="52">
        <f>VLOOKUP($A36,'ADR Raw Data'!$B$6:$BE$43,'ADR Raw Data'!AJ$1,FALSE)</f>
        <v>92.313170250269096</v>
      </c>
      <c r="AB36" s="52">
        <f>VLOOKUP($A36,'ADR Raw Data'!$B$6:$BE$43,'ADR Raw Data'!AK$1,FALSE)</f>
        <v>97.659548281404497</v>
      </c>
      <c r="AC36" s="53">
        <f>VLOOKUP($A36,'ADR Raw Data'!$B$6:$BE$43,'ADR Raw Data'!AL$1,FALSE)</f>
        <v>92.252105735306401</v>
      </c>
      <c r="AD36" s="52">
        <f>VLOOKUP($A36,'ADR Raw Data'!$B$6:$BE$43,'ADR Raw Data'!AN$1,FALSE)</f>
        <v>114.74122843025</v>
      </c>
      <c r="AE36" s="52">
        <f>VLOOKUP($A36,'ADR Raw Data'!$B$6:$BE$43,'ADR Raw Data'!AO$1,FALSE)</f>
        <v>114.515711924488</v>
      </c>
      <c r="AF36" s="53">
        <f>VLOOKUP($A36,'ADR Raw Data'!$B$6:$BE$43,'ADR Raw Data'!AP$1,FALSE)</f>
        <v>114.628929501775</v>
      </c>
      <c r="AG36" s="54">
        <f>VLOOKUP($A36,'ADR Raw Data'!$B$6:$BE$43,'ADR Raw Data'!AR$1,FALSE)</f>
        <v>100.038106743471</v>
      </c>
      <c r="AI36" s="47">
        <f>VLOOKUP($A36,'ADR Raw Data'!$B$6:$BE$43,'ADR Raw Data'!AT$1,FALSE)</f>
        <v>3.5859845936389299</v>
      </c>
      <c r="AJ36" s="48">
        <f>VLOOKUP($A36,'ADR Raw Data'!$B$6:$BE$43,'ADR Raw Data'!AU$1,FALSE)</f>
        <v>5.2387407090817302</v>
      </c>
      <c r="AK36" s="48">
        <f>VLOOKUP($A36,'ADR Raw Data'!$B$6:$BE$43,'ADR Raw Data'!AV$1,FALSE)</f>
        <v>5.1929987401047901</v>
      </c>
      <c r="AL36" s="48">
        <f>VLOOKUP($A36,'ADR Raw Data'!$B$6:$BE$43,'ADR Raw Data'!AW$1,FALSE)</f>
        <v>4.4765418198059104</v>
      </c>
      <c r="AM36" s="48">
        <f>VLOOKUP($A36,'ADR Raw Data'!$B$6:$BE$43,'ADR Raw Data'!AX$1,FALSE)</f>
        <v>3.6053707921558602</v>
      </c>
      <c r="AN36" s="49">
        <f>VLOOKUP($A36,'ADR Raw Data'!$B$6:$BE$43,'ADR Raw Data'!AY$1,FALSE)</f>
        <v>4.4334155333761398</v>
      </c>
      <c r="AO36" s="48">
        <f>VLOOKUP($A36,'ADR Raw Data'!$B$6:$BE$43,'ADR Raw Data'!BA$1,FALSE)</f>
        <v>4.4348971961794099</v>
      </c>
      <c r="AP36" s="48">
        <f>VLOOKUP($A36,'ADR Raw Data'!$B$6:$BE$43,'ADR Raw Data'!BB$1,FALSE)</f>
        <v>3.7358603776023598</v>
      </c>
      <c r="AQ36" s="49">
        <f>VLOOKUP($A36,'ADR Raw Data'!$B$6:$BE$43,'ADR Raw Data'!BC$1,FALSE)</f>
        <v>4.0844817574653298</v>
      </c>
      <c r="AR36" s="50">
        <f>VLOOKUP($A36,'ADR Raw Data'!$B$6:$BE$43,'ADR Raw Data'!BE$1,FALSE)</f>
        <v>4.1480319809758903</v>
      </c>
      <c r="AT36" s="51">
        <f>VLOOKUP($A36,'RevPAR Raw Data'!$B$6:$BE$43,'RevPAR Raw Data'!AG$1,FALSE)</f>
        <v>44.277450740868296</v>
      </c>
      <c r="AU36" s="52">
        <f>VLOOKUP($A36,'RevPAR Raw Data'!$B$6:$BE$43,'RevPAR Raw Data'!AH$1,FALSE)</f>
        <v>54.532105306684997</v>
      </c>
      <c r="AV36" s="52">
        <f>VLOOKUP($A36,'RevPAR Raw Data'!$B$6:$BE$43,'RevPAR Raw Data'!AI$1,FALSE)</f>
        <v>59.214255315299702</v>
      </c>
      <c r="AW36" s="52">
        <f>VLOOKUP($A36,'RevPAR Raw Data'!$B$6:$BE$43,'RevPAR Raw Data'!AJ$1,FALSE)</f>
        <v>59.103332296691903</v>
      </c>
      <c r="AX36" s="52">
        <f>VLOOKUP($A36,'RevPAR Raw Data'!$B$6:$BE$43,'RevPAR Raw Data'!AK$1,FALSE)</f>
        <v>68.045350318745605</v>
      </c>
      <c r="AY36" s="53">
        <f>VLOOKUP($A36,'RevPAR Raw Data'!$B$6:$BE$43,'RevPAR Raw Data'!AL$1,FALSE)</f>
        <v>57.034498795658102</v>
      </c>
      <c r="AZ36" s="52">
        <f>VLOOKUP($A36,'RevPAR Raw Data'!$B$6:$BE$43,'RevPAR Raw Data'!AN$1,FALSE)</f>
        <v>95.021315377325905</v>
      </c>
      <c r="BA36" s="52">
        <f>VLOOKUP($A36,'RevPAR Raw Data'!$B$6:$BE$43,'RevPAR Raw Data'!AO$1,FALSE)</f>
        <v>94.065068332184694</v>
      </c>
      <c r="BB36" s="53">
        <f>VLOOKUP($A36,'RevPAR Raw Data'!$B$6:$BE$43,'RevPAR Raw Data'!AP$1,FALSE)</f>
        <v>94.543191854755307</v>
      </c>
      <c r="BC36" s="54">
        <f>VLOOKUP($A36,'RevPAR Raw Data'!$B$6:$BE$43,'RevPAR Raw Data'!AR$1,FALSE)</f>
        <v>67.751268241114502</v>
      </c>
      <c r="BE36" s="47">
        <f>VLOOKUP($A36,'RevPAR Raw Data'!$B$6:$BE$43,'RevPAR Raw Data'!AT$1,FALSE)</f>
        <v>5.4868094416495303</v>
      </c>
      <c r="BF36" s="48">
        <f>VLOOKUP($A36,'RevPAR Raw Data'!$B$6:$BE$43,'RevPAR Raw Data'!AU$1,FALSE)</f>
        <v>11.7450596556184</v>
      </c>
      <c r="BG36" s="48">
        <f>VLOOKUP($A36,'RevPAR Raw Data'!$B$6:$BE$43,'RevPAR Raw Data'!AV$1,FALSE)</f>
        <v>9.0586488875876299</v>
      </c>
      <c r="BH36" s="48">
        <f>VLOOKUP($A36,'RevPAR Raw Data'!$B$6:$BE$43,'RevPAR Raw Data'!AW$1,FALSE)</f>
        <v>8.7809521297722402</v>
      </c>
      <c r="BI36" s="48">
        <f>VLOOKUP($A36,'RevPAR Raw Data'!$B$6:$BE$43,'RevPAR Raw Data'!AX$1,FALSE)</f>
        <v>8.2309336478501098</v>
      </c>
      <c r="BJ36" s="49">
        <f>VLOOKUP($A36,'RevPAR Raw Data'!$B$6:$BE$43,'RevPAR Raw Data'!AY$1,FALSE)</f>
        <v>8.7309203499282706</v>
      </c>
      <c r="BK36" s="48">
        <f>VLOOKUP($A36,'RevPAR Raw Data'!$B$6:$BE$43,'RevPAR Raw Data'!BA$1,FALSE)</f>
        <v>6.4672372446295601</v>
      </c>
      <c r="BL36" s="48">
        <f>VLOOKUP($A36,'RevPAR Raw Data'!$B$6:$BE$43,'RevPAR Raw Data'!BB$1,FALSE)</f>
        <v>4.4862310905824101</v>
      </c>
      <c r="BM36" s="49">
        <f>VLOOKUP($A36,'RevPAR Raw Data'!$B$6:$BE$43,'RevPAR Raw Data'!BC$1,FALSE)</f>
        <v>5.4724415900007797</v>
      </c>
      <c r="BN36" s="50">
        <f>VLOOKUP($A36,'RevPAR Raw Data'!$B$6:$BE$43,'RevPAR Raw Data'!BE$1,FALSE)</f>
        <v>7.4079289408085902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49.415487461400097</v>
      </c>
      <c r="C39" s="48">
        <f>VLOOKUP($A39,'Occupancy Raw Data'!$B$8:$BE$45,'Occupancy Raw Data'!AH$3,FALSE)</f>
        <v>60.991211103193102</v>
      </c>
      <c r="D39" s="48">
        <f>VLOOKUP($A39,'Occupancy Raw Data'!$B$8:$BE$45,'Occupancy Raw Data'!AI$3,FALSE)</f>
        <v>66.394346601513405</v>
      </c>
      <c r="E39" s="48">
        <f>VLOOKUP($A39,'Occupancy Raw Data'!$B$8:$BE$45,'Occupancy Raw Data'!AJ$3,FALSE)</f>
        <v>67.326682276290299</v>
      </c>
      <c r="F39" s="48">
        <f>VLOOKUP($A39,'Occupancy Raw Data'!$B$8:$BE$45,'Occupancy Raw Data'!AK$3,FALSE)</f>
        <v>68.929213750042393</v>
      </c>
      <c r="G39" s="49">
        <f>VLOOKUP($A39,'Occupancy Raw Data'!$B$8:$BE$45,'Occupancy Raw Data'!AL$3,FALSE)</f>
        <v>62.611388238487898</v>
      </c>
      <c r="H39" s="48">
        <f>VLOOKUP($A39,'Occupancy Raw Data'!$B$8:$BE$45,'Occupancy Raw Data'!AN$3,FALSE)</f>
        <v>77.254063592249395</v>
      </c>
      <c r="I39" s="48">
        <f>VLOOKUP($A39,'Occupancy Raw Data'!$B$8:$BE$45,'Occupancy Raw Data'!AO$3,FALSE)</f>
        <v>75.967610511305693</v>
      </c>
      <c r="J39" s="49">
        <f>VLOOKUP($A39,'Occupancy Raw Data'!$B$8:$BE$45,'Occupancy Raw Data'!AP$3,FALSE)</f>
        <v>76.611000797651101</v>
      </c>
      <c r="K39" s="50">
        <f>VLOOKUP($A39,'Occupancy Raw Data'!$B$8:$BE$45,'Occupancy Raw Data'!AR$3,FALSE)</f>
        <v>66.610550351969195</v>
      </c>
      <c r="M39" s="47">
        <f>VLOOKUP($A39,'Occupancy Raw Data'!$B$8:$BE$45,'Occupancy Raw Data'!AT$3,FALSE)</f>
        <v>-2.8937757128082802</v>
      </c>
      <c r="N39" s="48">
        <f>VLOOKUP($A39,'Occupancy Raw Data'!$B$8:$BE$45,'Occupancy Raw Data'!AU$3,FALSE)</f>
        <v>2.1969113044795399</v>
      </c>
      <c r="O39" s="48">
        <f>VLOOKUP($A39,'Occupancy Raw Data'!$B$8:$BE$45,'Occupancy Raw Data'!AV$3,FALSE)</f>
        <v>3.67619104922252</v>
      </c>
      <c r="P39" s="48">
        <f>VLOOKUP($A39,'Occupancy Raw Data'!$B$8:$BE$45,'Occupancy Raw Data'!AW$3,FALSE)</f>
        <v>5.2613770010594498</v>
      </c>
      <c r="Q39" s="48">
        <f>VLOOKUP($A39,'Occupancy Raw Data'!$B$8:$BE$45,'Occupancy Raw Data'!AX$3,FALSE)</f>
        <v>0.58642284991105098</v>
      </c>
      <c r="R39" s="49">
        <f>VLOOKUP($A39,'Occupancy Raw Data'!$B$8:$BE$45,'Occupancy Raw Data'!AY$3,FALSE)</f>
        <v>1.94071567653724</v>
      </c>
      <c r="S39" s="48">
        <f>VLOOKUP($A39,'Occupancy Raw Data'!$B$8:$BE$45,'Occupancy Raw Data'!BA$3,FALSE)</f>
        <v>-4.1130164821597504</v>
      </c>
      <c r="T39" s="48">
        <f>VLOOKUP($A39,'Occupancy Raw Data'!$B$8:$BE$45,'Occupancy Raw Data'!BB$3,FALSE)</f>
        <v>-4.7978437597633299</v>
      </c>
      <c r="U39" s="49">
        <f>VLOOKUP($A39,'Occupancy Raw Data'!$B$8:$BE$45,'Occupancy Raw Data'!BC$3,FALSE)</f>
        <v>-4.4535780855265799</v>
      </c>
      <c r="V39" s="50">
        <f>VLOOKUP($A39,'Occupancy Raw Data'!$B$8:$BE$45,'Occupancy Raw Data'!BE$3,FALSE)</f>
        <v>-0.25395543022047301</v>
      </c>
      <c r="X39" s="51">
        <f>VLOOKUP($A39,'ADR Raw Data'!$B$6:$BE$43,'ADR Raw Data'!AG$1,FALSE)</f>
        <v>103.723004686775</v>
      </c>
      <c r="Y39" s="52">
        <f>VLOOKUP($A39,'ADR Raw Data'!$B$6:$BE$43,'ADR Raw Data'!AH$1,FALSE)</f>
        <v>108.275812863382</v>
      </c>
      <c r="Z39" s="52">
        <f>VLOOKUP($A39,'ADR Raw Data'!$B$6:$BE$43,'ADR Raw Data'!AI$1,FALSE)</f>
        <v>112.68450059414999</v>
      </c>
      <c r="AA39" s="52">
        <f>VLOOKUP($A39,'ADR Raw Data'!$B$6:$BE$43,'ADR Raw Data'!AJ$1,FALSE)</f>
        <v>113.04062700032701</v>
      </c>
      <c r="AB39" s="52">
        <f>VLOOKUP($A39,'ADR Raw Data'!$B$6:$BE$43,'ADR Raw Data'!AK$1,FALSE)</f>
        <v>118.64875164613299</v>
      </c>
      <c r="AC39" s="53">
        <f>VLOOKUP($A39,'ADR Raw Data'!$B$6:$BE$43,'ADR Raw Data'!AL$1,FALSE)</f>
        <v>111.80082765386</v>
      </c>
      <c r="AD39" s="52">
        <f>VLOOKUP($A39,'ADR Raw Data'!$B$6:$BE$43,'ADR Raw Data'!AN$1,FALSE)</f>
        <v>142.38683563208201</v>
      </c>
      <c r="AE39" s="52">
        <f>VLOOKUP($A39,'ADR Raw Data'!$B$6:$BE$43,'ADR Raw Data'!AO$1,FALSE)</f>
        <v>142.10880717749299</v>
      </c>
      <c r="AF39" s="53">
        <f>VLOOKUP($A39,'ADR Raw Data'!$B$6:$BE$43,'ADR Raw Data'!AP$1,FALSE)</f>
        <v>142.24902395799799</v>
      </c>
      <c r="AG39" s="54">
        <f>VLOOKUP($A39,'ADR Raw Data'!$B$6:$BE$43,'ADR Raw Data'!AR$1,FALSE)</f>
        <v>121.804574142307</v>
      </c>
      <c r="AI39" s="47">
        <f>VLOOKUP($A39,'ADR Raw Data'!$B$6:$BE$43,'ADR Raw Data'!AT$1,FALSE)</f>
        <v>2.92257693846806</v>
      </c>
      <c r="AJ39" s="48">
        <f>VLOOKUP($A39,'ADR Raw Data'!$B$6:$BE$43,'ADR Raw Data'!AU$1,FALSE)</f>
        <v>5.7338306089652402</v>
      </c>
      <c r="AK39" s="48">
        <f>VLOOKUP($A39,'ADR Raw Data'!$B$6:$BE$43,'ADR Raw Data'!AV$1,FALSE)</f>
        <v>6.8315342698826997</v>
      </c>
      <c r="AL39" s="48">
        <f>VLOOKUP($A39,'ADR Raw Data'!$B$6:$BE$43,'ADR Raw Data'!AW$1,FALSE)</f>
        <v>7.6345611589903903</v>
      </c>
      <c r="AM39" s="48">
        <f>VLOOKUP($A39,'ADR Raw Data'!$B$6:$BE$43,'ADR Raw Data'!AX$1,FALSE)</f>
        <v>3.2830518046097801</v>
      </c>
      <c r="AN39" s="49">
        <f>VLOOKUP($A39,'ADR Raw Data'!$B$6:$BE$43,'ADR Raw Data'!AY$1,FALSE)</f>
        <v>5.3686346407097201</v>
      </c>
      <c r="AO39" s="48">
        <f>VLOOKUP($A39,'ADR Raw Data'!$B$6:$BE$43,'ADR Raw Data'!BA$1,FALSE)</f>
        <v>3.0036876866736799</v>
      </c>
      <c r="AP39" s="48">
        <f>VLOOKUP($A39,'ADR Raw Data'!$B$6:$BE$43,'ADR Raw Data'!BB$1,FALSE)</f>
        <v>2.0747858078879098</v>
      </c>
      <c r="AQ39" s="49">
        <f>VLOOKUP($A39,'ADR Raw Data'!$B$6:$BE$43,'ADR Raw Data'!BC$1,FALSE)</f>
        <v>2.5402066414283402</v>
      </c>
      <c r="AR39" s="50">
        <f>VLOOKUP($A39,'ADR Raw Data'!$B$6:$BE$43,'ADR Raw Data'!BE$1,FALSE)</f>
        <v>3.8445705673499901</v>
      </c>
      <c r="AT39" s="51">
        <f>VLOOKUP($A39,'RevPAR Raw Data'!$B$6:$BE$43,'RevPAR Raw Data'!AG$1,FALSE)</f>
        <v>51.255228375581098</v>
      </c>
      <c r="AU39" s="52">
        <f>VLOOKUP($A39,'RevPAR Raw Data'!$B$6:$BE$43,'RevPAR Raw Data'!AH$1,FALSE)</f>
        <v>66.038729597203798</v>
      </c>
      <c r="AV39" s="52">
        <f>VLOOKUP($A39,'RevPAR Raw Data'!$B$6:$BE$43,'RevPAR Raw Data'!AI$1,FALSE)</f>
        <v>74.816137890664706</v>
      </c>
      <c r="AW39" s="52">
        <f>VLOOKUP($A39,'RevPAR Raw Data'!$B$6:$BE$43,'RevPAR Raw Data'!AJ$1,FALSE)</f>
        <v>76.106503783636995</v>
      </c>
      <c r="AX39" s="52">
        <f>VLOOKUP($A39,'RevPAR Raw Data'!$B$6:$BE$43,'RevPAR Raw Data'!AK$1,FALSE)</f>
        <v>81.7836516339203</v>
      </c>
      <c r="AY39" s="53">
        <f>VLOOKUP($A39,'RevPAR Raw Data'!$B$6:$BE$43,'RevPAR Raw Data'!AL$1,FALSE)</f>
        <v>70.000050256201405</v>
      </c>
      <c r="AZ39" s="52">
        <f>VLOOKUP($A39,'RevPAR Raw Data'!$B$6:$BE$43,'RevPAR Raw Data'!AN$1,FALSE)</f>
        <v>109.999616546201</v>
      </c>
      <c r="BA39" s="52">
        <f>VLOOKUP($A39,'RevPAR Raw Data'!$B$6:$BE$43,'RevPAR Raw Data'!AO$1,FALSE)</f>
        <v>107.95666513886</v>
      </c>
      <c r="BB39" s="53">
        <f>VLOOKUP($A39,'RevPAR Raw Data'!$B$6:$BE$43,'RevPAR Raw Data'!AP$1,FALSE)</f>
        <v>108.978400879113</v>
      </c>
      <c r="BC39" s="54">
        <f>VLOOKUP($A39,'RevPAR Raw Data'!$B$6:$BE$43,'RevPAR Raw Data'!AR$1,FALSE)</f>
        <v>81.134697190063406</v>
      </c>
      <c r="BE39" s="47">
        <f>VLOOKUP($A39,'RevPAR Raw Data'!$B$6:$BE$43,'RevPAR Raw Data'!AT$1,FALSE)</f>
        <v>-5.5771595973749602E-2</v>
      </c>
      <c r="BF39" s="48">
        <f>VLOOKUP($A39,'RevPAR Raw Data'!$B$6:$BE$43,'RevPAR Raw Data'!AU$1,FALSE)</f>
        <v>8.0567090862728499</v>
      </c>
      <c r="BG39" s="48">
        <f>VLOOKUP($A39,'RevPAR Raw Data'!$B$6:$BE$43,'RevPAR Raw Data'!AV$1,FALSE)</f>
        <v>10.7588655704592</v>
      </c>
      <c r="BH39" s="48">
        <f>VLOOKUP($A39,'RevPAR Raw Data'!$B$6:$BE$43,'RevPAR Raw Data'!AW$1,FALSE)</f>
        <v>13.2976212050007</v>
      </c>
      <c r="BI39" s="48">
        <f>VLOOKUP($A39,'RevPAR Raw Data'!$B$6:$BE$43,'RevPAR Raw Data'!AX$1,FALSE)</f>
        <v>3.8887272204774801</v>
      </c>
      <c r="BJ39" s="49">
        <f>VLOOKUP($A39,'RevPAR Raw Data'!$B$6:$BE$43,'RevPAR Raw Data'!AY$1,FALSE)</f>
        <v>7.4135402513352302</v>
      </c>
      <c r="BK39" s="48">
        <f>VLOOKUP($A39,'RevPAR Raw Data'!$B$6:$BE$43,'RevPAR Raw Data'!BA$1,FALSE)</f>
        <v>-1.2328709651115599</v>
      </c>
      <c r="BL39" s="48">
        <f>VLOOKUP($A39,'RevPAR Raw Data'!$B$6:$BE$43,'RevPAR Raw Data'!BB$1,FALSE)</f>
        <v>-2.8226029332876199</v>
      </c>
      <c r="BM39" s="49">
        <f>VLOOKUP($A39,'RevPAR Raw Data'!$B$6:$BE$43,'RevPAR Raw Data'!BC$1,FALSE)</f>
        <v>-2.0265015304079799</v>
      </c>
      <c r="BN39" s="50">
        <f>VLOOKUP($A39,'RevPAR Raw Data'!$B$6:$BE$43,'RevPAR Raw Data'!BE$1,FALSE)</f>
        <v>3.58085164140507</v>
      </c>
    </row>
    <row r="40" spans="1:66" x14ac:dyDescent="0.45">
      <c r="A40" s="63" t="s">
        <v>79</v>
      </c>
      <c r="B40" s="47">
        <f>VLOOKUP($A40,'Occupancy Raw Data'!$B$8:$BE$45,'Occupancy Raw Data'!AG$3,FALSE)</f>
        <v>45.914577530176402</v>
      </c>
      <c r="C40" s="48">
        <f>VLOOKUP($A40,'Occupancy Raw Data'!$B$8:$BE$45,'Occupancy Raw Data'!AH$3,FALSE)</f>
        <v>61.675951717734399</v>
      </c>
      <c r="D40" s="48">
        <f>VLOOKUP($A40,'Occupancy Raw Data'!$B$8:$BE$45,'Occupancy Raw Data'!AI$3,FALSE)</f>
        <v>65.506035283193995</v>
      </c>
      <c r="E40" s="48">
        <f>VLOOKUP($A40,'Occupancy Raw Data'!$B$8:$BE$45,'Occupancy Raw Data'!AJ$3,FALSE)</f>
        <v>63.904363974001797</v>
      </c>
      <c r="F40" s="48">
        <f>VLOOKUP($A40,'Occupancy Raw Data'!$B$8:$BE$45,'Occupancy Raw Data'!AK$3,FALSE)</f>
        <v>62.256267409470702</v>
      </c>
      <c r="G40" s="49">
        <f>VLOOKUP($A40,'Occupancy Raw Data'!$B$8:$BE$45,'Occupancy Raw Data'!AL$3,FALSE)</f>
        <v>59.851439182915499</v>
      </c>
      <c r="H40" s="48">
        <f>VLOOKUP($A40,'Occupancy Raw Data'!$B$8:$BE$45,'Occupancy Raw Data'!AN$3,FALSE)</f>
        <v>68.709377901578407</v>
      </c>
      <c r="I40" s="48">
        <f>VLOOKUP($A40,'Occupancy Raw Data'!$B$8:$BE$45,'Occupancy Raw Data'!AO$3,FALSE)</f>
        <v>66.759517177344406</v>
      </c>
      <c r="J40" s="49">
        <f>VLOOKUP($A40,'Occupancy Raw Data'!$B$8:$BE$45,'Occupancy Raw Data'!AP$3,FALSE)</f>
        <v>67.734447539461399</v>
      </c>
      <c r="K40" s="50">
        <f>VLOOKUP($A40,'Occupancy Raw Data'!$B$8:$BE$45,'Occupancy Raw Data'!AR$3,FALSE)</f>
        <v>62.103727284785698</v>
      </c>
      <c r="M40" s="47">
        <f>VLOOKUP($A40,'Occupancy Raw Data'!$B$8:$BE$45,'Occupancy Raw Data'!AT$3,FALSE)</f>
        <v>-1.001001001001</v>
      </c>
      <c r="N40" s="48">
        <f>VLOOKUP($A40,'Occupancy Raw Data'!$B$8:$BE$45,'Occupancy Raw Data'!AU$3,FALSE)</f>
        <v>3.3852140077820998</v>
      </c>
      <c r="O40" s="48">
        <f>VLOOKUP($A40,'Occupancy Raw Data'!$B$8:$BE$45,'Occupancy Raw Data'!AV$3,FALSE)</f>
        <v>2.5436046511627901</v>
      </c>
      <c r="P40" s="48">
        <f>VLOOKUP($A40,'Occupancy Raw Data'!$B$8:$BE$45,'Occupancy Raw Data'!AW$3,FALSE)</f>
        <v>-1.1844938980617301</v>
      </c>
      <c r="Q40" s="48">
        <f>VLOOKUP($A40,'Occupancy Raw Data'!$B$8:$BE$45,'Occupancy Raw Data'!AX$3,FALSE)</f>
        <v>0.111982082866741</v>
      </c>
      <c r="R40" s="49">
        <f>VLOOKUP($A40,'Occupancy Raw Data'!$B$8:$BE$45,'Occupancy Raw Data'!AY$3,FALSE)</f>
        <v>0.83691826359014398</v>
      </c>
      <c r="S40" s="48">
        <f>VLOOKUP($A40,'Occupancy Raw Data'!$B$8:$BE$45,'Occupancy Raw Data'!BA$3,FALSE)</f>
        <v>-6.4179576351564904</v>
      </c>
      <c r="T40" s="48">
        <f>VLOOKUP($A40,'Occupancy Raw Data'!$B$8:$BE$45,'Occupancy Raw Data'!BB$3,FALSE)</f>
        <v>-10.6554830692761</v>
      </c>
      <c r="U40" s="49">
        <f>VLOOKUP($A40,'Occupancy Raw Data'!$B$8:$BE$45,'Occupancy Raw Data'!BC$3,FALSE)</f>
        <v>-8.5553118144782108</v>
      </c>
      <c r="V40" s="50">
        <f>VLOOKUP($A40,'Occupancy Raw Data'!$B$8:$BE$45,'Occupancy Raw Data'!BE$3,FALSE)</f>
        <v>-2.2903949496530398</v>
      </c>
      <c r="X40" s="51">
        <f>VLOOKUP($A40,'ADR Raw Data'!$B$6:$BE$43,'ADR Raw Data'!AG$1,FALSE)</f>
        <v>105.43249241658199</v>
      </c>
      <c r="Y40" s="52">
        <f>VLOOKUP($A40,'ADR Raw Data'!$B$6:$BE$43,'ADR Raw Data'!AH$1,FALSE)</f>
        <v>107.347211140383</v>
      </c>
      <c r="Z40" s="52">
        <f>VLOOKUP($A40,'ADR Raw Data'!$B$6:$BE$43,'ADR Raw Data'!AI$1,FALSE)</f>
        <v>106.69983345145199</v>
      </c>
      <c r="AA40" s="52">
        <f>VLOOKUP($A40,'ADR Raw Data'!$B$6:$BE$43,'ADR Raw Data'!AJ$1,FALSE)</f>
        <v>106.253389030148</v>
      </c>
      <c r="AB40" s="52">
        <f>VLOOKUP($A40,'ADR Raw Data'!$B$6:$BE$43,'ADR Raw Data'!AK$1,FALSE)</f>
        <v>112.621383296047</v>
      </c>
      <c r="AC40" s="53">
        <f>VLOOKUP($A40,'ADR Raw Data'!$B$6:$BE$43,'ADR Raw Data'!AL$1,FALSE)</f>
        <v>107.775369996897</v>
      </c>
      <c r="AD40" s="52">
        <f>VLOOKUP($A40,'ADR Raw Data'!$B$6:$BE$43,'ADR Raw Data'!AN$1,FALSE)</f>
        <v>133.808466216216</v>
      </c>
      <c r="AE40" s="52">
        <f>VLOOKUP($A40,'ADR Raw Data'!$B$6:$BE$43,'ADR Raw Data'!AO$1,FALSE)</f>
        <v>135.87531293463101</v>
      </c>
      <c r="AF40" s="53">
        <f>VLOOKUP($A40,'ADR Raw Data'!$B$6:$BE$43,'ADR Raw Data'!AP$1,FALSE)</f>
        <v>134.82701507882101</v>
      </c>
      <c r="AG40" s="54">
        <f>VLOOKUP($A40,'ADR Raw Data'!$B$6:$BE$43,'ADR Raw Data'!AR$1,FALSE)</f>
        <v>116.205175672789</v>
      </c>
      <c r="AI40" s="47">
        <f>VLOOKUP($A40,'ADR Raw Data'!$B$6:$BE$43,'ADR Raw Data'!AT$1,FALSE)</f>
        <v>-0.81047541043405902</v>
      </c>
      <c r="AJ40" s="48">
        <f>VLOOKUP($A40,'ADR Raw Data'!$B$6:$BE$43,'ADR Raw Data'!AU$1,FALSE)</f>
        <v>5.7045338925750899</v>
      </c>
      <c r="AK40" s="48">
        <f>VLOOKUP($A40,'ADR Raw Data'!$B$6:$BE$43,'ADR Raw Data'!AV$1,FALSE)</f>
        <v>2.9004078893663201</v>
      </c>
      <c r="AL40" s="48">
        <f>VLOOKUP($A40,'ADR Raw Data'!$B$6:$BE$43,'ADR Raw Data'!AW$1,FALSE)</f>
        <v>7.9402361119727303</v>
      </c>
      <c r="AM40" s="48">
        <f>VLOOKUP($A40,'ADR Raw Data'!$B$6:$BE$43,'ADR Raw Data'!AX$1,FALSE)</f>
        <v>4.9215039143992803</v>
      </c>
      <c r="AN40" s="49">
        <f>VLOOKUP($A40,'ADR Raw Data'!$B$6:$BE$43,'ADR Raw Data'!AY$1,FALSE)</f>
        <v>4.3445236902576498</v>
      </c>
      <c r="AO40" s="48">
        <f>VLOOKUP($A40,'ADR Raw Data'!$B$6:$BE$43,'ADR Raw Data'!BA$1,FALSE)</f>
        <v>3.4094793958323799</v>
      </c>
      <c r="AP40" s="48">
        <f>VLOOKUP($A40,'ADR Raw Data'!$B$6:$BE$43,'ADR Raw Data'!BB$1,FALSE)</f>
        <v>2.4427001540445601</v>
      </c>
      <c r="AQ40" s="49">
        <f>VLOOKUP($A40,'ADR Raw Data'!$B$6:$BE$43,'ADR Raw Data'!BC$1,FALSE)</f>
        <v>2.8976021427937302</v>
      </c>
      <c r="AR40" s="50">
        <f>VLOOKUP($A40,'ADR Raw Data'!$B$6:$BE$43,'ADR Raw Data'!BE$1,FALSE)</f>
        <v>3.2702711417591201</v>
      </c>
      <c r="AT40" s="51">
        <f>VLOOKUP($A40,'RevPAR Raw Data'!$B$6:$BE$43,'RevPAR Raw Data'!AG$1,FALSE)</f>
        <v>48.408883472608998</v>
      </c>
      <c r="AU40" s="52">
        <f>VLOOKUP($A40,'RevPAR Raw Data'!$B$6:$BE$43,'RevPAR Raw Data'!AH$1,FALSE)</f>
        <v>66.207414113277594</v>
      </c>
      <c r="AV40" s="52">
        <f>VLOOKUP($A40,'RevPAR Raw Data'!$B$6:$BE$43,'RevPAR Raw Data'!AI$1,FALSE)</f>
        <v>69.894830547818003</v>
      </c>
      <c r="AW40" s="52">
        <f>VLOOKUP($A40,'RevPAR Raw Data'!$B$6:$BE$43,'RevPAR Raw Data'!AJ$1,FALSE)</f>
        <v>67.900552460538506</v>
      </c>
      <c r="AX40" s="52">
        <f>VLOOKUP($A40,'RevPAR Raw Data'!$B$6:$BE$43,'RevPAR Raw Data'!AK$1,FALSE)</f>
        <v>70.113869545032401</v>
      </c>
      <c r="AY40" s="53">
        <f>VLOOKUP($A40,'RevPAR Raw Data'!$B$6:$BE$43,'RevPAR Raw Data'!AL$1,FALSE)</f>
        <v>64.505110027855096</v>
      </c>
      <c r="AZ40" s="52">
        <f>VLOOKUP($A40,'RevPAR Raw Data'!$B$6:$BE$43,'RevPAR Raw Data'!AN$1,FALSE)</f>
        <v>91.938964716805899</v>
      </c>
      <c r="BA40" s="52">
        <f>VLOOKUP($A40,'RevPAR Raw Data'!$B$6:$BE$43,'RevPAR Raw Data'!AO$1,FALSE)</f>
        <v>90.709702878365803</v>
      </c>
      <c r="BB40" s="53">
        <f>VLOOKUP($A40,'RevPAR Raw Data'!$B$6:$BE$43,'RevPAR Raw Data'!AP$1,FALSE)</f>
        <v>91.324333797585794</v>
      </c>
      <c r="BC40" s="54">
        <f>VLOOKUP($A40,'RevPAR Raw Data'!$B$6:$BE$43,'RevPAR Raw Data'!AR$1,FALSE)</f>
        <v>72.167745390635304</v>
      </c>
      <c r="BE40" s="47">
        <f>VLOOKUP($A40,'RevPAR Raw Data'!$B$6:$BE$43,'RevPAR Raw Data'!AT$1,FALSE)</f>
        <v>-1.8033635444637399</v>
      </c>
      <c r="BF40" s="48">
        <f>VLOOKUP($A40,'RevPAR Raw Data'!$B$6:$BE$43,'RevPAR Raw Data'!AU$1,FALSE)</f>
        <v>9.2828585807673196</v>
      </c>
      <c r="BG40" s="48">
        <f>VLOOKUP($A40,'RevPAR Raw Data'!$B$6:$BE$43,'RevPAR Raw Data'!AV$1,FALSE)</f>
        <v>5.5177874505057201</v>
      </c>
      <c r="BH40" s="48">
        <f>VLOOKUP($A40,'RevPAR Raw Data'!$B$6:$BE$43,'RevPAR Raw Data'!AW$1,FALSE)</f>
        <v>6.66169060167298</v>
      </c>
      <c r="BI40" s="48">
        <f>VLOOKUP($A40,'RevPAR Raw Data'!$B$6:$BE$43,'RevPAR Raw Data'!AX$1,FALSE)</f>
        <v>5.0389971998577403</v>
      </c>
      <c r="BJ40" s="49">
        <f>VLOOKUP($A40,'RevPAR Raw Data'!$B$6:$BE$43,'RevPAR Raw Data'!AY$1,FALSE)</f>
        <v>5.2178020660775601</v>
      </c>
      <c r="BK40" s="48">
        <f>VLOOKUP($A40,'RevPAR Raw Data'!$B$6:$BE$43,'RevPAR Raw Data'!BA$1,FALSE)</f>
        <v>-3.2272971825280199</v>
      </c>
      <c r="BL40" s="48">
        <f>VLOOKUP($A40,'RevPAR Raw Data'!$B$6:$BE$43,'RevPAR Raw Data'!BB$1,FALSE)</f>
        <v>-8.4730644165789997</v>
      </c>
      <c r="BM40" s="49">
        <f>VLOOKUP($A40,'RevPAR Raw Data'!$B$6:$BE$43,'RevPAR Raw Data'!BC$1,FALSE)</f>
        <v>-5.9056085701434897</v>
      </c>
      <c r="BN40" s="50">
        <f>VLOOKUP($A40,'RevPAR Raw Data'!$B$6:$BE$43,'RevPAR Raw Data'!BE$1,FALSE)</f>
        <v>0.90497406703526295</v>
      </c>
    </row>
    <row r="41" spans="1:66" x14ac:dyDescent="0.45">
      <c r="A41" s="63" t="s">
        <v>80</v>
      </c>
      <c r="B41" s="47">
        <f>VLOOKUP($A41,'Occupancy Raw Data'!$B$8:$BE$45,'Occupancy Raw Data'!AG$3,FALSE)</f>
        <v>42.265243350823198</v>
      </c>
      <c r="C41" s="48">
        <f>VLOOKUP($A41,'Occupancy Raw Data'!$B$8:$BE$45,'Occupancy Raw Data'!AH$3,FALSE)</f>
        <v>53.356251130812304</v>
      </c>
      <c r="D41" s="48">
        <f>VLOOKUP($A41,'Occupancy Raw Data'!$B$8:$BE$45,'Occupancy Raw Data'!AI$3,FALSE)</f>
        <v>56.287316808395097</v>
      </c>
      <c r="E41" s="48">
        <f>VLOOKUP($A41,'Occupancy Raw Data'!$B$8:$BE$45,'Occupancy Raw Data'!AJ$3,FALSE)</f>
        <v>56.8662927447077</v>
      </c>
      <c r="F41" s="48">
        <f>VLOOKUP($A41,'Occupancy Raw Data'!$B$8:$BE$45,'Occupancy Raw Data'!AK$3,FALSE)</f>
        <v>58.006151619323298</v>
      </c>
      <c r="G41" s="49">
        <f>VLOOKUP($A41,'Occupancy Raw Data'!$B$8:$BE$45,'Occupancy Raw Data'!AL$3,FALSE)</f>
        <v>53.356251130812304</v>
      </c>
      <c r="H41" s="48">
        <f>VLOOKUP($A41,'Occupancy Raw Data'!$B$8:$BE$45,'Occupancy Raw Data'!AN$3,FALSE)</f>
        <v>66.491767685905501</v>
      </c>
      <c r="I41" s="48">
        <f>VLOOKUP($A41,'Occupancy Raw Data'!$B$8:$BE$45,'Occupancy Raw Data'!AO$3,FALSE)</f>
        <v>66.119828815977101</v>
      </c>
      <c r="J41" s="49">
        <f>VLOOKUP($A41,'Occupancy Raw Data'!$B$8:$BE$45,'Occupancy Raw Data'!AP$3,FALSE)</f>
        <v>66.304445442298999</v>
      </c>
      <c r="K41" s="50">
        <f>VLOOKUP($A41,'Occupancy Raw Data'!$B$8:$BE$45,'Occupancy Raw Data'!AR$3,FALSE)</f>
        <v>57.075058034562801</v>
      </c>
      <c r="M41" s="47">
        <f>VLOOKUP($A41,'Occupancy Raw Data'!$B$8:$BE$45,'Occupancy Raw Data'!AT$3,FALSE)</f>
        <v>-8.5543199315654406E-2</v>
      </c>
      <c r="N41" s="48">
        <f>VLOOKUP($A41,'Occupancy Raw Data'!$B$8:$BE$45,'Occupancy Raw Data'!AU$3,FALSE)</f>
        <v>2.14755801870453</v>
      </c>
      <c r="O41" s="48">
        <f>VLOOKUP($A41,'Occupancy Raw Data'!$B$8:$BE$45,'Occupancy Raw Data'!AV$3,FALSE)</f>
        <v>0.810110174983797</v>
      </c>
      <c r="P41" s="48">
        <f>VLOOKUP($A41,'Occupancy Raw Data'!$B$8:$BE$45,'Occupancy Raw Data'!AW$3,FALSE)</f>
        <v>-1.75054704595185</v>
      </c>
      <c r="Q41" s="48">
        <f>VLOOKUP($A41,'Occupancy Raw Data'!$B$8:$BE$45,'Occupancy Raw Data'!AX$3,FALSE)</f>
        <v>-2.5235633931286099</v>
      </c>
      <c r="R41" s="49">
        <f>VLOOKUP($A41,'Occupancy Raw Data'!$B$8:$BE$45,'Occupancy Raw Data'!AY$3,FALSE)</f>
        <v>-0.364889519562132</v>
      </c>
      <c r="S41" s="48">
        <f>VLOOKUP($A41,'Occupancy Raw Data'!$B$8:$BE$45,'Occupancy Raw Data'!BA$3,FALSE)</f>
        <v>-8.4268582557567893</v>
      </c>
      <c r="T41" s="48">
        <f>VLOOKUP($A41,'Occupancy Raw Data'!$B$8:$BE$45,'Occupancy Raw Data'!BB$3,FALSE)</f>
        <v>-7.3231692076980703</v>
      </c>
      <c r="U41" s="49">
        <f>VLOOKUP($A41,'Occupancy Raw Data'!$B$8:$BE$45,'Occupancy Raw Data'!BC$3,FALSE)</f>
        <v>-7.8817465526042003</v>
      </c>
      <c r="V41" s="50">
        <f>VLOOKUP($A41,'Occupancy Raw Data'!$B$8:$BE$45,'Occupancy Raw Data'!BE$3,FALSE)</f>
        <v>-3.0507572708639499</v>
      </c>
      <c r="X41" s="51">
        <f>VLOOKUP($A41,'ADR Raw Data'!$B$6:$BE$43,'ADR Raw Data'!AG$1,FALSE)</f>
        <v>107.48705051369799</v>
      </c>
      <c r="Y41" s="52">
        <f>VLOOKUP($A41,'ADR Raw Data'!$B$6:$BE$43,'ADR Raw Data'!AH$1,FALSE)</f>
        <v>109.37262800949399</v>
      </c>
      <c r="Z41" s="52">
        <f>VLOOKUP($A41,'ADR Raw Data'!$B$6:$BE$43,'ADR Raw Data'!AI$1,FALSE)</f>
        <v>107.003632272581</v>
      </c>
      <c r="AA41" s="52">
        <f>VLOOKUP($A41,'ADR Raw Data'!$B$6:$BE$43,'ADR Raw Data'!AJ$1,FALSE)</f>
        <v>108.52789055042901</v>
      </c>
      <c r="AB41" s="52">
        <f>VLOOKUP($A41,'ADR Raw Data'!$B$6:$BE$43,'ADR Raw Data'!AK$1,FALSE)</f>
        <v>113.701388022457</v>
      </c>
      <c r="AC41" s="53">
        <f>VLOOKUP($A41,'ADR Raw Data'!$B$6:$BE$43,'ADR Raw Data'!AL$1,FALSE)</f>
        <v>109.33521464903301</v>
      </c>
      <c r="AD41" s="52">
        <f>VLOOKUP($A41,'ADR Raw Data'!$B$6:$BE$43,'ADR Raw Data'!AN$1,FALSE)</f>
        <v>139.56756462585</v>
      </c>
      <c r="AE41" s="52">
        <f>VLOOKUP($A41,'ADR Raw Data'!$B$6:$BE$43,'ADR Raw Data'!AO$1,FALSE)</f>
        <v>140.42098166127201</v>
      </c>
      <c r="AF41" s="53">
        <f>VLOOKUP($A41,'ADR Raw Data'!$B$6:$BE$43,'ADR Raw Data'!AP$1,FALSE)</f>
        <v>139.99618041446499</v>
      </c>
      <c r="AG41" s="54">
        <f>VLOOKUP($A41,'ADR Raw Data'!$B$6:$BE$43,'ADR Raw Data'!AR$1,FALSE)</f>
        <v>119.565235900216</v>
      </c>
      <c r="AI41" s="47">
        <f>VLOOKUP($A41,'ADR Raw Data'!$B$6:$BE$43,'ADR Raw Data'!AT$1,FALSE)</f>
        <v>3.9605039011251999</v>
      </c>
      <c r="AJ41" s="48">
        <f>VLOOKUP($A41,'ADR Raw Data'!$B$6:$BE$43,'ADR Raw Data'!AU$1,FALSE)</f>
        <v>7.0149119443119403</v>
      </c>
      <c r="AK41" s="48">
        <f>VLOOKUP($A41,'ADR Raw Data'!$B$6:$BE$43,'ADR Raw Data'!AV$1,FALSE)</f>
        <v>2.65801472041669</v>
      </c>
      <c r="AL41" s="48">
        <f>VLOOKUP($A41,'ADR Raw Data'!$B$6:$BE$43,'ADR Raw Data'!AW$1,FALSE)</f>
        <v>4.0339647417418796</v>
      </c>
      <c r="AM41" s="48">
        <f>VLOOKUP($A41,'ADR Raw Data'!$B$6:$BE$43,'ADR Raw Data'!AX$1,FALSE)</f>
        <v>5.0361514332483504</v>
      </c>
      <c r="AN41" s="49">
        <f>VLOOKUP($A41,'ADR Raw Data'!$B$6:$BE$43,'ADR Raw Data'!AY$1,FALSE)</f>
        <v>4.5113401112114699</v>
      </c>
      <c r="AO41" s="48">
        <f>VLOOKUP($A41,'ADR Raw Data'!$B$6:$BE$43,'ADR Raw Data'!BA$1,FALSE)</f>
        <v>7.55296623795725</v>
      </c>
      <c r="AP41" s="48">
        <f>VLOOKUP($A41,'ADR Raw Data'!$B$6:$BE$43,'ADR Raw Data'!BB$1,FALSE)</f>
        <v>6.1385808331462597</v>
      </c>
      <c r="AQ41" s="49">
        <f>VLOOKUP($A41,'ADR Raw Data'!$B$6:$BE$43,'ADR Raw Data'!BC$1,FALSE)</f>
        <v>6.8494768084382303</v>
      </c>
      <c r="AR41" s="50">
        <f>VLOOKUP($A41,'ADR Raw Data'!$B$6:$BE$43,'ADR Raw Data'!BE$1,FALSE)</f>
        <v>4.9406070120687904</v>
      </c>
      <c r="AT41" s="51">
        <f>VLOOKUP($A41,'RevPAR Raw Data'!$B$6:$BE$43,'RevPAR Raw Data'!AG$1,FALSE)</f>
        <v>45.429663470237003</v>
      </c>
      <c r="AU41" s="52">
        <f>VLOOKUP($A41,'RevPAR Raw Data'!$B$6:$BE$43,'RevPAR Raw Data'!AH$1,FALSE)</f>
        <v>58.357134069115197</v>
      </c>
      <c r="AV41" s="52">
        <f>VLOOKUP($A41,'RevPAR Raw Data'!$B$6:$BE$43,'RevPAR Raw Data'!AI$1,FALSE)</f>
        <v>60.229473493757901</v>
      </c>
      <c r="AW41" s="52">
        <f>VLOOKUP($A41,'RevPAR Raw Data'!$B$6:$BE$43,'RevPAR Raw Data'!AJ$1,FALSE)</f>
        <v>61.715787950063302</v>
      </c>
      <c r="AX41" s="52">
        <f>VLOOKUP($A41,'RevPAR Raw Data'!$B$6:$BE$43,'RevPAR Raw Data'!AK$1,FALSE)</f>
        <v>65.953799529582</v>
      </c>
      <c r="AY41" s="53">
        <f>VLOOKUP($A41,'RevPAR Raw Data'!$B$6:$BE$43,'RevPAR Raw Data'!AL$1,FALSE)</f>
        <v>58.337171702551103</v>
      </c>
      <c r="AZ41" s="52">
        <f>VLOOKUP($A41,'RevPAR Raw Data'!$B$6:$BE$43,'RevPAR Raw Data'!AN$1,FALSE)</f>
        <v>92.800940835896498</v>
      </c>
      <c r="BA41" s="52">
        <f>VLOOKUP($A41,'RevPAR Raw Data'!$B$6:$BE$43,'RevPAR Raw Data'!AO$1,FALSE)</f>
        <v>92.846112696148296</v>
      </c>
      <c r="BB41" s="53">
        <f>VLOOKUP($A41,'RevPAR Raw Data'!$B$6:$BE$43,'RevPAR Raw Data'!AP$1,FALSE)</f>
        <v>92.8236910642119</v>
      </c>
      <c r="BC41" s="54">
        <f>VLOOKUP($A41,'RevPAR Raw Data'!$B$6:$BE$43,'RevPAR Raw Data'!AR$1,FALSE)</f>
        <v>68.241927779210698</v>
      </c>
      <c r="BE41" s="47">
        <f>VLOOKUP($A41,'RevPAR Raw Data'!$B$6:$BE$43,'RevPAR Raw Data'!AT$1,FALSE)</f>
        <v>3.8715727600635002</v>
      </c>
      <c r="BF41" s="48">
        <f>VLOOKUP($A41,'RevPAR Raw Data'!$B$6:$BE$43,'RevPAR Raw Data'!AU$1,FALSE)</f>
        <v>9.3131192669816105</v>
      </c>
      <c r="BG41" s="48">
        <f>VLOOKUP($A41,'RevPAR Raw Data'!$B$6:$BE$43,'RevPAR Raw Data'!AV$1,FALSE)</f>
        <v>3.4896577431031499</v>
      </c>
      <c r="BH41" s="48">
        <f>VLOOKUP($A41,'RevPAR Raw Data'!$B$6:$BE$43,'RevPAR Raw Data'!AW$1,FALSE)</f>
        <v>2.2128012451687198</v>
      </c>
      <c r="BI41" s="48">
        <f>VLOOKUP($A41,'RevPAR Raw Data'!$B$6:$BE$43,'RevPAR Raw Data'!AX$1,FALSE)</f>
        <v>2.3854975661277602</v>
      </c>
      <c r="BJ41" s="49">
        <f>VLOOKUP($A41,'RevPAR Raw Data'!$B$6:$BE$43,'RevPAR Raw Data'!AY$1,FALSE)</f>
        <v>4.1299891843917296</v>
      </c>
      <c r="BK41" s="48">
        <f>VLOOKUP($A41,'RevPAR Raw Data'!$B$6:$BE$43,'RevPAR Raw Data'!BA$1,FALSE)</f>
        <v>-1.5103697767773601</v>
      </c>
      <c r="BL41" s="48">
        <f>VLOOKUP($A41,'RevPAR Raw Data'!$B$6:$BE$43,'RevPAR Raw Data'!BB$1,FALSE)</f>
        <v>-1.63412703591443</v>
      </c>
      <c r="BM41" s="49">
        <f>VLOOKUP($A41,'RevPAR Raw Data'!$B$6:$BE$43,'RevPAR Raw Data'!BC$1,FALSE)</f>
        <v>-1.57212814638647</v>
      </c>
      <c r="BN41" s="50">
        <f>VLOOKUP($A41,'RevPAR Raw Data'!$B$6:$BE$43,'RevPAR Raw Data'!BE$1,FALSE)</f>
        <v>1.7391238135593301</v>
      </c>
    </row>
    <row r="42" spans="1:66" x14ac:dyDescent="0.45">
      <c r="A42" s="63" t="s">
        <v>81</v>
      </c>
      <c r="B42" s="47">
        <f>VLOOKUP($A42,'Occupancy Raw Data'!$B$8:$BE$45,'Occupancy Raw Data'!AG$3,FALSE)</f>
        <v>51.029459197935701</v>
      </c>
      <c r="C42" s="48">
        <f>VLOOKUP($A42,'Occupancy Raw Data'!$B$8:$BE$45,'Occupancy Raw Data'!AH$3,FALSE)</f>
        <v>59.761719169981703</v>
      </c>
      <c r="D42" s="48">
        <f>VLOOKUP($A42,'Occupancy Raw Data'!$B$8:$BE$45,'Occupancy Raw Data'!AI$3,FALSE)</f>
        <v>63.990431136436897</v>
      </c>
      <c r="E42" s="48">
        <f>VLOOKUP($A42,'Occupancy Raw Data'!$B$8:$BE$45,'Occupancy Raw Data'!AJ$3,FALSE)</f>
        <v>66.007687345446698</v>
      </c>
      <c r="F42" s="48">
        <f>VLOOKUP($A42,'Occupancy Raw Data'!$B$8:$BE$45,'Occupancy Raw Data'!AK$3,FALSE)</f>
        <v>68.522201913772705</v>
      </c>
      <c r="G42" s="49">
        <f>VLOOKUP($A42,'Occupancy Raw Data'!$B$8:$BE$45,'Occupancy Raw Data'!AL$3,FALSE)</f>
        <v>61.862299752714698</v>
      </c>
      <c r="H42" s="48">
        <f>VLOOKUP($A42,'Occupancy Raw Data'!$B$8:$BE$45,'Occupancy Raw Data'!AN$3,FALSE)</f>
        <v>75.418637780883699</v>
      </c>
      <c r="I42" s="48">
        <f>VLOOKUP($A42,'Occupancy Raw Data'!$B$8:$BE$45,'Occupancy Raw Data'!AO$3,FALSE)</f>
        <v>75.972341683689905</v>
      </c>
      <c r="J42" s="49">
        <f>VLOOKUP($A42,'Occupancy Raw Data'!$B$8:$BE$45,'Occupancy Raw Data'!AP$3,FALSE)</f>
        <v>75.695489732286802</v>
      </c>
      <c r="K42" s="50">
        <f>VLOOKUP($A42,'Occupancy Raw Data'!$B$8:$BE$45,'Occupancy Raw Data'!AR$3,FALSE)</f>
        <v>65.8146397468782</v>
      </c>
      <c r="M42" s="47">
        <f>VLOOKUP($A42,'Occupancy Raw Data'!$B$8:$BE$45,'Occupancy Raw Data'!AT$3,FALSE)</f>
        <v>-2.36787377899245</v>
      </c>
      <c r="N42" s="48">
        <f>VLOOKUP($A42,'Occupancy Raw Data'!$B$8:$BE$45,'Occupancy Raw Data'!AU$3,FALSE)</f>
        <v>0.89978932897328101</v>
      </c>
      <c r="O42" s="48">
        <f>VLOOKUP($A42,'Occupancy Raw Data'!$B$8:$BE$45,'Occupancy Raw Data'!AV$3,FALSE)</f>
        <v>2.0808691580512799</v>
      </c>
      <c r="P42" s="48">
        <f>VLOOKUP($A42,'Occupancy Raw Data'!$B$8:$BE$45,'Occupancy Raw Data'!AW$3,FALSE)</f>
        <v>2.3293305763450101</v>
      </c>
      <c r="Q42" s="48">
        <f>VLOOKUP($A42,'Occupancy Raw Data'!$B$8:$BE$45,'Occupancy Raw Data'!AX$3,FALSE)</f>
        <v>0.84640484596866095</v>
      </c>
      <c r="R42" s="49">
        <f>VLOOKUP($A42,'Occupancy Raw Data'!$B$8:$BE$45,'Occupancy Raw Data'!AY$3,FALSE)</f>
        <v>0.87310070528819395</v>
      </c>
      <c r="S42" s="48">
        <f>VLOOKUP($A42,'Occupancy Raw Data'!$B$8:$BE$45,'Occupancy Raw Data'!BA$3,FALSE)</f>
        <v>-2.70809243372097</v>
      </c>
      <c r="T42" s="48">
        <f>VLOOKUP($A42,'Occupancy Raw Data'!$B$8:$BE$45,'Occupancy Raw Data'!BB$3,FALSE)</f>
        <v>-3.3227719919940801</v>
      </c>
      <c r="U42" s="49">
        <f>VLOOKUP($A42,'Occupancy Raw Data'!$B$8:$BE$45,'Occupancy Raw Data'!BC$3,FALSE)</f>
        <v>-3.0175302123973999</v>
      </c>
      <c r="V42" s="50">
        <f>VLOOKUP($A42,'Occupancy Raw Data'!$B$8:$BE$45,'Occupancy Raw Data'!BE$3,FALSE)</f>
        <v>-0.43820470171387499</v>
      </c>
      <c r="X42" s="51">
        <f>VLOOKUP($A42,'ADR Raw Data'!$B$6:$BE$43,'ADR Raw Data'!AG$1,FALSE)</f>
        <v>107.993114959178</v>
      </c>
      <c r="Y42" s="52">
        <f>VLOOKUP($A42,'ADR Raw Data'!$B$6:$BE$43,'ADR Raw Data'!AH$1,FALSE)</f>
        <v>111.62315050317601</v>
      </c>
      <c r="Z42" s="52">
        <f>VLOOKUP($A42,'ADR Raw Data'!$B$6:$BE$43,'ADR Raw Data'!AI$1,FALSE)</f>
        <v>114.94331352123299</v>
      </c>
      <c r="AA42" s="52">
        <f>VLOOKUP($A42,'ADR Raw Data'!$B$6:$BE$43,'ADR Raw Data'!AJ$1,FALSE)</f>
        <v>116.104473989616</v>
      </c>
      <c r="AB42" s="52">
        <f>VLOOKUP($A42,'ADR Raw Data'!$B$6:$BE$43,'ADR Raw Data'!AK$1,FALSE)</f>
        <v>121.17106941121</v>
      </c>
      <c r="AC42" s="53">
        <f>VLOOKUP($A42,'ADR Raw Data'!$B$6:$BE$43,'ADR Raw Data'!AL$1,FALSE)</f>
        <v>114.782639054539</v>
      </c>
      <c r="AD42" s="52">
        <f>VLOOKUP($A42,'ADR Raw Data'!$B$6:$BE$43,'ADR Raw Data'!AN$1,FALSE)</f>
        <v>145.64418951307499</v>
      </c>
      <c r="AE42" s="52">
        <f>VLOOKUP($A42,'ADR Raw Data'!$B$6:$BE$43,'ADR Raw Data'!AO$1,FALSE)</f>
        <v>146.37011578025599</v>
      </c>
      <c r="AF42" s="53">
        <f>VLOOKUP($A42,'ADR Raw Data'!$B$6:$BE$43,'ADR Raw Data'!AP$1,FALSE)</f>
        <v>146.00848016369699</v>
      </c>
      <c r="AG42" s="54">
        <f>VLOOKUP($A42,'ADR Raw Data'!$B$6:$BE$43,'ADR Raw Data'!AR$1,FALSE)</f>
        <v>125.043731394007</v>
      </c>
      <c r="AI42" s="47">
        <f>VLOOKUP($A42,'ADR Raw Data'!$B$6:$BE$43,'ADR Raw Data'!AT$1,FALSE)</f>
        <v>3.7182404223599099</v>
      </c>
      <c r="AJ42" s="48">
        <f>VLOOKUP($A42,'ADR Raw Data'!$B$6:$BE$43,'ADR Raw Data'!AU$1,FALSE)</f>
        <v>4.1504210626411702</v>
      </c>
      <c r="AK42" s="48">
        <f>VLOOKUP($A42,'ADR Raw Data'!$B$6:$BE$43,'ADR Raw Data'!AV$1,FALSE)</f>
        <v>4.94288260534797</v>
      </c>
      <c r="AL42" s="48">
        <f>VLOOKUP($A42,'ADR Raw Data'!$B$6:$BE$43,'ADR Raw Data'!AW$1,FALSE)</f>
        <v>5.4343144858252899</v>
      </c>
      <c r="AM42" s="48">
        <f>VLOOKUP($A42,'ADR Raw Data'!$B$6:$BE$43,'ADR Raw Data'!AX$1,FALSE)</f>
        <v>5.8299188162521203</v>
      </c>
      <c r="AN42" s="49">
        <f>VLOOKUP($A42,'ADR Raw Data'!$B$6:$BE$43,'ADR Raw Data'!AY$1,FALSE)</f>
        <v>4.9415370358274497</v>
      </c>
      <c r="AO42" s="48">
        <f>VLOOKUP($A42,'ADR Raw Data'!$B$6:$BE$43,'ADR Raw Data'!BA$1,FALSE)</f>
        <v>2.0993922512794998</v>
      </c>
      <c r="AP42" s="48">
        <f>VLOOKUP($A42,'ADR Raw Data'!$B$6:$BE$43,'ADR Raw Data'!BB$1,FALSE)</f>
        <v>0.30742180803012098</v>
      </c>
      <c r="AQ42" s="49">
        <f>VLOOKUP($A42,'ADR Raw Data'!$B$6:$BE$43,'ADR Raw Data'!BC$1,FALSE)</f>
        <v>1.1863353441534199</v>
      </c>
      <c r="AR42" s="50">
        <f>VLOOKUP($A42,'ADR Raw Data'!$B$6:$BE$43,'ADR Raw Data'!BE$1,FALSE)</f>
        <v>3.2091820150039001</v>
      </c>
      <c r="AT42" s="51">
        <f>VLOOKUP($A42,'RevPAR Raw Data'!$B$6:$BE$43,'RevPAR Raw Data'!AG$1,FALSE)</f>
        <v>55.108302534673598</v>
      </c>
      <c r="AU42" s="52">
        <f>VLOOKUP($A42,'RevPAR Raw Data'!$B$6:$BE$43,'RevPAR Raw Data'!AH$1,FALSE)</f>
        <v>66.707913732394303</v>
      </c>
      <c r="AV42" s="52">
        <f>VLOOKUP($A42,'RevPAR Raw Data'!$B$6:$BE$43,'RevPAR Raw Data'!AI$1,FALSE)</f>
        <v>73.552721884743505</v>
      </c>
      <c r="AW42" s="52">
        <f>VLOOKUP($A42,'RevPAR Raw Data'!$B$6:$BE$43,'RevPAR Raw Data'!AJ$1,FALSE)</f>
        <v>76.637878185141304</v>
      </c>
      <c r="AX42" s="52">
        <f>VLOOKUP($A42,'RevPAR Raw Data'!$B$6:$BE$43,'RevPAR Raw Data'!AK$1,FALSE)</f>
        <v>83.029084843027604</v>
      </c>
      <c r="AY42" s="53">
        <f>VLOOKUP($A42,'RevPAR Raw Data'!$B$6:$BE$43,'RevPAR Raw Data'!AL$1,FALSE)</f>
        <v>71.007180235996103</v>
      </c>
      <c r="AZ42" s="52">
        <f>VLOOKUP($A42,'RevPAR Raw Data'!$B$6:$BE$43,'RevPAR Raw Data'!AN$1,FALSE)</f>
        <v>109.84286373777</v>
      </c>
      <c r="BA42" s="52">
        <f>VLOOKUP($A42,'RevPAR Raw Data'!$B$6:$BE$43,'RevPAR Raw Data'!AO$1,FALSE)</f>
        <v>111.200804483388</v>
      </c>
      <c r="BB42" s="53">
        <f>VLOOKUP($A42,'RevPAR Raw Data'!$B$6:$BE$43,'RevPAR Raw Data'!AP$1,FALSE)</f>
        <v>110.52183411057899</v>
      </c>
      <c r="BC42" s="54">
        <f>VLOOKUP($A42,'RevPAR Raw Data'!$B$6:$BE$43,'RevPAR Raw Data'!AR$1,FALSE)</f>
        <v>82.297081343019897</v>
      </c>
      <c r="BE42" s="47">
        <f>VLOOKUP($A42,'RevPAR Raw Data'!$B$6:$BE$43,'RevPAR Raw Data'!AT$1,FALSE)</f>
        <v>1.2623234033664901</v>
      </c>
      <c r="BF42" s="48">
        <f>VLOOKUP($A42,'RevPAR Raw Data'!$B$6:$BE$43,'RevPAR Raw Data'!AU$1,FALSE)</f>
        <v>5.0875554374435596</v>
      </c>
      <c r="BG42" s="48">
        <f>VLOOKUP($A42,'RevPAR Raw Data'!$B$6:$BE$43,'RevPAR Raw Data'!AV$1,FALSE)</f>
        <v>7.1266066830526302</v>
      </c>
      <c r="BH42" s="48">
        <f>VLOOKUP($A42,'RevPAR Raw Data'!$B$6:$BE$43,'RevPAR Raw Data'!AW$1,FALSE)</f>
        <v>7.8902282111033797</v>
      </c>
      <c r="BI42" s="48">
        <f>VLOOKUP($A42,'RevPAR Raw Data'!$B$6:$BE$43,'RevPAR Raw Data'!AX$1,FALSE)</f>
        <v>6.7256683775975796</v>
      </c>
      <c r="BJ42" s="49">
        <f>VLOOKUP($A42,'RevPAR Raw Data'!$B$6:$BE$43,'RevPAR Raw Data'!AY$1,FALSE)</f>
        <v>5.8577823358275296</v>
      </c>
      <c r="BK42" s="48">
        <f>VLOOKUP($A42,'RevPAR Raw Data'!$B$6:$BE$43,'RevPAR Raw Data'!BA$1,FALSE)</f>
        <v>-0.66555366515248904</v>
      </c>
      <c r="BL42" s="48">
        <f>VLOOKUP($A42,'RevPAR Raw Data'!$B$6:$BE$43,'RevPAR Raw Data'!BB$1,FALSE)</f>
        <v>-3.0255651096984701</v>
      </c>
      <c r="BM42" s="49">
        <f>VLOOKUP($A42,'RevPAR Raw Data'!$B$6:$BE$43,'RevPAR Raw Data'!BC$1,FALSE)</f>
        <v>-1.8669928956741499</v>
      </c>
      <c r="BN42" s="50">
        <f>VLOOKUP($A42,'RevPAR Raw Data'!$B$6:$BE$43,'RevPAR Raw Data'!BE$1,FALSE)</f>
        <v>2.7569145268137198</v>
      </c>
    </row>
    <row r="43" spans="1:66" x14ac:dyDescent="0.45">
      <c r="A43" s="66" t="s">
        <v>82</v>
      </c>
      <c r="B43" s="47">
        <f>VLOOKUP($A43,'Occupancy Raw Data'!$B$8:$BE$45,'Occupancy Raw Data'!AG$3,FALSE)</f>
        <v>57.435125681282003</v>
      </c>
      <c r="C43" s="48">
        <f>VLOOKUP($A43,'Occupancy Raw Data'!$B$8:$BE$45,'Occupancy Raw Data'!AH$3,FALSE)</f>
        <v>72.2540266818514</v>
      </c>
      <c r="D43" s="48">
        <f>VLOOKUP($A43,'Occupancy Raw Data'!$B$8:$BE$45,'Occupancy Raw Data'!AI$3,FALSE)</f>
        <v>79.393252257382201</v>
      </c>
      <c r="E43" s="48">
        <f>VLOOKUP($A43,'Occupancy Raw Data'!$B$8:$BE$45,'Occupancy Raw Data'!AJ$3,FALSE)</f>
        <v>78.990075652810503</v>
      </c>
      <c r="F43" s="48">
        <f>VLOOKUP($A43,'Occupancy Raw Data'!$B$8:$BE$45,'Occupancy Raw Data'!AK$3,FALSE)</f>
        <v>73.275949727487102</v>
      </c>
      <c r="G43" s="49">
        <f>VLOOKUP($A43,'Occupancy Raw Data'!$B$8:$BE$45,'Occupancy Raw Data'!AL$3,FALSE)</f>
        <v>72.269686000162594</v>
      </c>
      <c r="H43" s="48">
        <f>VLOOKUP($A43,'Occupancy Raw Data'!$B$8:$BE$45,'Occupancy Raw Data'!AN$3,FALSE)</f>
        <v>76.144452127226799</v>
      </c>
      <c r="I43" s="48">
        <f>VLOOKUP($A43,'Occupancy Raw Data'!$B$8:$BE$45,'Occupancy Raw Data'!AO$3,FALSE)</f>
        <v>76.518784159944701</v>
      </c>
      <c r="J43" s="49">
        <f>VLOOKUP($A43,'Occupancy Raw Data'!$B$8:$BE$45,'Occupancy Raw Data'!AP$3,FALSE)</f>
        <v>76.331703747370099</v>
      </c>
      <c r="K43" s="50">
        <f>VLOOKUP($A43,'Occupancy Raw Data'!$B$8:$BE$45,'Occupancy Raw Data'!AR$3,FALSE)</f>
        <v>73.430641773832306</v>
      </c>
      <c r="M43" s="47">
        <f>VLOOKUP($A43,'Occupancy Raw Data'!$B$8:$BE$45,'Occupancy Raw Data'!AT$3,FALSE)</f>
        <v>3.39260296443529</v>
      </c>
      <c r="N43" s="48">
        <f>VLOOKUP($A43,'Occupancy Raw Data'!$B$8:$BE$45,'Occupancy Raw Data'!AU$3,FALSE)</f>
        <v>11.563063649286001</v>
      </c>
      <c r="O43" s="48">
        <f>VLOOKUP($A43,'Occupancy Raw Data'!$B$8:$BE$45,'Occupancy Raw Data'!AV$3,FALSE)</f>
        <v>14.466011406757399</v>
      </c>
      <c r="P43" s="48">
        <f>VLOOKUP($A43,'Occupancy Raw Data'!$B$8:$BE$45,'Occupancy Raw Data'!AW$3,FALSE)</f>
        <v>13.803712555388501</v>
      </c>
      <c r="Q43" s="48">
        <f>VLOOKUP($A43,'Occupancy Raw Data'!$B$8:$BE$45,'Occupancy Raw Data'!AX$3,FALSE)</f>
        <v>6.8949371508762898</v>
      </c>
      <c r="R43" s="49">
        <f>VLOOKUP($A43,'Occupancy Raw Data'!$B$8:$BE$45,'Occupancy Raw Data'!AY$3,FALSE)</f>
        <v>10.2902948297058</v>
      </c>
      <c r="S43" s="48">
        <f>VLOOKUP($A43,'Occupancy Raw Data'!$B$8:$BE$45,'Occupancy Raw Data'!BA$3,FALSE)</f>
        <v>0.94525364597760797</v>
      </c>
      <c r="T43" s="48">
        <f>VLOOKUP($A43,'Occupancy Raw Data'!$B$8:$BE$45,'Occupancy Raw Data'!BB$3,FALSE)</f>
        <v>-1.06364415039007</v>
      </c>
      <c r="U43" s="49">
        <f>VLOOKUP($A43,'Occupancy Raw Data'!$B$8:$BE$45,'Occupancy Raw Data'!BC$3,FALSE)</f>
        <v>-7.1640948122351E-2</v>
      </c>
      <c r="V43" s="50">
        <f>VLOOKUP($A43,'Occupancy Raw Data'!$B$8:$BE$45,'Occupancy Raw Data'!BE$3,FALSE)</f>
        <v>6.9928396036603804</v>
      </c>
      <c r="X43" s="51">
        <f>VLOOKUP($A43,'ADR Raw Data'!$B$6:$BE$43,'ADR Raw Data'!AG$1,FALSE)</f>
        <v>141.77499982295799</v>
      </c>
      <c r="Y43" s="52">
        <f>VLOOKUP($A43,'ADR Raw Data'!$B$6:$BE$43,'ADR Raw Data'!AH$1,FALSE)</f>
        <v>161.780908982162</v>
      </c>
      <c r="Z43" s="52">
        <f>VLOOKUP($A43,'ADR Raw Data'!$B$6:$BE$43,'ADR Raw Data'!AI$1,FALSE)</f>
        <v>168.57682140409901</v>
      </c>
      <c r="AA43" s="52">
        <f>VLOOKUP($A43,'ADR Raw Data'!$B$6:$BE$43,'ADR Raw Data'!AJ$1,FALSE)</f>
        <v>164.107155711747</v>
      </c>
      <c r="AB43" s="52">
        <f>VLOOKUP($A43,'ADR Raw Data'!$B$6:$BE$43,'ADR Raw Data'!AK$1,FALSE)</f>
        <v>151.75558647007799</v>
      </c>
      <c r="AC43" s="53">
        <f>VLOOKUP($A43,'ADR Raw Data'!$B$6:$BE$43,'ADR Raw Data'!AL$1,FALSE)</f>
        <v>158.56972319970001</v>
      </c>
      <c r="AD43" s="52">
        <f>VLOOKUP($A43,'ADR Raw Data'!$B$6:$BE$43,'ADR Raw Data'!AN$1,FALSE)</f>
        <v>139.330917825689</v>
      </c>
      <c r="AE43" s="52">
        <f>VLOOKUP($A43,'ADR Raw Data'!$B$6:$BE$43,'ADR Raw Data'!AO$1,FALSE)</f>
        <v>139.438945041522</v>
      </c>
      <c r="AF43" s="53">
        <f>VLOOKUP($A43,'ADR Raw Data'!$B$6:$BE$43,'ADR Raw Data'!AP$1,FALSE)</f>
        <v>139.38508857953099</v>
      </c>
      <c r="AG43" s="54">
        <f>VLOOKUP($A43,'ADR Raw Data'!$B$6:$BE$43,'ADR Raw Data'!AR$1,FALSE)</f>
        <v>152.869983483939</v>
      </c>
      <c r="AI43" s="47">
        <f>VLOOKUP($A43,'ADR Raw Data'!$B$6:$BE$43,'ADR Raw Data'!AT$1,FALSE)</f>
        <v>14.931696784105499</v>
      </c>
      <c r="AJ43" s="48">
        <f>VLOOKUP($A43,'ADR Raw Data'!$B$6:$BE$43,'ADR Raw Data'!AU$1,FALSE)</f>
        <v>18.2382766794106</v>
      </c>
      <c r="AK43" s="48">
        <f>VLOOKUP($A43,'ADR Raw Data'!$B$6:$BE$43,'ADR Raw Data'!AV$1,FALSE)</f>
        <v>19.416088510874999</v>
      </c>
      <c r="AL43" s="48">
        <f>VLOOKUP($A43,'ADR Raw Data'!$B$6:$BE$43,'ADR Raw Data'!AW$1,FALSE)</f>
        <v>18.4415766748902</v>
      </c>
      <c r="AM43" s="48">
        <f>VLOOKUP($A43,'ADR Raw Data'!$B$6:$BE$43,'ADR Raw Data'!AX$1,FALSE)</f>
        <v>16.431418820473901</v>
      </c>
      <c r="AN43" s="49">
        <f>VLOOKUP($A43,'ADR Raw Data'!$B$6:$BE$43,'ADR Raw Data'!AY$1,FALSE)</f>
        <v>17.9216564202519</v>
      </c>
      <c r="AO43" s="48">
        <f>VLOOKUP($A43,'ADR Raw Data'!$B$6:$BE$43,'ADR Raw Data'!BA$1,FALSE)</f>
        <v>10.7101744616198</v>
      </c>
      <c r="AP43" s="48">
        <f>VLOOKUP($A43,'ADR Raw Data'!$B$6:$BE$43,'ADR Raw Data'!BB$1,FALSE)</f>
        <v>8.9575240416109505</v>
      </c>
      <c r="AQ43" s="49">
        <f>VLOOKUP($A43,'ADR Raw Data'!$B$6:$BE$43,'ADR Raw Data'!BC$1,FALSE)</f>
        <v>9.8151555505810109</v>
      </c>
      <c r="AR43" s="50">
        <f>VLOOKUP($A43,'ADR Raw Data'!$B$6:$BE$43,'ADR Raw Data'!BE$1,FALSE)</f>
        <v>15.749033909544901</v>
      </c>
      <c r="AT43" s="51">
        <f>VLOOKUP($A43,'RevPAR Raw Data'!$B$6:$BE$43,'RevPAR Raw Data'!AG$1,FALSE)</f>
        <v>81.428649332953697</v>
      </c>
      <c r="AU43" s="52">
        <f>VLOOKUP($A43,'RevPAR Raw Data'!$B$6:$BE$43,'RevPAR Raw Data'!AH$1,FALSE)</f>
        <v>116.89322114211301</v>
      </c>
      <c r="AV43" s="52">
        <f>VLOOKUP($A43,'RevPAR Raw Data'!$B$6:$BE$43,'RevPAR Raw Data'!AI$1,FALSE)</f>
        <v>133.83862106483301</v>
      </c>
      <c r="AW43" s="52">
        <f>VLOOKUP($A43,'RevPAR Raw Data'!$B$6:$BE$43,'RevPAR Raw Data'!AJ$1,FALSE)</f>
        <v>129.62836644838501</v>
      </c>
      <c r="AX43" s="52">
        <f>VLOOKUP($A43,'RevPAR Raw Data'!$B$6:$BE$43,'RevPAR Raw Data'!AK$1,FALSE)</f>
        <v>111.200347250467</v>
      </c>
      <c r="AY43" s="53">
        <f>VLOOKUP($A43,'RevPAR Raw Data'!$B$6:$BE$43,'RevPAR Raw Data'!AL$1,FALSE)</f>
        <v>114.59784104774999</v>
      </c>
      <c r="AZ43" s="52">
        <f>VLOOKUP($A43,'RevPAR Raw Data'!$B$6:$BE$43,'RevPAR Raw Data'!AN$1,FALSE)</f>
        <v>106.09276402220701</v>
      </c>
      <c r="BA43" s="52">
        <f>VLOOKUP($A43,'RevPAR Raw Data'!$B$6:$BE$43,'RevPAR Raw Data'!AO$1,FALSE)</f>
        <v>106.69698539122599</v>
      </c>
      <c r="BB43" s="53">
        <f>VLOOKUP($A43,'RevPAR Raw Data'!$B$6:$BE$43,'RevPAR Raw Data'!AP$1,FALSE)</f>
        <v>106.395012882537</v>
      </c>
      <c r="BC43" s="54">
        <f>VLOOKUP($A43,'RevPAR Raw Data'!$B$6:$BE$43,'RevPAR Raw Data'!AR$1,FALSE)</f>
        <v>112.253409951808</v>
      </c>
      <c r="BE43" s="47">
        <f>VLOOKUP($A43,'RevPAR Raw Data'!$B$6:$BE$43,'RevPAR Raw Data'!AT$1,FALSE)</f>
        <v>18.830872936278801</v>
      </c>
      <c r="BF43" s="48">
        <f>VLOOKUP($A43,'RevPAR Raw Data'!$B$6:$BE$43,'RevPAR Raw Data'!AU$1,FALSE)</f>
        <v>31.910243869669898</v>
      </c>
      <c r="BG43" s="48">
        <f>VLOOKUP($A43,'RevPAR Raw Data'!$B$6:$BE$43,'RevPAR Raw Data'!AV$1,FALSE)</f>
        <v>36.690833496361797</v>
      </c>
      <c r="BH43" s="48">
        <f>VLOOKUP($A43,'RevPAR Raw Data'!$B$6:$BE$43,'RevPAR Raw Data'!AW$1,FALSE)</f>
        <v>34.790911465162097</v>
      </c>
      <c r="BI43" s="48">
        <f>VLOOKUP($A43,'RevPAR Raw Data'!$B$6:$BE$43,'RevPAR Raw Data'!AX$1,FALSE)</f>
        <v>24.459291972019201</v>
      </c>
      <c r="BJ43" s="49">
        <f>VLOOKUP($A43,'RevPAR Raw Data'!$B$6:$BE$43,'RevPAR Raw Data'!AY$1,FALSE)</f>
        <v>30.056142533968501</v>
      </c>
      <c r="BK43" s="48">
        <f>VLOOKUP($A43,'RevPAR Raw Data'!$B$6:$BE$43,'RevPAR Raw Data'!BA$1,FALSE)</f>
        <v>11.756666422186401</v>
      </c>
      <c r="BL43" s="48">
        <f>VLOOKUP($A43,'RevPAR Raw Data'!$B$6:$BE$43,'RevPAR Raw Data'!BB$1,FALSE)</f>
        <v>7.7986037107325004</v>
      </c>
      <c r="BM43" s="49">
        <f>VLOOKUP($A43,'RevPAR Raw Data'!$B$6:$BE$43,'RevPAR Raw Data'!BC$1,FALSE)</f>
        <v>9.7364829319625397</v>
      </c>
      <c r="BN43" s="50">
        <f>VLOOKUP($A43,'RevPAR Raw Data'!$B$6:$BE$43,'RevPAR Raw Data'!BE$1,FALSE)</f>
        <v>23.843178193625899</v>
      </c>
    </row>
    <row r="44" spans="1:66" x14ac:dyDescent="0.45">
      <c r="A44" s="63" t="s">
        <v>83</v>
      </c>
      <c r="B44" s="47">
        <f>VLOOKUP($A44,'Occupancy Raw Data'!$B$8:$BE$45,'Occupancy Raw Data'!AG$3,FALSE)</f>
        <v>45.251729350863499</v>
      </c>
      <c r="C44" s="48">
        <f>VLOOKUP($A44,'Occupancy Raw Data'!$B$8:$BE$45,'Occupancy Raw Data'!AH$3,FALSE)</f>
        <v>53.9901049063172</v>
      </c>
      <c r="D44" s="48">
        <f>VLOOKUP($A44,'Occupancy Raw Data'!$B$8:$BE$45,'Occupancy Raw Data'!AI$3,FALSE)</f>
        <v>58.1726144120207</v>
      </c>
      <c r="E44" s="48">
        <f>VLOOKUP($A44,'Occupancy Raw Data'!$B$8:$BE$45,'Occupancy Raw Data'!AJ$3,FALSE)</f>
        <v>59.991295982408701</v>
      </c>
      <c r="F44" s="48">
        <f>VLOOKUP($A44,'Occupancy Raw Data'!$B$8:$BE$45,'Occupancy Raw Data'!AK$3,FALSE)</f>
        <v>64.5700673416097</v>
      </c>
      <c r="G44" s="49">
        <f>VLOOKUP($A44,'Occupancy Raw Data'!$B$8:$BE$45,'Occupancy Raw Data'!AL$3,FALSE)</f>
        <v>56.395162398643997</v>
      </c>
      <c r="H44" s="48">
        <f>VLOOKUP($A44,'Occupancy Raw Data'!$B$8:$BE$45,'Occupancy Raw Data'!AN$3,FALSE)</f>
        <v>73.552736830076498</v>
      </c>
      <c r="I44" s="48">
        <f>VLOOKUP($A44,'Occupancy Raw Data'!$B$8:$BE$45,'Occupancy Raw Data'!AO$3,FALSE)</f>
        <v>71.014954589943699</v>
      </c>
      <c r="J44" s="49">
        <f>VLOOKUP($A44,'Occupancy Raw Data'!$B$8:$BE$45,'Occupancy Raw Data'!AP$3,FALSE)</f>
        <v>72.281269957120699</v>
      </c>
      <c r="K44" s="50">
        <f>VLOOKUP($A44,'Occupancy Raw Data'!$B$8:$BE$45,'Occupancy Raw Data'!AR$3,FALSE)</f>
        <v>60.947845923563101</v>
      </c>
      <c r="M44" s="47">
        <f>VLOOKUP($A44,'Occupancy Raw Data'!$B$8:$BE$45,'Occupancy Raw Data'!AT$3,FALSE)</f>
        <v>-5.3244574911995404</v>
      </c>
      <c r="N44" s="48">
        <f>VLOOKUP($A44,'Occupancy Raw Data'!$B$8:$BE$45,'Occupancy Raw Data'!AU$3,FALSE)</f>
        <v>-4.6011107727712401</v>
      </c>
      <c r="O44" s="48">
        <f>VLOOKUP($A44,'Occupancy Raw Data'!$B$8:$BE$45,'Occupancy Raw Data'!AV$3,FALSE)</f>
        <v>-0.62178371279795897</v>
      </c>
      <c r="P44" s="48">
        <f>VLOOKUP($A44,'Occupancy Raw Data'!$B$8:$BE$45,'Occupancy Raw Data'!AW$3,FALSE)</f>
        <v>-0.13408561389618601</v>
      </c>
      <c r="Q44" s="48">
        <f>VLOOKUP($A44,'Occupancy Raw Data'!$B$8:$BE$45,'Occupancy Raw Data'!AX$3,FALSE)</f>
        <v>-0.30383427306329602</v>
      </c>
      <c r="R44" s="49">
        <f>VLOOKUP($A44,'Occupancy Raw Data'!$B$8:$BE$45,'Occupancy Raw Data'!AY$3,FALSE)</f>
        <v>-2.0121105900750198</v>
      </c>
      <c r="S44" s="48">
        <f>VLOOKUP($A44,'Occupancy Raw Data'!$B$8:$BE$45,'Occupancy Raw Data'!BA$3,FALSE)</f>
        <v>-5.2649015916059003</v>
      </c>
      <c r="T44" s="48">
        <f>VLOOKUP($A44,'Occupancy Raw Data'!$B$8:$BE$45,'Occupancy Raw Data'!BB$3,FALSE)</f>
        <v>-4.6605820135983498</v>
      </c>
      <c r="U44" s="49">
        <f>VLOOKUP($A44,'Occupancy Raw Data'!$B$8:$BE$45,'Occupancy Raw Data'!BC$3,FALSE)</f>
        <v>-4.9723926548076696</v>
      </c>
      <c r="V44" s="50">
        <f>VLOOKUP($A44,'Occupancy Raw Data'!$B$8:$BE$45,'Occupancy Raw Data'!BE$3,FALSE)</f>
        <v>-3.05409234956291</v>
      </c>
      <c r="X44" s="51">
        <f>VLOOKUP($A44,'ADR Raw Data'!$B$6:$BE$43,'ADR Raw Data'!AG$1,FALSE)</f>
        <v>96.986259870419104</v>
      </c>
      <c r="Y44" s="52">
        <f>VLOOKUP($A44,'ADR Raw Data'!$B$6:$BE$43,'ADR Raw Data'!AH$1,FALSE)</f>
        <v>100.043157693776</v>
      </c>
      <c r="Z44" s="52">
        <f>VLOOKUP($A44,'ADR Raw Data'!$B$6:$BE$43,'ADR Raw Data'!AI$1,FALSE)</f>
        <v>101.714278458085</v>
      </c>
      <c r="AA44" s="52">
        <f>VLOOKUP($A44,'ADR Raw Data'!$B$6:$BE$43,'ADR Raw Data'!AJ$1,FALSE)</f>
        <v>101.54829827039801</v>
      </c>
      <c r="AB44" s="52">
        <f>VLOOKUP($A44,'ADR Raw Data'!$B$6:$BE$43,'ADR Raw Data'!AK$1,FALSE)</f>
        <v>106.053467541681</v>
      </c>
      <c r="AC44" s="53">
        <f>VLOOKUP($A44,'ADR Raw Data'!$B$6:$BE$43,'ADR Raw Data'!AL$1,FALSE)</f>
        <v>101.593875797083</v>
      </c>
      <c r="AD44" s="52">
        <f>VLOOKUP($A44,'ADR Raw Data'!$B$6:$BE$43,'ADR Raw Data'!AN$1,FALSE)</f>
        <v>125.405361836994</v>
      </c>
      <c r="AE44" s="52">
        <f>VLOOKUP($A44,'ADR Raw Data'!$B$6:$BE$43,'ADR Raw Data'!AO$1,FALSE)</f>
        <v>126.678161800057</v>
      </c>
      <c r="AF44" s="53">
        <f>VLOOKUP($A44,'ADR Raw Data'!$B$6:$BE$43,'ADR Raw Data'!AP$1,FALSE)</f>
        <v>126.031881764538</v>
      </c>
      <c r="AG44" s="54">
        <f>VLOOKUP($A44,'ADR Raw Data'!$B$6:$BE$43,'ADR Raw Data'!AR$1,FALSE)</f>
        <v>109.89970780805</v>
      </c>
      <c r="AI44" s="47">
        <f>VLOOKUP($A44,'ADR Raw Data'!$B$6:$BE$43,'ADR Raw Data'!AT$1,FALSE)</f>
        <v>5.6760527835919001</v>
      </c>
      <c r="AJ44" s="48">
        <f>VLOOKUP($A44,'ADR Raw Data'!$B$6:$BE$43,'ADR Raw Data'!AU$1,FALSE)</f>
        <v>8.7320556052978695</v>
      </c>
      <c r="AK44" s="48">
        <f>VLOOKUP($A44,'ADR Raw Data'!$B$6:$BE$43,'ADR Raw Data'!AV$1,FALSE)</f>
        <v>9.6192349580472492</v>
      </c>
      <c r="AL44" s="48">
        <f>VLOOKUP($A44,'ADR Raw Data'!$B$6:$BE$43,'ADR Raw Data'!AW$1,FALSE)</f>
        <v>8.8849020034583006</v>
      </c>
      <c r="AM44" s="48">
        <f>VLOOKUP($A44,'ADR Raw Data'!$B$6:$BE$43,'ADR Raw Data'!AX$1,FALSE)</f>
        <v>8.2958250488394203</v>
      </c>
      <c r="AN44" s="49">
        <f>VLOOKUP($A44,'ADR Raw Data'!$B$6:$BE$43,'ADR Raw Data'!AY$1,FALSE)</f>
        <v>8.3978846036075101</v>
      </c>
      <c r="AO44" s="48">
        <f>VLOOKUP($A44,'ADR Raw Data'!$B$6:$BE$43,'ADR Raw Data'!BA$1,FALSE)</f>
        <v>6.8116142794807804</v>
      </c>
      <c r="AP44" s="48">
        <f>VLOOKUP($A44,'ADR Raw Data'!$B$6:$BE$43,'ADR Raw Data'!BB$1,FALSE)</f>
        <v>6.70210878866882</v>
      </c>
      <c r="AQ44" s="49">
        <f>VLOOKUP($A44,'ADR Raw Data'!$B$6:$BE$43,'ADR Raw Data'!BC$1,FALSE)</f>
        <v>6.76049961508006</v>
      </c>
      <c r="AR44" s="50">
        <f>VLOOKUP($A44,'ADR Raw Data'!$B$6:$BE$43,'ADR Raw Data'!BE$1,FALSE)</f>
        <v>7.56099618484002</v>
      </c>
      <c r="AT44" s="51">
        <f>VLOOKUP($A44,'RevPAR Raw Data'!$B$6:$BE$43,'RevPAR Raw Data'!AG$1,FALSE)</f>
        <v>43.887959824087197</v>
      </c>
      <c r="AU44" s="52">
        <f>VLOOKUP($A44,'RevPAR Raw Data'!$B$6:$BE$43,'RevPAR Raw Data'!AH$1,FALSE)</f>
        <v>54.013405790462201</v>
      </c>
      <c r="AV44" s="52">
        <f>VLOOKUP($A44,'RevPAR Raw Data'!$B$6:$BE$43,'RevPAR Raw Data'!AI$1,FALSE)</f>
        <v>59.1698550093911</v>
      </c>
      <c r="AW44" s="52">
        <f>VLOOKUP($A44,'RevPAR Raw Data'!$B$6:$BE$43,'RevPAR Raw Data'!AJ$1,FALSE)</f>
        <v>60.920140180493803</v>
      </c>
      <c r="AX44" s="52">
        <f>VLOOKUP($A44,'RevPAR Raw Data'!$B$6:$BE$43,'RevPAR Raw Data'!AK$1,FALSE)</f>
        <v>68.478795409775898</v>
      </c>
      <c r="AY44" s="53">
        <f>VLOOKUP($A44,'RevPAR Raw Data'!$B$6:$BE$43,'RevPAR Raw Data'!AL$1,FALSE)</f>
        <v>57.294031242842003</v>
      </c>
      <c r="AZ44" s="52">
        <f>VLOOKUP($A44,'RevPAR Raw Data'!$B$6:$BE$43,'RevPAR Raw Data'!AN$1,FALSE)</f>
        <v>92.2390757627699</v>
      </c>
      <c r="BA44" s="52">
        <f>VLOOKUP($A44,'RevPAR Raw Data'!$B$6:$BE$43,'RevPAR Raw Data'!AO$1,FALSE)</f>
        <v>89.960439077686402</v>
      </c>
      <c r="BB44" s="53">
        <f>VLOOKUP($A44,'RevPAR Raw Data'!$B$6:$BE$43,'RevPAR Raw Data'!AP$1,FALSE)</f>
        <v>91.097444690265405</v>
      </c>
      <c r="BC44" s="54">
        <f>VLOOKUP($A44,'RevPAR Raw Data'!$B$6:$BE$43,'RevPAR Raw Data'!AR$1,FALSE)</f>
        <v>66.981504585296904</v>
      </c>
      <c r="BE44" s="47">
        <f>VLOOKUP($A44,'RevPAR Raw Data'!$B$6:$BE$43,'RevPAR Raw Data'!AT$1,FALSE)</f>
        <v>4.9376274751961498E-2</v>
      </c>
      <c r="BF44" s="48">
        <f>VLOOKUP($A44,'RevPAR Raw Data'!$B$6:$BE$43,'RevPAR Raw Data'!AU$1,FALSE)</f>
        <v>3.7291732813868901</v>
      </c>
      <c r="BG44" s="48">
        <f>VLOOKUP($A44,'RevPAR Raw Data'!$B$6:$BE$43,'RevPAR Raw Data'!AV$1,FALSE)</f>
        <v>8.9376404089843806</v>
      </c>
      <c r="BH44" s="48">
        <f>VLOOKUP($A44,'RevPAR Raw Data'!$B$6:$BE$43,'RevPAR Raw Data'!AW$1,FALSE)</f>
        <v>8.7389030141667003</v>
      </c>
      <c r="BI44" s="48">
        <f>VLOOKUP($A44,'RevPAR Raw Data'!$B$6:$BE$43,'RevPAR Raw Data'!AX$1,FALSE)</f>
        <v>7.9667852160443804</v>
      </c>
      <c r="BJ44" s="49">
        <f>VLOOKUP($A44,'RevPAR Raw Data'!$B$6:$BE$43,'RevPAR Raw Data'!AY$1,FALSE)</f>
        <v>6.2167992880810203</v>
      </c>
      <c r="BK44" s="48">
        <f>VLOOKUP($A44,'RevPAR Raw Data'!$B$6:$BE$43,'RevPAR Raw Data'!BA$1,FALSE)</f>
        <v>1.18808789926044</v>
      </c>
      <c r="BL44" s="48">
        <f>VLOOKUP($A44,'RevPAR Raw Data'!$B$6:$BE$43,'RevPAR Raw Data'!BB$1,FALSE)</f>
        <v>1.7291694983339601</v>
      </c>
      <c r="BM44" s="49">
        <f>VLOOKUP($A44,'RevPAR Raw Data'!$B$6:$BE$43,'RevPAR Raw Data'!BC$1,FALSE)</f>
        <v>1.4519483739838399</v>
      </c>
      <c r="BN44" s="50">
        <f>VLOOKUP($A44,'RevPAR Raw Data'!$B$6:$BE$43,'RevPAR Raw Data'!BE$1,FALSE)</f>
        <v>4.2759840292451603</v>
      </c>
    </row>
    <row r="45" spans="1:66" x14ac:dyDescent="0.45">
      <c r="A45" s="63" t="s">
        <v>84</v>
      </c>
      <c r="B45" s="47">
        <f>VLOOKUP($A45,'Occupancy Raw Data'!$B$8:$BE$45,'Occupancy Raw Data'!AG$3,FALSE)</f>
        <v>47.214502273875603</v>
      </c>
      <c r="C45" s="48">
        <f>VLOOKUP($A45,'Occupancy Raw Data'!$B$8:$BE$45,'Occupancy Raw Data'!AH$3,FALSE)</f>
        <v>60.333501768569903</v>
      </c>
      <c r="D45" s="48">
        <f>VLOOKUP($A45,'Occupancy Raw Data'!$B$8:$BE$45,'Occupancy Raw Data'!AI$3,FALSE)</f>
        <v>64.281202627589593</v>
      </c>
      <c r="E45" s="48">
        <f>VLOOKUP($A45,'Occupancy Raw Data'!$B$8:$BE$45,'Occupancy Raw Data'!AJ$3,FALSE)</f>
        <v>65.102324406265694</v>
      </c>
      <c r="F45" s="48">
        <f>VLOOKUP($A45,'Occupancy Raw Data'!$B$8:$BE$45,'Occupancy Raw Data'!AK$3,FALSE)</f>
        <v>61.678878221323899</v>
      </c>
      <c r="G45" s="49">
        <f>VLOOKUP($A45,'Occupancy Raw Data'!$B$8:$BE$45,'Occupancy Raw Data'!AL$3,FALSE)</f>
        <v>59.722081859524998</v>
      </c>
      <c r="H45" s="48">
        <f>VLOOKUP($A45,'Occupancy Raw Data'!$B$8:$BE$45,'Occupancy Raw Data'!AN$3,FALSE)</f>
        <v>68.292066700353701</v>
      </c>
      <c r="I45" s="48">
        <f>VLOOKUP($A45,'Occupancy Raw Data'!$B$8:$BE$45,'Occupancy Raw Data'!AO$3,FALSE)</f>
        <v>68.993178372915594</v>
      </c>
      <c r="J45" s="49">
        <f>VLOOKUP($A45,'Occupancy Raw Data'!$B$8:$BE$45,'Occupancy Raw Data'!AP$3,FALSE)</f>
        <v>68.642622536634605</v>
      </c>
      <c r="K45" s="50">
        <f>VLOOKUP($A45,'Occupancy Raw Data'!$B$8:$BE$45,'Occupancy Raw Data'!AR$3,FALSE)</f>
        <v>62.270807767270597</v>
      </c>
      <c r="M45" s="47">
        <f>VLOOKUP($A45,'Occupancy Raw Data'!$B$8:$BE$45,'Occupancy Raw Data'!AT$3,FALSE)</f>
        <v>6.3905493879874697</v>
      </c>
      <c r="N45" s="48">
        <f>VLOOKUP($A45,'Occupancy Raw Data'!$B$8:$BE$45,'Occupancy Raw Data'!AU$3,FALSE)</f>
        <v>4.1430440470998597</v>
      </c>
      <c r="O45" s="48">
        <f>VLOOKUP($A45,'Occupancy Raw Data'!$B$8:$BE$45,'Occupancy Raw Data'!AV$3,FALSE)</f>
        <v>3.3932744082088702</v>
      </c>
      <c r="P45" s="48">
        <f>VLOOKUP($A45,'Occupancy Raw Data'!$B$8:$BE$45,'Occupancy Raw Data'!AW$3,FALSE)</f>
        <v>4.1426694958068104</v>
      </c>
      <c r="Q45" s="48">
        <f>VLOOKUP($A45,'Occupancy Raw Data'!$B$8:$BE$45,'Occupancy Raw Data'!AX$3,FALSE)</f>
        <v>-1.0036496350364901</v>
      </c>
      <c r="R45" s="49">
        <f>VLOOKUP($A45,'Occupancy Raw Data'!$B$8:$BE$45,'Occupancy Raw Data'!AY$3,FALSE)</f>
        <v>3.21820007859918</v>
      </c>
      <c r="S45" s="48">
        <f>VLOOKUP($A45,'Occupancy Raw Data'!$B$8:$BE$45,'Occupancy Raw Data'!BA$3,FALSE)</f>
        <v>-7.0894560453725104</v>
      </c>
      <c r="T45" s="48">
        <f>VLOOKUP($A45,'Occupancy Raw Data'!$B$8:$BE$45,'Occupancy Raw Data'!BB$3,FALSE)</f>
        <v>-4.4941855381656</v>
      </c>
      <c r="U45" s="49">
        <f>VLOOKUP($A45,'Occupancy Raw Data'!$B$8:$BE$45,'Occupancy Raw Data'!BC$3,FALSE)</f>
        <v>-5.8030683886625596</v>
      </c>
      <c r="V45" s="50">
        <f>VLOOKUP($A45,'Occupancy Raw Data'!$B$8:$BE$45,'Occupancy Raw Data'!BE$3,FALSE)</f>
        <v>0.19600441372902</v>
      </c>
      <c r="X45" s="51">
        <f>VLOOKUP($A45,'ADR Raw Data'!$B$6:$BE$43,'ADR Raw Data'!AG$1,FALSE)</f>
        <v>98.576749163879498</v>
      </c>
      <c r="Y45" s="52">
        <f>VLOOKUP($A45,'ADR Raw Data'!$B$6:$BE$43,'ADR Raw Data'!AH$1,FALSE)</f>
        <v>98.251673994974794</v>
      </c>
      <c r="Z45" s="52">
        <f>VLOOKUP($A45,'ADR Raw Data'!$B$6:$BE$43,'ADR Raw Data'!AI$1,FALSE)</f>
        <v>100.74996462611701</v>
      </c>
      <c r="AA45" s="52">
        <f>VLOOKUP($A45,'ADR Raw Data'!$B$6:$BE$43,'ADR Raw Data'!AJ$1,FALSE)</f>
        <v>101.35983991462101</v>
      </c>
      <c r="AB45" s="52">
        <f>VLOOKUP($A45,'ADR Raw Data'!$B$6:$BE$43,'ADR Raw Data'!AK$1,FALSE)</f>
        <v>101.86902304147399</v>
      </c>
      <c r="AC45" s="53">
        <f>VLOOKUP($A45,'ADR Raw Data'!$B$6:$BE$43,'ADR Raw Data'!AL$1,FALSE)</f>
        <v>100.265683644978</v>
      </c>
      <c r="AD45" s="52">
        <f>VLOOKUP($A45,'ADR Raw Data'!$B$6:$BE$43,'ADR Raw Data'!AN$1,FALSE)</f>
        <v>113.98687291897799</v>
      </c>
      <c r="AE45" s="52">
        <f>VLOOKUP($A45,'ADR Raw Data'!$B$6:$BE$43,'ADR Raw Data'!AO$1,FALSE)</f>
        <v>115.514983063261</v>
      </c>
      <c r="AF45" s="53">
        <f>VLOOKUP($A45,'ADR Raw Data'!$B$6:$BE$43,'ADR Raw Data'!AP$1,FALSE)</f>
        <v>114.75482999769901</v>
      </c>
      <c r="AG45" s="54">
        <f>VLOOKUP($A45,'ADR Raw Data'!$B$6:$BE$43,'ADR Raw Data'!AR$1,FALSE)</f>
        <v>104.82903725493</v>
      </c>
      <c r="AI45" s="47">
        <f>VLOOKUP($A45,'ADR Raw Data'!$B$6:$BE$43,'ADR Raw Data'!AT$1,FALSE)</f>
        <v>15.857909477636699</v>
      </c>
      <c r="AJ45" s="48">
        <f>VLOOKUP($A45,'ADR Raw Data'!$B$6:$BE$43,'ADR Raw Data'!AU$1,FALSE)</f>
        <v>9.7057256226882505</v>
      </c>
      <c r="AK45" s="48">
        <f>VLOOKUP($A45,'ADR Raw Data'!$B$6:$BE$43,'ADR Raw Data'!AV$1,FALSE)</f>
        <v>10.5114008475418</v>
      </c>
      <c r="AL45" s="48">
        <f>VLOOKUP($A45,'ADR Raw Data'!$B$6:$BE$43,'ADR Raw Data'!AW$1,FALSE)</f>
        <v>9.4517229046260507</v>
      </c>
      <c r="AM45" s="48">
        <f>VLOOKUP($A45,'ADR Raw Data'!$B$6:$BE$43,'ADR Raw Data'!AX$1,FALSE)</f>
        <v>7.2691595917720004</v>
      </c>
      <c r="AN45" s="49">
        <f>VLOOKUP($A45,'ADR Raw Data'!$B$6:$BE$43,'ADR Raw Data'!AY$1,FALSE)</f>
        <v>10.1321952708798</v>
      </c>
      <c r="AO45" s="48">
        <f>VLOOKUP($A45,'ADR Raw Data'!$B$6:$BE$43,'ADR Raw Data'!BA$1,FALSE)</f>
        <v>6.7681263974370198</v>
      </c>
      <c r="AP45" s="48">
        <f>VLOOKUP($A45,'ADR Raw Data'!$B$6:$BE$43,'ADR Raw Data'!BB$1,FALSE)</f>
        <v>5.6524003152363598</v>
      </c>
      <c r="AQ45" s="49">
        <f>VLOOKUP($A45,'ADR Raw Data'!$B$6:$BE$43,'ADR Raw Data'!BC$1,FALSE)</f>
        <v>6.2181959470517301</v>
      </c>
      <c r="AR45" s="50">
        <f>VLOOKUP($A45,'ADR Raw Data'!$B$6:$BE$43,'ADR Raw Data'!BE$1,FALSE)</f>
        <v>8.3673453057330391</v>
      </c>
      <c r="AT45" s="51">
        <f>VLOOKUP($A45,'RevPAR Raw Data'!$B$6:$BE$43,'RevPAR Raw Data'!AG$1,FALSE)</f>
        <v>46.542521475492599</v>
      </c>
      <c r="AU45" s="52">
        <f>VLOOKUP($A45,'RevPAR Raw Data'!$B$6:$BE$43,'RevPAR Raw Data'!AH$1,FALSE)</f>
        <v>59.278675467407702</v>
      </c>
      <c r="AV45" s="52">
        <f>VLOOKUP($A45,'RevPAR Raw Data'!$B$6:$BE$43,'RevPAR Raw Data'!AI$1,FALSE)</f>
        <v>64.763288908539593</v>
      </c>
      <c r="AW45" s="52">
        <f>VLOOKUP($A45,'RevPAR Raw Data'!$B$6:$BE$43,'RevPAR Raw Data'!AJ$1,FALSE)</f>
        <v>65.987611798888295</v>
      </c>
      <c r="AX45" s="52">
        <f>VLOOKUP($A45,'RevPAR Raw Data'!$B$6:$BE$43,'RevPAR Raw Data'!AK$1,FALSE)</f>
        <v>62.8316706670035</v>
      </c>
      <c r="AY45" s="53">
        <f>VLOOKUP($A45,'RevPAR Raw Data'!$B$6:$BE$43,'RevPAR Raw Data'!AL$1,FALSE)</f>
        <v>59.880753663466301</v>
      </c>
      <c r="AZ45" s="52">
        <f>VLOOKUP($A45,'RevPAR Raw Data'!$B$6:$BE$43,'RevPAR Raw Data'!AN$1,FALSE)</f>
        <v>77.843991283476498</v>
      </c>
      <c r="BA45" s="52">
        <f>VLOOKUP($A45,'RevPAR Raw Data'!$B$6:$BE$43,'RevPAR Raw Data'!AO$1,FALSE)</f>
        <v>79.697458312278897</v>
      </c>
      <c r="BB45" s="53">
        <f>VLOOKUP($A45,'RevPAR Raw Data'!$B$6:$BE$43,'RevPAR Raw Data'!AP$1,FALSE)</f>
        <v>78.770724797877705</v>
      </c>
      <c r="BC45" s="54">
        <f>VLOOKUP($A45,'RevPAR Raw Data'!$B$6:$BE$43,'RevPAR Raw Data'!AR$1,FALSE)</f>
        <v>65.277888273298203</v>
      </c>
      <c r="BE45" s="47">
        <f>VLOOKUP($A45,'RevPAR Raw Data'!$B$6:$BE$43,'RevPAR Raw Data'!AT$1,FALSE)</f>
        <v>23.261866402694899</v>
      </c>
      <c r="BF45" s="48">
        <f>VLOOKUP($A45,'RevPAR Raw Data'!$B$6:$BE$43,'RevPAR Raw Data'!AU$1,FALSE)</f>
        <v>14.2508821574267</v>
      </c>
      <c r="BG45" s="48">
        <f>VLOOKUP($A45,'RevPAR Raw Data'!$B$6:$BE$43,'RevPAR Raw Data'!AV$1,FALSE)</f>
        <v>14.261355930654499</v>
      </c>
      <c r="BH45" s="48">
        <f>VLOOKUP($A45,'RevPAR Raw Data'!$B$6:$BE$43,'RevPAR Raw Data'!AW$1,FALSE)</f>
        <v>13.9859460420309</v>
      </c>
      <c r="BI45" s="48">
        <f>VLOOKUP($A45,'RevPAR Raw Data'!$B$6:$BE$43,'RevPAR Raw Data'!AX$1,FALSE)</f>
        <v>6.1925530630224701</v>
      </c>
      <c r="BJ45" s="49">
        <f>VLOOKUP($A45,'RevPAR Raw Data'!$B$6:$BE$43,'RevPAR Raw Data'!AY$1,FALSE)</f>
        <v>13.6764696656503</v>
      </c>
      <c r="BK45" s="48">
        <f>VLOOKUP($A45,'RevPAR Raw Data'!$B$6:$BE$43,'RevPAR Raw Data'!BA$1,FALSE)</f>
        <v>-0.80115299397704898</v>
      </c>
      <c r="BL45" s="48">
        <f>VLOOKUP($A45,'RevPAR Raw Data'!$B$6:$BE$43,'RevPAR Raw Data'!BB$1,FALSE)</f>
        <v>0.90418541954418197</v>
      </c>
      <c r="BM45" s="49">
        <f>VLOOKUP($A45,'RevPAR Raw Data'!$B$6:$BE$43,'RevPAR Raw Data'!BC$1,FALSE)</f>
        <v>5.4281395040717897E-2</v>
      </c>
      <c r="BN45" s="50">
        <f>VLOOKUP($A45,'RevPAR Raw Data'!$B$6:$BE$43,'RevPAR Raw Data'!BE$1,FALSE)</f>
        <v>8.5797500855732505</v>
      </c>
    </row>
    <row r="46" spans="1:66" x14ac:dyDescent="0.45">
      <c r="A46" s="66" t="s">
        <v>85</v>
      </c>
      <c r="B46" s="47">
        <f>VLOOKUP($A46,'Occupancy Raw Data'!$B$8:$BE$45,'Occupancy Raw Data'!AG$3,FALSE)</f>
        <v>47.849939747573998</v>
      </c>
      <c r="C46" s="48">
        <f>VLOOKUP($A46,'Occupancy Raw Data'!$B$8:$BE$45,'Occupancy Raw Data'!AH$3,FALSE)</f>
        <v>53.570749032789998</v>
      </c>
      <c r="D46" s="48">
        <f>VLOOKUP($A46,'Occupancy Raw Data'!$B$8:$BE$45,'Occupancy Raw Data'!AI$3,FALSE)</f>
        <v>56.034756136233902</v>
      </c>
      <c r="E46" s="48">
        <f>VLOOKUP($A46,'Occupancy Raw Data'!$B$8:$BE$45,'Occupancy Raw Data'!AJ$3,FALSE)</f>
        <v>58.283122978372504</v>
      </c>
      <c r="F46" s="48">
        <f>VLOOKUP($A46,'Occupancy Raw Data'!$B$8:$BE$45,'Occupancy Raw Data'!AK$3,FALSE)</f>
        <v>60.322191919832498</v>
      </c>
      <c r="G46" s="49">
        <f>VLOOKUP($A46,'Occupancy Raw Data'!$B$8:$BE$45,'Occupancy Raw Data'!AL$3,FALSE)</f>
        <v>55.212151962960597</v>
      </c>
      <c r="H46" s="48">
        <f>VLOOKUP($A46,'Occupancy Raw Data'!$B$8:$BE$45,'Occupancy Raw Data'!AN$3,FALSE)</f>
        <v>70.111625547028595</v>
      </c>
      <c r="I46" s="48">
        <f>VLOOKUP($A46,'Occupancy Raw Data'!$B$8:$BE$45,'Occupancy Raw Data'!AO$3,FALSE)</f>
        <v>69.212933553550997</v>
      </c>
      <c r="J46" s="49">
        <f>VLOOKUP($A46,'Occupancy Raw Data'!$B$8:$BE$45,'Occupancy Raw Data'!AP$3,FALSE)</f>
        <v>69.662636072233298</v>
      </c>
      <c r="K46" s="50">
        <f>VLOOKUP($A46,'Occupancy Raw Data'!$B$8:$BE$45,'Occupancy Raw Data'!AR$3,FALSE)</f>
        <v>59.338523163923703</v>
      </c>
      <c r="M46" s="47">
        <f>VLOOKUP($A46,'Occupancy Raw Data'!$B$8:$BE$45,'Occupancy Raw Data'!AT$3,FALSE)</f>
        <v>4.9179064167472903</v>
      </c>
      <c r="N46" s="48">
        <f>VLOOKUP($A46,'Occupancy Raw Data'!$B$8:$BE$45,'Occupancy Raw Data'!AU$3,FALSE)</f>
        <v>8.9515558626593297</v>
      </c>
      <c r="O46" s="48">
        <f>VLOOKUP($A46,'Occupancy Raw Data'!$B$8:$BE$45,'Occupancy Raw Data'!AV$3,FALSE)</f>
        <v>5.6558956062723604</v>
      </c>
      <c r="P46" s="48">
        <f>VLOOKUP($A46,'Occupancy Raw Data'!$B$8:$BE$45,'Occupancy Raw Data'!AW$3,FALSE)</f>
        <v>6.2037462434104196</v>
      </c>
      <c r="Q46" s="48">
        <f>VLOOKUP($A46,'Occupancy Raw Data'!$B$8:$BE$45,'Occupancy Raw Data'!AX$3,FALSE)</f>
        <v>4.1586918459071596</v>
      </c>
      <c r="R46" s="49">
        <f>VLOOKUP($A46,'Occupancy Raw Data'!$B$8:$BE$45,'Occupancy Raw Data'!AY$3,FALSE)</f>
        <v>5.9311966826041198</v>
      </c>
      <c r="S46" s="48">
        <f>VLOOKUP($A46,'Occupancy Raw Data'!$B$8:$BE$45,'Occupancy Raw Data'!BA$3,FALSE)</f>
        <v>-3.4588772160517798</v>
      </c>
      <c r="T46" s="48">
        <f>VLOOKUP($A46,'Occupancy Raw Data'!$B$8:$BE$45,'Occupancy Raw Data'!BB$3,FALSE)</f>
        <v>-3.1326680065997499</v>
      </c>
      <c r="U46" s="49">
        <f>VLOOKUP($A46,'Occupancy Raw Data'!$B$8:$BE$45,'Occupancy Raw Data'!BC$3,FALSE)</f>
        <v>-3.29660486407125</v>
      </c>
      <c r="V46" s="50">
        <f>VLOOKUP($A46,'Occupancy Raw Data'!$B$8:$BE$45,'Occupancy Raw Data'!BE$3,FALSE)</f>
        <v>2.6013456355236402</v>
      </c>
      <c r="X46" s="51">
        <f>VLOOKUP($A46,'ADR Raw Data'!$B$6:$BE$43,'ADR Raw Data'!AG$1,FALSE)</f>
        <v>111.483335542448</v>
      </c>
      <c r="Y46" s="52">
        <f>VLOOKUP($A46,'ADR Raw Data'!$B$6:$BE$43,'ADR Raw Data'!AH$1,FALSE)</f>
        <v>105.304202332326</v>
      </c>
      <c r="Z46" s="52">
        <f>VLOOKUP($A46,'ADR Raw Data'!$B$6:$BE$43,'ADR Raw Data'!AI$1,FALSE)</f>
        <v>105.72589813242701</v>
      </c>
      <c r="AA46" s="52">
        <f>VLOOKUP($A46,'ADR Raw Data'!$B$6:$BE$43,'ADR Raw Data'!AJ$1,FALSE)</f>
        <v>103.090714946406</v>
      </c>
      <c r="AB46" s="52">
        <f>VLOOKUP($A46,'ADR Raw Data'!$B$6:$BE$43,'ADR Raw Data'!AK$1,FALSE)</f>
        <v>109.693372936599</v>
      </c>
      <c r="AC46" s="53">
        <f>VLOOKUP($A46,'ADR Raw Data'!$B$6:$BE$43,'ADR Raw Data'!AL$1,FALSE)</f>
        <v>106.952593822154</v>
      </c>
      <c r="AD46" s="52">
        <f>VLOOKUP($A46,'ADR Raw Data'!$B$6:$BE$43,'ADR Raw Data'!AN$1,FALSE)</f>
        <v>144.41139174091899</v>
      </c>
      <c r="AE46" s="52">
        <f>VLOOKUP($A46,'ADR Raw Data'!$B$6:$BE$43,'ADR Raw Data'!AO$1,FALSE)</f>
        <v>146.54598228626401</v>
      </c>
      <c r="AF46" s="53">
        <f>VLOOKUP($A46,'ADR Raw Data'!$B$6:$BE$43,'ADR Raw Data'!AP$1,FALSE)</f>
        <v>145.47095580865599</v>
      </c>
      <c r="AG46" s="54">
        <f>VLOOKUP($A46,'ADR Raw Data'!$B$6:$BE$43,'ADR Raw Data'!AR$1,FALSE)</f>
        <v>119.865288385909</v>
      </c>
      <c r="AI46" s="47">
        <f>VLOOKUP($A46,'ADR Raw Data'!$B$6:$BE$43,'ADR Raw Data'!AT$1,FALSE)</f>
        <v>0.67183237907311799</v>
      </c>
      <c r="AJ46" s="48">
        <f>VLOOKUP($A46,'ADR Raw Data'!$B$6:$BE$43,'ADR Raw Data'!AU$1,FALSE)</f>
        <v>8.900326022262</v>
      </c>
      <c r="AK46" s="48">
        <f>VLOOKUP($A46,'ADR Raw Data'!$B$6:$BE$43,'ADR Raw Data'!AV$1,FALSE)</f>
        <v>5.6981415457636002</v>
      </c>
      <c r="AL46" s="48">
        <f>VLOOKUP($A46,'ADR Raw Data'!$B$6:$BE$43,'ADR Raw Data'!AW$1,FALSE)</f>
        <v>3.2657840265904601</v>
      </c>
      <c r="AM46" s="48">
        <f>VLOOKUP($A46,'ADR Raw Data'!$B$6:$BE$43,'ADR Raw Data'!AX$1,FALSE)</f>
        <v>1.9684565401766601</v>
      </c>
      <c r="AN46" s="49">
        <f>VLOOKUP($A46,'ADR Raw Data'!$B$6:$BE$43,'ADR Raw Data'!AY$1,FALSE)</f>
        <v>3.9286822386653002</v>
      </c>
      <c r="AO46" s="48">
        <f>VLOOKUP($A46,'ADR Raw Data'!$B$6:$BE$43,'ADR Raw Data'!BA$1,FALSE)</f>
        <v>2.89112830140277</v>
      </c>
      <c r="AP46" s="48">
        <f>VLOOKUP($A46,'ADR Raw Data'!$B$6:$BE$43,'ADR Raw Data'!BB$1,FALSE)</f>
        <v>2.80710559414698</v>
      </c>
      <c r="AQ46" s="49">
        <f>VLOOKUP($A46,'ADR Raw Data'!$B$6:$BE$43,'ADR Raw Data'!BC$1,FALSE)</f>
        <v>2.84980738674526</v>
      </c>
      <c r="AR46" s="50">
        <f>VLOOKUP($A46,'ADR Raw Data'!$B$6:$BE$43,'ADR Raw Data'!BE$1,FALSE)</f>
        <v>2.7326269264251102</v>
      </c>
      <c r="AT46" s="51">
        <f>VLOOKUP($A46,'RevPAR Raw Data'!$B$6:$BE$43,'RevPAR Raw Data'!AG$1,FALSE)</f>
        <v>53.344708885647201</v>
      </c>
      <c r="AU46" s="52">
        <f>VLOOKUP($A46,'RevPAR Raw Data'!$B$6:$BE$43,'RevPAR Raw Data'!AH$1,FALSE)</f>
        <v>56.412249952432198</v>
      </c>
      <c r="AV46" s="52">
        <f>VLOOKUP($A46,'RevPAR Raw Data'!$B$6:$BE$43,'RevPAR Raw Data'!AI$1,FALSE)</f>
        <v>59.243249191349001</v>
      </c>
      <c r="AW46" s="52">
        <f>VLOOKUP($A46,'RevPAR Raw Data'!$B$6:$BE$43,'RevPAR Raw Data'!AJ$1,FALSE)</f>
        <v>60.084488171497398</v>
      </c>
      <c r="AX46" s="52">
        <f>VLOOKUP($A46,'RevPAR Raw Data'!$B$6:$BE$43,'RevPAR Raw Data'!AK$1,FALSE)</f>
        <v>66.1694469461533</v>
      </c>
      <c r="AY46" s="53">
        <f>VLOOKUP($A46,'RevPAR Raw Data'!$B$6:$BE$43,'RevPAR Raw Data'!AL$1,FALSE)</f>
        <v>59.050828629415797</v>
      </c>
      <c r="AZ46" s="52">
        <f>VLOOKUP($A46,'RevPAR Raw Data'!$B$6:$BE$43,'RevPAR Raw Data'!AN$1,FALSE)</f>
        <v>101.249174224646</v>
      </c>
      <c r="BA46" s="52">
        <f>VLOOKUP($A46,'RevPAR Raw Data'!$B$6:$BE$43,'RevPAR Raw Data'!AO$1,FALSE)</f>
        <v>101.428773345191</v>
      </c>
      <c r="BB46" s="53">
        <f>VLOOKUP($A46,'RevPAR Raw Data'!$B$6:$BE$43,'RevPAR Raw Data'!AP$1,FALSE)</f>
        <v>101.33890253578301</v>
      </c>
      <c r="BC46" s="54">
        <f>VLOOKUP($A46,'RevPAR Raw Data'!$B$6:$BE$43,'RevPAR Raw Data'!AR$1,FALSE)</f>
        <v>71.126291914376793</v>
      </c>
      <c r="BE46" s="47">
        <f>VLOOKUP($A46,'RevPAR Raw Data'!$B$6:$BE$43,'RevPAR Raw Data'!AT$1,FALSE)</f>
        <v>5.6227788835006303</v>
      </c>
      <c r="BF46" s="48">
        <f>VLOOKUP($A46,'RevPAR Raw Data'!$B$6:$BE$43,'RevPAR Raw Data'!AU$1,FALSE)</f>
        <v>18.648599540762898</v>
      </c>
      <c r="BG46" s="48">
        <f>VLOOKUP($A46,'RevPAR Raw Data'!$B$6:$BE$43,'RevPAR Raw Data'!AV$1,FALSE)</f>
        <v>11.676318089361899</v>
      </c>
      <c r="BH46" s="48">
        <f>VLOOKUP($A46,'RevPAR Raw Data'!$B$6:$BE$43,'RevPAR Raw Data'!AW$1,FALSE)</f>
        <v>9.6721312238683907</v>
      </c>
      <c r="BI46" s="48">
        <f>VLOOKUP($A46,'RevPAR Raw Data'!$B$6:$BE$43,'RevPAR Raw Data'!AX$1,FALSE)</f>
        <v>6.2090104277103801</v>
      </c>
      <c r="BJ46" s="49">
        <f>VLOOKUP($A46,'RevPAR Raw Data'!$B$6:$BE$43,'RevPAR Raw Data'!AY$1,FALSE)</f>
        <v>10.0928967918792</v>
      </c>
      <c r="BK46" s="48">
        <f>VLOOKUP($A46,'RevPAR Raw Data'!$B$6:$BE$43,'RevPAR Raw Data'!BA$1,FALSE)</f>
        <v>-0.66774949275304896</v>
      </c>
      <c r="BL46" s="48">
        <f>VLOOKUP($A46,'RevPAR Raw Data'!$B$6:$BE$43,'RevPAR Raw Data'!BB$1,FALSE)</f>
        <v>-0.41349971131208502</v>
      </c>
      <c r="BM46" s="49">
        <f>VLOOKUP($A46,'RevPAR Raw Data'!$B$6:$BE$43,'RevPAR Raw Data'!BC$1,FALSE)</f>
        <v>-0.54074436625409195</v>
      </c>
      <c r="BN46" s="50">
        <f>VLOOKUP($A46,'RevPAR Raw Data'!$B$6:$BE$43,'RevPAR Raw Data'!BE$1,FALSE)</f>
        <v>5.4050576332344598</v>
      </c>
    </row>
    <row r="47" spans="1:66" x14ac:dyDescent="0.45">
      <c r="A47" s="63" t="s">
        <v>86</v>
      </c>
      <c r="B47" s="47">
        <f>VLOOKUP($A47,'Occupancy Raw Data'!$B$8:$BE$45,'Occupancy Raw Data'!AG$3,FALSE)</f>
        <v>43.734356749541099</v>
      </c>
      <c r="C47" s="48">
        <f>VLOOKUP($A47,'Occupancy Raw Data'!$B$8:$BE$45,'Occupancy Raw Data'!AH$3,FALSE)</f>
        <v>57.200066744535199</v>
      </c>
      <c r="D47" s="48">
        <f>VLOOKUP($A47,'Occupancy Raw Data'!$B$8:$BE$45,'Occupancy Raw Data'!AI$3,FALSE)</f>
        <v>60.2703153679292</v>
      </c>
      <c r="E47" s="48">
        <f>VLOOKUP($A47,'Occupancy Raw Data'!$B$8:$BE$45,'Occupancy Raw Data'!AJ$3,FALSE)</f>
        <v>61.455030869347503</v>
      </c>
      <c r="F47" s="48">
        <f>VLOOKUP($A47,'Occupancy Raw Data'!$B$8:$BE$45,'Occupancy Raw Data'!AK$3,FALSE)</f>
        <v>56.182212581344899</v>
      </c>
      <c r="G47" s="49">
        <f>VLOOKUP($A47,'Occupancy Raw Data'!$B$8:$BE$45,'Occupancy Raw Data'!AL$3,FALSE)</f>
        <v>55.768396462539599</v>
      </c>
      <c r="H47" s="48">
        <f>VLOOKUP($A47,'Occupancy Raw Data'!$B$8:$BE$45,'Occupancy Raw Data'!AN$3,FALSE)</f>
        <v>60.503921241448303</v>
      </c>
      <c r="I47" s="48">
        <f>VLOOKUP($A47,'Occupancy Raw Data'!$B$8:$BE$45,'Occupancy Raw Data'!AO$3,FALSE)</f>
        <v>59.479921000658301</v>
      </c>
      <c r="J47" s="49">
        <f>VLOOKUP($A47,'Occupancy Raw Data'!$B$8:$BE$45,'Occupancy Raw Data'!AP$3,FALSE)</f>
        <v>59.988400033142703</v>
      </c>
      <c r="K47" s="50">
        <f>VLOOKUP($A47,'Occupancy Raw Data'!$B$8:$BE$45,'Occupancy Raw Data'!AR$3,FALSE)</f>
        <v>56.980063757910202</v>
      </c>
      <c r="M47" s="47">
        <f>VLOOKUP($A47,'Occupancy Raw Data'!$B$8:$BE$45,'Occupancy Raw Data'!AT$3,FALSE)</f>
        <v>-5.5155010814708003</v>
      </c>
      <c r="N47" s="48">
        <f>VLOOKUP($A47,'Occupancy Raw Data'!$B$8:$BE$45,'Occupancy Raw Data'!AU$3,FALSE)</f>
        <v>-3.4094111017187898</v>
      </c>
      <c r="O47" s="48">
        <f>VLOOKUP($A47,'Occupancy Raw Data'!$B$8:$BE$45,'Occupancy Raw Data'!AV$3,FALSE)</f>
        <v>-2.6939655172413701</v>
      </c>
      <c r="P47" s="48">
        <f>VLOOKUP($A47,'Occupancy Raw Data'!$B$8:$BE$45,'Occupancy Raw Data'!AW$3,FALSE)</f>
        <v>8.1521739130434701E-2</v>
      </c>
      <c r="Q47" s="48">
        <f>VLOOKUP($A47,'Occupancy Raw Data'!$B$8:$BE$45,'Occupancy Raw Data'!AX$3,FALSE)</f>
        <v>-6.42023346303501</v>
      </c>
      <c r="R47" s="49">
        <f>VLOOKUP($A47,'Occupancy Raw Data'!$B$8:$BE$45,'Occupancy Raw Data'!AY$3,FALSE)</f>
        <v>-3.4771558944145999</v>
      </c>
      <c r="S47" s="48">
        <f>VLOOKUP($A47,'Occupancy Raw Data'!$B$8:$BE$45,'Occupancy Raw Data'!BA$3,FALSE)</f>
        <v>-7.9795180317796701</v>
      </c>
      <c r="T47" s="48">
        <f>VLOOKUP($A47,'Occupancy Raw Data'!$B$8:$BE$45,'Occupancy Raw Data'!BB$3,FALSE)</f>
        <v>-7.5466871322588798</v>
      </c>
      <c r="U47" s="49">
        <f>VLOOKUP($A47,'Occupancy Raw Data'!$B$8:$BE$45,'Occupancy Raw Data'!BC$3,FALSE)</f>
        <v>-7.7708707992471</v>
      </c>
      <c r="V47" s="50">
        <f>VLOOKUP($A47,'Occupancy Raw Data'!$B$8:$BE$45,'Occupancy Raw Data'!BE$3,FALSE)</f>
        <v>-4.8328768175474197</v>
      </c>
      <c r="X47" s="51">
        <f>VLOOKUP($A47,'ADR Raw Data'!$B$6:$BE$43,'ADR Raw Data'!AG$1,FALSE)</f>
        <v>86.023666539488701</v>
      </c>
      <c r="Y47" s="52">
        <f>VLOOKUP($A47,'ADR Raw Data'!$B$6:$BE$43,'ADR Raw Data'!AH$1,FALSE)</f>
        <v>89.152289964994097</v>
      </c>
      <c r="Z47" s="52">
        <f>VLOOKUP($A47,'ADR Raw Data'!$B$6:$BE$43,'ADR Raw Data'!AI$1,FALSE)</f>
        <v>90.299291251384204</v>
      </c>
      <c r="AA47" s="52">
        <f>VLOOKUP($A47,'ADR Raw Data'!$B$6:$BE$43,'ADR Raw Data'!AJ$1,FALSE)</f>
        <v>91.0001248981808</v>
      </c>
      <c r="AB47" s="52">
        <f>VLOOKUP($A47,'ADR Raw Data'!$B$6:$BE$43,'ADR Raw Data'!AK$1,FALSE)</f>
        <v>89.635066825066801</v>
      </c>
      <c r="AC47" s="53">
        <f>VLOOKUP($A47,'ADR Raw Data'!$B$6:$BE$43,'ADR Raw Data'!AL$1,FALSE)</f>
        <v>89.414029681048405</v>
      </c>
      <c r="AD47" s="52">
        <f>VLOOKUP($A47,'ADR Raw Data'!$B$6:$BE$43,'ADR Raw Data'!AN$1,FALSE)</f>
        <v>100.241878102592</v>
      </c>
      <c r="AE47" s="52">
        <f>VLOOKUP($A47,'ADR Raw Data'!$B$6:$BE$43,'ADR Raw Data'!AO$1,FALSE)</f>
        <v>100.164280575539</v>
      </c>
      <c r="AF47" s="53">
        <f>VLOOKUP($A47,'ADR Raw Data'!$B$6:$BE$43,'ADR Raw Data'!AP$1,FALSE)</f>
        <v>100.20314364640799</v>
      </c>
      <c r="AG47" s="54">
        <f>VLOOKUP($A47,'ADR Raw Data'!$B$6:$BE$43,'ADR Raw Data'!AR$1,FALSE)</f>
        <v>92.675404367249797</v>
      </c>
      <c r="AI47" s="47">
        <f>VLOOKUP($A47,'ADR Raw Data'!$B$6:$BE$43,'ADR Raw Data'!AT$1,FALSE)</f>
        <v>7.8269624737139001</v>
      </c>
      <c r="AJ47" s="48">
        <f>VLOOKUP($A47,'ADR Raw Data'!$B$6:$BE$43,'ADR Raw Data'!AU$1,FALSE)</f>
        <v>9.0727440053497403</v>
      </c>
      <c r="AK47" s="48">
        <f>VLOOKUP($A47,'ADR Raw Data'!$B$6:$BE$43,'ADR Raw Data'!AV$1,FALSE)</f>
        <v>9.5000336562054599</v>
      </c>
      <c r="AL47" s="48">
        <f>VLOOKUP($A47,'ADR Raw Data'!$B$6:$BE$43,'ADR Raw Data'!AW$1,FALSE)</f>
        <v>9.6790263894834307</v>
      </c>
      <c r="AM47" s="48">
        <f>VLOOKUP($A47,'ADR Raw Data'!$B$6:$BE$43,'ADR Raw Data'!AX$1,FALSE)</f>
        <v>5.3299047268624102</v>
      </c>
      <c r="AN47" s="49">
        <f>VLOOKUP($A47,'ADR Raw Data'!$B$6:$BE$43,'ADR Raw Data'!AY$1,FALSE)</f>
        <v>8.3280063620812204</v>
      </c>
      <c r="AO47" s="48">
        <f>VLOOKUP($A47,'ADR Raw Data'!$B$6:$BE$43,'ADR Raw Data'!BA$1,FALSE)</f>
        <v>5.5940116855225801</v>
      </c>
      <c r="AP47" s="48">
        <f>VLOOKUP($A47,'ADR Raw Data'!$B$6:$BE$43,'ADR Raw Data'!BB$1,FALSE)</f>
        <v>3.7080007361770799</v>
      </c>
      <c r="AQ47" s="49">
        <f>VLOOKUP($A47,'ADR Raw Data'!$B$6:$BE$43,'ADR Raw Data'!BC$1,FALSE)</f>
        <v>4.6527608339432902</v>
      </c>
      <c r="AR47" s="50">
        <f>VLOOKUP($A47,'ADR Raw Data'!$B$6:$BE$43,'ADR Raw Data'!BE$1,FALSE)</f>
        <v>6.9166715185943799</v>
      </c>
      <c r="AT47" s="51">
        <f>VLOOKUP($A47,'RevPAR Raw Data'!$B$6:$BE$43,'RevPAR Raw Data'!AG$1,FALSE)</f>
        <v>37.6218972134156</v>
      </c>
      <c r="AU47" s="52">
        <f>VLOOKUP($A47,'RevPAR Raw Data'!$B$6:$BE$43,'RevPAR Raw Data'!AH$1,FALSE)</f>
        <v>50.995169364258302</v>
      </c>
      <c r="AV47" s="52">
        <f>VLOOKUP($A47,'RevPAR Raw Data'!$B$6:$BE$43,'RevPAR Raw Data'!AI$1,FALSE)</f>
        <v>54.423667612214203</v>
      </c>
      <c r="AW47" s="52">
        <f>VLOOKUP($A47,'RevPAR Raw Data'!$B$6:$BE$43,'RevPAR Raw Data'!AJ$1,FALSE)</f>
        <v>55.924154847321802</v>
      </c>
      <c r="AX47" s="52">
        <f>VLOOKUP($A47,'RevPAR Raw Data'!$B$6:$BE$43,'RevPAR Raw Data'!AK$1,FALSE)</f>
        <v>50.3589637910896</v>
      </c>
      <c r="AY47" s="53">
        <f>VLOOKUP($A47,'RevPAR Raw Data'!$B$6:$BE$43,'RevPAR Raw Data'!AL$1,FALSE)</f>
        <v>49.864770565659903</v>
      </c>
      <c r="AZ47" s="52">
        <f>VLOOKUP($A47,'RevPAR Raw Data'!$B$6:$BE$43,'RevPAR Raw Data'!AN$1,FALSE)</f>
        <v>60.650266978141097</v>
      </c>
      <c r="BA47" s="52">
        <f>VLOOKUP($A47,'RevPAR Raw Data'!$B$6:$BE$43,'RevPAR Raw Data'!AO$1,FALSE)</f>
        <v>59.577634957208602</v>
      </c>
      <c r="BB47" s="53">
        <f>VLOOKUP($A47,'RevPAR Raw Data'!$B$6:$BE$43,'RevPAR Raw Data'!AP$1,FALSE)</f>
        <v>60.110262656392401</v>
      </c>
      <c r="BC47" s="54">
        <f>VLOOKUP($A47,'RevPAR Raw Data'!$B$6:$BE$43,'RevPAR Raw Data'!AR$1,FALSE)</f>
        <v>52.806504496359999</v>
      </c>
      <c r="BE47" s="47">
        <f>VLOOKUP($A47,'RevPAR Raw Data'!$B$6:$BE$43,'RevPAR Raw Data'!AT$1,FALSE)</f>
        <v>1.8797651923590899</v>
      </c>
      <c r="BF47" s="48">
        <f>VLOOKUP($A47,'RevPAR Raw Data'!$B$6:$BE$43,'RevPAR Raw Data'!AU$1,FALSE)</f>
        <v>5.3540057622820196</v>
      </c>
      <c r="BG47" s="48">
        <f>VLOOKUP($A47,'RevPAR Raw Data'!$B$6:$BE$43,'RevPAR Raw Data'!AV$1,FALSE)</f>
        <v>6.55014050813958</v>
      </c>
      <c r="BH47" s="48">
        <f>VLOOKUP($A47,'RevPAR Raw Data'!$B$6:$BE$43,'RevPAR Raw Data'!AW$1,FALSE)</f>
        <v>9.7684386392574698</v>
      </c>
      <c r="BI47" s="48">
        <f>VLOOKUP($A47,'RevPAR Raw Data'!$B$6:$BE$43,'RevPAR Raw Data'!AX$1,FALSE)</f>
        <v>-1.43252106299451</v>
      </c>
      <c r="BJ47" s="49">
        <f>VLOOKUP($A47,'RevPAR Raw Data'!$B$6:$BE$43,'RevPAR Raw Data'!AY$1,FALSE)</f>
        <v>4.5612727035602898</v>
      </c>
      <c r="BK47" s="48">
        <f>VLOOKUP($A47,'RevPAR Raw Data'!$B$6:$BE$43,'RevPAR Raw Data'!BA$1,FALSE)</f>
        <v>-2.8318815174032199</v>
      </c>
      <c r="BL47" s="48">
        <f>VLOOKUP($A47,'RevPAR Raw Data'!$B$6:$BE$43,'RevPAR Raw Data'!BB$1,FALSE)</f>
        <v>-4.1185176105029404</v>
      </c>
      <c r="BM47" s="49">
        <f>VLOOKUP($A47,'RevPAR Raw Data'!$B$6:$BE$43,'RevPAR Raw Data'!BC$1,FALSE)</f>
        <v>-3.4796699983075201</v>
      </c>
      <c r="BN47" s="50">
        <f>VLOOKUP($A47,'RevPAR Raw Data'!$B$6:$BE$43,'RevPAR Raw Data'!BE$1,FALSE)</f>
        <v>1.7495204866789</v>
      </c>
    </row>
    <row r="48" spans="1:66" ht="16.5" thickBot="1" x14ac:dyDescent="0.5">
      <c r="A48" s="63" t="s">
        <v>87</v>
      </c>
      <c r="B48" s="67">
        <f>VLOOKUP($A48,'Occupancy Raw Data'!$B$8:$BE$45,'Occupancy Raw Data'!AG$3,FALSE)</f>
        <v>45.760287537592603</v>
      </c>
      <c r="C48" s="68">
        <f>VLOOKUP($A48,'Occupancy Raw Data'!$B$8:$BE$45,'Occupancy Raw Data'!AH$3,FALSE)</f>
        <v>56.682314971026102</v>
      </c>
      <c r="D48" s="68">
        <f>VLOOKUP($A48,'Occupancy Raw Data'!$B$8:$BE$45,'Occupancy Raw Data'!AI$3,FALSE)</f>
        <v>60.331548448617298</v>
      </c>
      <c r="E48" s="68">
        <f>VLOOKUP($A48,'Occupancy Raw Data'!$B$8:$BE$45,'Occupancy Raw Data'!AJ$3,FALSE)</f>
        <v>60.368224161959901</v>
      </c>
      <c r="F48" s="68">
        <f>VLOOKUP($A48,'Occupancy Raw Data'!$B$8:$BE$45,'Occupancy Raw Data'!AK$3,FALSE)</f>
        <v>59.194601334995902</v>
      </c>
      <c r="G48" s="69">
        <f>VLOOKUP($A48,'Occupancy Raw Data'!$B$8:$BE$45,'Occupancy Raw Data'!AL$3,FALSE)</f>
        <v>56.467395290838397</v>
      </c>
      <c r="H48" s="68">
        <f>VLOOKUP($A48,'Occupancy Raw Data'!$B$8:$BE$45,'Occupancy Raw Data'!AN$3,FALSE)</f>
        <v>65.183745323846495</v>
      </c>
      <c r="I48" s="68">
        <f>VLOOKUP($A48,'Occupancy Raw Data'!$B$8:$BE$45,'Occupancy Raw Data'!AO$3,FALSE)</f>
        <v>66.063829787233999</v>
      </c>
      <c r="J48" s="69">
        <f>VLOOKUP($A48,'Occupancy Raw Data'!$B$8:$BE$45,'Occupancy Raw Data'!AP$3,FALSE)</f>
        <v>65.623739133624298</v>
      </c>
      <c r="K48" s="70">
        <f>VLOOKUP($A48,'Occupancy Raw Data'!$B$8:$BE$45,'Occupancy Raw Data'!AR$3,FALSE)</f>
        <v>59.083287923879702</v>
      </c>
      <c r="M48" s="67">
        <f>VLOOKUP($A48,'Occupancy Raw Data'!$B$8:$BE$45,'Occupancy Raw Data'!AT$3,FALSE)</f>
        <v>9.0012305199073097</v>
      </c>
      <c r="N48" s="68">
        <f>VLOOKUP($A48,'Occupancy Raw Data'!$B$8:$BE$45,'Occupancy Raw Data'!AU$3,FALSE)</f>
        <v>6.9350272481503303</v>
      </c>
      <c r="O48" s="68">
        <f>VLOOKUP($A48,'Occupancy Raw Data'!$B$8:$BE$45,'Occupancy Raw Data'!AV$3,FALSE)</f>
        <v>1.85494484753174</v>
      </c>
      <c r="P48" s="68">
        <f>VLOOKUP($A48,'Occupancy Raw Data'!$B$8:$BE$45,'Occupancy Raw Data'!AW$3,FALSE)</f>
        <v>0.77245481003437699</v>
      </c>
      <c r="Q48" s="68">
        <f>VLOOKUP($A48,'Occupancy Raw Data'!$B$8:$BE$45,'Occupancy Raw Data'!AX$3,FALSE)</f>
        <v>-4.0862837124700597</v>
      </c>
      <c r="R48" s="69">
        <f>VLOOKUP($A48,'Occupancy Raw Data'!$B$8:$BE$45,'Occupancy Raw Data'!AY$3,FALSE)</f>
        <v>2.3543921068302298</v>
      </c>
      <c r="S48" s="68">
        <f>VLOOKUP($A48,'Occupancy Raw Data'!$B$8:$BE$45,'Occupancy Raw Data'!BA$3,FALSE)</f>
        <v>-10.896010414861101</v>
      </c>
      <c r="T48" s="68">
        <f>VLOOKUP($A48,'Occupancy Raw Data'!$B$8:$BE$45,'Occupancy Raw Data'!BB$3,FALSE)</f>
        <v>-7.8748776336374204</v>
      </c>
      <c r="U48" s="69">
        <f>VLOOKUP($A48,'Occupancy Raw Data'!$B$8:$BE$45,'Occupancy Raw Data'!BC$3,FALSE)</f>
        <v>-9.4005649147716408</v>
      </c>
      <c r="V48" s="70">
        <f>VLOOKUP($A48,'Occupancy Raw Data'!$B$8:$BE$45,'Occupancy Raw Data'!BE$3,FALSE)</f>
        <v>-1.6727236947511801</v>
      </c>
      <c r="X48" s="71">
        <f>VLOOKUP($A48,'ADR Raw Data'!$B$6:$BE$43,'ADR Raw Data'!AG$1,FALSE)</f>
        <v>103.620759798028</v>
      </c>
      <c r="Y48" s="72">
        <f>VLOOKUP($A48,'ADR Raw Data'!$B$6:$BE$43,'ADR Raw Data'!AH$1,FALSE)</f>
        <v>107.585819475897</v>
      </c>
      <c r="Z48" s="72">
        <f>VLOOKUP($A48,'ADR Raw Data'!$B$6:$BE$43,'ADR Raw Data'!AI$1,FALSE)</f>
        <v>110.831982978723</v>
      </c>
      <c r="AA48" s="72">
        <f>VLOOKUP($A48,'ADR Raw Data'!$B$6:$BE$43,'ADR Raw Data'!AJ$1,FALSE)</f>
        <v>109.73629708383901</v>
      </c>
      <c r="AB48" s="72">
        <f>VLOOKUP($A48,'ADR Raw Data'!$B$6:$BE$43,'ADR Raw Data'!AK$1,FALSE)</f>
        <v>110.548364931846</v>
      </c>
      <c r="AC48" s="73">
        <f>VLOOKUP($A48,'ADR Raw Data'!$B$6:$BE$43,'ADR Raw Data'!AL$1,FALSE)</f>
        <v>108.717768309474</v>
      </c>
      <c r="AD48" s="72">
        <f>VLOOKUP($A48,'ADR Raw Data'!$B$6:$BE$43,'ADR Raw Data'!AN$1,FALSE)</f>
        <v>130.71678444832</v>
      </c>
      <c r="AE48" s="72">
        <f>VLOOKUP($A48,'ADR Raw Data'!$B$6:$BE$43,'ADR Raw Data'!AO$1,FALSE)</f>
        <v>133.45010994502701</v>
      </c>
      <c r="AF48" s="73">
        <f>VLOOKUP($A48,'ADR Raw Data'!$B$6:$BE$43,'ADR Raw Data'!AP$1,FALSE)</f>
        <v>132.09246101391699</v>
      </c>
      <c r="AG48" s="74">
        <f>VLOOKUP($A48,'ADR Raw Data'!$B$6:$BE$43,'ADR Raw Data'!AR$1,FALSE)</f>
        <v>116.13496931644799</v>
      </c>
      <c r="AI48" s="67">
        <f>VLOOKUP($A48,'ADR Raw Data'!$B$6:$BE$43,'ADR Raw Data'!AT$1,FALSE)</f>
        <v>12.1391270876231</v>
      </c>
      <c r="AJ48" s="68">
        <f>VLOOKUP($A48,'ADR Raw Data'!$B$6:$BE$43,'ADR Raw Data'!AU$1,FALSE)</f>
        <v>12.4959821078904</v>
      </c>
      <c r="AK48" s="68">
        <f>VLOOKUP($A48,'ADR Raw Data'!$B$6:$BE$43,'ADR Raw Data'!AV$1,FALSE)</f>
        <v>10.213423218763101</v>
      </c>
      <c r="AL48" s="68">
        <f>VLOOKUP($A48,'ADR Raw Data'!$B$6:$BE$43,'ADR Raw Data'!AW$1,FALSE)</f>
        <v>8.0092303611067397</v>
      </c>
      <c r="AM48" s="68">
        <f>VLOOKUP($A48,'ADR Raw Data'!$B$6:$BE$43,'ADR Raw Data'!AX$1,FALSE)</f>
        <v>7.2079187471858601</v>
      </c>
      <c r="AN48" s="69">
        <f>VLOOKUP($A48,'ADR Raw Data'!$B$6:$BE$43,'ADR Raw Data'!AY$1,FALSE)</f>
        <v>9.6275930173655695</v>
      </c>
      <c r="AO48" s="68">
        <f>VLOOKUP($A48,'ADR Raw Data'!$B$6:$BE$43,'ADR Raw Data'!BA$1,FALSE)</f>
        <v>4.9284386540196801</v>
      </c>
      <c r="AP48" s="68">
        <f>VLOOKUP($A48,'ADR Raw Data'!$B$6:$BE$43,'ADR Raw Data'!BB$1,FALSE)</f>
        <v>6.38001122498871</v>
      </c>
      <c r="AQ48" s="69">
        <f>VLOOKUP($A48,'ADR Raw Data'!$B$6:$BE$43,'ADR Raw Data'!BC$1,FALSE)</f>
        <v>5.66762173339683</v>
      </c>
      <c r="AR48" s="70">
        <f>VLOOKUP($A48,'ADR Raw Data'!$B$6:$BE$43,'ADR Raw Data'!BE$1,FALSE)</f>
        <v>7.48687471666564</v>
      </c>
      <c r="AT48" s="71">
        <f>VLOOKUP($A48,'RevPAR Raw Data'!$B$6:$BE$43,'RevPAR Raw Data'!AG$1,FALSE)</f>
        <v>47.417157632215897</v>
      </c>
      <c r="AU48" s="72">
        <f>VLOOKUP($A48,'RevPAR Raw Data'!$B$6:$BE$43,'RevPAR Raw Data'!AH$1,FALSE)</f>
        <v>60.982133059488</v>
      </c>
      <c r="AV48" s="72">
        <f>VLOOKUP($A48,'RevPAR Raw Data'!$B$6:$BE$43,'RevPAR Raw Data'!AI$1,FALSE)</f>
        <v>66.866651507371799</v>
      </c>
      <c r="AW48" s="72">
        <f>VLOOKUP($A48,'RevPAR Raw Data'!$B$6:$BE$43,'RevPAR Raw Data'!AJ$1,FALSE)</f>
        <v>66.245853810606604</v>
      </c>
      <c r="AX48" s="72">
        <f>VLOOKUP($A48,'RevPAR Raw Data'!$B$6:$BE$43,'RevPAR Raw Data'!AK$1,FALSE)</f>
        <v>65.438663903762901</v>
      </c>
      <c r="AY48" s="73">
        <f>VLOOKUP($A48,'RevPAR Raw Data'!$B$6:$BE$43,'RevPAR Raw Data'!AL$1,FALSE)</f>
        <v>61.390091982689</v>
      </c>
      <c r="AZ48" s="72">
        <f>VLOOKUP($A48,'RevPAR Raw Data'!$B$6:$BE$43,'RevPAR Raw Data'!AN$1,FALSE)</f>
        <v>85.206095870314599</v>
      </c>
      <c r="BA48" s="72">
        <f>VLOOKUP($A48,'RevPAR Raw Data'!$B$6:$BE$43,'RevPAR Raw Data'!AO$1,FALSE)</f>
        <v>88.162253484959606</v>
      </c>
      <c r="BB48" s="73">
        <f>VLOOKUP($A48,'RevPAR Raw Data'!$B$6:$BE$43,'RevPAR Raw Data'!AP$1,FALSE)</f>
        <v>86.684012030957703</v>
      </c>
      <c r="BC48" s="74">
        <f>VLOOKUP($A48,'RevPAR Raw Data'!$B$6:$BE$43,'RevPAR Raw Data'!AR$1,FALSE)</f>
        <v>68.616358301546697</v>
      </c>
      <c r="BE48" s="67">
        <f>VLOOKUP($A48,'RevPAR Raw Data'!$B$6:$BE$43,'RevPAR Raw Data'!AT$1,FALSE)</f>
        <v>22.2330284197919</v>
      </c>
      <c r="BF48" s="68">
        <f>VLOOKUP($A48,'RevPAR Raw Data'!$B$6:$BE$43,'RevPAR Raw Data'!AU$1,FALSE)</f>
        <v>20.297609120147001</v>
      </c>
      <c r="BG48" s="68">
        <f>VLOOKUP($A48,'RevPAR Raw Data'!$B$6:$BE$43,'RevPAR Raw Data'!AV$1,FALSE)</f>
        <v>12.2578214340479</v>
      </c>
      <c r="BH48" s="68">
        <f>VLOOKUP($A48,'RevPAR Raw Data'!$B$6:$BE$43,'RevPAR Raw Data'!AW$1,FALSE)</f>
        <v>8.8435528563122201</v>
      </c>
      <c r="BI48" s="68">
        <f>VLOOKUP($A48,'RevPAR Raw Data'!$B$6:$BE$43,'RevPAR Raw Data'!AX$1,FALSE)</f>
        <v>2.82709902494146</v>
      </c>
      <c r="BJ48" s="69">
        <f>VLOOKUP($A48,'RevPAR Raw Data'!$B$6:$BE$43,'RevPAR Raw Data'!AY$1,FALSE)</f>
        <v>12.208656414274399</v>
      </c>
      <c r="BK48" s="68">
        <f>VLOOKUP($A48,'RevPAR Raw Data'!$B$6:$BE$43,'RevPAR Raw Data'!BA$1,FALSE)</f>
        <v>-6.5045749498734997</v>
      </c>
      <c r="BL48" s="68">
        <f>VLOOKUP($A48,'RevPAR Raw Data'!$B$6:$BE$43,'RevPAR Raw Data'!BB$1,FALSE)</f>
        <v>-1.9972844856289</v>
      </c>
      <c r="BM48" s="69">
        <f>VLOOKUP($A48,'RevPAR Raw Data'!$B$6:$BE$43,'RevPAR Raw Data'!BC$1,FALSE)</f>
        <v>-4.2657316415464797</v>
      </c>
      <c r="BN48" s="70">
        <f>VLOOKUP($A48,'RevPAR Raw Data'!$B$6:$BE$43,'RevPAR Raw Data'!BE$1,FALSE)</f>
        <v>5.6889162945324498</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10"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130</v>
      </c>
    </row>
    <row r="2" spans="1:57" ht="54" x14ac:dyDescent="0.4">
      <c r="A2" s="115" t="s">
        <v>110</v>
      </c>
      <c r="B2" s="116" t="s">
        <v>131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52.0786645184061</v>
      </c>
      <c r="H8" s="127">
        <v>63.294567299858301</v>
      </c>
      <c r="I8" s="127">
        <v>68.354299990722097</v>
      </c>
      <c r="J8" s="127">
        <v>68.716935584596797</v>
      </c>
      <c r="K8" s="127">
        <v>67.217012665351902</v>
      </c>
      <c r="L8" s="128">
        <v>63.932099551648598</v>
      </c>
      <c r="M8" s="129"/>
      <c r="N8" s="130">
        <v>74.161737469868896</v>
      </c>
      <c r="O8" s="131">
        <v>76.460837028088704</v>
      </c>
      <c r="P8" s="132">
        <v>75.311289002361505</v>
      </c>
      <c r="Q8" s="129"/>
      <c r="R8" s="133">
        <v>67.183430602200801</v>
      </c>
      <c r="S8" s="125"/>
      <c r="T8" s="126">
        <v>12.2983363316308</v>
      </c>
      <c r="U8" s="127">
        <v>9.9521922738973405</v>
      </c>
      <c r="V8" s="127">
        <v>6.1476882953363399</v>
      </c>
      <c r="W8" s="127">
        <v>2.5295496499370702</v>
      </c>
      <c r="X8" s="127">
        <v>-0.87775639666481298</v>
      </c>
      <c r="Y8" s="128">
        <v>5.4396037667925103</v>
      </c>
      <c r="Z8" s="129"/>
      <c r="AA8" s="130">
        <v>-3.8159339592316601</v>
      </c>
      <c r="AB8" s="131">
        <v>-3.7263004452150801</v>
      </c>
      <c r="AC8" s="132">
        <v>-3.77045174769464</v>
      </c>
      <c r="AD8" s="129"/>
      <c r="AE8" s="133">
        <v>2.3037995684411898</v>
      </c>
      <c r="AF8" s="29"/>
      <c r="AG8" s="126">
        <v>50.686555716520701</v>
      </c>
      <c r="AH8" s="127">
        <v>60.924260351364602</v>
      </c>
      <c r="AI8" s="127">
        <v>65.795192250836493</v>
      </c>
      <c r="AJ8" s="127">
        <v>66.403105772327294</v>
      </c>
      <c r="AK8" s="127">
        <v>65.118728019085907</v>
      </c>
      <c r="AL8" s="128">
        <v>61.785476630385403</v>
      </c>
      <c r="AM8" s="129"/>
      <c r="AN8" s="130">
        <v>71.663925388812004</v>
      </c>
      <c r="AO8" s="131">
        <v>72.078583730239501</v>
      </c>
      <c r="AP8" s="132">
        <v>71.871358193768998</v>
      </c>
      <c r="AQ8" s="129"/>
      <c r="AR8" s="133">
        <v>64.668298043158103</v>
      </c>
      <c r="AS8" s="125"/>
      <c r="AT8" s="126">
        <v>-1.0817790469876101</v>
      </c>
      <c r="AU8" s="127">
        <v>2.0360756432409</v>
      </c>
      <c r="AV8" s="127">
        <v>2.95025005065246</v>
      </c>
      <c r="AW8" s="127">
        <v>2.7302402724268102</v>
      </c>
      <c r="AX8" s="127">
        <v>0.69118445121536198</v>
      </c>
      <c r="AY8" s="128">
        <v>1.5644583305902</v>
      </c>
      <c r="AZ8" s="129"/>
      <c r="BA8" s="130">
        <v>-1.71978061261383</v>
      </c>
      <c r="BB8" s="131">
        <v>-2.6294156120449101</v>
      </c>
      <c r="BC8" s="132">
        <v>-2.1778891812328198</v>
      </c>
      <c r="BD8" s="129"/>
      <c r="BE8" s="133">
        <v>0.34250768338354498</v>
      </c>
    </row>
    <row r="9" spans="1:57" x14ac:dyDescent="0.25">
      <c r="A9" s="20" t="s">
        <v>18</v>
      </c>
      <c r="B9" s="3" t="str">
        <f>TRIM(A9)</f>
        <v>Virginia</v>
      </c>
      <c r="C9" s="10"/>
      <c r="D9" s="24" t="s">
        <v>16</v>
      </c>
      <c r="E9" s="27" t="s">
        <v>17</v>
      </c>
      <c r="F9" s="3"/>
      <c r="G9" s="140">
        <v>51.327983366928997</v>
      </c>
      <c r="H9" s="129">
        <v>63.248139555521703</v>
      </c>
      <c r="I9" s="129">
        <v>69.600273837142893</v>
      </c>
      <c r="J9" s="129">
        <v>70.081390484159201</v>
      </c>
      <c r="K9" s="129">
        <v>70.673436529367706</v>
      </c>
      <c r="L9" s="141">
        <v>64.986244754624096</v>
      </c>
      <c r="M9" s="129"/>
      <c r="N9" s="142">
        <v>77.186025149662598</v>
      </c>
      <c r="O9" s="143">
        <v>78.087485350479795</v>
      </c>
      <c r="P9" s="144">
        <v>77.636755250071204</v>
      </c>
      <c r="Q9" s="129"/>
      <c r="R9" s="145">
        <v>68.602263467632397</v>
      </c>
      <c r="S9" s="125"/>
      <c r="T9" s="140">
        <v>7.3547815762481497</v>
      </c>
      <c r="U9" s="129">
        <v>8.5094405708671399</v>
      </c>
      <c r="V9" s="129">
        <v>6.6008322500009697</v>
      </c>
      <c r="W9" s="129">
        <v>3.3023442345075402</v>
      </c>
      <c r="X9" s="129">
        <v>-1.49528538814682</v>
      </c>
      <c r="Y9" s="141">
        <v>4.4870390332808503</v>
      </c>
      <c r="Z9" s="129"/>
      <c r="AA9" s="142">
        <v>-4.3901275356727103</v>
      </c>
      <c r="AB9" s="143">
        <v>-4.0509630675946298</v>
      </c>
      <c r="AC9" s="144">
        <v>-4.2198610169603601</v>
      </c>
      <c r="AD9" s="129"/>
      <c r="AE9" s="145">
        <v>1.50579282619831</v>
      </c>
      <c r="AF9" s="30"/>
      <c r="AG9" s="140">
        <v>51.601372673142897</v>
      </c>
      <c r="AH9" s="129">
        <v>63.132810727538903</v>
      </c>
      <c r="AI9" s="129">
        <v>68.471036945722901</v>
      </c>
      <c r="AJ9" s="129">
        <v>69.278585061470395</v>
      </c>
      <c r="AK9" s="129">
        <v>68.450887906292607</v>
      </c>
      <c r="AL9" s="141">
        <v>64.186938662833498</v>
      </c>
      <c r="AM9" s="129"/>
      <c r="AN9" s="142">
        <v>74.662595177664898</v>
      </c>
      <c r="AO9" s="143">
        <v>74.432326830172499</v>
      </c>
      <c r="AP9" s="144">
        <v>74.547394471312103</v>
      </c>
      <c r="AQ9" s="129"/>
      <c r="AR9" s="145">
        <v>67.148616691789101</v>
      </c>
      <c r="AS9" s="125"/>
      <c r="AT9" s="140">
        <v>0.62744075389368403</v>
      </c>
      <c r="AU9" s="129">
        <v>5.5805739652874502</v>
      </c>
      <c r="AV9" s="129">
        <v>7.1710938572086196</v>
      </c>
      <c r="AW9" s="129">
        <v>7.2349792761434504</v>
      </c>
      <c r="AX9" s="129">
        <v>2.7196500332782301</v>
      </c>
      <c r="AY9" s="141">
        <v>4.8093758394157602</v>
      </c>
      <c r="AZ9" s="129"/>
      <c r="BA9" s="142">
        <v>-2.3944999450896902</v>
      </c>
      <c r="BB9" s="143">
        <v>-3.1074066798110702</v>
      </c>
      <c r="BC9" s="144">
        <v>-2.75179612035791</v>
      </c>
      <c r="BD9" s="129"/>
      <c r="BE9" s="145">
        <v>2.2826271916357799</v>
      </c>
    </row>
    <row r="10" spans="1:57" x14ac:dyDescent="0.25">
      <c r="A10" s="21" t="s">
        <v>19</v>
      </c>
      <c r="B10" s="3" t="str">
        <f t="shared" ref="B10:B45" si="0">TRIM(A10)</f>
        <v>Norfolk/Virginia Beach, VA</v>
      </c>
      <c r="C10" s="3"/>
      <c r="D10" s="24" t="s">
        <v>16</v>
      </c>
      <c r="E10" s="27" t="s">
        <v>17</v>
      </c>
      <c r="F10" s="3"/>
      <c r="G10" s="140">
        <v>48.458207241990998</v>
      </c>
      <c r="H10" s="129">
        <v>56.936763017844001</v>
      </c>
      <c r="I10" s="129">
        <v>62.0995512887404</v>
      </c>
      <c r="J10" s="129">
        <v>64.097881665449194</v>
      </c>
      <c r="K10" s="129">
        <v>72.054680162788202</v>
      </c>
      <c r="L10" s="141">
        <v>60.7294166753626</v>
      </c>
      <c r="M10" s="129"/>
      <c r="N10" s="142">
        <v>81.748930397579002</v>
      </c>
      <c r="O10" s="143">
        <v>83.0976729625378</v>
      </c>
      <c r="P10" s="144">
        <v>82.423301680058401</v>
      </c>
      <c r="Q10" s="129"/>
      <c r="R10" s="145">
        <v>66.927669533847094</v>
      </c>
      <c r="S10" s="125"/>
      <c r="T10" s="140">
        <v>-4.3180616700623498</v>
      </c>
      <c r="U10" s="129">
        <v>-3.2516477621215998</v>
      </c>
      <c r="V10" s="129">
        <v>-3.3584602985296499</v>
      </c>
      <c r="W10" s="129">
        <v>-4.5154646888456096</v>
      </c>
      <c r="X10" s="129">
        <v>-2.2611185811628798</v>
      </c>
      <c r="Y10" s="141">
        <v>-3.4826926716340498</v>
      </c>
      <c r="Z10" s="129"/>
      <c r="AA10" s="142">
        <v>1.21801720124937</v>
      </c>
      <c r="AB10" s="143">
        <v>-0.70046813883750503</v>
      </c>
      <c r="AC10" s="144">
        <v>0.24174981318583399</v>
      </c>
      <c r="AD10" s="129"/>
      <c r="AE10" s="145">
        <v>-2.2041676244726398</v>
      </c>
      <c r="AF10" s="30"/>
      <c r="AG10" s="140">
        <v>51.128952311384701</v>
      </c>
      <c r="AH10" s="129">
        <v>59.910779505374002</v>
      </c>
      <c r="AI10" s="129">
        <v>64.209407283731593</v>
      </c>
      <c r="AJ10" s="129">
        <v>66.201867891057006</v>
      </c>
      <c r="AK10" s="129">
        <v>68.554341020557203</v>
      </c>
      <c r="AL10" s="141">
        <v>62.001069602420898</v>
      </c>
      <c r="AM10" s="129"/>
      <c r="AN10" s="142">
        <v>75.472842533653306</v>
      </c>
      <c r="AO10" s="143">
        <v>76.072211207346299</v>
      </c>
      <c r="AP10" s="144">
        <v>75.772526870499803</v>
      </c>
      <c r="AQ10" s="129"/>
      <c r="AR10" s="145">
        <v>65.935771679014906</v>
      </c>
      <c r="AS10" s="125"/>
      <c r="AT10" s="140">
        <v>-2.1288324993622201</v>
      </c>
      <c r="AU10" s="129">
        <v>1.0906541906270799</v>
      </c>
      <c r="AV10" s="129">
        <v>2.3996103292274298</v>
      </c>
      <c r="AW10" s="129">
        <v>2.6081838334642402</v>
      </c>
      <c r="AX10" s="129">
        <v>0.91418763988771501</v>
      </c>
      <c r="AY10" s="141">
        <v>1.0899862794112001</v>
      </c>
      <c r="AZ10" s="129"/>
      <c r="BA10" s="142">
        <v>-2.6894424689290601</v>
      </c>
      <c r="BB10" s="143">
        <v>-3.27063955182282</v>
      </c>
      <c r="BC10" s="144">
        <v>-2.9820607328064899</v>
      </c>
      <c r="BD10" s="129"/>
      <c r="BE10" s="145">
        <v>-0.287109420634305</v>
      </c>
    </row>
    <row r="11" spans="1:57" x14ac:dyDescent="0.25">
      <c r="A11" s="21" t="s">
        <v>20</v>
      </c>
      <c r="B11" s="2" t="s">
        <v>72</v>
      </c>
      <c r="C11" s="3"/>
      <c r="D11" s="24" t="s">
        <v>16</v>
      </c>
      <c r="E11" s="27" t="s">
        <v>17</v>
      </c>
      <c r="F11" s="3"/>
      <c r="G11" s="140">
        <v>50.708980418636003</v>
      </c>
      <c r="H11" s="129">
        <v>63.538149898717002</v>
      </c>
      <c r="I11" s="129">
        <v>67.945082151699296</v>
      </c>
      <c r="J11" s="129">
        <v>68.129642133693395</v>
      </c>
      <c r="K11" s="129">
        <v>66.725185685347697</v>
      </c>
      <c r="L11" s="141">
        <v>63.409408057618698</v>
      </c>
      <c r="M11" s="129"/>
      <c r="N11" s="142">
        <v>75.404006302048103</v>
      </c>
      <c r="O11" s="143">
        <v>76.8624803060994</v>
      </c>
      <c r="P11" s="144">
        <v>76.133243304073801</v>
      </c>
      <c r="Q11" s="129"/>
      <c r="R11" s="145">
        <v>67.044789556605807</v>
      </c>
      <c r="S11" s="125"/>
      <c r="T11" s="140">
        <v>6.1633267757557402</v>
      </c>
      <c r="U11" s="129">
        <v>9.1260163929140603</v>
      </c>
      <c r="V11" s="129">
        <v>5.8911444024950699</v>
      </c>
      <c r="W11" s="129">
        <v>4.2185541070078498</v>
      </c>
      <c r="X11" s="129">
        <v>-0.56116079452440704</v>
      </c>
      <c r="Y11" s="141">
        <v>4.7645100042128998</v>
      </c>
      <c r="Z11" s="129"/>
      <c r="AA11" s="142">
        <v>-7.07621301148939</v>
      </c>
      <c r="AB11" s="143">
        <v>-5.5494117649095003</v>
      </c>
      <c r="AC11" s="144">
        <v>-6.3117206161309296</v>
      </c>
      <c r="AD11" s="129"/>
      <c r="AE11" s="145">
        <v>0.89447093829479796</v>
      </c>
      <c r="AF11" s="30"/>
      <c r="AG11" s="140">
        <v>51.201079622132198</v>
      </c>
      <c r="AH11" s="129">
        <v>61.0076473234367</v>
      </c>
      <c r="AI11" s="129">
        <v>66.342780026990496</v>
      </c>
      <c r="AJ11" s="129">
        <v>67.540485829959493</v>
      </c>
      <c r="AK11" s="129">
        <v>68.612235717498805</v>
      </c>
      <c r="AL11" s="141">
        <v>62.9408457040035</v>
      </c>
      <c r="AM11" s="129"/>
      <c r="AN11" s="142">
        <v>77.121007647323395</v>
      </c>
      <c r="AO11" s="143">
        <v>76.765698852126903</v>
      </c>
      <c r="AP11" s="144">
        <v>76.943413207334899</v>
      </c>
      <c r="AQ11" s="129"/>
      <c r="AR11" s="145">
        <v>66.940615058324397</v>
      </c>
      <c r="AS11" s="125"/>
      <c r="AT11" s="140">
        <v>-1.1801273945267801</v>
      </c>
      <c r="AU11" s="129">
        <v>3.2266741733419999</v>
      </c>
      <c r="AV11" s="129">
        <v>4.13208740208953</v>
      </c>
      <c r="AW11" s="129">
        <v>6.7987736283889699</v>
      </c>
      <c r="AX11" s="129">
        <v>2.1337017796553202</v>
      </c>
      <c r="AY11" s="141">
        <v>3.16712397674298</v>
      </c>
      <c r="AZ11" s="129"/>
      <c r="BA11" s="142">
        <v>-4.5092256811854998</v>
      </c>
      <c r="BB11" s="143">
        <v>-4.52909653423478</v>
      </c>
      <c r="BC11" s="144">
        <v>-4.5190647988187198</v>
      </c>
      <c r="BD11" s="129"/>
      <c r="BE11" s="145">
        <v>0.50855651867882101</v>
      </c>
    </row>
    <row r="12" spans="1:57" x14ac:dyDescent="0.25">
      <c r="A12" s="21" t="s">
        <v>21</v>
      </c>
      <c r="B12" s="3" t="str">
        <f t="shared" si="0"/>
        <v>Virginia Area</v>
      </c>
      <c r="C12" s="3"/>
      <c r="D12" s="24" t="s">
        <v>16</v>
      </c>
      <c r="E12" s="27" t="s">
        <v>17</v>
      </c>
      <c r="F12" s="3"/>
      <c r="G12" s="140">
        <v>48.385152210706899</v>
      </c>
      <c r="H12" s="129">
        <v>58.234216688692499</v>
      </c>
      <c r="I12" s="129">
        <v>62.484060188727298</v>
      </c>
      <c r="J12" s="129">
        <v>62.558252764832702</v>
      </c>
      <c r="K12" s="129">
        <v>63.1726600357051</v>
      </c>
      <c r="L12" s="141">
        <v>58.966868377732901</v>
      </c>
      <c r="M12" s="129"/>
      <c r="N12" s="142">
        <v>70.440455260479297</v>
      </c>
      <c r="O12" s="143">
        <v>69.4688627741278</v>
      </c>
      <c r="P12" s="144">
        <v>69.954659017303499</v>
      </c>
      <c r="Q12" s="129"/>
      <c r="R12" s="145">
        <v>62.111276980977102</v>
      </c>
      <c r="S12" s="125"/>
      <c r="T12" s="140">
        <v>11.1517788863618</v>
      </c>
      <c r="U12" s="129">
        <v>4.6459529415097096</v>
      </c>
      <c r="V12" s="129">
        <v>0.530505502785662</v>
      </c>
      <c r="W12" s="129">
        <v>-1.72666366676046</v>
      </c>
      <c r="X12" s="129">
        <v>-8.5708361977321896</v>
      </c>
      <c r="Y12" s="141">
        <v>0.25450341916737501</v>
      </c>
      <c r="Z12" s="129"/>
      <c r="AA12" s="142">
        <v>-11.5716689970348</v>
      </c>
      <c r="AB12" s="143">
        <v>-11.3554517340964</v>
      </c>
      <c r="AC12" s="144">
        <v>-11.4644431199896</v>
      </c>
      <c r="AD12" s="129"/>
      <c r="AE12" s="145">
        <v>-3.8338018097163902</v>
      </c>
      <c r="AF12" s="30"/>
      <c r="AG12" s="140">
        <v>45.742954366983597</v>
      </c>
      <c r="AH12" s="129">
        <v>57.054358258441603</v>
      </c>
      <c r="AI12" s="129">
        <v>61.152313643370199</v>
      </c>
      <c r="AJ12" s="129">
        <v>62.210976354593797</v>
      </c>
      <c r="AK12" s="129">
        <v>63.538376523281798</v>
      </c>
      <c r="AL12" s="141">
        <v>57.939795829334201</v>
      </c>
      <c r="AM12" s="129"/>
      <c r="AN12" s="142">
        <v>71.453154431086205</v>
      </c>
      <c r="AO12" s="143">
        <v>69.8008932864483</v>
      </c>
      <c r="AP12" s="144">
        <v>70.625564005768396</v>
      </c>
      <c r="AQ12" s="129"/>
      <c r="AR12" s="145">
        <v>61.570343329391598</v>
      </c>
      <c r="AS12" s="125"/>
      <c r="AT12" s="140">
        <v>0.731737271246509</v>
      </c>
      <c r="AU12" s="129">
        <v>2.6087602743724001</v>
      </c>
      <c r="AV12" s="129">
        <v>3.1143713006573601</v>
      </c>
      <c r="AW12" s="129">
        <v>2.9455726113265999</v>
      </c>
      <c r="AX12" s="129">
        <v>-0.49428594302951001</v>
      </c>
      <c r="AY12" s="141">
        <v>1.7899422917688601</v>
      </c>
      <c r="AZ12" s="129"/>
      <c r="BA12" s="142">
        <v>-5.40869128161484</v>
      </c>
      <c r="BB12" s="143">
        <v>-5.0424170547379497</v>
      </c>
      <c r="BC12" s="144">
        <v>-5.2300090933173697</v>
      </c>
      <c r="BD12" s="129"/>
      <c r="BE12" s="145">
        <v>-0.61937089110626298</v>
      </c>
    </row>
    <row r="13" spans="1:57" x14ac:dyDescent="0.25">
      <c r="A13" s="34" t="s">
        <v>22</v>
      </c>
      <c r="B13" s="2" t="s">
        <v>88</v>
      </c>
      <c r="C13" s="3"/>
      <c r="D13" s="24" t="s">
        <v>16</v>
      </c>
      <c r="E13" s="27" t="s">
        <v>17</v>
      </c>
      <c r="F13" s="3"/>
      <c r="G13" s="140">
        <v>58.721715108222298</v>
      </c>
      <c r="H13" s="129">
        <v>75.229095330478302</v>
      </c>
      <c r="I13" s="129">
        <v>84.726381947734893</v>
      </c>
      <c r="J13" s="129">
        <v>83.502454113881598</v>
      </c>
      <c r="K13" s="129">
        <v>76.1231258884428</v>
      </c>
      <c r="L13" s="141">
        <v>75.660554477752001</v>
      </c>
      <c r="M13" s="129"/>
      <c r="N13" s="142">
        <v>77.2576506664997</v>
      </c>
      <c r="O13" s="143">
        <v>79.476634511367493</v>
      </c>
      <c r="P13" s="144">
        <v>78.367142588933604</v>
      </c>
      <c r="Q13" s="129"/>
      <c r="R13" s="145">
        <v>76.433865366660996</v>
      </c>
      <c r="S13" s="125"/>
      <c r="T13" s="140">
        <v>21.218553484271801</v>
      </c>
      <c r="U13" s="129">
        <v>27.308837507671601</v>
      </c>
      <c r="V13" s="129">
        <v>23.431080149922</v>
      </c>
      <c r="W13" s="129">
        <v>14.0143871307178</v>
      </c>
      <c r="X13" s="129">
        <v>0.62319939804164803</v>
      </c>
      <c r="Y13" s="141">
        <v>16.3766800841513</v>
      </c>
      <c r="Z13" s="129"/>
      <c r="AA13" s="142">
        <v>-5.7595605018925804</v>
      </c>
      <c r="AB13" s="143">
        <v>-3.1633737186433799</v>
      </c>
      <c r="AC13" s="144">
        <v>-4.46072640890001</v>
      </c>
      <c r="AD13" s="129"/>
      <c r="AE13" s="145">
        <v>9.3877520107254302</v>
      </c>
      <c r="AF13" s="30"/>
      <c r="AG13" s="140">
        <v>59.4905999570692</v>
      </c>
      <c r="AH13" s="129">
        <v>74.036294361762998</v>
      </c>
      <c r="AI13" s="129">
        <v>81.0170113050944</v>
      </c>
      <c r="AJ13" s="129">
        <v>79.302017744705196</v>
      </c>
      <c r="AK13" s="129">
        <v>73.495188179736601</v>
      </c>
      <c r="AL13" s="141">
        <v>73.468222309673706</v>
      </c>
      <c r="AM13" s="129"/>
      <c r="AN13" s="142">
        <v>76.405087292501406</v>
      </c>
      <c r="AO13" s="143">
        <v>76.801918589577298</v>
      </c>
      <c r="AP13" s="144">
        <v>76.603542861741602</v>
      </c>
      <c r="AQ13" s="129"/>
      <c r="AR13" s="145">
        <v>74.364156938600999</v>
      </c>
      <c r="AS13" s="125"/>
      <c r="AT13" s="140">
        <v>6.6034115101494599</v>
      </c>
      <c r="AU13" s="129">
        <v>17.652678285636</v>
      </c>
      <c r="AV13" s="129">
        <v>19.3618104373455</v>
      </c>
      <c r="AW13" s="129">
        <v>18.596568335746198</v>
      </c>
      <c r="AX13" s="129">
        <v>10.4578521530649</v>
      </c>
      <c r="AY13" s="141">
        <v>14.789637616278201</v>
      </c>
      <c r="AZ13" s="129"/>
      <c r="BA13" s="142">
        <v>1.16200734345805</v>
      </c>
      <c r="BB13" s="143">
        <v>-1.5811465083920999</v>
      </c>
      <c r="BC13" s="144">
        <v>-0.23192114191683899</v>
      </c>
      <c r="BD13" s="129"/>
      <c r="BE13" s="145">
        <v>9.9150611732675191</v>
      </c>
    </row>
    <row r="14" spans="1:57" x14ac:dyDescent="0.25">
      <c r="A14" s="21" t="s">
        <v>23</v>
      </c>
      <c r="B14" s="3" t="str">
        <f t="shared" si="0"/>
        <v>Arlington, VA</v>
      </c>
      <c r="C14" s="3"/>
      <c r="D14" s="24" t="s">
        <v>16</v>
      </c>
      <c r="E14" s="27" t="s">
        <v>17</v>
      </c>
      <c r="F14" s="3"/>
      <c r="G14" s="140">
        <v>68.6577942845352</v>
      </c>
      <c r="H14" s="129">
        <v>88.796038378210994</v>
      </c>
      <c r="I14" s="129">
        <v>96.069328381305994</v>
      </c>
      <c r="J14" s="129">
        <v>91.416486124006994</v>
      </c>
      <c r="K14" s="129">
        <v>87.310430207366096</v>
      </c>
      <c r="L14" s="141">
        <v>86.450015475085095</v>
      </c>
      <c r="M14" s="129"/>
      <c r="N14" s="142">
        <v>82.874239141648602</v>
      </c>
      <c r="O14" s="143">
        <v>81.079129268544307</v>
      </c>
      <c r="P14" s="144">
        <v>81.976684205096404</v>
      </c>
      <c r="Q14" s="129"/>
      <c r="R14" s="145">
        <v>85.171920826516896</v>
      </c>
      <c r="S14" s="125"/>
      <c r="T14" s="140">
        <v>43.381442707278502</v>
      </c>
      <c r="U14" s="129">
        <v>29.9372665829674</v>
      </c>
      <c r="V14" s="129">
        <v>20.598724024342701</v>
      </c>
      <c r="W14" s="129">
        <v>6.3096914884759503</v>
      </c>
      <c r="X14" s="129">
        <v>-1.28932509431373</v>
      </c>
      <c r="Y14" s="141">
        <v>16.722058584714102</v>
      </c>
      <c r="Z14" s="129"/>
      <c r="AA14" s="142">
        <v>-6.8898770369936004</v>
      </c>
      <c r="AB14" s="143">
        <v>-6.4619711621056899</v>
      </c>
      <c r="AC14" s="144">
        <v>-6.6787570831366097</v>
      </c>
      <c r="AD14" s="129"/>
      <c r="AE14" s="145">
        <v>9.1925059064432695</v>
      </c>
      <c r="AF14" s="30"/>
      <c r="AG14" s="140">
        <v>67.295986794594</v>
      </c>
      <c r="AH14" s="129">
        <v>85.564324770452899</v>
      </c>
      <c r="AI14" s="129">
        <v>90.467347570411604</v>
      </c>
      <c r="AJ14" s="129">
        <v>88.275043846074396</v>
      </c>
      <c r="AK14" s="129">
        <v>81.473743938924898</v>
      </c>
      <c r="AL14" s="141">
        <v>82.615289384091597</v>
      </c>
      <c r="AM14" s="129"/>
      <c r="AN14" s="142">
        <v>80.947591045083996</v>
      </c>
      <c r="AO14" s="143">
        <v>81.311255545238794</v>
      </c>
      <c r="AP14" s="144">
        <v>81.129423295161402</v>
      </c>
      <c r="AQ14" s="129"/>
      <c r="AR14" s="145">
        <v>82.1907562158258</v>
      </c>
      <c r="AS14" s="125"/>
      <c r="AT14" s="140">
        <v>9.2775916943681498</v>
      </c>
      <c r="AU14" s="129">
        <v>19.104117941748701</v>
      </c>
      <c r="AV14" s="129">
        <v>19.9481772351904</v>
      </c>
      <c r="AW14" s="129">
        <v>15.9456568599491</v>
      </c>
      <c r="AX14" s="129">
        <v>6.2368193230865501</v>
      </c>
      <c r="AY14" s="141">
        <v>14.213602243615901</v>
      </c>
      <c r="AZ14" s="129"/>
      <c r="BA14" s="142">
        <v>-2.85589117037869</v>
      </c>
      <c r="BB14" s="143">
        <v>-3.7657492085039501</v>
      </c>
      <c r="BC14" s="144">
        <v>-3.3139802422763398</v>
      </c>
      <c r="BD14" s="129"/>
      <c r="BE14" s="145">
        <v>8.65828881137708</v>
      </c>
    </row>
    <row r="15" spans="1:57" x14ac:dyDescent="0.25">
      <c r="A15" s="21" t="s">
        <v>24</v>
      </c>
      <c r="B15" s="3" t="str">
        <f t="shared" si="0"/>
        <v>Suburban Virginia Area</v>
      </c>
      <c r="C15" s="3"/>
      <c r="D15" s="24" t="s">
        <v>16</v>
      </c>
      <c r="E15" s="27" t="s">
        <v>17</v>
      </c>
      <c r="F15" s="3"/>
      <c r="G15" s="140">
        <v>51.315600287562901</v>
      </c>
      <c r="H15" s="129">
        <v>66.182602444284598</v>
      </c>
      <c r="I15" s="129">
        <v>69.273903666427003</v>
      </c>
      <c r="J15" s="129">
        <v>71.560028756290393</v>
      </c>
      <c r="K15" s="129">
        <v>69.662113587347207</v>
      </c>
      <c r="L15" s="141">
        <v>65.598849748382406</v>
      </c>
      <c r="M15" s="129"/>
      <c r="N15" s="142">
        <v>74.478792235801507</v>
      </c>
      <c r="O15" s="143">
        <v>81.524083393242194</v>
      </c>
      <c r="P15" s="144">
        <v>78.001437814521907</v>
      </c>
      <c r="Q15" s="129"/>
      <c r="R15" s="145">
        <v>69.142446338707998</v>
      </c>
      <c r="S15" s="125"/>
      <c r="T15" s="140">
        <v>8.3640909533356194</v>
      </c>
      <c r="U15" s="129">
        <v>7.5119529664746096</v>
      </c>
      <c r="V15" s="129">
        <v>2.6345631317713298</v>
      </c>
      <c r="W15" s="129">
        <v>3.0582940018128899</v>
      </c>
      <c r="X15" s="129">
        <v>-0.84516838273228001</v>
      </c>
      <c r="Y15" s="141">
        <v>3.76241560163461</v>
      </c>
      <c r="Z15" s="129"/>
      <c r="AA15" s="142">
        <v>-9.6171530369442007</v>
      </c>
      <c r="AB15" s="143">
        <v>-5.0909583124028002</v>
      </c>
      <c r="AC15" s="144">
        <v>-7.3070809878167697</v>
      </c>
      <c r="AD15" s="129"/>
      <c r="AE15" s="145">
        <v>-8.3573315792522404E-2</v>
      </c>
      <c r="AF15" s="30"/>
      <c r="AG15" s="140">
        <v>50</v>
      </c>
      <c r="AH15" s="129">
        <v>63.684399712436999</v>
      </c>
      <c r="AI15" s="129">
        <v>68.314162473040895</v>
      </c>
      <c r="AJ15" s="129">
        <v>68.116462976275997</v>
      </c>
      <c r="AK15" s="129">
        <v>65.478073328540603</v>
      </c>
      <c r="AL15" s="141">
        <v>63.1186196980589</v>
      </c>
      <c r="AM15" s="129"/>
      <c r="AN15" s="142">
        <v>71.991373112868402</v>
      </c>
      <c r="AO15" s="143">
        <v>71.966211358734697</v>
      </c>
      <c r="AP15" s="144">
        <v>71.978792235801507</v>
      </c>
      <c r="AQ15" s="129"/>
      <c r="AR15" s="145">
        <v>65.650097565985405</v>
      </c>
      <c r="AS15" s="125"/>
      <c r="AT15" s="140">
        <v>-3.70576374887019</v>
      </c>
      <c r="AU15" s="129">
        <v>0.89555433736602297</v>
      </c>
      <c r="AV15" s="129">
        <v>3.0272935429430499</v>
      </c>
      <c r="AW15" s="129">
        <v>3.7230512034988101</v>
      </c>
      <c r="AX15" s="129">
        <v>0.43984002661286498</v>
      </c>
      <c r="AY15" s="141">
        <v>1.0826269692444099</v>
      </c>
      <c r="AZ15" s="129"/>
      <c r="BA15" s="142">
        <v>-2.6918646833883102</v>
      </c>
      <c r="BB15" s="143">
        <v>-5.93818748377325</v>
      </c>
      <c r="BC15" s="144">
        <v>-4.3422771156142002</v>
      </c>
      <c r="BD15" s="129"/>
      <c r="BE15" s="145">
        <v>-0.69934290379151198</v>
      </c>
    </row>
    <row r="16" spans="1:57" x14ac:dyDescent="0.25">
      <c r="A16" s="21" t="s">
        <v>25</v>
      </c>
      <c r="B16" s="3" t="str">
        <f t="shared" si="0"/>
        <v>Alexandria, VA</v>
      </c>
      <c r="C16" s="3"/>
      <c r="D16" s="24" t="s">
        <v>16</v>
      </c>
      <c r="E16" s="27" t="s">
        <v>17</v>
      </c>
      <c r="F16" s="3"/>
      <c r="G16" s="140">
        <v>53.628564804080597</v>
      </c>
      <c r="H16" s="129">
        <v>71.585903083700401</v>
      </c>
      <c r="I16" s="129">
        <v>85.184326454903697</v>
      </c>
      <c r="J16" s="129">
        <v>82.2281474611639</v>
      </c>
      <c r="K16" s="129">
        <v>77.440296777185196</v>
      </c>
      <c r="L16" s="141">
        <v>74.013447716206798</v>
      </c>
      <c r="M16" s="129"/>
      <c r="N16" s="142">
        <v>76.373753767679105</v>
      </c>
      <c r="O16" s="143">
        <v>76.733132390447395</v>
      </c>
      <c r="P16" s="144">
        <v>76.5534430790632</v>
      </c>
      <c r="Q16" s="129"/>
      <c r="R16" s="145">
        <v>74.739160677022895</v>
      </c>
      <c r="S16" s="125"/>
      <c r="T16" s="140">
        <v>12.485541218587001</v>
      </c>
      <c r="U16" s="129">
        <v>32.5611525245452</v>
      </c>
      <c r="V16" s="129">
        <v>27.223544180664899</v>
      </c>
      <c r="W16" s="129">
        <v>14.1246222219873</v>
      </c>
      <c r="X16" s="129">
        <v>2.7780769436669499</v>
      </c>
      <c r="Y16" s="141">
        <v>17.097716971643202</v>
      </c>
      <c r="Z16" s="129"/>
      <c r="AA16" s="142">
        <v>-6.7093640380937796</v>
      </c>
      <c r="AB16" s="143">
        <v>-7.1738665707497402</v>
      </c>
      <c r="AC16" s="144">
        <v>-6.9427400904195302</v>
      </c>
      <c r="AD16" s="129"/>
      <c r="AE16" s="145">
        <v>8.8670085470284601</v>
      </c>
      <c r="AF16" s="30"/>
      <c r="AG16" s="140">
        <v>62.588859107330101</v>
      </c>
      <c r="AH16" s="129">
        <v>76.101270248222804</v>
      </c>
      <c r="AI16" s="129">
        <v>83.215825661344795</v>
      </c>
      <c r="AJ16" s="129">
        <v>81.266752126791701</v>
      </c>
      <c r="AK16" s="129">
        <v>74.737792798042094</v>
      </c>
      <c r="AL16" s="141">
        <v>75.5820999883463</v>
      </c>
      <c r="AM16" s="129"/>
      <c r="AN16" s="142">
        <v>76.115837314998203</v>
      </c>
      <c r="AO16" s="143">
        <v>76.489682355668904</v>
      </c>
      <c r="AP16" s="144">
        <v>76.303248677863607</v>
      </c>
      <c r="AQ16" s="129"/>
      <c r="AR16" s="145">
        <v>75.788528080915597</v>
      </c>
      <c r="AS16" s="125"/>
      <c r="AT16" s="140">
        <v>6.8507543602221803</v>
      </c>
      <c r="AU16" s="129">
        <v>16.6110499633991</v>
      </c>
      <c r="AV16" s="129">
        <v>17.682719075978198</v>
      </c>
      <c r="AW16" s="129">
        <v>17.688945513973302</v>
      </c>
      <c r="AX16" s="129">
        <v>11.349211567353301</v>
      </c>
      <c r="AY16" s="141">
        <v>14.26864302171</v>
      </c>
      <c r="AZ16" s="129"/>
      <c r="BA16" s="142">
        <v>1.8566954206762001</v>
      </c>
      <c r="BB16" s="143">
        <v>-3.99453893215053</v>
      </c>
      <c r="BC16" s="144">
        <v>-1.16196593967554</v>
      </c>
      <c r="BD16" s="129"/>
      <c r="BE16" s="145">
        <v>9.3519381603269807</v>
      </c>
    </row>
    <row r="17" spans="1:57" x14ac:dyDescent="0.25">
      <c r="A17" s="21" t="s">
        <v>26</v>
      </c>
      <c r="B17" s="3" t="str">
        <f t="shared" si="0"/>
        <v>Fairfax/Tysons Corner, VA</v>
      </c>
      <c r="C17" s="3"/>
      <c r="D17" s="24" t="s">
        <v>16</v>
      </c>
      <c r="E17" s="27" t="s">
        <v>17</v>
      </c>
      <c r="F17" s="3"/>
      <c r="G17" s="140">
        <v>52.8365106874638</v>
      </c>
      <c r="H17" s="129">
        <v>68.180242634315405</v>
      </c>
      <c r="I17" s="129">
        <v>82.784517619872901</v>
      </c>
      <c r="J17" s="129">
        <v>82.264586943962996</v>
      </c>
      <c r="K17" s="129">
        <v>73.437319468515298</v>
      </c>
      <c r="L17" s="141">
        <v>71.900635470826103</v>
      </c>
      <c r="M17" s="129"/>
      <c r="N17" s="142">
        <v>78.809936452917299</v>
      </c>
      <c r="O17" s="143">
        <v>82.414789139225803</v>
      </c>
      <c r="P17" s="144">
        <v>80.612362796071594</v>
      </c>
      <c r="Q17" s="129"/>
      <c r="R17" s="145">
        <v>74.389700420896204</v>
      </c>
      <c r="S17" s="125"/>
      <c r="T17" s="140">
        <v>20.812981957140298</v>
      </c>
      <c r="U17" s="129">
        <v>27.2012879804041</v>
      </c>
      <c r="V17" s="129">
        <v>36.286213847609901</v>
      </c>
      <c r="W17" s="129">
        <v>28.752918630374399</v>
      </c>
      <c r="X17" s="129">
        <v>14.317910995896099</v>
      </c>
      <c r="Y17" s="141">
        <v>25.607972219122502</v>
      </c>
      <c r="Z17" s="129"/>
      <c r="AA17" s="142">
        <v>6.7469379964023197</v>
      </c>
      <c r="AB17" s="143">
        <v>9.4569444721121005</v>
      </c>
      <c r="AC17" s="144">
        <v>8.1152574465304905</v>
      </c>
      <c r="AD17" s="129"/>
      <c r="AE17" s="145">
        <v>19.615861923670899</v>
      </c>
      <c r="AF17" s="30"/>
      <c r="AG17" s="140">
        <v>51.377816291161103</v>
      </c>
      <c r="AH17" s="129">
        <v>66.724436741767704</v>
      </c>
      <c r="AI17" s="129">
        <v>76.536683997689096</v>
      </c>
      <c r="AJ17" s="129">
        <v>75.314846909300897</v>
      </c>
      <c r="AK17" s="129">
        <v>66.230502599653306</v>
      </c>
      <c r="AL17" s="141">
        <v>67.236857307914505</v>
      </c>
      <c r="AM17" s="129"/>
      <c r="AN17" s="142">
        <v>72.085499711149595</v>
      </c>
      <c r="AO17" s="143">
        <v>73.087810514153603</v>
      </c>
      <c r="AP17" s="144">
        <v>72.586655112651599</v>
      </c>
      <c r="AQ17" s="129"/>
      <c r="AR17" s="145">
        <v>68.765370966410799</v>
      </c>
      <c r="AS17" s="125"/>
      <c r="AT17" s="140">
        <v>5.3905487855373604</v>
      </c>
      <c r="AU17" s="129">
        <v>17.760231087381101</v>
      </c>
      <c r="AV17" s="129">
        <v>24.187939036160301</v>
      </c>
      <c r="AW17" s="129">
        <v>21.294178371312402</v>
      </c>
      <c r="AX17" s="129">
        <v>12.1133337662905</v>
      </c>
      <c r="AY17" s="141">
        <v>16.646317475421899</v>
      </c>
      <c r="AZ17" s="129"/>
      <c r="BA17" s="142">
        <v>8.5384311522582994</v>
      </c>
      <c r="BB17" s="143">
        <v>3.6245189440313599</v>
      </c>
      <c r="BC17" s="144">
        <v>6.0076178224582</v>
      </c>
      <c r="BD17" s="129"/>
      <c r="BE17" s="145">
        <v>13.2068680740154</v>
      </c>
    </row>
    <row r="18" spans="1:57" x14ac:dyDescent="0.25">
      <c r="A18" s="21" t="s">
        <v>27</v>
      </c>
      <c r="B18" s="3" t="str">
        <f t="shared" si="0"/>
        <v>I-95 Fredericksburg, VA</v>
      </c>
      <c r="C18" s="3"/>
      <c r="D18" s="24" t="s">
        <v>16</v>
      </c>
      <c r="E18" s="27" t="s">
        <v>17</v>
      </c>
      <c r="F18" s="3"/>
      <c r="G18" s="140">
        <v>56.025020653841601</v>
      </c>
      <c r="H18" s="129">
        <v>63.661040953617302</v>
      </c>
      <c r="I18" s="129">
        <v>69.479523191313504</v>
      </c>
      <c r="J18" s="129">
        <v>74.188599079428698</v>
      </c>
      <c r="K18" s="129">
        <v>71.556709547975899</v>
      </c>
      <c r="L18" s="141">
        <v>66.982178685235397</v>
      </c>
      <c r="M18" s="129"/>
      <c r="N18" s="142">
        <v>81.104685471497604</v>
      </c>
      <c r="O18" s="143">
        <v>81.895432550454302</v>
      </c>
      <c r="P18" s="144">
        <v>81.500059010976003</v>
      </c>
      <c r="Q18" s="129"/>
      <c r="R18" s="145">
        <v>71.130144492589906</v>
      </c>
      <c r="S18" s="125"/>
      <c r="T18" s="140">
        <v>9.9798029957097292</v>
      </c>
      <c r="U18" s="129">
        <v>6.2010694902066197</v>
      </c>
      <c r="V18" s="129">
        <v>8.3424543036107703</v>
      </c>
      <c r="W18" s="129">
        <v>9.6862727616861299</v>
      </c>
      <c r="X18" s="129">
        <v>-1.7617115948895501</v>
      </c>
      <c r="Y18" s="141">
        <v>6.1552353792652701</v>
      </c>
      <c r="Z18" s="129"/>
      <c r="AA18" s="142">
        <v>-4.9351274718761298</v>
      </c>
      <c r="AB18" s="143">
        <v>-5.8912220067128303</v>
      </c>
      <c r="AC18" s="144">
        <v>-5.4179098072078498</v>
      </c>
      <c r="AD18" s="129"/>
      <c r="AE18" s="145">
        <v>2.06674530044699</v>
      </c>
      <c r="AF18" s="30"/>
      <c r="AG18" s="140">
        <v>55.868641567331501</v>
      </c>
      <c r="AH18" s="129">
        <v>65.192375781895393</v>
      </c>
      <c r="AI18" s="129">
        <v>70.647940516936103</v>
      </c>
      <c r="AJ18" s="129">
        <v>73.890593650418893</v>
      </c>
      <c r="AK18" s="129">
        <v>72.465478579015596</v>
      </c>
      <c r="AL18" s="141">
        <v>67.613006019119496</v>
      </c>
      <c r="AM18" s="129"/>
      <c r="AN18" s="142">
        <v>80.762421810456701</v>
      </c>
      <c r="AO18" s="143">
        <v>78.753098076242097</v>
      </c>
      <c r="AP18" s="144">
        <v>79.757759943349399</v>
      </c>
      <c r="AQ18" s="129"/>
      <c r="AR18" s="145">
        <v>71.082935711756605</v>
      </c>
      <c r="AS18" s="125"/>
      <c r="AT18" s="140">
        <v>1.2328777766826999</v>
      </c>
      <c r="AU18" s="129">
        <v>7.7677599657038296</v>
      </c>
      <c r="AV18" s="129">
        <v>9.9839525375600395</v>
      </c>
      <c r="AW18" s="129">
        <v>12.2035059905962</v>
      </c>
      <c r="AX18" s="129">
        <v>4.97031726417499</v>
      </c>
      <c r="AY18" s="141">
        <v>7.3887968508239501</v>
      </c>
      <c r="AZ18" s="129"/>
      <c r="BA18" s="142">
        <v>-0.52046894763830198</v>
      </c>
      <c r="BB18" s="143">
        <v>-0.395527120724676</v>
      </c>
      <c r="BC18" s="144">
        <v>-0.458824142932172</v>
      </c>
      <c r="BD18" s="129"/>
      <c r="BE18" s="145">
        <v>4.7415538190463904</v>
      </c>
    </row>
    <row r="19" spans="1:57" x14ac:dyDescent="0.25">
      <c r="A19" s="21" t="s">
        <v>28</v>
      </c>
      <c r="B19" s="3" t="str">
        <f t="shared" si="0"/>
        <v>Dulles Airport Area, VA</v>
      </c>
      <c r="C19" s="3"/>
      <c r="D19" s="24" t="s">
        <v>16</v>
      </c>
      <c r="E19" s="27" t="s">
        <v>17</v>
      </c>
      <c r="F19" s="3"/>
      <c r="G19" s="140">
        <v>55.473344716372601</v>
      </c>
      <c r="H19" s="129">
        <v>71.627774615822403</v>
      </c>
      <c r="I19" s="129">
        <v>84.168089546575601</v>
      </c>
      <c r="J19" s="129">
        <v>85.429709732498495</v>
      </c>
      <c r="K19" s="129">
        <v>83.911971162967106</v>
      </c>
      <c r="L19" s="141">
        <v>76.122177954847203</v>
      </c>
      <c r="M19" s="129"/>
      <c r="N19" s="142">
        <v>84.95541642952</v>
      </c>
      <c r="O19" s="143">
        <v>88.892050844241993</v>
      </c>
      <c r="P19" s="144">
        <v>86.923733636880996</v>
      </c>
      <c r="Q19" s="129"/>
      <c r="R19" s="145">
        <v>79.208336721142601</v>
      </c>
      <c r="S19" s="125"/>
      <c r="T19" s="140">
        <v>12.3736564994043</v>
      </c>
      <c r="U19" s="129">
        <v>9.5122721107006605</v>
      </c>
      <c r="V19" s="129">
        <v>11.0011376731713</v>
      </c>
      <c r="W19" s="129">
        <v>9.4833302901830496</v>
      </c>
      <c r="X19" s="129">
        <v>8.8538288705642501</v>
      </c>
      <c r="Y19" s="141">
        <v>10.0940590256055</v>
      </c>
      <c r="Z19" s="129"/>
      <c r="AA19" s="142">
        <v>5.2362375618967496</v>
      </c>
      <c r="AB19" s="143">
        <v>9.1781954749808108</v>
      </c>
      <c r="AC19" s="144">
        <v>7.2156152540591902</v>
      </c>
      <c r="AD19" s="129"/>
      <c r="AE19" s="145">
        <v>9.17504419738313</v>
      </c>
      <c r="AF19" s="30"/>
      <c r="AG19" s="140">
        <v>52.895560614684101</v>
      </c>
      <c r="AH19" s="129">
        <v>69.389110225763602</v>
      </c>
      <c r="AI19" s="129">
        <v>79.0789224056156</v>
      </c>
      <c r="AJ19" s="129">
        <v>79.152437867577305</v>
      </c>
      <c r="AK19" s="129">
        <v>72.590590020868902</v>
      </c>
      <c r="AL19" s="141">
        <v>70.621324226901905</v>
      </c>
      <c r="AM19" s="129"/>
      <c r="AN19" s="142">
        <v>72.002466325175405</v>
      </c>
      <c r="AO19" s="143">
        <v>74.015841396319402</v>
      </c>
      <c r="AP19" s="144">
        <v>73.009153860747404</v>
      </c>
      <c r="AQ19" s="129"/>
      <c r="AR19" s="145">
        <v>71.3035612651435</v>
      </c>
      <c r="AS19" s="125"/>
      <c r="AT19" s="140">
        <v>-3.01952337870976</v>
      </c>
      <c r="AU19" s="129">
        <v>2.68859617492445</v>
      </c>
      <c r="AV19" s="129">
        <v>7.7525774763541202</v>
      </c>
      <c r="AW19" s="129">
        <v>8.1692751769494603</v>
      </c>
      <c r="AX19" s="129">
        <v>3.1333823000704299</v>
      </c>
      <c r="AY19" s="141">
        <v>4.1415968428101602</v>
      </c>
      <c r="AZ19" s="129"/>
      <c r="BA19" s="142">
        <v>1.45995846886776</v>
      </c>
      <c r="BB19" s="143">
        <v>2.0743833832837502</v>
      </c>
      <c r="BC19" s="144">
        <v>1.77047966011851</v>
      </c>
      <c r="BD19" s="129"/>
      <c r="BE19" s="145">
        <v>3.4365737017101998</v>
      </c>
    </row>
    <row r="20" spans="1:57" x14ac:dyDescent="0.25">
      <c r="A20" s="21" t="s">
        <v>29</v>
      </c>
      <c r="B20" s="3" t="str">
        <f t="shared" si="0"/>
        <v>Williamsburg, VA</v>
      </c>
      <c r="C20" s="3"/>
      <c r="D20" s="24" t="s">
        <v>16</v>
      </c>
      <c r="E20" s="27" t="s">
        <v>17</v>
      </c>
      <c r="F20" s="3"/>
      <c r="G20" s="140">
        <v>38.344255717533699</v>
      </c>
      <c r="H20" s="129">
        <v>45.807141901832203</v>
      </c>
      <c r="I20" s="129">
        <v>48.348268021933897</v>
      </c>
      <c r="J20" s="129">
        <v>49.725825865989002</v>
      </c>
      <c r="K20" s="129">
        <v>61.682492978467202</v>
      </c>
      <c r="L20" s="141">
        <v>48.781596897151204</v>
      </c>
      <c r="M20" s="129"/>
      <c r="N20" s="142">
        <v>74.187508358967506</v>
      </c>
      <c r="O20" s="143">
        <v>71.994115286879705</v>
      </c>
      <c r="P20" s="144">
        <v>73.090811822923598</v>
      </c>
      <c r="Q20" s="129"/>
      <c r="R20" s="145">
        <v>55.7270868759433</v>
      </c>
      <c r="S20" s="125"/>
      <c r="T20" s="140">
        <v>-17.662263067202701</v>
      </c>
      <c r="U20" s="129">
        <v>-21.101128772172299</v>
      </c>
      <c r="V20" s="129">
        <v>-18.305084745762699</v>
      </c>
      <c r="W20" s="129">
        <v>-18.891797556718998</v>
      </c>
      <c r="X20" s="129">
        <v>-13.971274016041701</v>
      </c>
      <c r="Y20" s="141">
        <v>-17.825440454197199</v>
      </c>
      <c r="Z20" s="129"/>
      <c r="AA20" s="142">
        <v>-8.2533906715183498</v>
      </c>
      <c r="AB20" s="143">
        <v>-7.3334480977793</v>
      </c>
      <c r="AC20" s="144">
        <v>-7.8026149304091099</v>
      </c>
      <c r="AD20" s="129"/>
      <c r="AE20" s="145">
        <v>-14.3356437969924</v>
      </c>
      <c r="AF20" s="30"/>
      <c r="AG20" s="140">
        <v>50.708840444028297</v>
      </c>
      <c r="AH20" s="129">
        <v>58.0981677143239</v>
      </c>
      <c r="AI20" s="129">
        <v>58.529490437341103</v>
      </c>
      <c r="AJ20" s="129">
        <v>60.987026882439402</v>
      </c>
      <c r="AK20" s="129">
        <v>68.242610672729697</v>
      </c>
      <c r="AL20" s="141">
        <v>59.313227230172501</v>
      </c>
      <c r="AM20" s="129"/>
      <c r="AN20" s="142">
        <v>75.100307610003995</v>
      </c>
      <c r="AO20" s="143">
        <v>71.475859301859003</v>
      </c>
      <c r="AP20" s="144">
        <v>73.288083455931499</v>
      </c>
      <c r="AQ20" s="129"/>
      <c r="AR20" s="145">
        <v>63.306043294675</v>
      </c>
      <c r="AS20" s="125"/>
      <c r="AT20" s="140">
        <v>9.5635911737178905</v>
      </c>
      <c r="AU20" s="129">
        <v>8.6347202952072397</v>
      </c>
      <c r="AV20" s="129">
        <v>11.1982323557329</v>
      </c>
      <c r="AW20" s="129">
        <v>12.0628197410235</v>
      </c>
      <c r="AX20" s="129">
        <v>7.98497772535951</v>
      </c>
      <c r="AY20" s="141">
        <v>9.8325163138036302</v>
      </c>
      <c r="AZ20" s="129"/>
      <c r="BA20" s="142">
        <v>-1.0267030933286301</v>
      </c>
      <c r="BB20" s="143">
        <v>-3.4288037585833</v>
      </c>
      <c r="BC20" s="144">
        <v>-2.2128039259424401</v>
      </c>
      <c r="BD20" s="129"/>
      <c r="BE20" s="145">
        <v>5.5408000678518601</v>
      </c>
    </row>
    <row r="21" spans="1:57" x14ac:dyDescent="0.25">
      <c r="A21" s="21" t="s">
        <v>30</v>
      </c>
      <c r="B21" s="3" t="str">
        <f t="shared" si="0"/>
        <v>Virginia Beach, VA</v>
      </c>
      <c r="C21" s="3"/>
      <c r="D21" s="24" t="s">
        <v>16</v>
      </c>
      <c r="E21" s="27" t="s">
        <v>17</v>
      </c>
      <c r="F21" s="3"/>
      <c r="G21" s="140">
        <v>43.164546836253002</v>
      </c>
      <c r="H21" s="129">
        <v>49.620030397568101</v>
      </c>
      <c r="I21" s="129">
        <v>57.739380849531997</v>
      </c>
      <c r="J21" s="129">
        <v>61.451083913286901</v>
      </c>
      <c r="K21" s="129">
        <v>69.778417726581793</v>
      </c>
      <c r="L21" s="141">
        <v>56.350691944644403</v>
      </c>
      <c r="M21" s="129"/>
      <c r="N21" s="142">
        <v>82.953363730901501</v>
      </c>
      <c r="O21" s="143">
        <v>86.489080873530099</v>
      </c>
      <c r="P21" s="144">
        <v>84.721222302215807</v>
      </c>
      <c r="Q21" s="129"/>
      <c r="R21" s="145">
        <v>64.456557761093293</v>
      </c>
      <c r="S21" s="125"/>
      <c r="T21" s="140">
        <v>-10.718545096161399</v>
      </c>
      <c r="U21" s="129">
        <v>-9.7433864992293095</v>
      </c>
      <c r="V21" s="129">
        <v>-6.4019906340453598</v>
      </c>
      <c r="W21" s="129">
        <v>-2.2828340747353901</v>
      </c>
      <c r="X21" s="129">
        <v>5.6909740037103198</v>
      </c>
      <c r="Y21" s="141">
        <v>-4.1393240187909397</v>
      </c>
      <c r="Z21" s="129"/>
      <c r="AA21" s="142">
        <v>11.4242966811966</v>
      </c>
      <c r="AB21" s="143">
        <v>4.6611487047673004</v>
      </c>
      <c r="AC21" s="144">
        <v>7.8664371288240904</v>
      </c>
      <c r="AD21" s="129"/>
      <c r="AE21" s="145">
        <v>4.2291063989460503E-2</v>
      </c>
      <c r="AF21" s="30"/>
      <c r="AG21" s="140">
        <v>45.440364770818299</v>
      </c>
      <c r="AH21" s="129">
        <v>52.4398048156147</v>
      </c>
      <c r="AI21" s="129">
        <v>59.629229661627001</v>
      </c>
      <c r="AJ21" s="129">
        <v>62.385009199263997</v>
      </c>
      <c r="AK21" s="129">
        <v>64.498840092792506</v>
      </c>
      <c r="AL21" s="141">
        <v>56.878649708023303</v>
      </c>
      <c r="AM21" s="129"/>
      <c r="AN21" s="142">
        <v>75.165986721062296</v>
      </c>
      <c r="AO21" s="143">
        <v>77.465802735781097</v>
      </c>
      <c r="AP21" s="144">
        <v>76.315894728421696</v>
      </c>
      <c r="AQ21" s="129"/>
      <c r="AR21" s="145">
        <v>62.43214828528</v>
      </c>
      <c r="AS21" s="125"/>
      <c r="AT21" s="140">
        <v>-5.8471149995588201</v>
      </c>
      <c r="AU21" s="129">
        <v>-2.1171952796824001</v>
      </c>
      <c r="AV21" s="129">
        <v>1.75639317748459</v>
      </c>
      <c r="AW21" s="129">
        <v>4.45402428612101</v>
      </c>
      <c r="AX21" s="129">
        <v>4.7718331117155701</v>
      </c>
      <c r="AY21" s="141">
        <v>0.94801957727816299</v>
      </c>
      <c r="AZ21" s="129"/>
      <c r="BA21" s="142">
        <v>2.46047538388081</v>
      </c>
      <c r="BB21" s="143">
        <v>0.72558618772129002</v>
      </c>
      <c r="BC21" s="144">
        <v>1.5725563791545001</v>
      </c>
      <c r="BD21" s="129"/>
      <c r="BE21" s="145">
        <v>1.1497665306595899</v>
      </c>
    </row>
    <row r="22" spans="1:57" x14ac:dyDescent="0.25">
      <c r="A22" s="34" t="s">
        <v>31</v>
      </c>
      <c r="B22" s="3" t="str">
        <f t="shared" si="0"/>
        <v>Norfolk/Portsmouth, VA</v>
      </c>
      <c r="C22" s="3"/>
      <c r="D22" s="24" t="s">
        <v>16</v>
      </c>
      <c r="E22" s="27" t="s">
        <v>17</v>
      </c>
      <c r="F22" s="3"/>
      <c r="G22" s="140">
        <v>61.654663621991901</v>
      </c>
      <c r="H22" s="129">
        <v>70.279290356578201</v>
      </c>
      <c r="I22" s="129">
        <v>76.040751800456704</v>
      </c>
      <c r="J22" s="129">
        <v>76.040751800456704</v>
      </c>
      <c r="K22" s="129">
        <v>77.885122079747006</v>
      </c>
      <c r="L22" s="141">
        <v>72.380115931846106</v>
      </c>
      <c r="M22" s="129"/>
      <c r="N22" s="142">
        <v>83.383102055155405</v>
      </c>
      <c r="O22" s="143">
        <v>86.931319163885405</v>
      </c>
      <c r="P22" s="144">
        <v>85.157210609520405</v>
      </c>
      <c r="Q22" s="129"/>
      <c r="R22" s="145">
        <v>76.030714411181606</v>
      </c>
      <c r="S22" s="125"/>
      <c r="T22" s="140">
        <v>22.620207706469401</v>
      </c>
      <c r="U22" s="129">
        <v>23.471237053488601</v>
      </c>
      <c r="V22" s="129">
        <v>13.4335972627195</v>
      </c>
      <c r="W22" s="129">
        <v>2.0688450617162699</v>
      </c>
      <c r="X22" s="129">
        <v>1.13520755349595</v>
      </c>
      <c r="Y22" s="141">
        <v>11.0988732251271</v>
      </c>
      <c r="Z22" s="129"/>
      <c r="AA22" s="142">
        <v>3.9140694029448699</v>
      </c>
      <c r="AB22" s="143">
        <v>3.8361508955661598</v>
      </c>
      <c r="AC22" s="144">
        <v>3.8742838925898702</v>
      </c>
      <c r="AD22" s="129"/>
      <c r="AE22" s="145">
        <v>8.6799675441428104</v>
      </c>
      <c r="AF22" s="30"/>
      <c r="AG22" s="140">
        <v>57.403829264008401</v>
      </c>
      <c r="AH22" s="129">
        <v>65.457579483576296</v>
      </c>
      <c r="AI22" s="129">
        <v>70.411031090813196</v>
      </c>
      <c r="AJ22" s="129">
        <v>73.713332162304496</v>
      </c>
      <c r="AK22" s="129">
        <v>72.975584050588395</v>
      </c>
      <c r="AL22" s="141">
        <v>67.992271210258195</v>
      </c>
      <c r="AM22" s="129"/>
      <c r="AN22" s="142">
        <v>77.617249253469097</v>
      </c>
      <c r="AO22" s="143">
        <v>79.242051642367798</v>
      </c>
      <c r="AP22" s="144">
        <v>78.429650447918405</v>
      </c>
      <c r="AQ22" s="129"/>
      <c r="AR22" s="145">
        <v>70.974379563875402</v>
      </c>
      <c r="AS22" s="125"/>
      <c r="AT22" s="140">
        <v>4.4773545882256602</v>
      </c>
      <c r="AU22" s="129">
        <v>6.9791784097254803</v>
      </c>
      <c r="AV22" s="129">
        <v>4.5765662943829897</v>
      </c>
      <c r="AW22" s="129">
        <v>5.29287258254306</v>
      </c>
      <c r="AX22" s="129">
        <v>1.2297888017663801</v>
      </c>
      <c r="AY22" s="141">
        <v>4.4243327007000097</v>
      </c>
      <c r="AZ22" s="129"/>
      <c r="BA22" s="142">
        <v>-2.2228722899881701</v>
      </c>
      <c r="BB22" s="143">
        <v>-1.4837899450562499</v>
      </c>
      <c r="BC22" s="144">
        <v>-1.8508945823191301</v>
      </c>
      <c r="BD22" s="129"/>
      <c r="BE22" s="145">
        <v>2.3581152486932302</v>
      </c>
    </row>
    <row r="23" spans="1:57" x14ac:dyDescent="0.25">
      <c r="A23" s="35" t="s">
        <v>32</v>
      </c>
      <c r="B23" s="3" t="str">
        <f t="shared" si="0"/>
        <v>Newport News/Hampton, VA</v>
      </c>
      <c r="C23" s="3"/>
      <c r="D23" s="24" t="s">
        <v>16</v>
      </c>
      <c r="E23" s="27" t="s">
        <v>17</v>
      </c>
      <c r="F23" s="3"/>
      <c r="G23" s="140">
        <v>47.771527477282497</v>
      </c>
      <c r="H23" s="129">
        <v>56.454637242175103</v>
      </c>
      <c r="I23" s="129">
        <v>59.627866724361702</v>
      </c>
      <c r="J23" s="129">
        <v>61.185633924707901</v>
      </c>
      <c r="K23" s="129">
        <v>76.460406750324495</v>
      </c>
      <c r="L23" s="141">
        <v>60.3000144237703</v>
      </c>
      <c r="M23" s="129"/>
      <c r="N23" s="142">
        <v>83.008798499927806</v>
      </c>
      <c r="O23" s="143">
        <v>81.854896870041799</v>
      </c>
      <c r="P23" s="144">
        <v>82.431847684984803</v>
      </c>
      <c r="Q23" s="129"/>
      <c r="R23" s="145">
        <v>66.623395355545895</v>
      </c>
      <c r="S23" s="125"/>
      <c r="T23" s="140">
        <v>-10.9258744472779</v>
      </c>
      <c r="U23" s="129">
        <v>-4.8062203881046397</v>
      </c>
      <c r="V23" s="129">
        <v>-6.0611261660893101</v>
      </c>
      <c r="W23" s="129">
        <v>-6.8741970705546498</v>
      </c>
      <c r="X23" s="129">
        <v>-6.6910390185584196</v>
      </c>
      <c r="Y23" s="141">
        <v>-6.9607148543331103</v>
      </c>
      <c r="Z23" s="129"/>
      <c r="AA23" s="142">
        <v>-7.4178089820453099</v>
      </c>
      <c r="AB23" s="143">
        <v>-9.1503427371229709</v>
      </c>
      <c r="AC23" s="144">
        <v>-8.2861948742770792</v>
      </c>
      <c r="AD23" s="129"/>
      <c r="AE23" s="145">
        <v>-7.4336394381544402</v>
      </c>
      <c r="AF23" s="30"/>
      <c r="AG23" s="140">
        <v>50.598586470503299</v>
      </c>
      <c r="AH23" s="129">
        <v>60.168758113370799</v>
      </c>
      <c r="AI23" s="129">
        <v>63.179720178854701</v>
      </c>
      <c r="AJ23" s="129">
        <v>63.5186787826337</v>
      </c>
      <c r="AK23" s="129">
        <v>68.556180585605006</v>
      </c>
      <c r="AL23" s="141">
        <v>61.204384826193497</v>
      </c>
      <c r="AM23" s="129"/>
      <c r="AN23" s="142">
        <v>73.474686282994298</v>
      </c>
      <c r="AO23" s="143">
        <v>74.664647338814305</v>
      </c>
      <c r="AP23" s="144">
        <v>74.069666810904295</v>
      </c>
      <c r="AQ23" s="129"/>
      <c r="AR23" s="145">
        <v>64.880179678968005</v>
      </c>
      <c r="AS23" s="125"/>
      <c r="AT23" s="140">
        <v>-8.1296203286977704</v>
      </c>
      <c r="AU23" s="129">
        <v>-3.2765691412431699</v>
      </c>
      <c r="AV23" s="129">
        <v>-2.8271992035643398</v>
      </c>
      <c r="AW23" s="129">
        <v>-7.9246865899146499</v>
      </c>
      <c r="AX23" s="129">
        <v>-8.2305775757833697</v>
      </c>
      <c r="AY23" s="141">
        <v>-6.1260264232421999</v>
      </c>
      <c r="AZ23" s="129"/>
      <c r="BA23" s="142">
        <v>-11.506528009718901</v>
      </c>
      <c r="BB23" s="143">
        <v>-9.8808827703062292</v>
      </c>
      <c r="BC23" s="144">
        <v>-10.6945741986616</v>
      </c>
      <c r="BD23" s="129"/>
      <c r="BE23" s="145">
        <v>-7.6663579958564796</v>
      </c>
    </row>
    <row r="24" spans="1:57" x14ac:dyDescent="0.25">
      <c r="A24" s="36" t="s">
        <v>33</v>
      </c>
      <c r="B24" s="3" t="str">
        <f t="shared" si="0"/>
        <v>Chesapeake/Suffolk, VA</v>
      </c>
      <c r="C24" s="3"/>
      <c r="D24" s="25" t="s">
        <v>16</v>
      </c>
      <c r="E24" s="28" t="s">
        <v>17</v>
      </c>
      <c r="F24" s="3"/>
      <c r="G24" s="153">
        <v>60.928770949720601</v>
      </c>
      <c r="H24" s="154">
        <v>74.755586592178702</v>
      </c>
      <c r="I24" s="154">
        <v>78.701117318435706</v>
      </c>
      <c r="J24" s="154">
        <v>80.289804469273705</v>
      </c>
      <c r="K24" s="154">
        <v>79.434357541899402</v>
      </c>
      <c r="L24" s="155">
        <v>74.821927374301595</v>
      </c>
      <c r="M24" s="129"/>
      <c r="N24" s="156">
        <v>85.841480446927307</v>
      </c>
      <c r="O24" s="157">
        <v>87.884078212290504</v>
      </c>
      <c r="P24" s="158">
        <v>86.862779329608898</v>
      </c>
      <c r="Q24" s="129"/>
      <c r="R24" s="159">
        <v>78.262170790103696</v>
      </c>
      <c r="S24" s="125"/>
      <c r="T24" s="153">
        <v>5.8810751010927298</v>
      </c>
      <c r="U24" s="154">
        <v>7.5774035754751496</v>
      </c>
      <c r="V24" s="154">
        <v>5.5616298349409901</v>
      </c>
      <c r="W24" s="154">
        <v>2.6891714074294</v>
      </c>
      <c r="X24" s="154">
        <v>9.7079948265009E-2</v>
      </c>
      <c r="Y24" s="155">
        <v>4.1699951724497604</v>
      </c>
      <c r="Z24" s="129"/>
      <c r="AA24" s="156">
        <v>2.61551503947936</v>
      </c>
      <c r="AB24" s="157">
        <v>2.4270775175199302</v>
      </c>
      <c r="AC24" s="158">
        <v>2.5201019151480502</v>
      </c>
      <c r="AD24" s="129"/>
      <c r="AE24" s="159">
        <v>3.6410721118359399</v>
      </c>
      <c r="AF24" s="31"/>
      <c r="AG24" s="153">
        <v>58.497730446927299</v>
      </c>
      <c r="AH24" s="154">
        <v>72.756634078212201</v>
      </c>
      <c r="AI24" s="154">
        <v>76.702164804469206</v>
      </c>
      <c r="AJ24" s="154">
        <v>77.121159217876993</v>
      </c>
      <c r="AK24" s="154">
        <v>73.415677374301595</v>
      </c>
      <c r="AL24" s="155">
        <v>71.698673184357503</v>
      </c>
      <c r="AM24" s="129"/>
      <c r="AN24" s="156">
        <v>76.916026536312799</v>
      </c>
      <c r="AO24" s="157">
        <v>77.583798882681506</v>
      </c>
      <c r="AP24" s="158">
        <v>77.249912709497195</v>
      </c>
      <c r="AQ24" s="129"/>
      <c r="AR24" s="159">
        <v>73.284741620111703</v>
      </c>
      <c r="AS24" s="75"/>
      <c r="AT24" s="153">
        <v>-6.1018979496513701</v>
      </c>
      <c r="AU24" s="154">
        <v>-0.83796804954630699</v>
      </c>
      <c r="AV24" s="154">
        <v>-0.56113756259895498</v>
      </c>
      <c r="AW24" s="154">
        <v>0.23737548100425501</v>
      </c>
      <c r="AX24" s="154">
        <v>-2.3511803379206899</v>
      </c>
      <c r="AY24" s="155">
        <v>-1.76313301661072</v>
      </c>
      <c r="AZ24" s="129"/>
      <c r="BA24" s="156">
        <v>-4.0215379031484799</v>
      </c>
      <c r="BB24" s="157">
        <v>-4.7196069914778196</v>
      </c>
      <c r="BC24" s="158">
        <v>-4.3733549142913599</v>
      </c>
      <c r="BD24" s="129"/>
      <c r="BE24" s="159">
        <v>-2.5641352832016899</v>
      </c>
    </row>
    <row r="25" spans="1:57" ht="13" x14ac:dyDescent="0.3">
      <c r="A25" s="19" t="s">
        <v>43</v>
      </c>
      <c r="B25" s="3" t="str">
        <f t="shared" si="0"/>
        <v>Richmond CBD/Airport, VA</v>
      </c>
      <c r="C25" s="9"/>
      <c r="D25" s="23" t="s">
        <v>16</v>
      </c>
      <c r="E25" s="26" t="s">
        <v>17</v>
      </c>
      <c r="F25" s="3"/>
      <c r="G25" s="126">
        <v>51.428571428571402</v>
      </c>
      <c r="H25" s="127">
        <v>62.182539682539598</v>
      </c>
      <c r="I25" s="127">
        <v>67.619047619047606</v>
      </c>
      <c r="J25" s="127">
        <v>68.015873015872998</v>
      </c>
      <c r="K25" s="127">
        <v>69.563492063492006</v>
      </c>
      <c r="L25" s="128">
        <v>63.761904761904702</v>
      </c>
      <c r="M25" s="129"/>
      <c r="N25" s="130">
        <v>65.753968253968196</v>
      </c>
      <c r="O25" s="131">
        <v>65.476190476190396</v>
      </c>
      <c r="P25" s="132">
        <v>65.615079365079296</v>
      </c>
      <c r="Q25" s="129"/>
      <c r="R25" s="133">
        <v>64.291383219954596</v>
      </c>
      <c r="S25" s="125"/>
      <c r="T25" s="126">
        <v>10.297872340425499</v>
      </c>
      <c r="U25" s="127">
        <v>-1.1979823455233201</v>
      </c>
      <c r="V25" s="127">
        <v>1.3079667063020199</v>
      </c>
      <c r="W25" s="127">
        <v>-0.63768115942028902</v>
      </c>
      <c r="X25" s="127">
        <v>-5.4476806903991299</v>
      </c>
      <c r="Y25" s="128">
        <v>0.149588631264023</v>
      </c>
      <c r="Z25" s="129"/>
      <c r="AA25" s="130">
        <v>-15.2862985685071</v>
      </c>
      <c r="AB25" s="131">
        <v>-10.5206073752711</v>
      </c>
      <c r="AC25" s="132">
        <v>-12.973684210526301</v>
      </c>
      <c r="AD25" s="129"/>
      <c r="AE25" s="133">
        <v>-4.0686855016071704</v>
      </c>
      <c r="AF25" s="29"/>
      <c r="AG25" s="126">
        <v>55.8333333333333</v>
      </c>
      <c r="AH25" s="127">
        <v>61.884920634920597</v>
      </c>
      <c r="AI25" s="127">
        <v>66.0416666666666</v>
      </c>
      <c r="AJ25" s="127">
        <v>67.5</v>
      </c>
      <c r="AK25" s="127">
        <v>70.0694444444444</v>
      </c>
      <c r="AL25" s="128">
        <v>64.265873015872998</v>
      </c>
      <c r="AM25" s="129"/>
      <c r="AN25" s="130">
        <v>71.259920634920604</v>
      </c>
      <c r="AO25" s="131">
        <v>70.863095238095198</v>
      </c>
      <c r="AP25" s="132">
        <v>71.061507936507894</v>
      </c>
      <c r="AQ25" s="129"/>
      <c r="AR25" s="133">
        <v>66.207482993197203</v>
      </c>
      <c r="AS25" s="125"/>
      <c r="AT25" s="126">
        <v>1.36887608069164</v>
      </c>
      <c r="AU25" s="127">
        <v>0.71036486922828501</v>
      </c>
      <c r="AV25" s="127">
        <v>-0.68625988363419299</v>
      </c>
      <c r="AW25" s="127">
        <v>0.13245033112582699</v>
      </c>
      <c r="AX25" s="127">
        <v>-3.3127994524298399</v>
      </c>
      <c r="AY25" s="128">
        <v>-0.48849427017727098</v>
      </c>
      <c r="AZ25" s="129"/>
      <c r="BA25" s="130">
        <v>-8.1575246132208097</v>
      </c>
      <c r="BB25" s="131">
        <v>-7.5698757763975104</v>
      </c>
      <c r="BC25" s="132">
        <v>-7.8654575856968201</v>
      </c>
      <c r="BD25" s="129"/>
      <c r="BE25" s="133">
        <v>-2.87330034512869</v>
      </c>
    </row>
    <row r="26" spans="1:57" x14ac:dyDescent="0.25">
      <c r="A26" s="20" t="s">
        <v>44</v>
      </c>
      <c r="B26" s="3" t="str">
        <f t="shared" si="0"/>
        <v>Richmond North/Glen Allen, VA</v>
      </c>
      <c r="C26" s="10"/>
      <c r="D26" s="24" t="s">
        <v>16</v>
      </c>
      <c r="E26" s="27" t="s">
        <v>17</v>
      </c>
      <c r="F26" s="3"/>
      <c r="G26" s="140">
        <v>49.169396350023298</v>
      </c>
      <c r="H26" s="129">
        <v>65.769770706597996</v>
      </c>
      <c r="I26" s="129">
        <v>70.999064108563402</v>
      </c>
      <c r="J26" s="129">
        <v>68.869911090313494</v>
      </c>
      <c r="K26" s="129">
        <v>65.769770706597996</v>
      </c>
      <c r="L26" s="141">
        <v>64.115582592419202</v>
      </c>
      <c r="M26" s="129"/>
      <c r="N26" s="142">
        <v>75.982686008423002</v>
      </c>
      <c r="O26" s="143">
        <v>77.866167524567103</v>
      </c>
      <c r="P26" s="144">
        <v>76.924426766495003</v>
      </c>
      <c r="Q26" s="129"/>
      <c r="R26" s="145">
        <v>67.775252356440902</v>
      </c>
      <c r="S26" s="125"/>
      <c r="T26" s="140">
        <v>3.2487181558265901</v>
      </c>
      <c r="U26" s="129">
        <v>14.1215353400145</v>
      </c>
      <c r="V26" s="129">
        <v>12.5181651187568</v>
      </c>
      <c r="W26" s="129">
        <v>8.69532786805736</v>
      </c>
      <c r="X26" s="129">
        <v>-3.7961883271490802</v>
      </c>
      <c r="Y26" s="141">
        <v>6.8310805297979602</v>
      </c>
      <c r="Z26" s="129"/>
      <c r="AA26" s="142">
        <v>-7.3479106963423799</v>
      </c>
      <c r="AB26" s="143">
        <v>-3.8296753493249698</v>
      </c>
      <c r="AC26" s="144">
        <v>-5.6000365149805997</v>
      </c>
      <c r="AD26" s="129"/>
      <c r="AE26" s="145">
        <v>2.4558574390445398</v>
      </c>
      <c r="AF26" s="30"/>
      <c r="AG26" s="140">
        <v>49.722643933200899</v>
      </c>
      <c r="AH26" s="129">
        <v>61.9905406983533</v>
      </c>
      <c r="AI26" s="129">
        <v>68.755109190704104</v>
      </c>
      <c r="AJ26" s="129">
        <v>69.794464556814205</v>
      </c>
      <c r="AK26" s="129">
        <v>69.607614153918007</v>
      </c>
      <c r="AL26" s="141">
        <v>63.9740745065981</v>
      </c>
      <c r="AM26" s="129"/>
      <c r="AN26" s="142">
        <v>78.007123671610401</v>
      </c>
      <c r="AO26" s="143">
        <v>77.907112774918104</v>
      </c>
      <c r="AP26" s="144">
        <v>77.957162059493797</v>
      </c>
      <c r="AQ26" s="129"/>
      <c r="AR26" s="145">
        <v>67.966742315522396</v>
      </c>
      <c r="AS26" s="125"/>
      <c r="AT26" s="140">
        <v>-1.8054913705559601</v>
      </c>
      <c r="AU26" s="129">
        <v>4.8550139706706901</v>
      </c>
      <c r="AV26" s="129">
        <v>6.7120858223880902</v>
      </c>
      <c r="AW26" s="129">
        <v>9.7133952061551998</v>
      </c>
      <c r="AX26" s="129">
        <v>2.3770937897425299</v>
      </c>
      <c r="AY26" s="141">
        <v>4.6031279988660403</v>
      </c>
      <c r="AZ26" s="129"/>
      <c r="BA26" s="142">
        <v>-3.3006187911627398</v>
      </c>
      <c r="BB26" s="143">
        <v>-3.8765592109696101</v>
      </c>
      <c r="BC26" s="144">
        <v>-3.5892102066162401</v>
      </c>
      <c r="BD26" s="129"/>
      <c r="BE26" s="145">
        <v>1.7655498365823199</v>
      </c>
    </row>
    <row r="27" spans="1:57" x14ac:dyDescent="0.25">
      <c r="A27" s="21" t="s">
        <v>45</v>
      </c>
      <c r="B27" s="3" t="str">
        <f t="shared" si="0"/>
        <v>Richmond West/Midlothian, VA</v>
      </c>
      <c r="C27" s="3"/>
      <c r="D27" s="24" t="s">
        <v>16</v>
      </c>
      <c r="E27" s="27" t="s">
        <v>17</v>
      </c>
      <c r="F27" s="3"/>
      <c r="G27" s="140">
        <v>50.861474844934499</v>
      </c>
      <c r="H27" s="129">
        <v>60.7856650585802</v>
      </c>
      <c r="I27" s="129">
        <v>65.885596140592597</v>
      </c>
      <c r="J27" s="129">
        <v>65.230875258442396</v>
      </c>
      <c r="K27" s="129">
        <v>68.366643694004097</v>
      </c>
      <c r="L27" s="141">
        <v>62.2260509993108</v>
      </c>
      <c r="M27" s="129"/>
      <c r="N27" s="142">
        <v>84.906960716746994</v>
      </c>
      <c r="O27" s="143">
        <v>85.940730530668503</v>
      </c>
      <c r="P27" s="144">
        <v>85.423845623707706</v>
      </c>
      <c r="Q27" s="129"/>
      <c r="R27" s="145">
        <v>68.853992320567002</v>
      </c>
      <c r="S27" s="125"/>
      <c r="T27" s="140">
        <v>9.1771110661066793</v>
      </c>
      <c r="U27" s="129">
        <v>8.7467172547087202</v>
      </c>
      <c r="V27" s="129">
        <v>7.8263142255749498</v>
      </c>
      <c r="W27" s="129">
        <v>-0.227036788247302</v>
      </c>
      <c r="X27" s="129">
        <v>9.7803248685559208</v>
      </c>
      <c r="Y27" s="141">
        <v>6.8290006500126497</v>
      </c>
      <c r="Z27" s="129"/>
      <c r="AA27" s="142">
        <v>8.2806447135296803</v>
      </c>
      <c r="AB27" s="143">
        <v>2.1426715323519101</v>
      </c>
      <c r="AC27" s="144">
        <v>5.1035860452917197</v>
      </c>
      <c r="AD27" s="129"/>
      <c r="AE27" s="145">
        <v>6.2109456008747701</v>
      </c>
      <c r="AF27" s="30"/>
      <c r="AG27" s="140">
        <v>51.145761543762902</v>
      </c>
      <c r="AH27" s="129">
        <v>60.578911095796002</v>
      </c>
      <c r="AI27" s="129">
        <v>63.697450034458903</v>
      </c>
      <c r="AJ27" s="129">
        <v>64.024810475534096</v>
      </c>
      <c r="AK27" s="129">
        <v>69.676085458304598</v>
      </c>
      <c r="AL27" s="141">
        <v>61.8246037215713</v>
      </c>
      <c r="AM27" s="129"/>
      <c r="AN27" s="142">
        <v>82.813576843556106</v>
      </c>
      <c r="AO27" s="143">
        <v>82.141626464507198</v>
      </c>
      <c r="AP27" s="144">
        <v>82.477601654031702</v>
      </c>
      <c r="AQ27" s="129"/>
      <c r="AR27" s="145">
        <v>67.725460273702794</v>
      </c>
      <c r="AS27" s="125"/>
      <c r="AT27" s="140">
        <v>1.8350212680483799</v>
      </c>
      <c r="AU27" s="129">
        <v>6.18243709749677</v>
      </c>
      <c r="AV27" s="129">
        <v>3.67481694958949</v>
      </c>
      <c r="AW27" s="129">
        <v>4.1199777816060097</v>
      </c>
      <c r="AX27" s="129">
        <v>4.4645975593038001</v>
      </c>
      <c r="AY27" s="141">
        <v>4.1150668055845401</v>
      </c>
      <c r="AZ27" s="129"/>
      <c r="BA27" s="142">
        <v>1.94603537994816</v>
      </c>
      <c r="BB27" s="143">
        <v>0.72334746176362996</v>
      </c>
      <c r="BC27" s="144">
        <v>1.33349353246494</v>
      </c>
      <c r="BD27" s="129"/>
      <c r="BE27" s="145">
        <v>3.1300610273923999</v>
      </c>
    </row>
    <row r="28" spans="1:57" x14ac:dyDescent="0.25">
      <c r="A28" s="21" t="s">
        <v>46</v>
      </c>
      <c r="B28" s="3" t="str">
        <f t="shared" si="0"/>
        <v>Petersburg/Chester, VA</v>
      </c>
      <c r="C28" s="3"/>
      <c r="D28" s="24" t="s">
        <v>16</v>
      </c>
      <c r="E28" s="27" t="s">
        <v>17</v>
      </c>
      <c r="F28" s="3"/>
      <c r="G28" s="140">
        <v>55.143078112915603</v>
      </c>
      <c r="H28" s="129">
        <v>64.095127610208806</v>
      </c>
      <c r="I28" s="129">
        <v>65.274555297757104</v>
      </c>
      <c r="J28" s="129">
        <v>69.315545243619397</v>
      </c>
      <c r="K28" s="129">
        <v>68.561484918793496</v>
      </c>
      <c r="L28" s="141">
        <v>64.477958236658907</v>
      </c>
      <c r="M28" s="129"/>
      <c r="N28" s="142">
        <v>72.061098221191003</v>
      </c>
      <c r="O28" s="143">
        <v>73.317865429234303</v>
      </c>
      <c r="P28" s="144">
        <v>72.689481825212596</v>
      </c>
      <c r="Q28" s="129"/>
      <c r="R28" s="145">
        <v>66.824107833388496</v>
      </c>
      <c r="S28" s="125"/>
      <c r="T28" s="140">
        <v>-4.2437843970387599</v>
      </c>
      <c r="U28" s="129">
        <v>-4.7089480618876998</v>
      </c>
      <c r="V28" s="129">
        <v>-7.3702409380876501</v>
      </c>
      <c r="W28" s="129">
        <v>-4.5055911753454101</v>
      </c>
      <c r="X28" s="129">
        <v>-6.4459271269803304</v>
      </c>
      <c r="Y28" s="141">
        <v>-5.5099222583897403</v>
      </c>
      <c r="Z28" s="129"/>
      <c r="AA28" s="142">
        <v>-15.3972462261701</v>
      </c>
      <c r="AB28" s="143">
        <v>-14.5841889170961</v>
      </c>
      <c r="AC28" s="144">
        <v>-14.9891472496319</v>
      </c>
      <c r="AD28" s="129"/>
      <c r="AE28" s="145">
        <v>-8.6748176941487305</v>
      </c>
      <c r="AF28" s="30"/>
      <c r="AG28" s="140">
        <v>56.351508120649598</v>
      </c>
      <c r="AH28" s="129">
        <v>64.955529775715306</v>
      </c>
      <c r="AI28" s="129">
        <v>66.478151585460097</v>
      </c>
      <c r="AJ28" s="129">
        <v>68.880510440835195</v>
      </c>
      <c r="AK28" s="129">
        <v>69.939095127610202</v>
      </c>
      <c r="AL28" s="141">
        <v>65.320959010054096</v>
      </c>
      <c r="AM28" s="129"/>
      <c r="AN28" s="142">
        <v>75.497873163186298</v>
      </c>
      <c r="AO28" s="143">
        <v>74.618136117556006</v>
      </c>
      <c r="AP28" s="144">
        <v>75.058004640371195</v>
      </c>
      <c r="AQ28" s="129"/>
      <c r="AR28" s="145">
        <v>68.102972047287494</v>
      </c>
      <c r="AS28" s="125"/>
      <c r="AT28" s="140">
        <v>-3.6807929275271798</v>
      </c>
      <c r="AU28" s="129">
        <v>-1.8275989559221499</v>
      </c>
      <c r="AV28" s="129">
        <v>-2.54541549120948</v>
      </c>
      <c r="AW28" s="129">
        <v>-1.0044014690459699</v>
      </c>
      <c r="AX28" s="129">
        <v>-1.8067314179460501</v>
      </c>
      <c r="AY28" s="141">
        <v>-2.1231510844982102</v>
      </c>
      <c r="AZ28" s="129"/>
      <c r="BA28" s="142">
        <v>-8.8571471394581103</v>
      </c>
      <c r="BB28" s="143">
        <v>-7.3718307875643996</v>
      </c>
      <c r="BC28" s="144">
        <v>-8.1248432155555808</v>
      </c>
      <c r="BD28" s="129"/>
      <c r="BE28" s="145">
        <v>-4.0959172987140899</v>
      </c>
    </row>
    <row r="29" spans="1:57" x14ac:dyDescent="0.25">
      <c r="A29" s="77" t="s">
        <v>99</v>
      </c>
      <c r="B29" s="37" t="s">
        <v>71</v>
      </c>
      <c r="C29" s="3"/>
      <c r="D29" s="24" t="s">
        <v>16</v>
      </c>
      <c r="E29" s="27" t="s">
        <v>17</v>
      </c>
      <c r="F29" s="3"/>
      <c r="G29" s="140">
        <v>47.5428221859706</v>
      </c>
      <c r="H29" s="129">
        <v>55.7045269168026</v>
      </c>
      <c r="I29" s="129">
        <v>58.783646003262596</v>
      </c>
      <c r="J29" s="129">
        <v>58.8703099510603</v>
      </c>
      <c r="K29" s="129">
        <v>57.743678629690002</v>
      </c>
      <c r="L29" s="141">
        <v>55.7289967373572</v>
      </c>
      <c r="M29" s="129"/>
      <c r="N29" s="142">
        <v>65.302084918581599</v>
      </c>
      <c r="O29" s="143">
        <v>65.550651854106405</v>
      </c>
      <c r="P29" s="144">
        <v>65.426368386343995</v>
      </c>
      <c r="Q29" s="129"/>
      <c r="R29" s="145">
        <v>58.509446860500603</v>
      </c>
      <c r="S29" s="125"/>
      <c r="T29" s="140">
        <v>13.3583512081811</v>
      </c>
      <c r="U29" s="129">
        <v>2.1258406338102298</v>
      </c>
      <c r="V29" s="129">
        <v>-1.5754508414785899</v>
      </c>
      <c r="W29" s="129">
        <v>-5.16719626209869</v>
      </c>
      <c r="X29" s="129">
        <v>-11.1941101776198</v>
      </c>
      <c r="Y29" s="141">
        <v>-1.64668490924914</v>
      </c>
      <c r="Z29" s="129"/>
      <c r="AA29" s="142">
        <v>-15.3335193470674</v>
      </c>
      <c r="AB29" s="143">
        <v>-14.1822243032112</v>
      </c>
      <c r="AC29" s="144">
        <v>-14.760665762902599</v>
      </c>
      <c r="AD29" s="129"/>
      <c r="AE29" s="145">
        <v>-6.2396610108761301</v>
      </c>
      <c r="AF29" s="30"/>
      <c r="AG29" s="140">
        <v>43.845947018680398</v>
      </c>
      <c r="AH29" s="129">
        <v>54.951794425310098</v>
      </c>
      <c r="AI29" s="129">
        <v>58.265367527495698</v>
      </c>
      <c r="AJ29" s="129">
        <v>59.363916878993102</v>
      </c>
      <c r="AK29" s="129">
        <v>58.983649795782398</v>
      </c>
      <c r="AL29" s="141">
        <v>55.0821351292523</v>
      </c>
      <c r="AM29" s="129"/>
      <c r="AN29" s="142">
        <v>67.086956521739097</v>
      </c>
      <c r="AO29" s="143">
        <v>66.228790366721398</v>
      </c>
      <c r="AP29" s="144">
        <v>66.656885322242104</v>
      </c>
      <c r="AQ29" s="129"/>
      <c r="AR29" s="145">
        <v>58.397590977861199</v>
      </c>
      <c r="AS29" s="125"/>
      <c r="AT29" s="140">
        <v>0.67313201115445098</v>
      </c>
      <c r="AU29" s="129">
        <v>0.52008799887406598</v>
      </c>
      <c r="AV29" s="129">
        <v>0.74254060502427</v>
      </c>
      <c r="AW29" s="129">
        <v>0.66078064416291105</v>
      </c>
      <c r="AX29" s="129">
        <v>-2.1322082931471402</v>
      </c>
      <c r="AY29" s="141">
        <v>4.0529656834267298E-2</v>
      </c>
      <c r="AZ29" s="129"/>
      <c r="BA29" s="142">
        <v>-7.3761653811808499</v>
      </c>
      <c r="BB29" s="143">
        <v>-6.7044162629920203</v>
      </c>
      <c r="BC29" s="144">
        <v>-7.0450443197968999</v>
      </c>
      <c r="BD29" s="129"/>
      <c r="BE29" s="145">
        <v>-2.3981792607850201</v>
      </c>
    </row>
    <row r="30" spans="1:57" x14ac:dyDescent="0.25">
      <c r="A30" s="21" t="s">
        <v>48</v>
      </c>
      <c r="B30" s="3" t="str">
        <f t="shared" si="0"/>
        <v>Roanoke, VA</v>
      </c>
      <c r="C30" s="3"/>
      <c r="D30" s="24" t="s">
        <v>16</v>
      </c>
      <c r="E30" s="27" t="s">
        <v>17</v>
      </c>
      <c r="F30" s="3"/>
      <c r="G30" s="140">
        <v>56.348763710726899</v>
      </c>
      <c r="H30" s="129">
        <v>66.146123814835406</v>
      </c>
      <c r="I30" s="129">
        <v>69.009109499906998</v>
      </c>
      <c r="J30" s="129">
        <v>64.528722810931299</v>
      </c>
      <c r="K30" s="129">
        <v>64.101134039784299</v>
      </c>
      <c r="L30" s="141">
        <v>64.026770775236997</v>
      </c>
      <c r="M30" s="129"/>
      <c r="N30" s="142">
        <v>70.886781929726695</v>
      </c>
      <c r="O30" s="143">
        <v>69.920059490611607</v>
      </c>
      <c r="P30" s="144">
        <v>70.403420710169101</v>
      </c>
      <c r="Q30" s="129"/>
      <c r="R30" s="145">
        <v>65.8486707566462</v>
      </c>
      <c r="S30" s="125"/>
      <c r="T30" s="140">
        <v>31.965616365589099</v>
      </c>
      <c r="U30" s="129">
        <v>14.5623587720861</v>
      </c>
      <c r="V30" s="129">
        <v>2.14564225536901</v>
      </c>
      <c r="W30" s="129">
        <v>-4.2379670833878498</v>
      </c>
      <c r="X30" s="129">
        <v>-11.043324189687</v>
      </c>
      <c r="Y30" s="141">
        <v>4.1287269142286602</v>
      </c>
      <c r="Z30" s="129"/>
      <c r="AA30" s="142">
        <v>-15.4156468805934</v>
      </c>
      <c r="AB30" s="143">
        <v>-16.586595695410601</v>
      </c>
      <c r="AC30" s="144">
        <v>-16.001182434154199</v>
      </c>
      <c r="AD30" s="129"/>
      <c r="AE30" s="145">
        <v>-2.9741578886445099</v>
      </c>
      <c r="AF30" s="30"/>
      <c r="AG30" s="140">
        <v>49.097070702381501</v>
      </c>
      <c r="AH30" s="129">
        <v>60.0714915742073</v>
      </c>
      <c r="AI30" s="129">
        <v>63.831762685112103</v>
      </c>
      <c r="AJ30" s="129">
        <v>64.244928276310205</v>
      </c>
      <c r="AK30" s="129">
        <v>63.418597093913903</v>
      </c>
      <c r="AL30" s="141">
        <v>60.132770066385</v>
      </c>
      <c r="AM30" s="129"/>
      <c r="AN30" s="142">
        <v>70.8973585256023</v>
      </c>
      <c r="AO30" s="143">
        <v>71.490983454173602</v>
      </c>
      <c r="AP30" s="144">
        <v>71.193998652948395</v>
      </c>
      <c r="AQ30" s="129"/>
      <c r="AR30" s="145">
        <v>63.291810933789598</v>
      </c>
      <c r="AS30" s="125"/>
      <c r="AT30" s="140">
        <v>11.4594236757691</v>
      </c>
      <c r="AU30" s="129">
        <v>8.2493178885072709</v>
      </c>
      <c r="AV30" s="129">
        <v>2.5630028958799298</v>
      </c>
      <c r="AW30" s="129">
        <v>1.6414939644214801</v>
      </c>
      <c r="AX30" s="129">
        <v>-3.37896190201679</v>
      </c>
      <c r="AY30" s="141">
        <v>3.4548091702613002</v>
      </c>
      <c r="AZ30" s="129"/>
      <c r="BA30" s="142">
        <v>-8.4823249947478896</v>
      </c>
      <c r="BB30" s="143">
        <v>-5.54409356612737</v>
      </c>
      <c r="BC30" s="144">
        <v>-7.0305214630031401</v>
      </c>
      <c r="BD30" s="129"/>
      <c r="BE30" s="145">
        <v>-0.13385095292087701</v>
      </c>
    </row>
    <row r="31" spans="1:57" x14ac:dyDescent="0.25">
      <c r="A31" s="21" t="s">
        <v>49</v>
      </c>
      <c r="B31" s="3" t="str">
        <f t="shared" si="0"/>
        <v>Charlottesville, VA</v>
      </c>
      <c r="C31" s="3"/>
      <c r="D31" s="24" t="s">
        <v>16</v>
      </c>
      <c r="E31" s="27" t="s">
        <v>17</v>
      </c>
      <c r="F31" s="3"/>
      <c r="G31" s="140">
        <v>49.603624009059999</v>
      </c>
      <c r="H31" s="129">
        <v>67.270668176670398</v>
      </c>
      <c r="I31" s="129">
        <v>74.541336353340796</v>
      </c>
      <c r="J31" s="129">
        <v>79.252548131370304</v>
      </c>
      <c r="K31" s="129">
        <v>88.856172140430303</v>
      </c>
      <c r="L31" s="141">
        <v>71.9048697621744</v>
      </c>
      <c r="M31" s="129"/>
      <c r="N31" s="142">
        <v>95.311438278595602</v>
      </c>
      <c r="O31" s="143">
        <v>86.749716874292105</v>
      </c>
      <c r="P31" s="144">
        <v>91.030577576443903</v>
      </c>
      <c r="Q31" s="129"/>
      <c r="R31" s="145">
        <v>77.369357709108499</v>
      </c>
      <c r="S31" s="125"/>
      <c r="T31" s="140">
        <v>-10.0567343702445</v>
      </c>
      <c r="U31" s="129">
        <v>2.4416360746350998</v>
      </c>
      <c r="V31" s="129">
        <v>1.81736035581832</v>
      </c>
      <c r="W31" s="129">
        <v>3.8620212520113002</v>
      </c>
      <c r="X31" s="129">
        <v>-4.7410243720010499</v>
      </c>
      <c r="Y31" s="141">
        <v>-1.1242298901677801</v>
      </c>
      <c r="Z31" s="129"/>
      <c r="AA31" s="142">
        <v>0.666013462786465</v>
      </c>
      <c r="AB31" s="143">
        <v>-4.9544823862059602</v>
      </c>
      <c r="AC31" s="144">
        <v>-2.0927138587512299</v>
      </c>
      <c r="AD31" s="129"/>
      <c r="AE31" s="145">
        <v>-1.4519294151293001</v>
      </c>
      <c r="AF31" s="30"/>
      <c r="AG31" s="140">
        <v>49.135265147176703</v>
      </c>
      <c r="AH31" s="129">
        <v>65.393425724430102</v>
      </c>
      <c r="AI31" s="129">
        <v>71.148780208452607</v>
      </c>
      <c r="AJ31" s="129">
        <v>70.541747795212402</v>
      </c>
      <c r="AK31" s="129">
        <v>75.369373496735705</v>
      </c>
      <c r="AL31" s="141">
        <v>66.317718474401502</v>
      </c>
      <c r="AM31" s="129"/>
      <c r="AN31" s="142">
        <v>85.247967014087706</v>
      </c>
      <c r="AO31" s="143">
        <v>79.552661381653394</v>
      </c>
      <c r="AP31" s="144">
        <v>82.384260577415802</v>
      </c>
      <c r="AQ31" s="129"/>
      <c r="AR31" s="145">
        <v>70.926718504966004</v>
      </c>
      <c r="AS31" s="125"/>
      <c r="AT31" s="140">
        <v>-13.5311321566969</v>
      </c>
      <c r="AU31" s="129">
        <v>-1.12695712072993</v>
      </c>
      <c r="AV31" s="129">
        <v>2.90107699699628</v>
      </c>
      <c r="AW31" s="129">
        <v>0.54645261686869595</v>
      </c>
      <c r="AX31" s="129">
        <v>-7.1133108514603203</v>
      </c>
      <c r="AY31" s="141">
        <v>-3.4410843961329798</v>
      </c>
      <c r="AZ31" s="129"/>
      <c r="BA31" s="142">
        <v>-2.62084055229804</v>
      </c>
      <c r="BB31" s="143">
        <v>-7.3481710737011703</v>
      </c>
      <c r="BC31" s="144">
        <v>-4.9801166346369099</v>
      </c>
      <c r="BD31" s="129"/>
      <c r="BE31" s="145">
        <v>-3.9323350999040301</v>
      </c>
    </row>
    <row r="32" spans="1:57" x14ac:dyDescent="0.25">
      <c r="A32" s="21" t="s">
        <v>50</v>
      </c>
      <c r="B32" t="s">
        <v>73</v>
      </c>
      <c r="C32" s="3"/>
      <c r="D32" s="24" t="s">
        <v>16</v>
      </c>
      <c r="E32" s="27" t="s">
        <v>17</v>
      </c>
      <c r="F32" s="3"/>
      <c r="G32" s="140">
        <v>43.420660910985397</v>
      </c>
      <c r="H32" s="129">
        <v>56.6984221494492</v>
      </c>
      <c r="I32" s="129">
        <v>61.283119976183301</v>
      </c>
      <c r="J32" s="129">
        <v>62.220899077106203</v>
      </c>
      <c r="K32" s="129">
        <v>60.211372432271503</v>
      </c>
      <c r="L32" s="141">
        <v>56.766894909199102</v>
      </c>
      <c r="M32" s="129"/>
      <c r="N32" s="142">
        <v>69.187258112533399</v>
      </c>
      <c r="O32" s="143">
        <v>68.949091991664105</v>
      </c>
      <c r="P32" s="144">
        <v>69.068175052098795</v>
      </c>
      <c r="Q32" s="129"/>
      <c r="R32" s="145">
        <v>60.281546378599003</v>
      </c>
      <c r="S32" s="125"/>
      <c r="T32" s="140">
        <v>-45.661960860332698</v>
      </c>
      <c r="U32" s="129">
        <v>3.8959446479756101</v>
      </c>
      <c r="V32" s="129">
        <v>-2.7144842591966798</v>
      </c>
      <c r="W32" s="129">
        <v>-7.4344470652895698</v>
      </c>
      <c r="X32" s="129">
        <v>-7.6222166831265001</v>
      </c>
      <c r="Y32" s="141">
        <v>-13.956041103415</v>
      </c>
      <c r="Z32" s="129"/>
      <c r="AA32" s="142">
        <v>-7.8274847148712396</v>
      </c>
      <c r="AB32" s="143">
        <v>-1.7852685834227899</v>
      </c>
      <c r="AC32" s="144">
        <v>-4.90745918282171</v>
      </c>
      <c r="AD32" s="129"/>
      <c r="AE32" s="145">
        <v>-11.189586715466699</v>
      </c>
      <c r="AF32" s="30"/>
      <c r="AG32" s="140">
        <v>52.552843108067798</v>
      </c>
      <c r="AH32" s="129">
        <v>59.013099136647803</v>
      </c>
      <c r="AI32" s="129">
        <v>62.745608812146401</v>
      </c>
      <c r="AJ32" s="129">
        <v>62.727002083953501</v>
      </c>
      <c r="AK32" s="129">
        <v>61.431973801726699</v>
      </c>
      <c r="AL32" s="141">
        <v>59.694105388508397</v>
      </c>
      <c r="AM32" s="129"/>
      <c r="AN32" s="142">
        <v>71.487049717177698</v>
      </c>
      <c r="AO32" s="143">
        <v>72.041530217326496</v>
      </c>
      <c r="AP32" s="144">
        <v>71.764289967252097</v>
      </c>
      <c r="AQ32" s="129"/>
      <c r="AR32" s="145">
        <v>63.142729553863802</v>
      </c>
      <c r="AS32" s="125"/>
      <c r="AT32" s="140">
        <v>-3.4532797357571701</v>
      </c>
      <c r="AU32" s="129">
        <v>3.4938993492666399</v>
      </c>
      <c r="AV32" s="129">
        <v>1.6370451930214001</v>
      </c>
      <c r="AW32" s="129">
        <v>-0.21955939267639099</v>
      </c>
      <c r="AX32" s="129">
        <v>-1.10617714062811</v>
      </c>
      <c r="AY32" s="141">
        <v>9.9941699213123306E-2</v>
      </c>
      <c r="AZ32" s="129"/>
      <c r="BA32" s="142">
        <v>-2.3024753612808202</v>
      </c>
      <c r="BB32" s="143">
        <v>-0.71784638039727999</v>
      </c>
      <c r="BC32" s="144">
        <v>-1.51347397788492</v>
      </c>
      <c r="BD32" s="129"/>
      <c r="BE32" s="145">
        <v>-0.47119850898108401</v>
      </c>
    </row>
    <row r="33" spans="1:57" x14ac:dyDescent="0.25">
      <c r="A33" s="21" t="s">
        <v>51</v>
      </c>
      <c r="B33" s="3" t="str">
        <f t="shared" si="0"/>
        <v>Staunton &amp; Harrisonburg, VA</v>
      </c>
      <c r="C33" s="3"/>
      <c r="D33" s="24" t="s">
        <v>16</v>
      </c>
      <c r="E33" s="27" t="s">
        <v>17</v>
      </c>
      <c r="F33" s="3"/>
      <c r="G33" s="140">
        <v>46.138396932627302</v>
      </c>
      <c r="H33" s="129">
        <v>54.811027935000901</v>
      </c>
      <c r="I33" s="129">
        <v>61.128354938835102</v>
      </c>
      <c r="J33" s="129">
        <v>62.333394193901697</v>
      </c>
      <c r="K33" s="129">
        <v>67.263100237356198</v>
      </c>
      <c r="L33" s="141">
        <v>58.3348548475442</v>
      </c>
      <c r="M33" s="129"/>
      <c r="N33" s="142">
        <v>80.043819609275104</v>
      </c>
      <c r="O33" s="143">
        <v>78.144969874018599</v>
      </c>
      <c r="P33" s="144">
        <v>79.094394741646795</v>
      </c>
      <c r="Q33" s="129"/>
      <c r="R33" s="145">
        <v>64.266151960144995</v>
      </c>
      <c r="S33" s="125"/>
      <c r="T33" s="140">
        <v>8.7762205966884004</v>
      </c>
      <c r="U33" s="129">
        <v>-2.0318169771705601</v>
      </c>
      <c r="V33" s="129">
        <v>2.6480773424897301</v>
      </c>
      <c r="W33" s="129">
        <v>1.1429985145082699</v>
      </c>
      <c r="X33" s="129">
        <v>-6.6962503976076304</v>
      </c>
      <c r="Y33" s="141">
        <v>1.36412545055218E-2</v>
      </c>
      <c r="Z33" s="129"/>
      <c r="AA33" s="142">
        <v>-4.9850862385753896</v>
      </c>
      <c r="AB33" s="143">
        <v>-1.8405332229128599</v>
      </c>
      <c r="AC33" s="144">
        <v>-3.4572681777788499</v>
      </c>
      <c r="AD33" s="129"/>
      <c r="AE33" s="145">
        <v>-1.23495585781055</v>
      </c>
      <c r="AF33" s="30"/>
      <c r="AG33" s="140">
        <v>47.6538250867263</v>
      </c>
      <c r="AH33" s="129">
        <v>57.768851561073497</v>
      </c>
      <c r="AI33" s="129">
        <v>63.282819061529999</v>
      </c>
      <c r="AJ33" s="129">
        <v>65.241007851013293</v>
      </c>
      <c r="AK33" s="129">
        <v>71.932627350739395</v>
      </c>
      <c r="AL33" s="141">
        <v>61.175826182216497</v>
      </c>
      <c r="AM33" s="129"/>
      <c r="AN33" s="142">
        <v>77.953259083439804</v>
      </c>
      <c r="AO33" s="143">
        <v>74.931531860507505</v>
      </c>
      <c r="AP33" s="144">
        <v>76.442395471973697</v>
      </c>
      <c r="AQ33" s="129"/>
      <c r="AR33" s="145">
        <v>65.537703122147093</v>
      </c>
      <c r="AS33" s="125"/>
      <c r="AT33" s="140">
        <v>-2.1927718314322999</v>
      </c>
      <c r="AU33" s="129">
        <v>3.1447792008794999</v>
      </c>
      <c r="AV33" s="129">
        <v>9.7911492426353597</v>
      </c>
      <c r="AW33" s="129">
        <v>10.543875919520699</v>
      </c>
      <c r="AX33" s="129">
        <v>8.7990990435683791</v>
      </c>
      <c r="AY33" s="141">
        <v>6.3918907113065799</v>
      </c>
      <c r="AZ33" s="129"/>
      <c r="BA33" s="142">
        <v>-0.65308976513870598</v>
      </c>
      <c r="BB33" s="143">
        <v>0.80450205028461796</v>
      </c>
      <c r="BC33" s="144">
        <v>5.5997105451373E-2</v>
      </c>
      <c r="BD33" s="129"/>
      <c r="BE33" s="145">
        <v>4.19312556244817</v>
      </c>
    </row>
    <row r="34" spans="1:57" x14ac:dyDescent="0.25">
      <c r="A34" s="21" t="s">
        <v>52</v>
      </c>
      <c r="B34" s="3" t="str">
        <f t="shared" si="0"/>
        <v>Blacksburg &amp; Wytheville, VA</v>
      </c>
      <c r="C34" s="3"/>
      <c r="D34" s="24" t="s">
        <v>16</v>
      </c>
      <c r="E34" s="27" t="s">
        <v>17</v>
      </c>
      <c r="F34" s="3"/>
      <c r="G34" s="140">
        <v>45.016324178989798</v>
      </c>
      <c r="H34" s="129">
        <v>51.987708853466401</v>
      </c>
      <c r="I34" s="129">
        <v>55.386979066640997</v>
      </c>
      <c r="J34" s="129">
        <v>55.924716727482199</v>
      </c>
      <c r="K34" s="129">
        <v>58.382946034184698</v>
      </c>
      <c r="L34" s="141">
        <v>53.339734972152797</v>
      </c>
      <c r="M34" s="129"/>
      <c r="N34" s="142">
        <v>61.9358555790282</v>
      </c>
      <c r="O34" s="143">
        <v>63.164970232379403</v>
      </c>
      <c r="P34" s="144">
        <v>62.550412905703801</v>
      </c>
      <c r="Q34" s="129"/>
      <c r="R34" s="145">
        <v>55.971357238881701</v>
      </c>
      <c r="S34" s="125"/>
      <c r="T34" s="140">
        <v>-3.9147366263578598</v>
      </c>
      <c r="U34" s="129">
        <v>3.9754177069329701</v>
      </c>
      <c r="V34" s="129">
        <v>-3.9706984100557698</v>
      </c>
      <c r="W34" s="129">
        <v>-2.4725159712977098</v>
      </c>
      <c r="X34" s="129">
        <v>-7.2591101145532999</v>
      </c>
      <c r="Y34" s="141">
        <v>-2.9561443812991199</v>
      </c>
      <c r="Z34" s="129"/>
      <c r="AA34" s="142">
        <v>-14.2452585605169</v>
      </c>
      <c r="AB34" s="143">
        <v>-13.4633093903754</v>
      </c>
      <c r="AC34" s="144">
        <v>-13.85221700936</v>
      </c>
      <c r="AD34" s="129"/>
      <c r="AE34" s="145">
        <v>-6.72314821376726</v>
      </c>
      <c r="AF34" s="30"/>
      <c r="AG34" s="140">
        <v>47.381101527490003</v>
      </c>
      <c r="AH34" s="129">
        <v>53.862092227629702</v>
      </c>
      <c r="AI34" s="129">
        <v>57.023081000337299</v>
      </c>
      <c r="AJ34" s="129">
        <v>59.9913265551968</v>
      </c>
      <c r="AK34" s="129">
        <v>61.966944538139003</v>
      </c>
      <c r="AL34" s="141">
        <v>56.044909169758498</v>
      </c>
      <c r="AM34" s="129"/>
      <c r="AN34" s="142">
        <v>71.117428805473907</v>
      </c>
      <c r="AO34" s="143">
        <v>70.165162281543999</v>
      </c>
      <c r="AP34" s="144">
        <v>70.640436737933101</v>
      </c>
      <c r="AQ34" s="129"/>
      <c r="AR34" s="145">
        <v>60.220439502978998</v>
      </c>
      <c r="AS34" s="125"/>
      <c r="AT34" s="140">
        <v>5.0335224850333304</v>
      </c>
      <c r="AU34" s="129">
        <v>5.8534316137788496</v>
      </c>
      <c r="AV34" s="129">
        <v>3.9427436220913399</v>
      </c>
      <c r="AW34" s="129">
        <v>6.1244743316855903</v>
      </c>
      <c r="AX34" s="129">
        <v>2.9833287298598901</v>
      </c>
      <c r="AY34" s="141">
        <v>4.73521584814796</v>
      </c>
      <c r="AZ34" s="129"/>
      <c r="BA34" s="142">
        <v>-6.4716747571529396</v>
      </c>
      <c r="BB34" s="143">
        <v>-5.3282803744372096</v>
      </c>
      <c r="BC34" s="144">
        <v>-5.9084478047391098</v>
      </c>
      <c r="BD34" s="129"/>
      <c r="BE34" s="145">
        <v>0.93646102643734597</v>
      </c>
    </row>
    <row r="35" spans="1:57" x14ac:dyDescent="0.25">
      <c r="A35" s="21" t="s">
        <v>53</v>
      </c>
      <c r="B35" s="3" t="str">
        <f t="shared" si="0"/>
        <v>Lynchburg, VA</v>
      </c>
      <c r="C35" s="3"/>
      <c r="D35" s="24" t="s">
        <v>16</v>
      </c>
      <c r="E35" s="27" t="s">
        <v>17</v>
      </c>
      <c r="F35" s="3"/>
      <c r="G35" s="140">
        <v>47.777411919657503</v>
      </c>
      <c r="H35" s="129">
        <v>64.306881791241295</v>
      </c>
      <c r="I35" s="129">
        <v>71.913072110635397</v>
      </c>
      <c r="J35" s="129">
        <v>70.398419492920596</v>
      </c>
      <c r="K35" s="129">
        <v>60.0921962462956</v>
      </c>
      <c r="L35" s="141">
        <v>62.8975963121501</v>
      </c>
      <c r="M35" s="129"/>
      <c r="N35" s="142">
        <v>64.109318406322004</v>
      </c>
      <c r="O35" s="143">
        <v>64.142245637141897</v>
      </c>
      <c r="P35" s="144">
        <v>64.125782021731894</v>
      </c>
      <c r="Q35" s="129"/>
      <c r="R35" s="145">
        <v>63.248506514887801</v>
      </c>
      <c r="S35" s="125"/>
      <c r="T35" s="140">
        <v>33.894722293361298</v>
      </c>
      <c r="U35" s="129">
        <v>19.052451797963101</v>
      </c>
      <c r="V35" s="129">
        <v>11.1075789520865</v>
      </c>
      <c r="W35" s="129">
        <v>10.4443040529552</v>
      </c>
      <c r="X35" s="129">
        <v>-2.0805791701719598</v>
      </c>
      <c r="Y35" s="141">
        <v>12.5050349843345</v>
      </c>
      <c r="Z35" s="129"/>
      <c r="AA35" s="142">
        <v>-10.4654052924485</v>
      </c>
      <c r="AB35" s="143">
        <v>-8.0700500848927597</v>
      </c>
      <c r="AC35" s="144">
        <v>-9.2832297477799308</v>
      </c>
      <c r="AD35" s="129"/>
      <c r="AE35" s="145">
        <v>5.1867320729440003</v>
      </c>
      <c r="AF35" s="30"/>
      <c r="AG35" s="140">
        <v>40.870925255186002</v>
      </c>
      <c r="AH35" s="129">
        <v>57.400395126769801</v>
      </c>
      <c r="AI35" s="129">
        <v>63.804741521238</v>
      </c>
      <c r="AJ35" s="129">
        <v>63.261442212709902</v>
      </c>
      <c r="AK35" s="129">
        <v>63.574250905498801</v>
      </c>
      <c r="AL35" s="141">
        <v>57.7823510042805</v>
      </c>
      <c r="AM35" s="129"/>
      <c r="AN35" s="142">
        <v>69.567006914718405</v>
      </c>
      <c r="AO35" s="143">
        <v>65.854461639776005</v>
      </c>
      <c r="AP35" s="144">
        <v>67.710734277247198</v>
      </c>
      <c r="AQ35" s="129"/>
      <c r="AR35" s="145">
        <v>60.619031939413802</v>
      </c>
      <c r="AS35" s="125"/>
      <c r="AT35" s="140">
        <v>5.6824538252389898</v>
      </c>
      <c r="AU35" s="129">
        <v>5.1286678163523902</v>
      </c>
      <c r="AV35" s="129">
        <v>5.9880620485074703</v>
      </c>
      <c r="AW35" s="129">
        <v>4.9231507487463499</v>
      </c>
      <c r="AX35" s="129">
        <v>2.7423956309567901</v>
      </c>
      <c r="AY35" s="141">
        <v>4.8134233725493196</v>
      </c>
      <c r="AZ35" s="129"/>
      <c r="BA35" s="142">
        <v>0.48567665459334802</v>
      </c>
      <c r="BB35" s="143">
        <v>-0.25072947569395299</v>
      </c>
      <c r="BC35" s="144">
        <v>0.12621452034161401</v>
      </c>
      <c r="BD35" s="129"/>
      <c r="BE35" s="145">
        <v>3.2705738132425699</v>
      </c>
    </row>
    <row r="36" spans="1:57" x14ac:dyDescent="0.25">
      <c r="A36" s="21" t="s">
        <v>78</v>
      </c>
      <c r="B36" s="3" t="str">
        <f t="shared" si="0"/>
        <v>Central Virginia</v>
      </c>
      <c r="C36" s="3"/>
      <c r="D36" s="24" t="s">
        <v>16</v>
      </c>
      <c r="E36" s="27" t="s">
        <v>17</v>
      </c>
      <c r="F36" s="3"/>
      <c r="G36" s="140">
        <v>50.030556121409603</v>
      </c>
      <c r="H36" s="129">
        <v>64.055815848441597</v>
      </c>
      <c r="I36" s="129">
        <v>69.2096149928702</v>
      </c>
      <c r="J36" s="129">
        <v>69.902220411489097</v>
      </c>
      <c r="K36" s="129">
        <v>69.369185849120598</v>
      </c>
      <c r="L36" s="141">
        <v>64.513478644666193</v>
      </c>
      <c r="M36" s="129"/>
      <c r="N36" s="142">
        <v>77.239084674407493</v>
      </c>
      <c r="O36" s="143">
        <v>77.320567664833206</v>
      </c>
      <c r="P36" s="144">
        <v>77.279826169620407</v>
      </c>
      <c r="Q36" s="129"/>
      <c r="R36" s="145">
        <v>68.161006508938797</v>
      </c>
      <c r="S36" s="125"/>
      <c r="T36" s="140">
        <v>5.6872940260459401</v>
      </c>
      <c r="U36" s="129">
        <v>8.6932796137515496</v>
      </c>
      <c r="V36" s="129">
        <v>5.4615979086295701</v>
      </c>
      <c r="W36" s="129">
        <v>4.41285853422466</v>
      </c>
      <c r="X36" s="129">
        <v>-1.3137012173595599</v>
      </c>
      <c r="Y36" s="141">
        <v>4.3445236350433598</v>
      </c>
      <c r="Z36" s="129"/>
      <c r="AA36" s="142">
        <v>-6.1441423492593596</v>
      </c>
      <c r="AB36" s="143">
        <v>-5.54171070337269</v>
      </c>
      <c r="AC36" s="144">
        <v>-5.8437313412787102</v>
      </c>
      <c r="AD36" s="129"/>
      <c r="AE36" s="145">
        <v>0.81090106862455802</v>
      </c>
      <c r="AF36" s="30"/>
      <c r="AG36" s="140">
        <v>49.415487461400097</v>
      </c>
      <c r="AH36" s="129">
        <v>60.991211103193102</v>
      </c>
      <c r="AI36" s="129">
        <v>66.394346601513405</v>
      </c>
      <c r="AJ36" s="129">
        <v>67.326682276290299</v>
      </c>
      <c r="AK36" s="129">
        <v>68.929213750042393</v>
      </c>
      <c r="AL36" s="141">
        <v>62.611388238487898</v>
      </c>
      <c r="AM36" s="129"/>
      <c r="AN36" s="142">
        <v>77.254063592249395</v>
      </c>
      <c r="AO36" s="143">
        <v>75.967610511305693</v>
      </c>
      <c r="AP36" s="144">
        <v>76.611000797651101</v>
      </c>
      <c r="AQ36" s="129"/>
      <c r="AR36" s="145">
        <v>66.610550351969195</v>
      </c>
      <c r="AS36" s="125"/>
      <c r="AT36" s="140">
        <v>-2.8937757128082802</v>
      </c>
      <c r="AU36" s="129">
        <v>2.1969113044795399</v>
      </c>
      <c r="AV36" s="129">
        <v>3.67619104922252</v>
      </c>
      <c r="AW36" s="129">
        <v>5.2613770010594498</v>
      </c>
      <c r="AX36" s="129">
        <v>0.58642284991105098</v>
      </c>
      <c r="AY36" s="141">
        <v>1.94071567653724</v>
      </c>
      <c r="AZ36" s="129"/>
      <c r="BA36" s="142">
        <v>-4.1130164821597504</v>
      </c>
      <c r="BB36" s="143">
        <v>-4.7978437597633299</v>
      </c>
      <c r="BC36" s="144">
        <v>-4.4535780855265799</v>
      </c>
      <c r="BD36" s="129"/>
      <c r="BE36" s="145">
        <v>-0.25395543022047301</v>
      </c>
    </row>
    <row r="37" spans="1:57" x14ac:dyDescent="0.25">
      <c r="A37" s="21" t="s">
        <v>79</v>
      </c>
      <c r="B37" s="3" t="str">
        <f t="shared" si="0"/>
        <v>Chesapeake Bay</v>
      </c>
      <c r="C37" s="3"/>
      <c r="D37" s="24" t="s">
        <v>16</v>
      </c>
      <c r="E37" s="27" t="s">
        <v>17</v>
      </c>
      <c r="F37" s="3"/>
      <c r="G37" s="140">
        <v>47.7251624883936</v>
      </c>
      <c r="H37" s="129">
        <v>58.588672237697303</v>
      </c>
      <c r="I37" s="129">
        <v>63.324048282265501</v>
      </c>
      <c r="J37" s="129">
        <v>63.231197771587702</v>
      </c>
      <c r="K37" s="129">
        <v>64.623955431754794</v>
      </c>
      <c r="L37" s="141">
        <v>59.498607242339801</v>
      </c>
      <c r="M37" s="129"/>
      <c r="N37" s="142">
        <v>71.030640668523603</v>
      </c>
      <c r="O37" s="143">
        <v>68.337975858867196</v>
      </c>
      <c r="P37" s="144">
        <v>69.684308263695399</v>
      </c>
      <c r="Q37" s="129"/>
      <c r="R37" s="145">
        <v>62.408807534155699</v>
      </c>
      <c r="S37" s="125"/>
      <c r="T37" s="140">
        <v>7.30688935281837</v>
      </c>
      <c r="U37" s="129">
        <v>-3.3690658499234298</v>
      </c>
      <c r="V37" s="129">
        <v>-7.0844686648501298</v>
      </c>
      <c r="W37" s="129">
        <v>-11.443433029908901</v>
      </c>
      <c r="X37" s="129">
        <v>-12.562814070351701</v>
      </c>
      <c r="Y37" s="141">
        <v>-6.6161468959486998</v>
      </c>
      <c r="Z37" s="129"/>
      <c r="AA37" s="142">
        <v>-10.839160839160799</v>
      </c>
      <c r="AB37" s="143">
        <v>-12.692763938315499</v>
      </c>
      <c r="AC37" s="144">
        <v>-11.7577895355673</v>
      </c>
      <c r="AD37" s="129"/>
      <c r="AE37" s="145">
        <v>-8.3203429462197906</v>
      </c>
      <c r="AF37" s="30"/>
      <c r="AG37" s="140">
        <v>45.914577530176402</v>
      </c>
      <c r="AH37" s="129">
        <v>61.675951717734399</v>
      </c>
      <c r="AI37" s="129">
        <v>65.506035283193995</v>
      </c>
      <c r="AJ37" s="129">
        <v>63.904363974001797</v>
      </c>
      <c r="AK37" s="129">
        <v>62.256267409470702</v>
      </c>
      <c r="AL37" s="141">
        <v>59.851439182915499</v>
      </c>
      <c r="AM37" s="129"/>
      <c r="AN37" s="142">
        <v>68.709377901578407</v>
      </c>
      <c r="AO37" s="143">
        <v>66.759517177344406</v>
      </c>
      <c r="AP37" s="144">
        <v>67.734447539461399</v>
      </c>
      <c r="AQ37" s="129"/>
      <c r="AR37" s="145">
        <v>62.103727284785698</v>
      </c>
      <c r="AS37" s="125"/>
      <c r="AT37" s="140">
        <v>-1.001001001001</v>
      </c>
      <c r="AU37" s="129">
        <v>3.3852140077820998</v>
      </c>
      <c r="AV37" s="129">
        <v>2.5436046511627901</v>
      </c>
      <c r="AW37" s="129">
        <v>-1.1844938980617301</v>
      </c>
      <c r="AX37" s="129">
        <v>0.111982082866741</v>
      </c>
      <c r="AY37" s="141">
        <v>0.83691826359014398</v>
      </c>
      <c r="AZ37" s="129"/>
      <c r="BA37" s="142">
        <v>-6.4179576351564904</v>
      </c>
      <c r="BB37" s="143">
        <v>-10.6554830692761</v>
      </c>
      <c r="BC37" s="144">
        <v>-8.5553118144782108</v>
      </c>
      <c r="BD37" s="129"/>
      <c r="BE37" s="145">
        <v>-2.2903949496530398</v>
      </c>
    </row>
    <row r="38" spans="1:57" x14ac:dyDescent="0.25">
      <c r="A38" s="21" t="s">
        <v>80</v>
      </c>
      <c r="B38" s="3" t="str">
        <f t="shared" si="0"/>
        <v>Coastal Virginia - Eastern Shore</v>
      </c>
      <c r="C38" s="3"/>
      <c r="D38" s="24" t="s">
        <v>16</v>
      </c>
      <c r="E38" s="27" t="s">
        <v>17</v>
      </c>
      <c r="F38" s="3"/>
      <c r="G38" s="140">
        <v>41.155492154065598</v>
      </c>
      <c r="H38" s="129">
        <v>50.071326676176803</v>
      </c>
      <c r="I38" s="129">
        <v>53.4236804564907</v>
      </c>
      <c r="J38" s="129">
        <v>52.9243937232524</v>
      </c>
      <c r="K38" s="129">
        <v>52.353780313837298</v>
      </c>
      <c r="L38" s="141">
        <v>49.9857346647646</v>
      </c>
      <c r="M38" s="129"/>
      <c r="N38" s="142">
        <v>61.626248216832998</v>
      </c>
      <c r="O38" s="143">
        <v>65.977175463623297</v>
      </c>
      <c r="P38" s="144">
        <v>63.801711840228201</v>
      </c>
      <c r="Q38" s="129"/>
      <c r="R38" s="145">
        <v>53.933156714897002</v>
      </c>
      <c r="S38" s="125"/>
      <c r="T38" s="140">
        <v>2.4866785079928899</v>
      </c>
      <c r="U38" s="129">
        <v>7.0121951219512102</v>
      </c>
      <c r="V38" s="129">
        <v>-1.05680317040951</v>
      </c>
      <c r="W38" s="129">
        <v>-13.3177570093457</v>
      </c>
      <c r="X38" s="129">
        <v>-17.528089887640402</v>
      </c>
      <c r="Y38" s="141">
        <v>-5.8570660934981102</v>
      </c>
      <c r="Z38" s="129"/>
      <c r="AA38" s="142">
        <v>-21.525885558583099</v>
      </c>
      <c r="AB38" s="143">
        <v>-12.6534466477809</v>
      </c>
      <c r="AC38" s="144">
        <v>-17.175925925925899</v>
      </c>
      <c r="AD38" s="129"/>
      <c r="AE38" s="145">
        <v>-10.0136008160489</v>
      </c>
      <c r="AF38" s="30"/>
      <c r="AG38" s="140">
        <v>42.265243350823198</v>
      </c>
      <c r="AH38" s="129">
        <v>53.356251130812304</v>
      </c>
      <c r="AI38" s="129">
        <v>56.287316808395097</v>
      </c>
      <c r="AJ38" s="129">
        <v>56.8662927447077</v>
      </c>
      <c r="AK38" s="129">
        <v>58.006151619323298</v>
      </c>
      <c r="AL38" s="141">
        <v>53.356251130812304</v>
      </c>
      <c r="AM38" s="129"/>
      <c r="AN38" s="142">
        <v>66.491767685905501</v>
      </c>
      <c r="AO38" s="143">
        <v>66.119828815977101</v>
      </c>
      <c r="AP38" s="144">
        <v>66.304445442298999</v>
      </c>
      <c r="AQ38" s="129"/>
      <c r="AR38" s="145">
        <v>57.075058034562801</v>
      </c>
      <c r="AS38" s="125"/>
      <c r="AT38" s="140">
        <v>-8.5543199315654406E-2</v>
      </c>
      <c r="AU38" s="129">
        <v>2.14755801870453</v>
      </c>
      <c r="AV38" s="129">
        <v>0.810110174983797</v>
      </c>
      <c r="AW38" s="129">
        <v>-1.75054704595185</v>
      </c>
      <c r="AX38" s="129">
        <v>-2.5235633931286099</v>
      </c>
      <c r="AY38" s="141">
        <v>-0.364889519562132</v>
      </c>
      <c r="AZ38" s="129"/>
      <c r="BA38" s="142">
        <v>-8.4268582557567893</v>
      </c>
      <c r="BB38" s="143">
        <v>-7.3231692076980703</v>
      </c>
      <c r="BC38" s="144">
        <v>-7.8817465526042003</v>
      </c>
      <c r="BD38" s="129"/>
      <c r="BE38" s="145">
        <v>-3.0507572708639499</v>
      </c>
    </row>
    <row r="39" spans="1:57" x14ac:dyDescent="0.25">
      <c r="A39" s="21" t="s">
        <v>81</v>
      </c>
      <c r="B39" s="3" t="str">
        <f t="shared" si="0"/>
        <v>Coastal Virginia - Hampton Roads</v>
      </c>
      <c r="C39" s="3"/>
      <c r="D39" s="24" t="s">
        <v>16</v>
      </c>
      <c r="E39" s="27" t="s">
        <v>17</v>
      </c>
      <c r="F39" s="3"/>
      <c r="G39" s="140">
        <v>48.384582302978103</v>
      </c>
      <c r="H39" s="129">
        <v>56.837974411353599</v>
      </c>
      <c r="I39" s="129">
        <v>61.9637673368455</v>
      </c>
      <c r="J39" s="129">
        <v>63.8560369852704</v>
      </c>
      <c r="K39" s="129">
        <v>72.105149983872707</v>
      </c>
      <c r="L39" s="141">
        <v>60.629502204064003</v>
      </c>
      <c r="M39" s="129"/>
      <c r="N39" s="142">
        <v>81.765401569723593</v>
      </c>
      <c r="O39" s="143">
        <v>83.028706590689097</v>
      </c>
      <c r="P39" s="144">
        <v>82.397054080206402</v>
      </c>
      <c r="Q39" s="129"/>
      <c r="R39" s="145">
        <v>66.848802740104702</v>
      </c>
      <c r="S39" s="125"/>
      <c r="T39" s="140">
        <v>-4.3564160008481299</v>
      </c>
      <c r="U39" s="129">
        <v>-3.2875537350397201</v>
      </c>
      <c r="V39" s="129">
        <v>-3.5173680775411</v>
      </c>
      <c r="W39" s="129">
        <v>-4.7724575173286201</v>
      </c>
      <c r="X39" s="129">
        <v>-2.09520584397759</v>
      </c>
      <c r="Y39" s="141">
        <v>-3.5439737662616899</v>
      </c>
      <c r="Z39" s="129"/>
      <c r="AA39" s="142">
        <v>1.28157976939739</v>
      </c>
      <c r="AB39" s="143">
        <v>-0.75240036041662905</v>
      </c>
      <c r="AC39" s="144">
        <v>0.24647951319071201</v>
      </c>
      <c r="AD39" s="129"/>
      <c r="AE39" s="145">
        <v>-2.2422366694730398</v>
      </c>
      <c r="AF39" s="30"/>
      <c r="AG39" s="140">
        <v>51.029459197935701</v>
      </c>
      <c r="AH39" s="129">
        <v>59.761719169981703</v>
      </c>
      <c r="AI39" s="129">
        <v>63.990431136436897</v>
      </c>
      <c r="AJ39" s="129">
        <v>66.007687345446698</v>
      </c>
      <c r="AK39" s="129">
        <v>68.522201913772705</v>
      </c>
      <c r="AL39" s="141">
        <v>61.862299752714698</v>
      </c>
      <c r="AM39" s="129"/>
      <c r="AN39" s="142">
        <v>75.418637780883699</v>
      </c>
      <c r="AO39" s="143">
        <v>75.972341683689905</v>
      </c>
      <c r="AP39" s="144">
        <v>75.695489732286802</v>
      </c>
      <c r="AQ39" s="129"/>
      <c r="AR39" s="145">
        <v>65.8146397468782</v>
      </c>
      <c r="AS39" s="125"/>
      <c r="AT39" s="140">
        <v>-2.36787377899245</v>
      </c>
      <c r="AU39" s="129">
        <v>0.89978932897328101</v>
      </c>
      <c r="AV39" s="129">
        <v>2.0808691580512799</v>
      </c>
      <c r="AW39" s="129">
        <v>2.3293305763450101</v>
      </c>
      <c r="AX39" s="129">
        <v>0.84640484596866095</v>
      </c>
      <c r="AY39" s="141">
        <v>0.87310070528819395</v>
      </c>
      <c r="AZ39" s="129"/>
      <c r="BA39" s="142">
        <v>-2.70809243372097</v>
      </c>
      <c r="BB39" s="143">
        <v>-3.3227719919940801</v>
      </c>
      <c r="BC39" s="144">
        <v>-3.0175302123973999</v>
      </c>
      <c r="BD39" s="129"/>
      <c r="BE39" s="145">
        <v>-0.43820470171387499</v>
      </c>
    </row>
    <row r="40" spans="1:57" x14ac:dyDescent="0.25">
      <c r="A40" s="20" t="s">
        <v>82</v>
      </c>
      <c r="B40" s="3" t="str">
        <f t="shared" si="0"/>
        <v>Northern Virginia</v>
      </c>
      <c r="C40" s="3"/>
      <c r="D40" s="24" t="s">
        <v>16</v>
      </c>
      <c r="E40" s="27" t="s">
        <v>17</v>
      </c>
      <c r="F40" s="3"/>
      <c r="G40" s="140">
        <v>57.285084422049202</v>
      </c>
      <c r="H40" s="129">
        <v>73.106853323038706</v>
      </c>
      <c r="I40" s="129">
        <v>82.9286628603937</v>
      </c>
      <c r="J40" s="129">
        <v>82.729544669524699</v>
      </c>
      <c r="K40" s="129">
        <v>78.816262673466397</v>
      </c>
      <c r="L40" s="141">
        <v>74.973281589694594</v>
      </c>
      <c r="M40" s="129"/>
      <c r="N40" s="142">
        <v>80.980149135461303</v>
      </c>
      <c r="O40" s="143">
        <v>82.798626490846601</v>
      </c>
      <c r="P40" s="144">
        <v>81.889387813153903</v>
      </c>
      <c r="Q40" s="129"/>
      <c r="R40" s="145">
        <v>76.9493119392544</v>
      </c>
      <c r="S40" s="125"/>
      <c r="T40" s="140">
        <v>19.5485498570754</v>
      </c>
      <c r="U40" s="129">
        <v>20.382198289744199</v>
      </c>
      <c r="V40" s="129">
        <v>18.742788698666502</v>
      </c>
      <c r="W40" s="129">
        <v>12.2990703118466</v>
      </c>
      <c r="X40" s="129">
        <v>4.2819813061664496</v>
      </c>
      <c r="Y40" s="141">
        <v>14.3810917078098</v>
      </c>
      <c r="Z40" s="129"/>
      <c r="AA40" s="142">
        <v>-1.8841533640664201</v>
      </c>
      <c r="AB40" s="143">
        <v>-0.43152383922304599</v>
      </c>
      <c r="AC40" s="144">
        <v>-1.1551110484248901</v>
      </c>
      <c r="AD40" s="129"/>
      <c r="AE40" s="145">
        <v>9.1640404525197408</v>
      </c>
      <c r="AF40" s="30"/>
      <c r="AG40" s="140">
        <v>57.435125681282003</v>
      </c>
      <c r="AH40" s="129">
        <v>72.2540266818514</v>
      </c>
      <c r="AI40" s="129">
        <v>79.393252257382201</v>
      </c>
      <c r="AJ40" s="129">
        <v>78.990075652810503</v>
      </c>
      <c r="AK40" s="129">
        <v>73.275949727487102</v>
      </c>
      <c r="AL40" s="141">
        <v>72.269686000162594</v>
      </c>
      <c r="AM40" s="129"/>
      <c r="AN40" s="142">
        <v>76.144452127226799</v>
      </c>
      <c r="AO40" s="143">
        <v>76.518784159944701</v>
      </c>
      <c r="AP40" s="144">
        <v>76.331703747370099</v>
      </c>
      <c r="AQ40" s="129"/>
      <c r="AR40" s="145">
        <v>73.430641773832306</v>
      </c>
      <c r="AS40" s="125"/>
      <c r="AT40" s="140">
        <v>3.39260296443529</v>
      </c>
      <c r="AU40" s="129">
        <v>11.563063649286001</v>
      </c>
      <c r="AV40" s="129">
        <v>14.466011406757399</v>
      </c>
      <c r="AW40" s="129">
        <v>13.803712555388501</v>
      </c>
      <c r="AX40" s="129">
        <v>6.8949371508762898</v>
      </c>
      <c r="AY40" s="141">
        <v>10.2902948297058</v>
      </c>
      <c r="AZ40" s="129"/>
      <c r="BA40" s="142">
        <v>0.94525364597760797</v>
      </c>
      <c r="BB40" s="143">
        <v>-1.06364415039007</v>
      </c>
      <c r="BC40" s="144">
        <v>-7.1640948122351E-2</v>
      </c>
      <c r="BD40" s="129"/>
      <c r="BE40" s="145">
        <v>6.9928396036603804</v>
      </c>
    </row>
    <row r="41" spans="1:57" x14ac:dyDescent="0.25">
      <c r="A41" s="22" t="s">
        <v>83</v>
      </c>
      <c r="B41" s="3" t="str">
        <f t="shared" si="0"/>
        <v>Shenandoah Valley</v>
      </c>
      <c r="C41" s="3"/>
      <c r="D41" s="25" t="s">
        <v>16</v>
      </c>
      <c r="E41" s="28" t="s">
        <v>17</v>
      </c>
      <c r="F41" s="3"/>
      <c r="G41" s="153">
        <v>45.943972990236297</v>
      </c>
      <c r="H41" s="154">
        <v>52.9792864312437</v>
      </c>
      <c r="I41" s="154">
        <v>57.687745232229197</v>
      </c>
      <c r="J41" s="154">
        <v>58.098366639291903</v>
      </c>
      <c r="K41" s="154">
        <v>61.894333424582499</v>
      </c>
      <c r="L41" s="155">
        <v>55.320740943516697</v>
      </c>
      <c r="M41" s="129"/>
      <c r="N41" s="156">
        <v>73.073444283646793</v>
      </c>
      <c r="O41" s="157">
        <v>72.693560057887098</v>
      </c>
      <c r="P41" s="158">
        <v>72.883502170767002</v>
      </c>
      <c r="Q41" s="129"/>
      <c r="R41" s="159">
        <v>60.3703173963358</v>
      </c>
      <c r="S41" s="125"/>
      <c r="T41" s="153">
        <v>3.8577338891678901</v>
      </c>
      <c r="U41" s="154">
        <v>-11.1195319736896</v>
      </c>
      <c r="V41" s="154">
        <v>-5.6657887864170799</v>
      </c>
      <c r="W41" s="154">
        <v>-8.1215711131968398</v>
      </c>
      <c r="X41" s="154">
        <v>-13.495749957157299</v>
      </c>
      <c r="Y41" s="155">
        <v>-7.7316730549130996</v>
      </c>
      <c r="Z41" s="129"/>
      <c r="AA41" s="156">
        <v>-12.7654042959328</v>
      </c>
      <c r="AB41" s="157">
        <v>-10.8687676633373</v>
      </c>
      <c r="AC41" s="158">
        <v>-11.829755249570701</v>
      </c>
      <c r="AD41" s="129"/>
      <c r="AE41" s="159">
        <v>-9.1407315870042005</v>
      </c>
      <c r="AF41" s="31"/>
      <c r="AG41" s="153">
        <v>45.251729350863499</v>
      </c>
      <c r="AH41" s="154">
        <v>53.9901049063172</v>
      </c>
      <c r="AI41" s="154">
        <v>58.1726144120207</v>
      </c>
      <c r="AJ41" s="154">
        <v>59.991295982408701</v>
      </c>
      <c r="AK41" s="154">
        <v>64.5700673416097</v>
      </c>
      <c r="AL41" s="155">
        <v>56.395162398643997</v>
      </c>
      <c r="AM41" s="129"/>
      <c r="AN41" s="156">
        <v>73.552736830076498</v>
      </c>
      <c r="AO41" s="157">
        <v>71.014954589943699</v>
      </c>
      <c r="AP41" s="158">
        <v>72.281269957120699</v>
      </c>
      <c r="AQ41" s="129"/>
      <c r="AR41" s="159">
        <v>60.947845923563101</v>
      </c>
      <c r="AS41" s="75"/>
      <c r="AT41" s="153">
        <v>-5.3244574911995404</v>
      </c>
      <c r="AU41" s="154">
        <v>-4.6011107727712401</v>
      </c>
      <c r="AV41" s="154">
        <v>-0.62178371279795897</v>
      </c>
      <c r="AW41" s="154">
        <v>-0.13408561389618601</v>
      </c>
      <c r="AX41" s="154">
        <v>-0.30383427306329602</v>
      </c>
      <c r="AY41" s="155">
        <v>-2.0121105900750198</v>
      </c>
      <c r="AZ41" s="129"/>
      <c r="BA41" s="156">
        <v>-5.2649015916059003</v>
      </c>
      <c r="BB41" s="157">
        <v>-4.6605820135983498</v>
      </c>
      <c r="BC41" s="158">
        <v>-4.9723926548076696</v>
      </c>
      <c r="BD41" s="129"/>
      <c r="BE41" s="159">
        <v>-3.05409234956291</v>
      </c>
    </row>
    <row r="42" spans="1:57" ht="13" x14ac:dyDescent="0.3">
      <c r="A42" s="19" t="s">
        <v>84</v>
      </c>
      <c r="B42" s="3" t="str">
        <f t="shared" si="0"/>
        <v>Southern Virginia</v>
      </c>
      <c r="C42" s="9"/>
      <c r="D42" s="23" t="s">
        <v>16</v>
      </c>
      <c r="E42" s="26" t="s">
        <v>17</v>
      </c>
      <c r="F42" s="3"/>
      <c r="G42" s="126">
        <v>54.674077817079301</v>
      </c>
      <c r="H42" s="127">
        <v>60.510358767054001</v>
      </c>
      <c r="I42" s="127">
        <v>64.249621020717498</v>
      </c>
      <c r="J42" s="127">
        <v>64.249621020717498</v>
      </c>
      <c r="K42" s="127">
        <v>60.282971197574497</v>
      </c>
      <c r="L42" s="128">
        <v>60.793329964628597</v>
      </c>
      <c r="M42" s="129"/>
      <c r="N42" s="130">
        <v>66.548762001010601</v>
      </c>
      <c r="O42" s="131">
        <v>67.534108135421903</v>
      </c>
      <c r="P42" s="132">
        <v>67.041435068216202</v>
      </c>
      <c r="Q42" s="129"/>
      <c r="R42" s="133">
        <v>62.578502851367901</v>
      </c>
      <c r="S42" s="125"/>
      <c r="T42" s="126">
        <v>26.995305164319198</v>
      </c>
      <c r="U42" s="127">
        <v>10.419548178884201</v>
      </c>
      <c r="V42" s="127">
        <v>2.2928399034593698</v>
      </c>
      <c r="W42" s="127">
        <v>1.1937922801432499</v>
      </c>
      <c r="X42" s="127">
        <v>-4.8644338118022299</v>
      </c>
      <c r="Y42" s="128">
        <v>5.7205623901581699</v>
      </c>
      <c r="Z42" s="129"/>
      <c r="AA42" s="130">
        <v>-10.8629441624365</v>
      </c>
      <c r="AB42" s="131">
        <v>-8.5841313269493806</v>
      </c>
      <c r="AC42" s="132">
        <v>-9.7295458411294398</v>
      </c>
      <c r="AD42" s="129"/>
      <c r="AE42" s="133">
        <v>0.45773219769395601</v>
      </c>
      <c r="AF42" s="29"/>
      <c r="AG42" s="126">
        <v>47.214502273875603</v>
      </c>
      <c r="AH42" s="127">
        <v>60.333501768569903</v>
      </c>
      <c r="AI42" s="127">
        <v>64.281202627589593</v>
      </c>
      <c r="AJ42" s="127">
        <v>65.102324406265694</v>
      </c>
      <c r="AK42" s="127">
        <v>61.678878221323899</v>
      </c>
      <c r="AL42" s="128">
        <v>59.722081859524998</v>
      </c>
      <c r="AM42" s="129"/>
      <c r="AN42" s="130">
        <v>68.292066700353701</v>
      </c>
      <c r="AO42" s="131">
        <v>68.993178372915594</v>
      </c>
      <c r="AP42" s="132">
        <v>68.642622536634605</v>
      </c>
      <c r="AQ42" s="129"/>
      <c r="AR42" s="133">
        <v>62.270807767270597</v>
      </c>
      <c r="AS42" s="125"/>
      <c r="AT42" s="126">
        <v>6.3905493879874697</v>
      </c>
      <c r="AU42" s="127">
        <v>4.1430440470998597</v>
      </c>
      <c r="AV42" s="127">
        <v>3.3932744082088702</v>
      </c>
      <c r="AW42" s="127">
        <v>4.1426694958068104</v>
      </c>
      <c r="AX42" s="127">
        <v>-1.0036496350364901</v>
      </c>
      <c r="AY42" s="128">
        <v>3.21820007859918</v>
      </c>
      <c r="AZ42" s="129"/>
      <c r="BA42" s="130">
        <v>-7.0894560453725104</v>
      </c>
      <c r="BB42" s="131">
        <v>-4.4941855381656</v>
      </c>
      <c r="BC42" s="132">
        <v>-5.8030683886625596</v>
      </c>
      <c r="BD42" s="129"/>
      <c r="BE42" s="133">
        <v>0.19600441372902</v>
      </c>
    </row>
    <row r="43" spans="1:57" x14ac:dyDescent="0.25">
      <c r="A43" s="20" t="s">
        <v>85</v>
      </c>
      <c r="B43" s="3" t="str">
        <f t="shared" si="0"/>
        <v>Southwest Virginia - Blue Ridge Highlands</v>
      </c>
      <c r="C43" s="10"/>
      <c r="D43" s="24" t="s">
        <v>16</v>
      </c>
      <c r="E43" s="27" t="s">
        <v>17</v>
      </c>
      <c r="F43" s="3"/>
      <c r="G43" s="140">
        <v>44.479735738787902</v>
      </c>
      <c r="H43" s="129">
        <v>51.746919070003798</v>
      </c>
      <c r="I43" s="129">
        <v>54.135433871172602</v>
      </c>
      <c r="J43" s="129">
        <v>54.630923643755501</v>
      </c>
      <c r="K43" s="129">
        <v>56.727226527760102</v>
      </c>
      <c r="L43" s="141">
        <v>52.344047770296001</v>
      </c>
      <c r="M43" s="129"/>
      <c r="N43" s="142">
        <v>62.7493329945369</v>
      </c>
      <c r="O43" s="143">
        <v>63.689493075847999</v>
      </c>
      <c r="P43" s="144">
        <v>63.219413035192403</v>
      </c>
      <c r="Q43" s="129"/>
      <c r="R43" s="145">
        <v>55.451294988837802</v>
      </c>
      <c r="S43" s="125"/>
      <c r="T43" s="140">
        <v>-17.953342585906601</v>
      </c>
      <c r="U43" s="129">
        <v>7.7524493680497404</v>
      </c>
      <c r="V43" s="129">
        <v>-2.31787912582947</v>
      </c>
      <c r="W43" s="129">
        <v>-2.2753493628750801</v>
      </c>
      <c r="X43" s="129">
        <v>-4.7810269737746403</v>
      </c>
      <c r="Y43" s="141">
        <v>-4.1791951089984103</v>
      </c>
      <c r="Z43" s="129"/>
      <c r="AA43" s="142">
        <v>-8.8472399235719106</v>
      </c>
      <c r="AB43" s="143">
        <v>-9.1420193956040006</v>
      </c>
      <c r="AC43" s="144">
        <v>-8.9959642963633701</v>
      </c>
      <c r="AD43" s="129"/>
      <c r="AE43" s="145">
        <v>-5.8032541210708599</v>
      </c>
      <c r="AF43" s="30"/>
      <c r="AG43" s="140">
        <v>47.849939747573998</v>
      </c>
      <c r="AH43" s="129">
        <v>53.570749032789998</v>
      </c>
      <c r="AI43" s="129">
        <v>56.034756136233902</v>
      </c>
      <c r="AJ43" s="129">
        <v>58.283122978372504</v>
      </c>
      <c r="AK43" s="129">
        <v>60.322191919832498</v>
      </c>
      <c r="AL43" s="141">
        <v>55.212151962960597</v>
      </c>
      <c r="AM43" s="129"/>
      <c r="AN43" s="142">
        <v>70.111625547028595</v>
      </c>
      <c r="AO43" s="143">
        <v>69.212933553550997</v>
      </c>
      <c r="AP43" s="144">
        <v>69.662636072233298</v>
      </c>
      <c r="AQ43" s="129"/>
      <c r="AR43" s="145">
        <v>59.338523163923703</v>
      </c>
      <c r="AS43" s="125"/>
      <c r="AT43" s="140">
        <v>4.9179064167472903</v>
      </c>
      <c r="AU43" s="129">
        <v>8.9515558626593297</v>
      </c>
      <c r="AV43" s="129">
        <v>5.6558956062723604</v>
      </c>
      <c r="AW43" s="129">
        <v>6.2037462434104196</v>
      </c>
      <c r="AX43" s="129">
        <v>4.1586918459071596</v>
      </c>
      <c r="AY43" s="141">
        <v>5.9311966826041198</v>
      </c>
      <c r="AZ43" s="129"/>
      <c r="BA43" s="142">
        <v>-3.4588772160517798</v>
      </c>
      <c r="BB43" s="143">
        <v>-3.1326680065997499</v>
      </c>
      <c r="BC43" s="144">
        <v>-3.29660486407125</v>
      </c>
      <c r="BD43" s="129"/>
      <c r="BE43" s="145">
        <v>2.6013456355236402</v>
      </c>
    </row>
    <row r="44" spans="1:57" x14ac:dyDescent="0.25">
      <c r="A44" s="21" t="s">
        <v>86</v>
      </c>
      <c r="B44" s="3" t="str">
        <f t="shared" si="0"/>
        <v>Southwest Virginia - Heart of Appalachia</v>
      </c>
      <c r="C44" s="3"/>
      <c r="D44" s="24" t="s">
        <v>16</v>
      </c>
      <c r="E44" s="27" t="s">
        <v>17</v>
      </c>
      <c r="F44" s="3"/>
      <c r="G44" s="140">
        <v>41.277156023699803</v>
      </c>
      <c r="H44" s="129">
        <v>55.8262014483212</v>
      </c>
      <c r="I44" s="129">
        <v>57.537853851217903</v>
      </c>
      <c r="J44" s="129">
        <v>58.196181698485802</v>
      </c>
      <c r="K44" s="129">
        <v>51.481237656352803</v>
      </c>
      <c r="L44" s="141">
        <v>52.863726135615501</v>
      </c>
      <c r="M44" s="129"/>
      <c r="N44" s="142">
        <v>56.221198156682</v>
      </c>
      <c r="O44" s="143">
        <v>55.365371955233698</v>
      </c>
      <c r="P44" s="144">
        <v>55.793285055957803</v>
      </c>
      <c r="Q44" s="129"/>
      <c r="R44" s="145">
        <v>53.700742969998998</v>
      </c>
      <c r="S44" s="125"/>
      <c r="T44" s="140">
        <v>-15.270270270270199</v>
      </c>
      <c r="U44" s="129">
        <v>-5.5679287305122402</v>
      </c>
      <c r="V44" s="129">
        <v>-14.145383104125701</v>
      </c>
      <c r="W44" s="129">
        <v>-13.502935420743601</v>
      </c>
      <c r="X44" s="129">
        <v>-23.182711198428201</v>
      </c>
      <c r="Y44" s="141">
        <v>-14.5017035775127</v>
      </c>
      <c r="Z44" s="129"/>
      <c r="AA44" s="142">
        <v>-25.0219490781387</v>
      </c>
      <c r="AB44" s="143">
        <v>-24.641577060931802</v>
      </c>
      <c r="AC44" s="144">
        <v>-24.833702882483301</v>
      </c>
      <c r="AD44" s="129"/>
      <c r="AE44" s="145">
        <v>-17.853546252337701</v>
      </c>
      <c r="AF44" s="30"/>
      <c r="AG44" s="140">
        <v>43.734356749541099</v>
      </c>
      <c r="AH44" s="129">
        <v>57.200066744535199</v>
      </c>
      <c r="AI44" s="129">
        <v>60.2703153679292</v>
      </c>
      <c r="AJ44" s="129">
        <v>61.455030869347503</v>
      </c>
      <c r="AK44" s="129">
        <v>56.182212581344899</v>
      </c>
      <c r="AL44" s="141">
        <v>55.768396462539599</v>
      </c>
      <c r="AM44" s="129"/>
      <c r="AN44" s="142">
        <v>60.503921241448303</v>
      </c>
      <c r="AO44" s="143">
        <v>59.479921000658301</v>
      </c>
      <c r="AP44" s="144">
        <v>59.988400033142703</v>
      </c>
      <c r="AQ44" s="129"/>
      <c r="AR44" s="145">
        <v>56.980063757910202</v>
      </c>
      <c r="AS44" s="125"/>
      <c r="AT44" s="140">
        <v>-5.5155010814708003</v>
      </c>
      <c r="AU44" s="129">
        <v>-3.4094111017187898</v>
      </c>
      <c r="AV44" s="129">
        <v>-2.6939655172413701</v>
      </c>
      <c r="AW44" s="129">
        <v>8.1521739130434701E-2</v>
      </c>
      <c r="AX44" s="129">
        <v>-6.42023346303501</v>
      </c>
      <c r="AY44" s="141">
        <v>-3.4771558944145999</v>
      </c>
      <c r="AZ44" s="129"/>
      <c r="BA44" s="142">
        <v>-7.9795180317796701</v>
      </c>
      <c r="BB44" s="143">
        <v>-7.5466871322588798</v>
      </c>
      <c r="BC44" s="144">
        <v>-7.7708707992471</v>
      </c>
      <c r="BD44" s="129"/>
      <c r="BE44" s="145">
        <v>-4.8328768175474197</v>
      </c>
    </row>
    <row r="45" spans="1:57" x14ac:dyDescent="0.25">
      <c r="A45" s="22" t="s">
        <v>87</v>
      </c>
      <c r="B45" s="3" t="str">
        <f t="shared" si="0"/>
        <v>Virginia Mountains</v>
      </c>
      <c r="C45" s="3"/>
      <c r="D45" s="25" t="s">
        <v>16</v>
      </c>
      <c r="E45" s="28" t="s">
        <v>17</v>
      </c>
      <c r="F45" s="3"/>
      <c r="G45" s="153">
        <v>51.9295671313279</v>
      </c>
      <c r="H45" s="154">
        <v>61.614086573734397</v>
      </c>
      <c r="I45" s="154">
        <v>64.358033749082907</v>
      </c>
      <c r="J45" s="154">
        <v>61.467351430667598</v>
      </c>
      <c r="K45" s="154">
        <v>59.9853264856933</v>
      </c>
      <c r="L45" s="155">
        <v>59.870873074101198</v>
      </c>
      <c r="M45" s="129"/>
      <c r="N45" s="156">
        <v>65.531914893617</v>
      </c>
      <c r="O45" s="157">
        <v>64.812912692589805</v>
      </c>
      <c r="P45" s="158">
        <v>65.172413793103402</v>
      </c>
      <c r="Q45" s="129"/>
      <c r="R45" s="159">
        <v>61.385598993816103</v>
      </c>
      <c r="S45" s="125"/>
      <c r="T45" s="153">
        <v>29.1265166168454</v>
      </c>
      <c r="U45" s="154">
        <v>14.7872340425531</v>
      </c>
      <c r="V45" s="154">
        <v>2.4309811994991501</v>
      </c>
      <c r="W45" s="154">
        <v>-2.7911203064277101</v>
      </c>
      <c r="X45" s="154">
        <v>-10.3571931802169</v>
      </c>
      <c r="Y45" s="155">
        <v>4.3513334463154898</v>
      </c>
      <c r="Z45" s="129"/>
      <c r="AA45" s="156">
        <v>-17.271685761047401</v>
      </c>
      <c r="AB45" s="157">
        <v>-18.1793631900014</v>
      </c>
      <c r="AC45" s="158">
        <v>-17.725524475524399</v>
      </c>
      <c r="AD45" s="129"/>
      <c r="AE45" s="159">
        <v>-3.5030983566964502</v>
      </c>
      <c r="AF45" s="31"/>
      <c r="AG45" s="153">
        <v>45.760287537592603</v>
      </c>
      <c r="AH45" s="154">
        <v>56.682314971026102</v>
      </c>
      <c r="AI45" s="154">
        <v>60.331548448617298</v>
      </c>
      <c r="AJ45" s="154">
        <v>60.368224161959901</v>
      </c>
      <c r="AK45" s="154">
        <v>59.194601334995902</v>
      </c>
      <c r="AL45" s="155">
        <v>56.467395290838397</v>
      </c>
      <c r="AM45" s="129"/>
      <c r="AN45" s="156">
        <v>65.183745323846495</v>
      </c>
      <c r="AO45" s="157">
        <v>66.063829787233999</v>
      </c>
      <c r="AP45" s="158">
        <v>65.623739133624298</v>
      </c>
      <c r="AQ45" s="129"/>
      <c r="AR45" s="159">
        <v>59.083287923879702</v>
      </c>
      <c r="AS45" s="125"/>
      <c r="AT45" s="153">
        <v>9.0012305199073097</v>
      </c>
      <c r="AU45" s="154">
        <v>6.9350272481503303</v>
      </c>
      <c r="AV45" s="154">
        <v>1.85494484753174</v>
      </c>
      <c r="AW45" s="154">
        <v>0.77245481003437699</v>
      </c>
      <c r="AX45" s="154">
        <v>-4.0862837124700597</v>
      </c>
      <c r="AY45" s="155">
        <v>2.3543921068302298</v>
      </c>
      <c r="AZ45" s="129"/>
      <c r="BA45" s="156">
        <v>-10.896010414861101</v>
      </c>
      <c r="BB45" s="157">
        <v>-7.8748776336374204</v>
      </c>
      <c r="BC45" s="158">
        <v>-9.4005649147716408</v>
      </c>
      <c r="BD45" s="129"/>
      <c r="BE45" s="159">
        <v>-1.6727236947511801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N1"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146.621770409905</v>
      </c>
      <c r="H6" s="118">
        <v>150.44645067276099</v>
      </c>
      <c r="I6" s="118">
        <v>154.265727862098</v>
      </c>
      <c r="J6" s="118">
        <v>152.335188368704</v>
      </c>
      <c r="K6" s="118">
        <v>150.554783440949</v>
      </c>
      <c r="L6" s="119">
        <v>151.06878428902101</v>
      </c>
      <c r="M6" s="120"/>
      <c r="N6" s="121">
        <v>164.32599219835399</v>
      </c>
      <c r="O6" s="122">
        <v>167.05199638266399</v>
      </c>
      <c r="P6" s="123">
        <v>165.709801201978</v>
      </c>
      <c r="Q6" s="120"/>
      <c r="R6" s="124">
        <v>155.75820298203999</v>
      </c>
      <c r="S6" s="125"/>
      <c r="T6" s="126">
        <v>5.0478669017539204</v>
      </c>
      <c r="U6" s="127">
        <v>9.1181577326054697</v>
      </c>
      <c r="V6" s="127">
        <v>8.9738663042232893</v>
      </c>
      <c r="W6" s="127">
        <v>5.8032027269929198</v>
      </c>
      <c r="X6" s="127">
        <v>2.7203371357964699</v>
      </c>
      <c r="Y6" s="128">
        <v>6.2276769298374104</v>
      </c>
      <c r="Z6" s="129"/>
      <c r="AA6" s="130">
        <v>1.32652729596818</v>
      </c>
      <c r="AB6" s="131">
        <v>1.17786306586254</v>
      </c>
      <c r="AC6" s="132">
        <v>1.25081842955996</v>
      </c>
      <c r="AD6" s="129"/>
      <c r="AE6" s="133">
        <v>4.1748872576551497</v>
      </c>
      <c r="AF6" s="29"/>
      <c r="AG6" s="117">
        <v>146.33107757119399</v>
      </c>
      <c r="AH6" s="118">
        <v>149.24418089261599</v>
      </c>
      <c r="AI6" s="118">
        <v>153.002009824873</v>
      </c>
      <c r="AJ6" s="118">
        <v>152.142512046288</v>
      </c>
      <c r="AK6" s="118">
        <v>151.77396274213399</v>
      </c>
      <c r="AL6" s="119">
        <v>150.722771058712</v>
      </c>
      <c r="AM6" s="120"/>
      <c r="AN6" s="121">
        <v>164.95621926304599</v>
      </c>
      <c r="AO6" s="122">
        <v>167.337291303108</v>
      </c>
      <c r="AP6" s="123">
        <v>166.15078474612599</v>
      </c>
      <c r="AQ6" s="120"/>
      <c r="AR6" s="124">
        <v>155.623698936978</v>
      </c>
      <c r="AS6" s="125"/>
      <c r="AT6" s="126">
        <v>3.6050901255621701</v>
      </c>
      <c r="AU6" s="127">
        <v>5.8114885745128699</v>
      </c>
      <c r="AV6" s="127">
        <v>6.9364967284376204</v>
      </c>
      <c r="AW6" s="127">
        <v>6.3789061100856603</v>
      </c>
      <c r="AX6" s="127">
        <v>5.0114681256711702</v>
      </c>
      <c r="AY6" s="128">
        <v>5.6473448430118598</v>
      </c>
      <c r="AZ6" s="129"/>
      <c r="BA6" s="130">
        <v>2.180079183448</v>
      </c>
      <c r="BB6" s="131">
        <v>1.67406470237719</v>
      </c>
      <c r="BC6" s="132">
        <v>1.9196875407529701</v>
      </c>
      <c r="BD6" s="129"/>
      <c r="BE6" s="133">
        <v>4.2344288392685696</v>
      </c>
    </row>
    <row r="7" spans="1:57" x14ac:dyDescent="0.25">
      <c r="A7" s="20" t="s">
        <v>18</v>
      </c>
      <c r="B7" s="3" t="str">
        <f>TRIM(A7)</f>
        <v>Virginia</v>
      </c>
      <c r="C7" s="10"/>
      <c r="D7" s="24" t="s">
        <v>16</v>
      </c>
      <c r="E7" s="27" t="s">
        <v>17</v>
      </c>
      <c r="F7" s="3"/>
      <c r="G7" s="134">
        <v>118.561477072887</v>
      </c>
      <c r="H7" s="120">
        <v>129.65572727928699</v>
      </c>
      <c r="I7" s="120">
        <v>136.642751237704</v>
      </c>
      <c r="J7" s="120">
        <v>134.58850744308401</v>
      </c>
      <c r="K7" s="120">
        <v>132.91853190245101</v>
      </c>
      <c r="L7" s="135">
        <v>131.17341152427301</v>
      </c>
      <c r="M7" s="120"/>
      <c r="N7" s="136">
        <v>144.00205953119601</v>
      </c>
      <c r="O7" s="137">
        <v>143.08573782419899</v>
      </c>
      <c r="P7" s="138">
        <v>143.541238766334</v>
      </c>
      <c r="Q7" s="120"/>
      <c r="R7" s="139">
        <v>135.174194185521</v>
      </c>
      <c r="S7" s="125"/>
      <c r="T7" s="140">
        <v>9.6162609964426906</v>
      </c>
      <c r="U7" s="129">
        <v>14.1558798744404</v>
      </c>
      <c r="V7" s="129">
        <v>14.201573148757801</v>
      </c>
      <c r="W7" s="129">
        <v>12.168246631434601</v>
      </c>
      <c r="X7" s="129">
        <v>8.4117159027558408</v>
      </c>
      <c r="Y7" s="141">
        <v>11.635929698051701</v>
      </c>
      <c r="Z7" s="129"/>
      <c r="AA7" s="142">
        <v>5.8524888982513001</v>
      </c>
      <c r="AB7" s="143">
        <v>4.1287300981454402</v>
      </c>
      <c r="AC7" s="144">
        <v>4.9822141516510801</v>
      </c>
      <c r="AD7" s="129"/>
      <c r="AE7" s="145">
        <v>8.93243395192445</v>
      </c>
      <c r="AF7" s="30"/>
      <c r="AG7" s="134">
        <v>118.619972410644</v>
      </c>
      <c r="AH7" s="120">
        <v>128.15335825626701</v>
      </c>
      <c r="AI7" s="120">
        <v>133.000827693448</v>
      </c>
      <c r="AJ7" s="120">
        <v>131.183277089988</v>
      </c>
      <c r="AK7" s="120">
        <v>128.833464526895</v>
      </c>
      <c r="AL7" s="135">
        <v>128.45384876983599</v>
      </c>
      <c r="AM7" s="120"/>
      <c r="AN7" s="136">
        <v>140.089385650759</v>
      </c>
      <c r="AO7" s="137">
        <v>140.798114922173</v>
      </c>
      <c r="AP7" s="138">
        <v>140.44340776755899</v>
      </c>
      <c r="AQ7" s="120"/>
      <c r="AR7" s="139">
        <v>132.25887441867101</v>
      </c>
      <c r="AS7" s="125"/>
      <c r="AT7" s="140">
        <v>9.1843397928932795</v>
      </c>
      <c r="AU7" s="129">
        <v>12.5908502323832</v>
      </c>
      <c r="AV7" s="129">
        <v>13.664158006848799</v>
      </c>
      <c r="AW7" s="129">
        <v>12.952107666199501</v>
      </c>
      <c r="AX7" s="129">
        <v>10.093413209676299</v>
      </c>
      <c r="AY7" s="141">
        <v>11.8880067228733</v>
      </c>
      <c r="AZ7" s="129"/>
      <c r="BA7" s="142">
        <v>6.0331515040353096</v>
      </c>
      <c r="BB7" s="143">
        <v>4.8491829357432898</v>
      </c>
      <c r="BC7" s="144">
        <v>5.4342731685561096</v>
      </c>
      <c r="BD7" s="129"/>
      <c r="BE7" s="145">
        <v>9.35033556543749</v>
      </c>
    </row>
    <row r="8" spans="1:57" x14ac:dyDescent="0.25">
      <c r="A8" s="21" t="s">
        <v>19</v>
      </c>
      <c r="B8" s="3" t="str">
        <f t="shared" ref="B8:B43" si="0">TRIM(A8)</f>
        <v>Norfolk/Virginia Beach, VA</v>
      </c>
      <c r="C8" s="3"/>
      <c r="D8" s="24" t="s">
        <v>16</v>
      </c>
      <c r="E8" s="27" t="s">
        <v>17</v>
      </c>
      <c r="F8" s="3"/>
      <c r="G8" s="134">
        <v>102.108792796769</v>
      </c>
      <c r="H8" s="120">
        <v>105.407440297823</v>
      </c>
      <c r="I8" s="120">
        <v>110.76603927491099</v>
      </c>
      <c r="J8" s="120">
        <v>111.828858030118</v>
      </c>
      <c r="K8" s="120">
        <v>123.859550409123</v>
      </c>
      <c r="L8" s="135">
        <v>111.71107474354299</v>
      </c>
      <c r="M8" s="120"/>
      <c r="N8" s="136">
        <v>155.31164195494</v>
      </c>
      <c r="O8" s="137">
        <v>153.34931302232101</v>
      </c>
      <c r="P8" s="138">
        <v>154.32244979347601</v>
      </c>
      <c r="Q8" s="120"/>
      <c r="R8" s="139">
        <v>126.704532799318</v>
      </c>
      <c r="S8" s="125"/>
      <c r="T8" s="140">
        <v>-4.8642177882563002</v>
      </c>
      <c r="U8" s="129">
        <v>-5.54312333784861</v>
      </c>
      <c r="V8" s="129">
        <v>-4.4747160774977699</v>
      </c>
      <c r="W8" s="129">
        <v>-3.7420671827866099</v>
      </c>
      <c r="X8" s="129">
        <v>0.32641753494076697</v>
      </c>
      <c r="Y8" s="141">
        <v>-3.3269401423285001</v>
      </c>
      <c r="Z8" s="129"/>
      <c r="AA8" s="142">
        <v>1.9279608656943801</v>
      </c>
      <c r="AB8" s="143">
        <v>-2.1644604908996299</v>
      </c>
      <c r="AC8" s="144">
        <v>-0.17739265245565</v>
      </c>
      <c r="AD8" s="129"/>
      <c r="AE8" s="145">
        <v>-1.7471146986404</v>
      </c>
      <c r="AF8" s="30"/>
      <c r="AG8" s="134">
        <v>108.230753602908</v>
      </c>
      <c r="AH8" s="120">
        <v>111.83314094600399</v>
      </c>
      <c r="AI8" s="120">
        <v>115.265136979817</v>
      </c>
      <c r="AJ8" s="120">
        <v>116.51008329852399</v>
      </c>
      <c r="AK8" s="120">
        <v>121.413252280878</v>
      </c>
      <c r="AL8" s="135">
        <v>115.06715186261999</v>
      </c>
      <c r="AM8" s="120"/>
      <c r="AN8" s="136">
        <v>145.90807814312001</v>
      </c>
      <c r="AO8" s="137">
        <v>146.84992010545199</v>
      </c>
      <c r="AP8" s="138">
        <v>146.38086164158301</v>
      </c>
      <c r="AQ8" s="120"/>
      <c r="AR8" s="139">
        <v>125.3486678428</v>
      </c>
      <c r="AS8" s="125"/>
      <c r="AT8" s="140">
        <v>4.1495500751508398</v>
      </c>
      <c r="AU8" s="129">
        <v>4.5836021874930903</v>
      </c>
      <c r="AV8" s="129">
        <v>5.43660479957442</v>
      </c>
      <c r="AW8" s="129">
        <v>6.0718755054765001</v>
      </c>
      <c r="AX8" s="129">
        <v>6.3749159387169598</v>
      </c>
      <c r="AY8" s="141">
        <v>5.4545951535700903</v>
      </c>
      <c r="AZ8" s="129"/>
      <c r="BA8" s="142">
        <v>2.58396114565471</v>
      </c>
      <c r="BB8" s="143">
        <v>0.82506904311511498</v>
      </c>
      <c r="BC8" s="144">
        <v>1.68699065409791</v>
      </c>
      <c r="BD8" s="129"/>
      <c r="BE8" s="145">
        <v>3.70006131591107</v>
      </c>
    </row>
    <row r="9" spans="1:57" ht="16" x14ac:dyDescent="0.45">
      <c r="A9" s="21" t="s">
        <v>20</v>
      </c>
      <c r="B9" s="160" t="s">
        <v>72</v>
      </c>
      <c r="C9" s="3"/>
      <c r="D9" s="24" t="s">
        <v>16</v>
      </c>
      <c r="E9" s="27" t="s">
        <v>17</v>
      </c>
      <c r="F9" s="3"/>
      <c r="G9" s="134">
        <v>99.336954132268005</v>
      </c>
      <c r="H9" s="120">
        <v>107.260919426142</v>
      </c>
      <c r="I9" s="120">
        <v>110.89896760302101</v>
      </c>
      <c r="J9" s="120">
        <v>110.42226181698</v>
      </c>
      <c r="K9" s="120">
        <v>108.44929131080001</v>
      </c>
      <c r="L9" s="135">
        <v>107.702641706894</v>
      </c>
      <c r="M9" s="120"/>
      <c r="N9" s="136">
        <v>118.102561345591</v>
      </c>
      <c r="O9" s="137">
        <v>118.803535297218</v>
      </c>
      <c r="P9" s="138">
        <v>118.45640543664599</v>
      </c>
      <c r="Q9" s="120"/>
      <c r="R9" s="139">
        <v>111.191647940685</v>
      </c>
      <c r="S9" s="125"/>
      <c r="T9" s="140">
        <v>8.7855006166934704</v>
      </c>
      <c r="U9" s="129">
        <v>10.456215622628299</v>
      </c>
      <c r="V9" s="129">
        <v>8.1998057736424297</v>
      </c>
      <c r="W9" s="129">
        <v>8.9792280079250801</v>
      </c>
      <c r="X9" s="129">
        <v>5.8780412316324204</v>
      </c>
      <c r="Y9" s="141">
        <v>8.3244325688834397</v>
      </c>
      <c r="Z9" s="129"/>
      <c r="AA9" s="142">
        <v>-1.22507352761996</v>
      </c>
      <c r="AB9" s="143">
        <v>-0.28948598161088002</v>
      </c>
      <c r="AC9" s="144">
        <v>-0.755038922979961</v>
      </c>
      <c r="AD9" s="129"/>
      <c r="AE9" s="145">
        <v>4.5131491787540101</v>
      </c>
      <c r="AF9" s="30"/>
      <c r="AG9" s="134">
        <v>98.923188543313998</v>
      </c>
      <c r="AH9" s="120">
        <v>103.937716356363</v>
      </c>
      <c r="AI9" s="120">
        <v>108.413353013967</v>
      </c>
      <c r="AJ9" s="120">
        <v>108.3582634031</v>
      </c>
      <c r="AK9" s="120">
        <v>109.918004527126</v>
      </c>
      <c r="AL9" s="135">
        <v>106.317931521432</v>
      </c>
      <c r="AM9" s="120"/>
      <c r="AN9" s="136">
        <v>124.539141413905</v>
      </c>
      <c r="AO9" s="137">
        <v>125.46795888234</v>
      </c>
      <c r="AP9" s="138">
        <v>125.00232114043401</v>
      </c>
      <c r="AQ9" s="120"/>
      <c r="AR9" s="139">
        <v>112.452555358175</v>
      </c>
      <c r="AS9" s="125"/>
      <c r="AT9" s="140">
        <v>4.3312488485961396</v>
      </c>
      <c r="AU9" s="129">
        <v>6.6249978521936796</v>
      </c>
      <c r="AV9" s="129">
        <v>7.3568771956459198</v>
      </c>
      <c r="AW9" s="129">
        <v>9.2100154259540901</v>
      </c>
      <c r="AX9" s="129">
        <v>5.7361223347933299</v>
      </c>
      <c r="AY9" s="141">
        <v>6.8027064904441703</v>
      </c>
      <c r="AZ9" s="129"/>
      <c r="BA9" s="142">
        <v>2.5223566886672999</v>
      </c>
      <c r="BB9" s="143">
        <v>2.19687609031973</v>
      </c>
      <c r="BC9" s="144">
        <v>2.3589439452294498</v>
      </c>
      <c r="BD9" s="129"/>
      <c r="BE9" s="145">
        <v>4.7527617351329896</v>
      </c>
    </row>
    <row r="10" spans="1:57" x14ac:dyDescent="0.25">
      <c r="A10" s="21" t="s">
        <v>21</v>
      </c>
      <c r="B10" s="3" t="str">
        <f t="shared" si="0"/>
        <v>Virginia Area</v>
      </c>
      <c r="C10" s="3"/>
      <c r="D10" s="24" t="s">
        <v>16</v>
      </c>
      <c r="E10" s="27" t="s">
        <v>17</v>
      </c>
      <c r="F10" s="3"/>
      <c r="G10" s="134">
        <v>107.650171067133</v>
      </c>
      <c r="H10" s="120">
        <v>109.2798276068</v>
      </c>
      <c r="I10" s="120">
        <v>111.857093506493</v>
      </c>
      <c r="J10" s="120">
        <v>111.814323993773</v>
      </c>
      <c r="K10" s="120">
        <v>118.85462252725</v>
      </c>
      <c r="L10" s="135">
        <v>112.14789847835399</v>
      </c>
      <c r="M10" s="120"/>
      <c r="N10" s="136">
        <v>150.61525747126399</v>
      </c>
      <c r="O10" s="137">
        <v>149.99650549450499</v>
      </c>
      <c r="P10" s="138">
        <v>150.30802992724799</v>
      </c>
      <c r="Q10" s="120"/>
      <c r="R10" s="139">
        <v>124.447318926696</v>
      </c>
      <c r="S10" s="125"/>
      <c r="T10" s="140">
        <v>6.9128541640147203</v>
      </c>
      <c r="U10" s="129">
        <v>9.5360230057822104</v>
      </c>
      <c r="V10" s="129">
        <v>8.6137276341793498</v>
      </c>
      <c r="W10" s="129">
        <v>7.2509523273705998</v>
      </c>
      <c r="X10" s="129">
        <v>2.7610286364955501</v>
      </c>
      <c r="Y10" s="141">
        <v>6.5138603365648704</v>
      </c>
      <c r="Z10" s="129"/>
      <c r="AA10" s="142">
        <v>8.4415237338266103</v>
      </c>
      <c r="AB10" s="143">
        <v>7.9658108159418797</v>
      </c>
      <c r="AC10" s="144">
        <v>8.2053042624670098</v>
      </c>
      <c r="AD10" s="129"/>
      <c r="AE10" s="145">
        <v>6.3281184708485103</v>
      </c>
      <c r="AF10" s="30"/>
      <c r="AG10" s="134">
        <v>104.80053523061</v>
      </c>
      <c r="AH10" s="120">
        <v>107.05012091553201</v>
      </c>
      <c r="AI10" s="120">
        <v>109.367033387234</v>
      </c>
      <c r="AJ10" s="120">
        <v>108.942164656381</v>
      </c>
      <c r="AK10" s="120">
        <v>115.52417084737</v>
      </c>
      <c r="AL10" s="135">
        <v>109.448869880892</v>
      </c>
      <c r="AM10" s="120"/>
      <c r="AN10" s="136">
        <v>143.66748429719701</v>
      </c>
      <c r="AO10" s="137">
        <v>144.41054352607199</v>
      </c>
      <c r="AP10" s="138">
        <v>144.03532454940199</v>
      </c>
      <c r="AQ10" s="120"/>
      <c r="AR10" s="139">
        <v>120.802944722059</v>
      </c>
      <c r="AS10" s="125"/>
      <c r="AT10" s="140">
        <v>5.9840434230905304</v>
      </c>
      <c r="AU10" s="129">
        <v>8.67754041207942</v>
      </c>
      <c r="AV10" s="129">
        <v>8.5430184142274594</v>
      </c>
      <c r="AW10" s="129">
        <v>7.0590432034398098</v>
      </c>
      <c r="AX10" s="129">
        <v>4.5425939010902496</v>
      </c>
      <c r="AY10" s="141">
        <v>6.8651819510510101</v>
      </c>
      <c r="AZ10" s="129"/>
      <c r="BA10" s="142">
        <v>5.4202292184562504</v>
      </c>
      <c r="BB10" s="143">
        <v>5.1080791958422296</v>
      </c>
      <c r="BC10" s="144">
        <v>5.2666518361378296</v>
      </c>
      <c r="BD10" s="129"/>
      <c r="BE10" s="145">
        <v>5.7324754806394402</v>
      </c>
    </row>
    <row r="11" spans="1:57" x14ac:dyDescent="0.25">
      <c r="A11" s="34" t="s">
        <v>22</v>
      </c>
      <c r="B11" s="3" t="str">
        <f t="shared" si="0"/>
        <v>Washington, DC</v>
      </c>
      <c r="C11" s="3"/>
      <c r="D11" s="24" t="s">
        <v>16</v>
      </c>
      <c r="E11" s="27" t="s">
        <v>17</v>
      </c>
      <c r="F11" s="3"/>
      <c r="G11" s="134">
        <v>191.65981897627901</v>
      </c>
      <c r="H11" s="120">
        <v>220.800719701471</v>
      </c>
      <c r="I11" s="120">
        <v>234.49880129578199</v>
      </c>
      <c r="J11" s="120">
        <v>227.306420556745</v>
      </c>
      <c r="K11" s="120">
        <v>202.84426514457499</v>
      </c>
      <c r="L11" s="135">
        <v>217.167983329512</v>
      </c>
      <c r="M11" s="120"/>
      <c r="N11" s="136">
        <v>179.55649887172299</v>
      </c>
      <c r="O11" s="137">
        <v>176.02509342272501</v>
      </c>
      <c r="P11" s="138">
        <v>177.76579800584099</v>
      </c>
      <c r="Q11" s="120"/>
      <c r="R11" s="139">
        <v>205.625468163855</v>
      </c>
      <c r="S11" s="125"/>
      <c r="T11" s="140">
        <v>30.799843751064099</v>
      </c>
      <c r="U11" s="129">
        <v>33.881633147295503</v>
      </c>
      <c r="V11" s="129">
        <v>30.7724740369414</v>
      </c>
      <c r="W11" s="129">
        <v>23.1005180694</v>
      </c>
      <c r="X11" s="129">
        <v>8.9715253411889204</v>
      </c>
      <c r="Y11" s="141">
        <v>24.376712529543699</v>
      </c>
      <c r="Z11" s="129"/>
      <c r="AA11" s="142">
        <v>0.13315267288236099</v>
      </c>
      <c r="AB11" s="143">
        <v>-1.26128829918428</v>
      </c>
      <c r="AC11" s="144">
        <v>-0.57584782463405104</v>
      </c>
      <c r="AD11" s="129"/>
      <c r="AE11" s="145">
        <v>16.8256949834187</v>
      </c>
      <c r="AF11" s="30"/>
      <c r="AG11" s="134">
        <v>187.55207399806801</v>
      </c>
      <c r="AH11" s="120">
        <v>213.81007517048499</v>
      </c>
      <c r="AI11" s="120">
        <v>224.62672440345</v>
      </c>
      <c r="AJ11" s="120">
        <v>216.32725317483499</v>
      </c>
      <c r="AK11" s="120">
        <v>199.36388972722301</v>
      </c>
      <c r="AL11" s="135">
        <v>209.59633642893701</v>
      </c>
      <c r="AM11" s="120"/>
      <c r="AN11" s="136">
        <v>184.06645229259999</v>
      </c>
      <c r="AO11" s="137">
        <v>182.32318641759301</v>
      </c>
      <c r="AP11" s="138">
        <v>183.19238631372599</v>
      </c>
      <c r="AQ11" s="120"/>
      <c r="AR11" s="139">
        <v>201.82405577537199</v>
      </c>
      <c r="AS11" s="125"/>
      <c r="AT11" s="140">
        <v>15.0386826381089</v>
      </c>
      <c r="AU11" s="129">
        <v>21.9757616099191</v>
      </c>
      <c r="AV11" s="129">
        <v>24.795848291589898</v>
      </c>
      <c r="AW11" s="129">
        <v>22.309886258579599</v>
      </c>
      <c r="AX11" s="129">
        <v>17.394934465301802</v>
      </c>
      <c r="AY11" s="141">
        <v>20.913770032050099</v>
      </c>
      <c r="AZ11" s="129"/>
      <c r="BA11" s="142">
        <v>7.4824835210743696</v>
      </c>
      <c r="BB11" s="143">
        <v>5.3094245848438897</v>
      </c>
      <c r="BC11" s="144">
        <v>6.3791369502795501</v>
      </c>
      <c r="BD11" s="129"/>
      <c r="BE11" s="145">
        <v>16.678253955885101</v>
      </c>
    </row>
    <row r="12" spans="1:57" x14ac:dyDescent="0.25">
      <c r="A12" s="21" t="s">
        <v>23</v>
      </c>
      <c r="B12" s="3" t="str">
        <f t="shared" si="0"/>
        <v>Arlington, VA</v>
      </c>
      <c r="C12" s="3"/>
      <c r="D12" s="24" t="s">
        <v>16</v>
      </c>
      <c r="E12" s="27" t="s">
        <v>17</v>
      </c>
      <c r="F12" s="3"/>
      <c r="G12" s="134">
        <v>200.492485349361</v>
      </c>
      <c r="H12" s="120">
        <v>232.060338096897</v>
      </c>
      <c r="I12" s="120">
        <v>246.976245704467</v>
      </c>
      <c r="J12" s="120">
        <v>240.80140841891401</v>
      </c>
      <c r="K12" s="120">
        <v>216.244858797116</v>
      </c>
      <c r="L12" s="135">
        <v>229.01535013604399</v>
      </c>
      <c r="M12" s="120"/>
      <c r="N12" s="136">
        <v>175.34013444541199</v>
      </c>
      <c r="O12" s="137">
        <v>172.11324087033901</v>
      </c>
      <c r="P12" s="138">
        <v>173.744353133652</v>
      </c>
      <c r="Q12" s="120"/>
      <c r="R12" s="139">
        <v>213.81606506315899</v>
      </c>
      <c r="S12" s="125"/>
      <c r="T12" s="140">
        <v>36.089626107156498</v>
      </c>
      <c r="U12" s="129">
        <v>25.9762481037051</v>
      </c>
      <c r="V12" s="129">
        <v>23.3204618403072</v>
      </c>
      <c r="W12" s="129">
        <v>20.8711322253444</v>
      </c>
      <c r="X12" s="129">
        <v>18.8926507804556</v>
      </c>
      <c r="Y12" s="141">
        <v>23.242311063681399</v>
      </c>
      <c r="Z12" s="129"/>
      <c r="AA12" s="142">
        <v>10.434916101093901</v>
      </c>
      <c r="AB12" s="143">
        <v>9.2971721410936503</v>
      </c>
      <c r="AC12" s="144">
        <v>9.8735751101901297</v>
      </c>
      <c r="AD12" s="129"/>
      <c r="AE12" s="145">
        <v>20.858566557760401</v>
      </c>
      <c r="AF12" s="30"/>
      <c r="AG12" s="134">
        <v>194.04318450099601</v>
      </c>
      <c r="AH12" s="120">
        <v>226.450126601356</v>
      </c>
      <c r="AI12" s="120">
        <v>235.23948283726699</v>
      </c>
      <c r="AJ12" s="120">
        <v>230.788459358382</v>
      </c>
      <c r="AK12" s="120">
        <v>209.99085662730599</v>
      </c>
      <c r="AL12" s="135">
        <v>220.77626343985301</v>
      </c>
      <c r="AM12" s="120"/>
      <c r="AN12" s="136">
        <v>175.488668790823</v>
      </c>
      <c r="AO12" s="137">
        <v>172.97975829474001</v>
      </c>
      <c r="AP12" s="138">
        <v>174.23140198057499</v>
      </c>
      <c r="AQ12" s="120"/>
      <c r="AR12" s="139">
        <v>207.64945613240701</v>
      </c>
      <c r="AS12" s="125"/>
      <c r="AT12" s="140">
        <v>18.809082987295099</v>
      </c>
      <c r="AU12" s="129">
        <v>20.072875474920998</v>
      </c>
      <c r="AV12" s="129">
        <v>21.509807702794799</v>
      </c>
      <c r="AW12" s="129">
        <v>21.785161877404398</v>
      </c>
      <c r="AX12" s="129">
        <v>21.703841965094099</v>
      </c>
      <c r="AY12" s="141">
        <v>21.224061690537699</v>
      </c>
      <c r="AZ12" s="129"/>
      <c r="BA12" s="142">
        <v>13.291435331342701</v>
      </c>
      <c r="BB12" s="143">
        <v>10.083068966271799</v>
      </c>
      <c r="BC12" s="144">
        <v>11.668400536471401</v>
      </c>
      <c r="BD12" s="129"/>
      <c r="BE12" s="145">
        <v>19.4409221570216</v>
      </c>
    </row>
    <row r="13" spans="1:57" x14ac:dyDescent="0.25">
      <c r="A13" s="21" t="s">
        <v>24</v>
      </c>
      <c r="B13" s="3" t="str">
        <f t="shared" si="0"/>
        <v>Suburban Virginia Area</v>
      </c>
      <c r="C13" s="3"/>
      <c r="D13" s="24" t="s">
        <v>16</v>
      </c>
      <c r="E13" s="27" t="s">
        <v>17</v>
      </c>
      <c r="F13" s="3"/>
      <c r="G13" s="134">
        <v>114.97384141216</v>
      </c>
      <c r="H13" s="120">
        <v>126.249098414077</v>
      </c>
      <c r="I13" s="120">
        <v>127.071942714819</v>
      </c>
      <c r="J13" s="120">
        <v>130.17937914406201</v>
      </c>
      <c r="K13" s="120">
        <v>132.57633023735801</v>
      </c>
      <c r="L13" s="135">
        <v>126.860159126775</v>
      </c>
      <c r="M13" s="120"/>
      <c r="N13" s="136">
        <v>144.47222007721999</v>
      </c>
      <c r="O13" s="137">
        <v>147.54168430335</v>
      </c>
      <c r="P13" s="138">
        <v>146.076262672811</v>
      </c>
      <c r="Q13" s="120"/>
      <c r="R13" s="139">
        <v>133.05393024775699</v>
      </c>
      <c r="S13" s="125"/>
      <c r="T13" s="140">
        <v>7.3384994125538103</v>
      </c>
      <c r="U13" s="129">
        <v>17.871462658163601</v>
      </c>
      <c r="V13" s="129">
        <v>15.7656863418153</v>
      </c>
      <c r="W13" s="129">
        <v>18.768040114353301</v>
      </c>
      <c r="X13" s="129">
        <v>17.4108019535389</v>
      </c>
      <c r="Y13" s="141">
        <v>15.8365266524576</v>
      </c>
      <c r="Z13" s="129"/>
      <c r="AA13" s="142">
        <v>4.1310317833936896</v>
      </c>
      <c r="AB13" s="143">
        <v>2.7008858794899302</v>
      </c>
      <c r="AC13" s="144">
        <v>3.41518211050272</v>
      </c>
      <c r="AD13" s="129"/>
      <c r="AE13" s="145">
        <v>10.3789919398441</v>
      </c>
      <c r="AF13" s="30"/>
      <c r="AG13" s="134">
        <v>110.252982746225</v>
      </c>
      <c r="AH13" s="120">
        <v>117.97732742563601</v>
      </c>
      <c r="AI13" s="120">
        <v>118.805978952907</v>
      </c>
      <c r="AJ13" s="120">
        <v>120.657812137203</v>
      </c>
      <c r="AK13" s="120">
        <v>122.122239240228</v>
      </c>
      <c r="AL13" s="135">
        <v>118.371434201234</v>
      </c>
      <c r="AM13" s="120"/>
      <c r="AN13" s="136">
        <v>139.366140403435</v>
      </c>
      <c r="AO13" s="137">
        <v>141.50129563957799</v>
      </c>
      <c r="AP13" s="138">
        <v>140.433531424005</v>
      </c>
      <c r="AQ13" s="120"/>
      <c r="AR13" s="139">
        <v>125.282546168466</v>
      </c>
      <c r="AS13" s="125"/>
      <c r="AT13" s="140">
        <v>3.30173885571309</v>
      </c>
      <c r="AU13" s="129">
        <v>6.1225942128698696</v>
      </c>
      <c r="AV13" s="129">
        <v>4.7845670304163201</v>
      </c>
      <c r="AW13" s="129">
        <v>8.3781623991954994</v>
      </c>
      <c r="AX13" s="129">
        <v>8.8967339207472609</v>
      </c>
      <c r="AY13" s="141">
        <v>6.5080287433912201</v>
      </c>
      <c r="AZ13" s="129"/>
      <c r="BA13" s="142">
        <v>3.21012199111372</v>
      </c>
      <c r="BB13" s="143">
        <v>1.8699848805881001</v>
      </c>
      <c r="BC13" s="144">
        <v>2.50611760242285</v>
      </c>
      <c r="BD13" s="129"/>
      <c r="BE13" s="145">
        <v>4.77298846861133</v>
      </c>
    </row>
    <row r="14" spans="1:57" x14ac:dyDescent="0.25">
      <c r="A14" s="21" t="s">
        <v>25</v>
      </c>
      <c r="B14" s="3" t="str">
        <f t="shared" si="0"/>
        <v>Alexandria, VA</v>
      </c>
      <c r="C14" s="3"/>
      <c r="D14" s="24" t="s">
        <v>16</v>
      </c>
      <c r="E14" s="27" t="s">
        <v>17</v>
      </c>
      <c r="F14" s="3"/>
      <c r="G14" s="134">
        <v>162.247680501513</v>
      </c>
      <c r="H14" s="120">
        <v>183.63937813765099</v>
      </c>
      <c r="I14" s="120">
        <v>194.843708492106</v>
      </c>
      <c r="J14" s="120">
        <v>184.770768363174</v>
      </c>
      <c r="K14" s="120">
        <v>174.33380988023899</v>
      </c>
      <c r="L14" s="135">
        <v>181.42257408683599</v>
      </c>
      <c r="M14" s="120"/>
      <c r="N14" s="136">
        <v>156.65482999392799</v>
      </c>
      <c r="O14" s="137">
        <v>155.05687717177801</v>
      </c>
      <c r="P14" s="138">
        <v>155.85397819338201</v>
      </c>
      <c r="Q14" s="120"/>
      <c r="R14" s="139">
        <v>173.93992554676501</v>
      </c>
      <c r="S14" s="125"/>
      <c r="T14" s="140">
        <v>31.797731930613502</v>
      </c>
      <c r="U14" s="129">
        <v>33.165424867950797</v>
      </c>
      <c r="V14" s="129">
        <v>28.2427125454922</v>
      </c>
      <c r="W14" s="129">
        <v>23.268708855188201</v>
      </c>
      <c r="X14" s="129">
        <v>17.738506035595801</v>
      </c>
      <c r="Y14" s="141">
        <v>26.163001559894401</v>
      </c>
      <c r="Z14" s="129"/>
      <c r="AA14" s="142">
        <v>13.9904502991967</v>
      </c>
      <c r="AB14" s="143">
        <v>10.6899853339969</v>
      </c>
      <c r="AC14" s="144">
        <v>12.31788119174</v>
      </c>
      <c r="AD14" s="129"/>
      <c r="AE14" s="145">
        <v>22.4281850339374</v>
      </c>
      <c r="AF14" s="30"/>
      <c r="AG14" s="134">
        <v>162.75798910766599</v>
      </c>
      <c r="AH14" s="120">
        <v>182.58911641973799</v>
      </c>
      <c r="AI14" s="120">
        <v>188.30371599621799</v>
      </c>
      <c r="AJ14" s="120">
        <v>179.75922671542199</v>
      </c>
      <c r="AK14" s="120">
        <v>169.394716797255</v>
      </c>
      <c r="AL14" s="135">
        <v>177.34512674036699</v>
      </c>
      <c r="AM14" s="120"/>
      <c r="AN14" s="136">
        <v>157.56449245961801</v>
      </c>
      <c r="AO14" s="137">
        <v>158.30924030009001</v>
      </c>
      <c r="AP14" s="138">
        <v>157.93875242773899</v>
      </c>
      <c r="AQ14" s="120"/>
      <c r="AR14" s="139">
        <v>171.75234409982801</v>
      </c>
      <c r="AS14" s="125"/>
      <c r="AT14" s="140">
        <v>16.911664581419501</v>
      </c>
      <c r="AU14" s="129">
        <v>19.970487068262798</v>
      </c>
      <c r="AV14" s="129">
        <v>19.675279284415499</v>
      </c>
      <c r="AW14" s="129">
        <v>19.394354053891099</v>
      </c>
      <c r="AX14" s="129">
        <v>18.3449803947154</v>
      </c>
      <c r="AY14" s="141">
        <v>19.169773371026501</v>
      </c>
      <c r="AZ14" s="129"/>
      <c r="BA14" s="142">
        <v>15.2455653911677</v>
      </c>
      <c r="BB14" s="143">
        <v>12.303010141136999</v>
      </c>
      <c r="BC14" s="144">
        <v>13.6974921956889</v>
      </c>
      <c r="BD14" s="129"/>
      <c r="BE14" s="145">
        <v>17.912571250503898</v>
      </c>
    </row>
    <row r="15" spans="1:57" x14ac:dyDescent="0.25">
      <c r="A15" s="21" t="s">
        <v>26</v>
      </c>
      <c r="B15" s="3" t="str">
        <f t="shared" si="0"/>
        <v>Fairfax/Tysons Corner, VA</v>
      </c>
      <c r="C15" s="3"/>
      <c r="D15" s="24" t="s">
        <v>16</v>
      </c>
      <c r="E15" s="27" t="s">
        <v>17</v>
      </c>
      <c r="F15" s="3"/>
      <c r="G15" s="134">
        <v>148.214576864202</v>
      </c>
      <c r="H15" s="120">
        <v>179.18736146415799</v>
      </c>
      <c r="I15" s="120">
        <v>193.88319050941999</v>
      </c>
      <c r="J15" s="120">
        <v>191.183845505617</v>
      </c>
      <c r="K15" s="120">
        <v>166.91577407174299</v>
      </c>
      <c r="L15" s="135">
        <v>178.257707857946</v>
      </c>
      <c r="M15" s="120"/>
      <c r="N15" s="136">
        <v>143.92221668376999</v>
      </c>
      <c r="O15" s="137">
        <v>142.052474414692</v>
      </c>
      <c r="P15" s="138">
        <v>142.96644259710399</v>
      </c>
      <c r="Q15" s="120"/>
      <c r="R15" s="139">
        <v>167.33103286072401</v>
      </c>
      <c r="S15" s="125"/>
      <c r="T15" s="140">
        <v>15.6440139720929</v>
      </c>
      <c r="U15" s="129">
        <v>22.659026286552301</v>
      </c>
      <c r="V15" s="129">
        <v>25.3679503979766</v>
      </c>
      <c r="W15" s="129">
        <v>25.133726610364999</v>
      </c>
      <c r="X15" s="129">
        <v>18.903662639452399</v>
      </c>
      <c r="Y15" s="141">
        <v>22.615387036255399</v>
      </c>
      <c r="Z15" s="129"/>
      <c r="AA15" s="142">
        <v>11.8087592860676</v>
      </c>
      <c r="AB15" s="143">
        <v>9.9400518222760006</v>
      </c>
      <c r="AC15" s="144">
        <v>10.8543742643336</v>
      </c>
      <c r="AD15" s="129"/>
      <c r="AE15" s="145">
        <v>19.7293607530336</v>
      </c>
      <c r="AF15" s="30"/>
      <c r="AG15" s="134">
        <v>144.99686793725701</v>
      </c>
      <c r="AH15" s="120">
        <v>171.94799134199101</v>
      </c>
      <c r="AI15" s="120">
        <v>184.08326904932599</v>
      </c>
      <c r="AJ15" s="120">
        <v>179.76988187466401</v>
      </c>
      <c r="AK15" s="120">
        <v>158.24798944567999</v>
      </c>
      <c r="AL15" s="135">
        <v>169.64523804204899</v>
      </c>
      <c r="AM15" s="120"/>
      <c r="AN15" s="136">
        <v>137.604439012662</v>
      </c>
      <c r="AO15" s="137">
        <v>138.095613958819</v>
      </c>
      <c r="AP15" s="138">
        <v>137.851722079627</v>
      </c>
      <c r="AQ15" s="120"/>
      <c r="AR15" s="139">
        <v>160.05658713680401</v>
      </c>
      <c r="AS15" s="125"/>
      <c r="AT15" s="140">
        <v>13.011510093015501</v>
      </c>
      <c r="AU15" s="129">
        <v>18.478508952026299</v>
      </c>
      <c r="AV15" s="129">
        <v>21.511701529014701</v>
      </c>
      <c r="AW15" s="129">
        <v>18.8080478906199</v>
      </c>
      <c r="AX15" s="129">
        <v>14.766952372248699</v>
      </c>
      <c r="AY15" s="141">
        <v>18.226596826294902</v>
      </c>
      <c r="AZ15" s="129"/>
      <c r="BA15" s="142">
        <v>11.277878867567599</v>
      </c>
      <c r="BB15" s="143">
        <v>10.185834914527801</v>
      </c>
      <c r="BC15" s="144">
        <v>10.707215015008799</v>
      </c>
      <c r="BD15" s="129"/>
      <c r="BE15" s="145">
        <v>16.516885568611301</v>
      </c>
    </row>
    <row r="16" spans="1:57" x14ac:dyDescent="0.25">
      <c r="A16" s="21" t="s">
        <v>27</v>
      </c>
      <c r="B16" s="3" t="str">
        <f t="shared" si="0"/>
        <v>I-95 Fredericksburg, VA</v>
      </c>
      <c r="C16" s="3"/>
      <c r="D16" s="24" t="s">
        <v>16</v>
      </c>
      <c r="E16" s="27" t="s">
        <v>17</v>
      </c>
      <c r="F16" s="3"/>
      <c r="G16" s="134">
        <v>93.889306930692996</v>
      </c>
      <c r="H16" s="120">
        <v>95.012612161661096</v>
      </c>
      <c r="I16" s="120">
        <v>97.145330388992605</v>
      </c>
      <c r="J16" s="120">
        <v>99.870354756601898</v>
      </c>
      <c r="K16" s="120">
        <v>99.191682335477395</v>
      </c>
      <c r="L16" s="135">
        <v>97.236119040067607</v>
      </c>
      <c r="M16" s="120"/>
      <c r="N16" s="136">
        <v>112.720152793946</v>
      </c>
      <c r="O16" s="137">
        <v>114.612137195561</v>
      </c>
      <c r="P16" s="138">
        <v>113.670734197378</v>
      </c>
      <c r="Q16" s="120"/>
      <c r="R16" s="139">
        <v>102.61628567365101</v>
      </c>
      <c r="S16" s="125"/>
      <c r="T16" s="140">
        <v>9.7735673160909702</v>
      </c>
      <c r="U16" s="129">
        <v>7.8740236019652503</v>
      </c>
      <c r="V16" s="129">
        <v>7.4067196988997397</v>
      </c>
      <c r="W16" s="129">
        <v>9.8933020716342206</v>
      </c>
      <c r="X16" s="129">
        <v>5.1111652336516302</v>
      </c>
      <c r="Y16" s="141">
        <v>7.7997020356295597</v>
      </c>
      <c r="Z16" s="129"/>
      <c r="AA16" s="142">
        <v>4.94401954879286</v>
      </c>
      <c r="AB16" s="143">
        <v>4.6084916497716897</v>
      </c>
      <c r="AC16" s="144">
        <v>4.7685229497099897</v>
      </c>
      <c r="AD16" s="129"/>
      <c r="AE16" s="145">
        <v>6.15733870128118</v>
      </c>
      <c r="AF16" s="30"/>
      <c r="AG16" s="134">
        <v>92.212154211777104</v>
      </c>
      <c r="AH16" s="120">
        <v>94.928197782303599</v>
      </c>
      <c r="AI16" s="120">
        <v>98.1622247744737</v>
      </c>
      <c r="AJ16" s="120">
        <v>98.756466078345198</v>
      </c>
      <c r="AK16" s="120">
        <v>99.068445032573194</v>
      </c>
      <c r="AL16" s="135">
        <v>96.879401363275306</v>
      </c>
      <c r="AM16" s="120"/>
      <c r="AN16" s="136">
        <v>111.394402674265</v>
      </c>
      <c r="AO16" s="137">
        <v>112.662394440073</v>
      </c>
      <c r="AP16" s="138">
        <v>112.020412481734</v>
      </c>
      <c r="AQ16" s="120"/>
      <c r="AR16" s="139">
        <v>101.73334161527499</v>
      </c>
      <c r="AS16" s="125"/>
      <c r="AT16" s="140">
        <v>6.7021044630451199</v>
      </c>
      <c r="AU16" s="129">
        <v>7.6857946478135304</v>
      </c>
      <c r="AV16" s="129">
        <v>8.7712018743140998</v>
      </c>
      <c r="AW16" s="129">
        <v>9.0762162829137001</v>
      </c>
      <c r="AX16" s="129">
        <v>7.6464367079141002</v>
      </c>
      <c r="AY16" s="141">
        <v>8.0929762096990601</v>
      </c>
      <c r="AZ16" s="129"/>
      <c r="BA16" s="142">
        <v>6.0889629619971402</v>
      </c>
      <c r="BB16" s="143">
        <v>6.2124463289676397</v>
      </c>
      <c r="BC16" s="144">
        <v>6.1505786203292496</v>
      </c>
      <c r="BD16" s="129"/>
      <c r="BE16" s="145">
        <v>7.0980910944449196</v>
      </c>
    </row>
    <row r="17" spans="1:57" x14ac:dyDescent="0.25">
      <c r="A17" s="21" t="s">
        <v>28</v>
      </c>
      <c r="B17" s="3" t="str">
        <f t="shared" si="0"/>
        <v>Dulles Airport Area, VA</v>
      </c>
      <c r="C17" s="3"/>
      <c r="D17" s="24" t="s">
        <v>16</v>
      </c>
      <c r="E17" s="27" t="s">
        <v>17</v>
      </c>
      <c r="F17" s="3"/>
      <c r="G17" s="134">
        <v>119.54320109439099</v>
      </c>
      <c r="H17" s="120">
        <v>139.93856707720801</v>
      </c>
      <c r="I17" s="120">
        <v>150.22813479093799</v>
      </c>
      <c r="J17" s="120">
        <v>146.78681323562</v>
      </c>
      <c r="K17" s="120">
        <v>136.29725299570401</v>
      </c>
      <c r="L17" s="135">
        <v>139.97573870999901</v>
      </c>
      <c r="M17" s="120"/>
      <c r="N17" s="136">
        <v>120.964295444394</v>
      </c>
      <c r="O17" s="137">
        <v>120.38413829900701</v>
      </c>
      <c r="P17" s="138">
        <v>120.667648278496</v>
      </c>
      <c r="Q17" s="120"/>
      <c r="R17" s="139">
        <v>133.92178970419599</v>
      </c>
      <c r="S17" s="125"/>
      <c r="T17" s="140">
        <v>20.482708712492698</v>
      </c>
      <c r="U17" s="129">
        <v>20.166996274051201</v>
      </c>
      <c r="V17" s="129">
        <v>24.344099834191901</v>
      </c>
      <c r="W17" s="129">
        <v>21.7889439103072</v>
      </c>
      <c r="X17" s="129">
        <v>16.786684948601302</v>
      </c>
      <c r="Y17" s="141">
        <v>20.746724930771801</v>
      </c>
      <c r="Z17" s="129"/>
      <c r="AA17" s="142">
        <v>12.6187388964672</v>
      </c>
      <c r="AB17" s="143">
        <v>13.0732632743872</v>
      </c>
      <c r="AC17" s="144">
        <v>12.8409788798281</v>
      </c>
      <c r="AD17" s="129"/>
      <c r="AE17" s="145">
        <v>18.4570987324289</v>
      </c>
      <c r="AF17" s="30"/>
      <c r="AG17" s="134">
        <v>115.976121497422</v>
      </c>
      <c r="AH17" s="120">
        <v>134.19699248120301</v>
      </c>
      <c r="AI17" s="120">
        <v>143.52483596233401</v>
      </c>
      <c r="AJ17" s="120">
        <v>140.094150462893</v>
      </c>
      <c r="AK17" s="120">
        <v>128.940027768703</v>
      </c>
      <c r="AL17" s="135">
        <v>133.797682171688</v>
      </c>
      <c r="AM17" s="120"/>
      <c r="AN17" s="136">
        <v>115.09266451485399</v>
      </c>
      <c r="AO17" s="137">
        <v>114.83234981256599</v>
      </c>
      <c r="AP17" s="138">
        <v>114.96071248761599</v>
      </c>
      <c r="AQ17" s="120"/>
      <c r="AR17" s="139">
        <v>128.28695273933201</v>
      </c>
      <c r="AS17" s="125"/>
      <c r="AT17" s="140">
        <v>13.3571900593785</v>
      </c>
      <c r="AU17" s="129">
        <v>16.8057037679941</v>
      </c>
      <c r="AV17" s="129">
        <v>20.345618695111799</v>
      </c>
      <c r="AW17" s="129">
        <v>18.872164056389799</v>
      </c>
      <c r="AX17" s="129">
        <v>16.212428216165399</v>
      </c>
      <c r="AY17" s="141">
        <v>17.7442526726478</v>
      </c>
      <c r="AZ17" s="129"/>
      <c r="BA17" s="142">
        <v>13.7820725868908</v>
      </c>
      <c r="BB17" s="143">
        <v>13.564402744113201</v>
      </c>
      <c r="BC17" s="144">
        <v>13.6716960560183</v>
      </c>
      <c r="BD17" s="129"/>
      <c r="BE17" s="145">
        <v>16.712167741639501</v>
      </c>
    </row>
    <row r="18" spans="1:57" x14ac:dyDescent="0.25">
      <c r="A18" s="21" t="s">
        <v>29</v>
      </c>
      <c r="B18" s="3" t="str">
        <f t="shared" si="0"/>
        <v>Williamsburg, VA</v>
      </c>
      <c r="C18" s="3"/>
      <c r="D18" s="24" t="s">
        <v>16</v>
      </c>
      <c r="E18" s="27" t="s">
        <v>17</v>
      </c>
      <c r="F18" s="3"/>
      <c r="G18" s="134">
        <v>121.32043599581399</v>
      </c>
      <c r="H18" s="120">
        <v>118.38978102189699</v>
      </c>
      <c r="I18" s="120">
        <v>118.165709543568</v>
      </c>
      <c r="J18" s="120">
        <v>122.47301237224301</v>
      </c>
      <c r="K18" s="120">
        <v>132.648464874241</v>
      </c>
      <c r="L18" s="135">
        <v>123.24445413171</v>
      </c>
      <c r="M18" s="120"/>
      <c r="N18" s="136">
        <v>172.202311159185</v>
      </c>
      <c r="O18" s="137">
        <v>148.92916775032501</v>
      </c>
      <c r="P18" s="138">
        <v>160.74034126257999</v>
      </c>
      <c r="Q18" s="120"/>
      <c r="R18" s="139">
        <v>137.295609421606</v>
      </c>
      <c r="S18" s="125"/>
      <c r="T18" s="140">
        <v>-21.963586051715701</v>
      </c>
      <c r="U18" s="129">
        <v>-24.177597140088501</v>
      </c>
      <c r="V18" s="129">
        <v>-27.479796397929899</v>
      </c>
      <c r="W18" s="129">
        <v>-23.3262986437107</v>
      </c>
      <c r="X18" s="129">
        <v>-15.8578116331768</v>
      </c>
      <c r="Y18" s="141">
        <v>-22.241797366046601</v>
      </c>
      <c r="Z18" s="129"/>
      <c r="AA18" s="142">
        <v>-7.8314249300469898</v>
      </c>
      <c r="AB18" s="143">
        <v>-18.9313145503756</v>
      </c>
      <c r="AC18" s="144">
        <v>-13.254930161860701</v>
      </c>
      <c r="AD18" s="129"/>
      <c r="AE18" s="145">
        <v>-18.193702848576802</v>
      </c>
      <c r="AF18" s="30"/>
      <c r="AG18" s="134">
        <v>147.327148885665</v>
      </c>
      <c r="AH18" s="120">
        <v>148.12044371546901</v>
      </c>
      <c r="AI18" s="120">
        <v>148.22884318766</v>
      </c>
      <c r="AJ18" s="120">
        <v>148.74842763157801</v>
      </c>
      <c r="AK18" s="120">
        <v>155.09527682508499</v>
      </c>
      <c r="AL18" s="135">
        <v>149.74030902961701</v>
      </c>
      <c r="AM18" s="120"/>
      <c r="AN18" s="136">
        <v>183.81023462891201</v>
      </c>
      <c r="AO18" s="137">
        <v>180.56264443092999</v>
      </c>
      <c r="AP18" s="138">
        <v>182.226591769697</v>
      </c>
      <c r="AQ18" s="120"/>
      <c r="AR18" s="139">
        <v>160.48564922473301</v>
      </c>
      <c r="AS18" s="125"/>
      <c r="AT18" s="140">
        <v>-1.5438263449022E-3</v>
      </c>
      <c r="AU18" s="129">
        <v>-1.4218545466726999</v>
      </c>
      <c r="AV18" s="129">
        <v>-3.71707846401124</v>
      </c>
      <c r="AW18" s="129">
        <v>-0.68020609870537696</v>
      </c>
      <c r="AX18" s="129">
        <v>1.0412961617705101</v>
      </c>
      <c r="AY18" s="141">
        <v>-0.92273381174044</v>
      </c>
      <c r="AZ18" s="129"/>
      <c r="BA18" s="142">
        <v>0.207385289700695</v>
      </c>
      <c r="BB18" s="143">
        <v>-3.3798893684540601</v>
      </c>
      <c r="BC18" s="144">
        <v>-1.56986109666583</v>
      </c>
      <c r="BD18" s="129"/>
      <c r="BE18" s="145">
        <v>-1.7009363186561299</v>
      </c>
    </row>
    <row r="19" spans="1:57" x14ac:dyDescent="0.25">
      <c r="A19" s="21" t="s">
        <v>30</v>
      </c>
      <c r="B19" s="3" t="str">
        <f t="shared" si="0"/>
        <v>Virginia Beach, VA</v>
      </c>
      <c r="C19" s="3"/>
      <c r="D19" s="24" t="s">
        <v>16</v>
      </c>
      <c r="E19" s="27" t="s">
        <v>17</v>
      </c>
      <c r="F19" s="3"/>
      <c r="G19" s="134">
        <v>116.066796256486</v>
      </c>
      <c r="H19" s="120">
        <v>118.047521183298</v>
      </c>
      <c r="I19" s="120">
        <v>124.850833111665</v>
      </c>
      <c r="J19" s="120">
        <v>126.005733090341</v>
      </c>
      <c r="K19" s="120">
        <v>135.023978149719</v>
      </c>
      <c r="L19" s="135">
        <v>125.07832385724799</v>
      </c>
      <c r="M19" s="120"/>
      <c r="N19" s="136">
        <v>174.164317936354</v>
      </c>
      <c r="O19" s="137">
        <v>177.56070292267799</v>
      </c>
      <c r="P19" s="138">
        <v>175.897946227929</v>
      </c>
      <c r="Q19" s="120"/>
      <c r="R19" s="139">
        <v>144.16316253989001</v>
      </c>
      <c r="S19" s="125"/>
      <c r="T19" s="140">
        <v>-3.99249838936537</v>
      </c>
      <c r="U19" s="129">
        <v>-6.2640143028553998</v>
      </c>
      <c r="V19" s="129">
        <v>-3.7399813363390702</v>
      </c>
      <c r="W19" s="129">
        <v>-0.72512528461256898</v>
      </c>
      <c r="X19" s="129">
        <v>2.6849934784425198</v>
      </c>
      <c r="Y19" s="141">
        <v>-1.7892785348526301</v>
      </c>
      <c r="Z19" s="129"/>
      <c r="AA19" s="142">
        <v>-0.28809295255987599</v>
      </c>
      <c r="AB19" s="143">
        <v>-4.3529498542193297</v>
      </c>
      <c r="AC19" s="144">
        <v>-2.5175347966724799</v>
      </c>
      <c r="AD19" s="129"/>
      <c r="AE19" s="145">
        <v>-1.1539261221044901</v>
      </c>
      <c r="AF19" s="30"/>
      <c r="AG19" s="134">
        <v>119.24240289146999</v>
      </c>
      <c r="AH19" s="120">
        <v>121.736351895355</v>
      </c>
      <c r="AI19" s="120">
        <v>126.70869597545</v>
      </c>
      <c r="AJ19" s="120">
        <v>126.85830610995301</v>
      </c>
      <c r="AK19" s="120">
        <v>130.890709810244</v>
      </c>
      <c r="AL19" s="135">
        <v>125.580148217399</v>
      </c>
      <c r="AM19" s="120"/>
      <c r="AN19" s="136">
        <v>165.66346512797301</v>
      </c>
      <c r="AO19" s="137">
        <v>168.484321767864</v>
      </c>
      <c r="AP19" s="138">
        <v>167.09514541416601</v>
      </c>
      <c r="AQ19" s="120"/>
      <c r="AR19" s="139">
        <v>140.07933650299699</v>
      </c>
      <c r="AS19" s="125"/>
      <c r="AT19" s="140">
        <v>3.08758155747595</v>
      </c>
      <c r="AU19" s="129">
        <v>3.1977524420336101</v>
      </c>
      <c r="AV19" s="129">
        <v>5.2122984910658898</v>
      </c>
      <c r="AW19" s="129">
        <v>5.2267341691531701</v>
      </c>
      <c r="AX19" s="129">
        <v>5.5075147168899896</v>
      </c>
      <c r="AY19" s="141">
        <v>4.6798951631854102</v>
      </c>
      <c r="AZ19" s="129"/>
      <c r="BA19" s="142">
        <v>-0.16754793444125601</v>
      </c>
      <c r="BB19" s="143">
        <v>-2.0630672443119602</v>
      </c>
      <c r="BC19" s="144">
        <v>-1.16186515443421</v>
      </c>
      <c r="BD19" s="129"/>
      <c r="BE19" s="145">
        <v>2.1950437939191101</v>
      </c>
    </row>
    <row r="20" spans="1:57" x14ac:dyDescent="0.25">
      <c r="A20" s="34" t="s">
        <v>31</v>
      </c>
      <c r="B20" s="3" t="str">
        <f t="shared" si="0"/>
        <v>Norfolk/Portsmouth, VA</v>
      </c>
      <c r="C20" s="3"/>
      <c r="D20" s="24" t="s">
        <v>16</v>
      </c>
      <c r="E20" s="27" t="s">
        <v>17</v>
      </c>
      <c r="F20" s="3"/>
      <c r="G20" s="134">
        <v>102.13966290598199</v>
      </c>
      <c r="H20" s="120">
        <v>109.943372281929</v>
      </c>
      <c r="I20" s="120">
        <v>119.01098764148701</v>
      </c>
      <c r="J20" s="120">
        <v>117.49221325941301</v>
      </c>
      <c r="K20" s="120">
        <v>124.856001353179</v>
      </c>
      <c r="L20" s="135">
        <v>115.314639421443</v>
      </c>
      <c r="M20" s="120"/>
      <c r="N20" s="136">
        <v>145.939868464293</v>
      </c>
      <c r="O20" s="137">
        <v>149.16279278642099</v>
      </c>
      <c r="P20" s="138">
        <v>147.58490275371199</v>
      </c>
      <c r="Q20" s="120"/>
      <c r="R20" s="139">
        <v>125.64146450707899</v>
      </c>
      <c r="S20" s="125"/>
      <c r="T20" s="140">
        <v>11.8658815162475</v>
      </c>
      <c r="U20" s="129">
        <v>15.5023714109496</v>
      </c>
      <c r="V20" s="129">
        <v>13.815215101224901</v>
      </c>
      <c r="W20" s="129">
        <v>2.8370743310246298</v>
      </c>
      <c r="X20" s="129">
        <v>8.6351543116796705</v>
      </c>
      <c r="Y20" s="141">
        <v>9.2557095148469593</v>
      </c>
      <c r="Z20" s="129"/>
      <c r="AA20" s="142">
        <v>12.0606859674783</v>
      </c>
      <c r="AB20" s="143">
        <v>8.1656249989712002</v>
      </c>
      <c r="AC20" s="144">
        <v>10.015756103816701</v>
      </c>
      <c r="AD20" s="129"/>
      <c r="AE20" s="145">
        <v>9.1372369229347807</v>
      </c>
      <c r="AF20" s="30"/>
      <c r="AG20" s="134">
        <v>98.818816615667004</v>
      </c>
      <c r="AH20" s="120">
        <v>105.67508589829499</v>
      </c>
      <c r="AI20" s="120">
        <v>112.262315523263</v>
      </c>
      <c r="AJ20" s="120">
        <v>116.448983676873</v>
      </c>
      <c r="AK20" s="120">
        <v>116.76775918883099</v>
      </c>
      <c r="AL20" s="135">
        <v>110.59891534695601</v>
      </c>
      <c r="AM20" s="120"/>
      <c r="AN20" s="136">
        <v>127.308181074964</v>
      </c>
      <c r="AO20" s="137">
        <v>128.965552984206</v>
      </c>
      <c r="AP20" s="138">
        <v>128.14545084266501</v>
      </c>
      <c r="AQ20" s="120"/>
      <c r="AR20" s="139">
        <v>116.138816420944</v>
      </c>
      <c r="AS20" s="125"/>
      <c r="AT20" s="140">
        <v>6.4241754465000502</v>
      </c>
      <c r="AU20" s="129">
        <v>9.3803400350537895</v>
      </c>
      <c r="AV20" s="129">
        <v>12.620696560399301</v>
      </c>
      <c r="AW20" s="129">
        <v>11.751209078341301</v>
      </c>
      <c r="AX20" s="129">
        <v>12.7662075335362</v>
      </c>
      <c r="AY20" s="141">
        <v>10.8414355633806</v>
      </c>
      <c r="AZ20" s="129"/>
      <c r="BA20" s="142">
        <v>4.6080105576439596</v>
      </c>
      <c r="BB20" s="143">
        <v>2.5012705846877301</v>
      </c>
      <c r="BC20" s="144">
        <v>3.5326924647953502</v>
      </c>
      <c r="BD20" s="129"/>
      <c r="BE20" s="145">
        <v>7.8546547857700704</v>
      </c>
    </row>
    <row r="21" spans="1:57" x14ac:dyDescent="0.25">
      <c r="A21" s="35" t="s">
        <v>32</v>
      </c>
      <c r="B21" s="3" t="str">
        <f t="shared" si="0"/>
        <v>Newport News/Hampton, VA</v>
      </c>
      <c r="C21" s="3"/>
      <c r="D21" s="24" t="s">
        <v>16</v>
      </c>
      <c r="E21" s="27" t="s">
        <v>17</v>
      </c>
      <c r="F21" s="3"/>
      <c r="G21" s="134">
        <v>77.019125211352602</v>
      </c>
      <c r="H21" s="120">
        <v>81.590110884006094</v>
      </c>
      <c r="I21" s="120">
        <v>84.485481398161497</v>
      </c>
      <c r="J21" s="120">
        <v>85.304624516737306</v>
      </c>
      <c r="K21" s="120">
        <v>118.644727579701</v>
      </c>
      <c r="L21" s="135">
        <v>91.589338128498298</v>
      </c>
      <c r="M21" s="120"/>
      <c r="N21" s="136">
        <v>141.2231803649</v>
      </c>
      <c r="O21" s="137">
        <v>138.96193092511001</v>
      </c>
      <c r="P21" s="138">
        <v>140.100469028871</v>
      </c>
      <c r="Q21" s="120"/>
      <c r="R21" s="139">
        <v>108.73844975412101</v>
      </c>
      <c r="S21" s="125"/>
      <c r="T21" s="140">
        <v>1.8043248882866201</v>
      </c>
      <c r="U21" s="129">
        <v>4.5663808605741298</v>
      </c>
      <c r="V21" s="129">
        <v>4.2941167614938696</v>
      </c>
      <c r="W21" s="129">
        <v>3.3763049210337002</v>
      </c>
      <c r="X21" s="129">
        <v>5.3278978210105699</v>
      </c>
      <c r="Y21" s="141">
        <v>4.2185910236799504</v>
      </c>
      <c r="Z21" s="129"/>
      <c r="AA21" s="142">
        <v>5.4402478223781499</v>
      </c>
      <c r="AB21" s="143">
        <v>4.4316991840134801</v>
      </c>
      <c r="AC21" s="144">
        <v>4.9443858134160301</v>
      </c>
      <c r="AD21" s="129"/>
      <c r="AE21" s="145">
        <v>4.3974494791365597</v>
      </c>
      <c r="AF21" s="30"/>
      <c r="AG21" s="134">
        <v>77.087570830957802</v>
      </c>
      <c r="AH21" s="120">
        <v>82.251514784849505</v>
      </c>
      <c r="AI21" s="120">
        <v>84.639200650647695</v>
      </c>
      <c r="AJ21" s="120">
        <v>85.1172369571388</v>
      </c>
      <c r="AK21" s="120">
        <v>96.975752603618702</v>
      </c>
      <c r="AL21" s="135">
        <v>85.784037679400399</v>
      </c>
      <c r="AM21" s="120"/>
      <c r="AN21" s="136">
        <v>116.110884084216</v>
      </c>
      <c r="AO21" s="137">
        <v>117.568863648217</v>
      </c>
      <c r="AP21" s="138">
        <v>116.845729633416</v>
      </c>
      <c r="AQ21" s="120"/>
      <c r="AR21" s="139">
        <v>95.915809750849505</v>
      </c>
      <c r="AS21" s="125"/>
      <c r="AT21" s="140">
        <v>1.81859471861356</v>
      </c>
      <c r="AU21" s="129">
        <v>4.2502798420261803</v>
      </c>
      <c r="AV21" s="129">
        <v>3.42136017650986</v>
      </c>
      <c r="AW21" s="129">
        <v>0.28601046443970501</v>
      </c>
      <c r="AX21" s="129">
        <v>2.5207782695109202</v>
      </c>
      <c r="AY21" s="141">
        <v>2.3586134971547401</v>
      </c>
      <c r="AZ21" s="129"/>
      <c r="BA21" s="142">
        <v>3.2691961960181501</v>
      </c>
      <c r="BB21" s="143">
        <v>5.1641339358787102</v>
      </c>
      <c r="BC21" s="144">
        <v>4.2188678681182097</v>
      </c>
      <c r="BD21" s="129"/>
      <c r="BE21" s="145">
        <v>2.7446261945612198</v>
      </c>
    </row>
    <row r="22" spans="1:57" x14ac:dyDescent="0.25">
      <c r="A22" s="36" t="s">
        <v>33</v>
      </c>
      <c r="B22" s="3" t="str">
        <f t="shared" si="0"/>
        <v>Chesapeake/Suffolk, VA</v>
      </c>
      <c r="C22" s="3"/>
      <c r="D22" s="25" t="s">
        <v>16</v>
      </c>
      <c r="E22" s="28" t="s">
        <v>17</v>
      </c>
      <c r="F22" s="3"/>
      <c r="G22" s="146">
        <v>88.524683123209101</v>
      </c>
      <c r="H22" s="147">
        <v>94.244858500700602</v>
      </c>
      <c r="I22" s="147">
        <v>98.4629325421472</v>
      </c>
      <c r="J22" s="147">
        <v>98.6776107414655</v>
      </c>
      <c r="K22" s="147">
        <v>98.6515802197802</v>
      </c>
      <c r="L22" s="148">
        <v>96.087617242988401</v>
      </c>
      <c r="M22" s="120"/>
      <c r="N22" s="149">
        <v>122.03364992881799</v>
      </c>
      <c r="O22" s="150">
        <v>126.410015534366</v>
      </c>
      <c r="P22" s="151">
        <v>124.247560536629</v>
      </c>
      <c r="Q22" s="120"/>
      <c r="R22" s="152">
        <v>105.01749601019699</v>
      </c>
      <c r="S22" s="125"/>
      <c r="T22" s="153">
        <v>7.3327569498036098</v>
      </c>
      <c r="U22" s="154">
        <v>7.7396475828723004</v>
      </c>
      <c r="V22" s="154">
        <v>9.5749207079810894</v>
      </c>
      <c r="W22" s="154">
        <v>9.8568216062736802</v>
      </c>
      <c r="X22" s="154">
        <v>8.5739135059389309</v>
      </c>
      <c r="Y22" s="155">
        <v>8.6612541440407202</v>
      </c>
      <c r="Z22" s="129"/>
      <c r="AA22" s="156">
        <v>8.8613084499206707</v>
      </c>
      <c r="AB22" s="157">
        <v>10.3920996721785</v>
      </c>
      <c r="AC22" s="158">
        <v>9.6427695299917797</v>
      </c>
      <c r="AD22" s="129"/>
      <c r="AE22" s="159">
        <v>8.9298269931772403</v>
      </c>
      <c r="AF22" s="31"/>
      <c r="AG22" s="146">
        <v>87.107971760053701</v>
      </c>
      <c r="AH22" s="147">
        <v>93.547646778644193</v>
      </c>
      <c r="AI22" s="147">
        <v>96.288352748378202</v>
      </c>
      <c r="AJ22" s="147">
        <v>96.315991352574898</v>
      </c>
      <c r="AK22" s="147">
        <v>94.582948903156705</v>
      </c>
      <c r="AL22" s="148">
        <v>93.890796941732205</v>
      </c>
      <c r="AM22" s="120"/>
      <c r="AN22" s="149">
        <v>108.57360017590599</v>
      </c>
      <c r="AO22" s="150">
        <v>111.426307875787</v>
      </c>
      <c r="AP22" s="151">
        <v>110.00611894968701</v>
      </c>
      <c r="AQ22" s="120"/>
      <c r="AR22" s="152">
        <v>98.744300806554506</v>
      </c>
      <c r="AS22" s="125"/>
      <c r="AT22" s="153">
        <v>5.15195248782174</v>
      </c>
      <c r="AU22" s="154">
        <v>8.3095498428986492</v>
      </c>
      <c r="AV22" s="154">
        <v>8.8188764200710104</v>
      </c>
      <c r="AW22" s="154">
        <v>9.5417316632666704</v>
      </c>
      <c r="AX22" s="154">
        <v>7.9064081014257797</v>
      </c>
      <c r="AY22" s="155">
        <v>8.1604557535772706</v>
      </c>
      <c r="AZ22" s="129"/>
      <c r="BA22" s="156">
        <v>5.0646172136739498</v>
      </c>
      <c r="BB22" s="157">
        <v>5.5591688870298501</v>
      </c>
      <c r="BC22" s="158">
        <v>5.3115061201667304</v>
      </c>
      <c r="BD22" s="129"/>
      <c r="BE22" s="159">
        <v>7.0706462371487202</v>
      </c>
    </row>
    <row r="23" spans="1:57" ht="13" x14ac:dyDescent="0.3">
      <c r="A23" s="19" t="s">
        <v>43</v>
      </c>
      <c r="B23" s="3" t="str">
        <f t="shared" si="0"/>
        <v>Richmond CBD/Airport, VA</v>
      </c>
      <c r="C23" s="9"/>
      <c r="D23" s="23" t="s">
        <v>16</v>
      </c>
      <c r="E23" s="26" t="s">
        <v>17</v>
      </c>
      <c r="F23" s="3"/>
      <c r="G23" s="117">
        <v>95.186689814814798</v>
      </c>
      <c r="H23" s="118">
        <v>100.447319719208</v>
      </c>
      <c r="I23" s="118">
        <v>101.91867370892</v>
      </c>
      <c r="J23" s="118">
        <v>103.361779463243</v>
      </c>
      <c r="K23" s="118">
        <v>103.814478037649</v>
      </c>
      <c r="L23" s="119">
        <v>101.267262882748</v>
      </c>
      <c r="M23" s="120"/>
      <c r="N23" s="121">
        <v>100.238002414001</v>
      </c>
      <c r="O23" s="122">
        <v>100.967181818181</v>
      </c>
      <c r="P23" s="123">
        <v>100.60182038100901</v>
      </c>
      <c r="Q23" s="120"/>
      <c r="R23" s="124">
        <v>101.0732219381</v>
      </c>
      <c r="S23" s="125"/>
      <c r="T23" s="126">
        <v>14.137566870951799</v>
      </c>
      <c r="U23" s="127">
        <v>6.1822667967249796</v>
      </c>
      <c r="V23" s="127">
        <v>2.9678005072273801</v>
      </c>
      <c r="W23" s="127">
        <v>4.5541329790646001</v>
      </c>
      <c r="X23" s="127">
        <v>6.2776547192877397</v>
      </c>
      <c r="Y23" s="128">
        <v>6.0326769802956299</v>
      </c>
      <c r="Z23" s="129"/>
      <c r="AA23" s="130">
        <v>-4.7985254910043498</v>
      </c>
      <c r="AB23" s="131">
        <v>-2.2373752298952501</v>
      </c>
      <c r="AC23" s="132">
        <v>-3.5584741606479802</v>
      </c>
      <c r="AD23" s="129"/>
      <c r="AE23" s="133">
        <v>2.7825614897708002</v>
      </c>
      <c r="AF23" s="29"/>
      <c r="AG23" s="117">
        <v>95.873420398009898</v>
      </c>
      <c r="AH23" s="118">
        <v>98.830447258736697</v>
      </c>
      <c r="AI23" s="118">
        <v>101.59325672224701</v>
      </c>
      <c r="AJ23" s="118">
        <v>102.41950323339201</v>
      </c>
      <c r="AK23" s="118">
        <v>104.46840860824</v>
      </c>
      <c r="AL23" s="119">
        <v>100.86782710713101</v>
      </c>
      <c r="AM23" s="120"/>
      <c r="AN23" s="121">
        <v>111.59954197410499</v>
      </c>
      <c r="AO23" s="122">
        <v>111.31377432451301</v>
      </c>
      <c r="AP23" s="123">
        <v>111.45705709898</v>
      </c>
      <c r="AQ23" s="120"/>
      <c r="AR23" s="124">
        <v>104.115136569911</v>
      </c>
      <c r="AS23" s="125"/>
      <c r="AT23" s="126">
        <v>6.3928208457057698</v>
      </c>
      <c r="AU23" s="127">
        <v>5.1333584365137899</v>
      </c>
      <c r="AV23" s="127">
        <v>4.2219542653666204</v>
      </c>
      <c r="AW23" s="127">
        <v>5.3518841669212902</v>
      </c>
      <c r="AX23" s="127">
        <v>3.2467752378217898</v>
      </c>
      <c r="AY23" s="128">
        <v>4.7023578783394404</v>
      </c>
      <c r="AZ23" s="129"/>
      <c r="BA23" s="130">
        <v>1.97198379087803</v>
      </c>
      <c r="BB23" s="131">
        <v>2.21603409372731</v>
      </c>
      <c r="BC23" s="132">
        <v>2.0925594664939</v>
      </c>
      <c r="BD23" s="129"/>
      <c r="BE23" s="133">
        <v>3.61064655626459</v>
      </c>
    </row>
    <row r="24" spans="1:57" x14ac:dyDescent="0.25">
      <c r="A24" s="20" t="s">
        <v>44</v>
      </c>
      <c r="B24" s="3" t="str">
        <f t="shared" si="0"/>
        <v>Richmond North/Glen Allen, VA</v>
      </c>
      <c r="C24" s="10"/>
      <c r="D24" s="24" t="s">
        <v>16</v>
      </c>
      <c r="E24" s="27" t="s">
        <v>17</v>
      </c>
      <c r="F24" s="3"/>
      <c r="G24" s="134">
        <v>96.139245776826002</v>
      </c>
      <c r="H24" s="120">
        <v>105.019622909996</v>
      </c>
      <c r="I24" s="120">
        <v>109.081354424122</v>
      </c>
      <c r="J24" s="120">
        <v>107.268494988958</v>
      </c>
      <c r="K24" s="120">
        <v>102.980039131981</v>
      </c>
      <c r="L24" s="135">
        <v>104.621819508812</v>
      </c>
      <c r="M24" s="120"/>
      <c r="N24" s="136">
        <v>117.79790146266301</v>
      </c>
      <c r="O24" s="137">
        <v>117.89248347355699</v>
      </c>
      <c r="P24" s="138">
        <v>117.845771424226</v>
      </c>
      <c r="Q24" s="120"/>
      <c r="R24" s="139">
        <v>108.91013118311299</v>
      </c>
      <c r="S24" s="125"/>
      <c r="T24" s="140">
        <v>9.3635419537870508</v>
      </c>
      <c r="U24" s="129">
        <v>12.64724209795</v>
      </c>
      <c r="V24" s="129">
        <v>11.0442107883836</v>
      </c>
      <c r="W24" s="129">
        <v>11.9969748446147</v>
      </c>
      <c r="X24" s="129">
        <v>4.307667748998</v>
      </c>
      <c r="Y24" s="141">
        <v>9.8652018687545802</v>
      </c>
      <c r="Z24" s="129"/>
      <c r="AA24" s="142">
        <v>0.56892550637709305</v>
      </c>
      <c r="AB24" s="143">
        <v>1.37871698720728</v>
      </c>
      <c r="AC24" s="144">
        <v>0.97052734516387995</v>
      </c>
      <c r="AD24" s="129"/>
      <c r="AE24" s="145">
        <v>5.95457599470594</v>
      </c>
      <c r="AF24" s="30"/>
      <c r="AG24" s="134">
        <v>96.614824144207603</v>
      </c>
      <c r="AH24" s="120">
        <v>102.341376630716</v>
      </c>
      <c r="AI24" s="120">
        <v>106.224560084925</v>
      </c>
      <c r="AJ24" s="120">
        <v>105.721963105496</v>
      </c>
      <c r="AK24" s="120">
        <v>107.48584388893499</v>
      </c>
      <c r="AL24" s="135">
        <v>104.143011719391</v>
      </c>
      <c r="AM24" s="120"/>
      <c r="AN24" s="136">
        <v>125.213796923537</v>
      </c>
      <c r="AO24" s="137">
        <v>125.96156017718999</v>
      </c>
      <c r="AP24" s="138">
        <v>125.58711096950699</v>
      </c>
      <c r="AQ24" s="120"/>
      <c r="AR24" s="139">
        <v>111.166089467772</v>
      </c>
      <c r="AS24" s="125"/>
      <c r="AT24" s="140">
        <v>7.9749481750031501</v>
      </c>
      <c r="AU24" s="129">
        <v>9.7883200626630202</v>
      </c>
      <c r="AV24" s="129">
        <v>10.105883415968</v>
      </c>
      <c r="AW24" s="129">
        <v>11.486742965738401</v>
      </c>
      <c r="AX24" s="129">
        <v>6.9825639693418804</v>
      </c>
      <c r="AY24" s="141">
        <v>9.3564876991705095</v>
      </c>
      <c r="AZ24" s="129"/>
      <c r="BA24" s="142">
        <v>5.3193022422799103</v>
      </c>
      <c r="BB24" s="143">
        <v>4.9525438645680904</v>
      </c>
      <c r="BC24" s="144">
        <v>5.1334179421989496</v>
      </c>
      <c r="BD24" s="129"/>
      <c r="BE24" s="145">
        <v>7.2913424995578797</v>
      </c>
    </row>
    <row r="25" spans="1:57" x14ac:dyDescent="0.25">
      <c r="A25" s="21" t="s">
        <v>45</v>
      </c>
      <c r="B25" s="3" t="str">
        <f t="shared" si="0"/>
        <v>Richmond West/Midlothian, VA</v>
      </c>
      <c r="C25" s="3"/>
      <c r="D25" s="24" t="s">
        <v>16</v>
      </c>
      <c r="E25" s="27" t="s">
        <v>17</v>
      </c>
      <c r="F25" s="3"/>
      <c r="G25" s="134">
        <v>87.697419783197802</v>
      </c>
      <c r="H25" s="120">
        <v>90.483993027210801</v>
      </c>
      <c r="I25" s="120">
        <v>95.616330125523007</v>
      </c>
      <c r="J25" s="120">
        <v>93.449455256207003</v>
      </c>
      <c r="K25" s="120">
        <v>96.137342993951606</v>
      </c>
      <c r="L25" s="135">
        <v>92.979276309668805</v>
      </c>
      <c r="M25" s="120"/>
      <c r="N25" s="136">
        <v>109.97674504870101</v>
      </c>
      <c r="O25" s="137">
        <v>109.901130152365</v>
      </c>
      <c r="P25" s="138">
        <v>109.93870883420701</v>
      </c>
      <c r="Q25" s="120"/>
      <c r="R25" s="139">
        <v>98.9909204404089</v>
      </c>
      <c r="S25" s="125"/>
      <c r="T25" s="140">
        <v>6.7015744699856699</v>
      </c>
      <c r="U25" s="129">
        <v>7.4369505712501702</v>
      </c>
      <c r="V25" s="129">
        <v>7.5131267918400404</v>
      </c>
      <c r="W25" s="129">
        <v>2.7639329342446102</v>
      </c>
      <c r="X25" s="129">
        <v>5.5270386223524302</v>
      </c>
      <c r="Y25" s="141">
        <v>5.8222012399342002</v>
      </c>
      <c r="Z25" s="129"/>
      <c r="AA25" s="142">
        <v>5.47164128299731</v>
      </c>
      <c r="AB25" s="143">
        <v>2.3644522879715999</v>
      </c>
      <c r="AC25" s="144">
        <v>3.84172697453974</v>
      </c>
      <c r="AD25" s="129"/>
      <c r="AE25" s="145">
        <v>4.9586935660638103</v>
      </c>
      <c r="AF25" s="30"/>
      <c r="AG25" s="134">
        <v>86.571104631969007</v>
      </c>
      <c r="AH25" s="120">
        <v>90.018298976109193</v>
      </c>
      <c r="AI25" s="120">
        <v>92.961735961590406</v>
      </c>
      <c r="AJ25" s="120">
        <v>92.313170250269096</v>
      </c>
      <c r="AK25" s="120">
        <v>97.659548281404497</v>
      </c>
      <c r="AL25" s="135">
        <v>92.252105735306401</v>
      </c>
      <c r="AM25" s="120"/>
      <c r="AN25" s="136">
        <v>114.74122843025</v>
      </c>
      <c r="AO25" s="137">
        <v>114.515711924488</v>
      </c>
      <c r="AP25" s="138">
        <v>114.628929501775</v>
      </c>
      <c r="AQ25" s="120"/>
      <c r="AR25" s="139">
        <v>100.038106743471</v>
      </c>
      <c r="AS25" s="125"/>
      <c r="AT25" s="140">
        <v>3.5859845936389299</v>
      </c>
      <c r="AU25" s="129">
        <v>5.2387407090817302</v>
      </c>
      <c r="AV25" s="129">
        <v>5.1929987401047901</v>
      </c>
      <c r="AW25" s="129">
        <v>4.4765418198059104</v>
      </c>
      <c r="AX25" s="129">
        <v>3.6053707921558602</v>
      </c>
      <c r="AY25" s="141">
        <v>4.4334155333761398</v>
      </c>
      <c r="AZ25" s="129"/>
      <c r="BA25" s="142">
        <v>4.4348971961794099</v>
      </c>
      <c r="BB25" s="143">
        <v>3.7358603776023598</v>
      </c>
      <c r="BC25" s="144">
        <v>4.0844817574653298</v>
      </c>
      <c r="BD25" s="129"/>
      <c r="BE25" s="145">
        <v>4.1480319809758903</v>
      </c>
    </row>
    <row r="26" spans="1:57" x14ac:dyDescent="0.25">
      <c r="A26" s="21" t="s">
        <v>46</v>
      </c>
      <c r="B26" s="3" t="str">
        <f t="shared" si="0"/>
        <v>Petersburg/Chester, VA</v>
      </c>
      <c r="C26" s="3"/>
      <c r="D26" s="24" t="s">
        <v>16</v>
      </c>
      <c r="E26" s="27" t="s">
        <v>17</v>
      </c>
      <c r="F26" s="3"/>
      <c r="G26" s="134">
        <v>83.980991129032205</v>
      </c>
      <c r="H26" s="120">
        <v>88.885895625942595</v>
      </c>
      <c r="I26" s="120">
        <v>90.220430627962003</v>
      </c>
      <c r="J26" s="120">
        <v>92.258017796373693</v>
      </c>
      <c r="K26" s="120">
        <v>91.498233671742796</v>
      </c>
      <c r="L26" s="135">
        <v>89.597723095837793</v>
      </c>
      <c r="M26" s="120"/>
      <c r="N26" s="136">
        <v>97.087602709954297</v>
      </c>
      <c r="O26" s="137">
        <v>95.6444532172995</v>
      </c>
      <c r="P26" s="138">
        <v>96.359790118366803</v>
      </c>
      <c r="Q26" s="120"/>
      <c r="R26" s="139">
        <v>91.699321985698305</v>
      </c>
      <c r="S26" s="125"/>
      <c r="T26" s="140">
        <v>2.5233907410654202</v>
      </c>
      <c r="U26" s="129">
        <v>3.7670075283223698</v>
      </c>
      <c r="V26" s="129">
        <v>4.0697791770383702</v>
      </c>
      <c r="W26" s="129">
        <v>6.6303941477487696</v>
      </c>
      <c r="X26" s="129">
        <v>4.1204240294983601</v>
      </c>
      <c r="Y26" s="141">
        <v>4.3043636277156496</v>
      </c>
      <c r="Z26" s="129"/>
      <c r="AA26" s="142">
        <v>0.34707647076723602</v>
      </c>
      <c r="AB26" s="143">
        <v>-1.8461508518457701</v>
      </c>
      <c r="AC26" s="144">
        <v>-0.76123217523866704</v>
      </c>
      <c r="AD26" s="129"/>
      <c r="AE26" s="145">
        <v>2.2981879182733498</v>
      </c>
      <c r="AF26" s="30"/>
      <c r="AG26" s="134">
        <v>84.905949545376501</v>
      </c>
      <c r="AH26" s="120">
        <v>88.810981433248898</v>
      </c>
      <c r="AI26" s="120">
        <v>89.987698342179797</v>
      </c>
      <c r="AJ26" s="120">
        <v>90.951332905263101</v>
      </c>
      <c r="AK26" s="120">
        <v>92.216771698113206</v>
      </c>
      <c r="AL26" s="135">
        <v>89.557442978924897</v>
      </c>
      <c r="AM26" s="120"/>
      <c r="AN26" s="136">
        <v>97.864405064344695</v>
      </c>
      <c r="AO26" s="137">
        <v>97.608539483060099</v>
      </c>
      <c r="AP26" s="138">
        <v>97.737222008629502</v>
      </c>
      <c r="AQ26" s="120"/>
      <c r="AR26" s="139">
        <v>92.133197537110604</v>
      </c>
      <c r="AS26" s="125"/>
      <c r="AT26" s="140">
        <v>3.4360716629939301</v>
      </c>
      <c r="AU26" s="129">
        <v>4.5125906043984898</v>
      </c>
      <c r="AV26" s="129">
        <v>4.5494278898353597</v>
      </c>
      <c r="AW26" s="129">
        <v>5.9097606858723504</v>
      </c>
      <c r="AX26" s="129">
        <v>4.6676363706072701</v>
      </c>
      <c r="AY26" s="141">
        <v>4.6858278916065403</v>
      </c>
      <c r="AZ26" s="129"/>
      <c r="BA26" s="142">
        <v>1.40043562697226</v>
      </c>
      <c r="BB26" s="143">
        <v>0.93886579022694905</v>
      </c>
      <c r="BC26" s="144">
        <v>1.1715737609933099</v>
      </c>
      <c r="BD26" s="129"/>
      <c r="BE26" s="145">
        <v>3.3078972387865102</v>
      </c>
    </row>
    <row r="27" spans="1:57" x14ac:dyDescent="0.25">
      <c r="A27" s="77" t="s">
        <v>99</v>
      </c>
      <c r="B27" s="37" t="s">
        <v>71</v>
      </c>
      <c r="C27" s="3"/>
      <c r="D27" s="24" t="s">
        <v>16</v>
      </c>
      <c r="E27" s="27" t="s">
        <v>17</v>
      </c>
      <c r="F27" s="3"/>
      <c r="G27" s="134">
        <v>108.77819000643299</v>
      </c>
      <c r="H27" s="120">
        <v>104.55658735242901</v>
      </c>
      <c r="I27" s="120">
        <v>106.086983782846</v>
      </c>
      <c r="J27" s="120">
        <v>105.686007966747</v>
      </c>
      <c r="K27" s="120">
        <v>107.87609340513799</v>
      </c>
      <c r="L27" s="135">
        <v>106.52625862163499</v>
      </c>
      <c r="M27" s="120"/>
      <c r="N27" s="136">
        <v>130.89008545016699</v>
      </c>
      <c r="O27" s="137">
        <v>131.37540318836</v>
      </c>
      <c r="P27" s="138">
        <v>131.13320527233901</v>
      </c>
      <c r="Q27" s="120"/>
      <c r="R27" s="139">
        <v>114.41568846794399</v>
      </c>
      <c r="S27" s="125"/>
      <c r="T27" s="140">
        <v>10.0456006401528</v>
      </c>
      <c r="U27" s="129">
        <v>6.3169700204792596</v>
      </c>
      <c r="V27" s="129">
        <v>5.6635197049208399</v>
      </c>
      <c r="W27" s="129">
        <v>4.70909318872343</v>
      </c>
      <c r="X27" s="129">
        <v>0.10350333263151799</v>
      </c>
      <c r="Y27" s="141">
        <v>4.8675944981578798</v>
      </c>
      <c r="Z27" s="129"/>
      <c r="AA27" s="142">
        <v>3.1318726011626299</v>
      </c>
      <c r="AB27" s="143">
        <v>3.5717152349361299</v>
      </c>
      <c r="AC27" s="144">
        <v>3.3519570529305001</v>
      </c>
      <c r="AD27" s="129"/>
      <c r="AE27" s="145">
        <v>3.5695456172597302</v>
      </c>
      <c r="AF27" s="30"/>
      <c r="AG27" s="134">
        <v>103.744334647393</v>
      </c>
      <c r="AH27" s="120">
        <v>105.05274540413301</v>
      </c>
      <c r="AI27" s="120">
        <v>105.95243918518</v>
      </c>
      <c r="AJ27" s="120">
        <v>105.500761565836</v>
      </c>
      <c r="AK27" s="120">
        <v>109.40160328210401</v>
      </c>
      <c r="AL27" s="135">
        <v>106.062727982743</v>
      </c>
      <c r="AM27" s="120"/>
      <c r="AN27" s="136">
        <v>130.89941557698901</v>
      </c>
      <c r="AO27" s="137">
        <v>132.65711262733001</v>
      </c>
      <c r="AP27" s="138">
        <v>131.77463068943001</v>
      </c>
      <c r="AQ27" s="120"/>
      <c r="AR27" s="139">
        <v>114.469241636315</v>
      </c>
      <c r="AS27" s="125"/>
      <c r="AT27" s="140">
        <v>7.7666134807511504</v>
      </c>
      <c r="AU27" s="129">
        <v>8.4825998463450496</v>
      </c>
      <c r="AV27" s="129">
        <v>7.1754680943693296</v>
      </c>
      <c r="AW27" s="129">
        <v>5.7977844175710604</v>
      </c>
      <c r="AX27" s="129">
        <v>3.61691423742481</v>
      </c>
      <c r="AY27" s="141">
        <v>6.3775975426671199</v>
      </c>
      <c r="AZ27" s="129"/>
      <c r="BA27" s="142">
        <v>3.14004758030286</v>
      </c>
      <c r="BB27" s="143">
        <v>3.3455955837520599</v>
      </c>
      <c r="BC27" s="144">
        <v>3.2464452465977698</v>
      </c>
      <c r="BD27" s="129"/>
      <c r="BE27" s="145">
        <v>4.7305695148477396</v>
      </c>
    </row>
    <row r="28" spans="1:57" x14ac:dyDescent="0.25">
      <c r="A28" s="21" t="s">
        <v>48</v>
      </c>
      <c r="B28" s="3" t="str">
        <f t="shared" si="0"/>
        <v>Roanoke, VA</v>
      </c>
      <c r="C28" s="3"/>
      <c r="D28" s="24" t="s">
        <v>16</v>
      </c>
      <c r="E28" s="27" t="s">
        <v>17</v>
      </c>
      <c r="F28" s="3"/>
      <c r="G28" s="134">
        <v>100.57993731441699</v>
      </c>
      <c r="H28" s="120">
        <v>110.79457841483899</v>
      </c>
      <c r="I28" s="120">
        <v>112.845716594827</v>
      </c>
      <c r="J28" s="120">
        <v>105.96040046096201</v>
      </c>
      <c r="K28" s="120">
        <v>105.209077726218</v>
      </c>
      <c r="L28" s="135">
        <v>107.345972706155</v>
      </c>
      <c r="M28" s="120"/>
      <c r="N28" s="136">
        <v>126.391358510359</v>
      </c>
      <c r="O28" s="137">
        <v>126.885764424355</v>
      </c>
      <c r="P28" s="138">
        <v>126.636864272511</v>
      </c>
      <c r="Q28" s="120"/>
      <c r="R28" s="139">
        <v>113.238898927159</v>
      </c>
      <c r="S28" s="125"/>
      <c r="T28" s="140">
        <v>16.974579251261201</v>
      </c>
      <c r="U28" s="129">
        <v>23.0213445810308</v>
      </c>
      <c r="V28" s="129">
        <v>14.211947794011699</v>
      </c>
      <c r="W28" s="129">
        <v>7.7260070461272301</v>
      </c>
      <c r="X28" s="129">
        <v>6.4809848113850501</v>
      </c>
      <c r="Y28" s="141">
        <v>12.6579876785166</v>
      </c>
      <c r="Z28" s="129"/>
      <c r="AA28" s="142">
        <v>8.8190230679922603</v>
      </c>
      <c r="AB28" s="143">
        <v>8.9681974547488394</v>
      </c>
      <c r="AC28" s="144">
        <v>8.8922309791227097</v>
      </c>
      <c r="AD28" s="129"/>
      <c r="AE28" s="145">
        <v>10.263412144369999</v>
      </c>
      <c r="AF28" s="30"/>
      <c r="AG28" s="134">
        <v>96.5524167927382</v>
      </c>
      <c r="AH28" s="120">
        <v>102.181975270479</v>
      </c>
      <c r="AI28" s="120">
        <v>105.11008290909</v>
      </c>
      <c r="AJ28" s="120">
        <v>103.557759231158</v>
      </c>
      <c r="AK28" s="120">
        <v>102.246663494619</v>
      </c>
      <c r="AL28" s="135">
        <v>102.191956582157</v>
      </c>
      <c r="AM28" s="120"/>
      <c r="AN28" s="136">
        <v>117.510229832372</v>
      </c>
      <c r="AO28" s="137">
        <v>119.468037316343</v>
      </c>
      <c r="AP28" s="138">
        <v>118.49264631043199</v>
      </c>
      <c r="AQ28" s="120"/>
      <c r="AR28" s="139">
        <v>107.428608677426</v>
      </c>
      <c r="AS28" s="125"/>
      <c r="AT28" s="140">
        <v>12.967302689627401</v>
      </c>
      <c r="AU28" s="129">
        <v>14.789953393348201</v>
      </c>
      <c r="AV28" s="129">
        <v>10.6799579262698</v>
      </c>
      <c r="AW28" s="129">
        <v>8.0967157584189309</v>
      </c>
      <c r="AX28" s="129">
        <v>7.7402877470140501</v>
      </c>
      <c r="AY28" s="141">
        <v>10.408746781690301</v>
      </c>
      <c r="AZ28" s="129"/>
      <c r="BA28" s="142">
        <v>5.5262283673005301</v>
      </c>
      <c r="BB28" s="143">
        <v>6.4742988277386297</v>
      </c>
      <c r="BC28" s="144">
        <v>6.0098752021977599</v>
      </c>
      <c r="BD28" s="129"/>
      <c r="BE28" s="145">
        <v>8.3314900850183697</v>
      </c>
    </row>
    <row r="29" spans="1:57" x14ac:dyDescent="0.25">
      <c r="A29" s="21" t="s">
        <v>49</v>
      </c>
      <c r="B29" s="3" t="str">
        <f t="shared" si="0"/>
        <v>Charlottesville, VA</v>
      </c>
      <c r="C29" s="3"/>
      <c r="D29" s="24" t="s">
        <v>16</v>
      </c>
      <c r="E29" s="27" t="s">
        <v>17</v>
      </c>
      <c r="F29" s="3"/>
      <c r="G29" s="134">
        <v>135.44293150684899</v>
      </c>
      <c r="H29" s="120">
        <v>139.78525925925899</v>
      </c>
      <c r="I29" s="120">
        <v>144.130060771801</v>
      </c>
      <c r="J29" s="120">
        <v>152.079039725635</v>
      </c>
      <c r="K29" s="120">
        <v>184.265618149375</v>
      </c>
      <c r="L29" s="135">
        <v>153.79026334026301</v>
      </c>
      <c r="M29" s="120"/>
      <c r="N29" s="136">
        <v>262.21957461977098</v>
      </c>
      <c r="O29" s="137">
        <v>262.329073107049</v>
      </c>
      <c r="P29" s="138">
        <v>262.27174919134097</v>
      </c>
      <c r="Q29" s="120"/>
      <c r="R29" s="139">
        <v>190.25775458993701</v>
      </c>
      <c r="S29" s="125"/>
      <c r="T29" s="140">
        <v>2.1096975065169299</v>
      </c>
      <c r="U29" s="129">
        <v>9.8094440652540005</v>
      </c>
      <c r="V29" s="129">
        <v>8.9393403327001497</v>
      </c>
      <c r="W29" s="129">
        <v>7.9583939408943403</v>
      </c>
      <c r="X29" s="129">
        <v>-1.0267143719026799</v>
      </c>
      <c r="Y29" s="141">
        <v>4.5702412050336596</v>
      </c>
      <c r="Z29" s="129"/>
      <c r="AA29" s="142">
        <v>7.02636418928466</v>
      </c>
      <c r="AB29" s="143">
        <v>6.8033536298802302</v>
      </c>
      <c r="AC29" s="144">
        <v>6.9161232201932101</v>
      </c>
      <c r="AD29" s="129"/>
      <c r="AE29" s="145">
        <v>5.5177661378045899</v>
      </c>
      <c r="AF29" s="30"/>
      <c r="AG29" s="134">
        <v>132.32318414918399</v>
      </c>
      <c r="AH29" s="120">
        <v>132.584517033015</v>
      </c>
      <c r="AI29" s="120">
        <v>139.01602382485501</v>
      </c>
      <c r="AJ29" s="120">
        <v>141.10897061211199</v>
      </c>
      <c r="AK29" s="120">
        <v>161.67255679659601</v>
      </c>
      <c r="AL29" s="135">
        <v>142.35092777451499</v>
      </c>
      <c r="AM29" s="120"/>
      <c r="AN29" s="136">
        <v>227.618544269783</v>
      </c>
      <c r="AO29" s="137">
        <v>227.65506726457301</v>
      </c>
      <c r="AP29" s="138">
        <v>227.63627751857601</v>
      </c>
      <c r="AQ29" s="120"/>
      <c r="AR29" s="139">
        <v>170.76890162027701</v>
      </c>
      <c r="AS29" s="125"/>
      <c r="AT29" s="140">
        <v>2.76019697638734</v>
      </c>
      <c r="AU29" s="129">
        <v>5.8089099712343399</v>
      </c>
      <c r="AV29" s="129">
        <v>8.9078994731245409</v>
      </c>
      <c r="AW29" s="129">
        <v>6.9469072286148101</v>
      </c>
      <c r="AX29" s="129">
        <v>-0.85511665142364501</v>
      </c>
      <c r="AY29" s="141">
        <v>4.1884995888749703</v>
      </c>
      <c r="AZ29" s="129"/>
      <c r="BA29" s="142">
        <v>2.0728634005258901</v>
      </c>
      <c r="BB29" s="143">
        <v>1.7989080137356499</v>
      </c>
      <c r="BC29" s="144">
        <v>1.93686073777471</v>
      </c>
      <c r="BD29" s="129"/>
      <c r="BE29" s="145">
        <v>3.05113496318585</v>
      </c>
    </row>
    <row r="30" spans="1:57" x14ac:dyDescent="0.25">
      <c r="A30" s="21" t="s">
        <v>50</v>
      </c>
      <c r="B30" t="s">
        <v>73</v>
      </c>
      <c r="C30" s="3"/>
      <c r="D30" s="24" t="s">
        <v>16</v>
      </c>
      <c r="E30" s="27" t="s">
        <v>17</v>
      </c>
      <c r="F30" s="3"/>
      <c r="G30" s="134">
        <v>92.745539938292694</v>
      </c>
      <c r="H30" s="120">
        <v>97.873644001050096</v>
      </c>
      <c r="I30" s="120">
        <v>101.15385717755601</v>
      </c>
      <c r="J30" s="120">
        <v>101.083574162679</v>
      </c>
      <c r="K30" s="120">
        <v>99.473100123609299</v>
      </c>
      <c r="L30" s="135">
        <v>98.840356093979395</v>
      </c>
      <c r="M30" s="120"/>
      <c r="N30" s="136">
        <v>109.891230636833</v>
      </c>
      <c r="O30" s="137">
        <v>112.074371761658</v>
      </c>
      <c r="P30" s="138">
        <v>110.980919181034</v>
      </c>
      <c r="Q30" s="120"/>
      <c r="R30" s="139">
        <v>102.814690277973</v>
      </c>
      <c r="S30" s="125"/>
      <c r="T30" s="140">
        <v>-46.9375793392811</v>
      </c>
      <c r="U30" s="129">
        <v>0.21331843244162299</v>
      </c>
      <c r="V30" s="129">
        <v>2.58154497158097</v>
      </c>
      <c r="W30" s="129">
        <v>0.43178512099604499</v>
      </c>
      <c r="X30" s="129">
        <v>0.160600944767883</v>
      </c>
      <c r="Y30" s="141">
        <v>-15.8524588141488</v>
      </c>
      <c r="Z30" s="129"/>
      <c r="AA30" s="142">
        <v>0.63926729912789104</v>
      </c>
      <c r="AB30" s="143">
        <v>4.7604540823382697</v>
      </c>
      <c r="AC30" s="144">
        <v>2.64190288659678</v>
      </c>
      <c r="AD30" s="129"/>
      <c r="AE30" s="145">
        <v>-10.2888187914055</v>
      </c>
      <c r="AF30" s="30"/>
      <c r="AG30" s="134">
        <v>116.349953972525</v>
      </c>
      <c r="AH30" s="120">
        <v>100.00173287930301</v>
      </c>
      <c r="AI30" s="120">
        <v>103.036470553347</v>
      </c>
      <c r="AJ30" s="120">
        <v>101.558805766492</v>
      </c>
      <c r="AK30" s="120">
        <v>105.33466622243699</v>
      </c>
      <c r="AL30" s="135">
        <v>104.943075369365</v>
      </c>
      <c r="AM30" s="120"/>
      <c r="AN30" s="136">
        <v>127.374331077563</v>
      </c>
      <c r="AO30" s="137">
        <v>132.803389121338</v>
      </c>
      <c r="AP30" s="138">
        <v>130.099346884803</v>
      </c>
      <c r="AQ30" s="120"/>
      <c r="AR30" s="139">
        <v>113.11196953878699</v>
      </c>
      <c r="AS30" s="125"/>
      <c r="AT30" s="140">
        <v>-1.5922916328847601</v>
      </c>
      <c r="AU30" s="129">
        <v>8.3955376148738505</v>
      </c>
      <c r="AV30" s="129">
        <v>7.5872507196044303</v>
      </c>
      <c r="AW30" s="129">
        <v>5.8577324951790999</v>
      </c>
      <c r="AX30" s="129">
        <v>4.0728121179982102</v>
      </c>
      <c r="AY30" s="141">
        <v>4.5581033113374003</v>
      </c>
      <c r="AZ30" s="129"/>
      <c r="BA30" s="142">
        <v>5.0872882825237804</v>
      </c>
      <c r="BB30" s="143">
        <v>3.3921466099885098</v>
      </c>
      <c r="BC30" s="144">
        <v>4.2361821143345404</v>
      </c>
      <c r="BD30" s="129"/>
      <c r="BE30" s="145">
        <v>4.30276516909242</v>
      </c>
    </row>
    <row r="31" spans="1:57" x14ac:dyDescent="0.25">
      <c r="A31" s="21" t="s">
        <v>51</v>
      </c>
      <c r="B31" s="3" t="str">
        <f t="shared" si="0"/>
        <v>Staunton &amp; Harrisonburg, VA</v>
      </c>
      <c r="C31" s="3"/>
      <c r="D31" s="24" t="s">
        <v>16</v>
      </c>
      <c r="E31" s="27" t="s">
        <v>17</v>
      </c>
      <c r="F31" s="3"/>
      <c r="G31" s="134">
        <v>100.499596359319</v>
      </c>
      <c r="H31" s="120">
        <v>104.69177215189799</v>
      </c>
      <c r="I31" s="120">
        <v>108.408667861409</v>
      </c>
      <c r="J31" s="120">
        <v>107.196306385471</v>
      </c>
      <c r="K31" s="120">
        <v>111.26581976112899</v>
      </c>
      <c r="L31" s="135">
        <v>106.858896400625</v>
      </c>
      <c r="M31" s="120"/>
      <c r="N31" s="136">
        <v>141.61067746350301</v>
      </c>
      <c r="O31" s="137">
        <v>143.50381775700899</v>
      </c>
      <c r="P31" s="138">
        <v>142.54588527239099</v>
      </c>
      <c r="Q31" s="120"/>
      <c r="R31" s="139">
        <v>119.40778521855501</v>
      </c>
      <c r="S31" s="125"/>
      <c r="T31" s="140">
        <v>4.2765780898783197</v>
      </c>
      <c r="U31" s="129">
        <v>9.5319204044528103</v>
      </c>
      <c r="V31" s="129">
        <v>10.9891747407559</v>
      </c>
      <c r="W31" s="129">
        <v>10.439260378334</v>
      </c>
      <c r="X31" s="129">
        <v>7.8125515639949601</v>
      </c>
      <c r="Y31" s="141">
        <v>8.6826609278700406</v>
      </c>
      <c r="Z31" s="129"/>
      <c r="AA31" s="142">
        <v>13.733118824719501</v>
      </c>
      <c r="AB31" s="143">
        <v>14.5496418266137</v>
      </c>
      <c r="AC31" s="144">
        <v>14.143420020111</v>
      </c>
      <c r="AD31" s="129"/>
      <c r="AE31" s="145">
        <v>10.6889803544013</v>
      </c>
      <c r="AF31" s="30"/>
      <c r="AG31" s="134">
        <v>99.510600574712598</v>
      </c>
      <c r="AH31" s="120">
        <v>102.518814001264</v>
      </c>
      <c r="AI31" s="120">
        <v>105.455348384304</v>
      </c>
      <c r="AJ31" s="120">
        <v>105.08118379626301</v>
      </c>
      <c r="AK31" s="120">
        <v>112.30738625547301</v>
      </c>
      <c r="AL31" s="135">
        <v>105.50616591058299</v>
      </c>
      <c r="AM31" s="120"/>
      <c r="AN31" s="136">
        <v>133.90439981262401</v>
      </c>
      <c r="AO31" s="137">
        <v>134.65699622319599</v>
      </c>
      <c r="AP31" s="138">
        <v>134.27326058398501</v>
      </c>
      <c r="AQ31" s="120"/>
      <c r="AR31" s="139">
        <v>115.09290768710299</v>
      </c>
      <c r="AS31" s="125"/>
      <c r="AT31" s="140">
        <v>2.6875759236588501</v>
      </c>
      <c r="AU31" s="129">
        <v>8.1687496465814302</v>
      </c>
      <c r="AV31" s="129">
        <v>10.4117789250383</v>
      </c>
      <c r="AW31" s="129">
        <v>10.022321381233199</v>
      </c>
      <c r="AX31" s="129">
        <v>11.4382423400211</v>
      </c>
      <c r="AY31" s="141">
        <v>8.9763715827421198</v>
      </c>
      <c r="AZ31" s="129"/>
      <c r="BA31" s="142">
        <v>11.9545739725313</v>
      </c>
      <c r="BB31" s="143">
        <v>11.9236162387164</v>
      </c>
      <c r="BC31" s="144">
        <v>11.941751605865001</v>
      </c>
      <c r="BD31" s="129"/>
      <c r="BE31" s="145">
        <v>9.7756426614234595</v>
      </c>
    </row>
    <row r="32" spans="1:57" x14ac:dyDescent="0.25">
      <c r="A32" s="21" t="s">
        <v>52</v>
      </c>
      <c r="B32" s="3" t="str">
        <f t="shared" si="0"/>
        <v>Blacksburg &amp; Wytheville, VA</v>
      </c>
      <c r="C32" s="3"/>
      <c r="D32" s="24" t="s">
        <v>16</v>
      </c>
      <c r="E32" s="27" t="s">
        <v>17</v>
      </c>
      <c r="F32" s="3"/>
      <c r="G32" s="134">
        <v>98.536015358361695</v>
      </c>
      <c r="H32" s="120">
        <v>99.455670483930504</v>
      </c>
      <c r="I32" s="120">
        <v>99.945190707350903</v>
      </c>
      <c r="J32" s="120">
        <v>99.368561126373606</v>
      </c>
      <c r="K32" s="120">
        <v>105.365233552631</v>
      </c>
      <c r="L32" s="135">
        <v>100.67749765968099</v>
      </c>
      <c r="M32" s="120"/>
      <c r="N32" s="136">
        <v>135.490762790697</v>
      </c>
      <c r="O32" s="137">
        <v>135.73429917908101</v>
      </c>
      <c r="P32" s="138">
        <v>135.61372735646299</v>
      </c>
      <c r="Q32" s="120"/>
      <c r="R32" s="139">
        <v>111.832568501544</v>
      </c>
      <c r="S32" s="125"/>
      <c r="T32" s="140">
        <v>2.4140972762606201</v>
      </c>
      <c r="U32" s="129">
        <v>7.30906770484376</v>
      </c>
      <c r="V32" s="129">
        <v>6.8202047055329498</v>
      </c>
      <c r="W32" s="129">
        <v>5.1396257352335004</v>
      </c>
      <c r="X32" s="129">
        <v>2.4291521908132898</v>
      </c>
      <c r="Y32" s="141">
        <v>4.67224908020654</v>
      </c>
      <c r="Z32" s="129"/>
      <c r="AA32" s="142">
        <v>6.9808410192747701</v>
      </c>
      <c r="AB32" s="143">
        <v>7.5624906419836497</v>
      </c>
      <c r="AC32" s="144">
        <v>7.2731131543829299</v>
      </c>
      <c r="AD32" s="129"/>
      <c r="AE32" s="145">
        <v>4.8725570978957302</v>
      </c>
      <c r="AF32" s="30"/>
      <c r="AG32" s="134">
        <v>101.366814807281</v>
      </c>
      <c r="AH32" s="120">
        <v>100.47407139022999</v>
      </c>
      <c r="AI32" s="120">
        <v>101.24713283758599</v>
      </c>
      <c r="AJ32" s="120">
        <v>100.415456224899</v>
      </c>
      <c r="AK32" s="120">
        <v>107.423447900466</v>
      </c>
      <c r="AL32" s="135">
        <v>102.306518786002</v>
      </c>
      <c r="AM32" s="120"/>
      <c r="AN32" s="136">
        <v>146.619699844162</v>
      </c>
      <c r="AO32" s="137">
        <v>149.20995004789901</v>
      </c>
      <c r="AP32" s="138">
        <v>147.908431552786</v>
      </c>
      <c r="AQ32" s="120"/>
      <c r="AR32" s="139">
        <v>117.609792980531</v>
      </c>
      <c r="AS32" s="125"/>
      <c r="AT32" s="140">
        <v>6.8679865938384701</v>
      </c>
      <c r="AU32" s="129">
        <v>9.6032455898081608</v>
      </c>
      <c r="AV32" s="129">
        <v>9.2456000343455305</v>
      </c>
      <c r="AW32" s="129">
        <v>8.3148117025606201</v>
      </c>
      <c r="AX32" s="129">
        <v>7.0372657939868803</v>
      </c>
      <c r="AY32" s="141">
        <v>8.1611902847535909</v>
      </c>
      <c r="AZ32" s="129"/>
      <c r="BA32" s="142">
        <v>5.86609775337251</v>
      </c>
      <c r="BB32" s="143">
        <v>7.0586147278097799</v>
      </c>
      <c r="BC32" s="144">
        <v>6.4639409376995598</v>
      </c>
      <c r="BD32" s="129"/>
      <c r="BE32" s="145">
        <v>6.4330351314225602</v>
      </c>
    </row>
    <row r="33" spans="1:64" x14ac:dyDescent="0.25">
      <c r="A33" s="21" t="s">
        <v>53</v>
      </c>
      <c r="B33" s="3" t="str">
        <f t="shared" si="0"/>
        <v>Lynchburg, VA</v>
      </c>
      <c r="C33" s="3"/>
      <c r="D33" s="24" t="s">
        <v>16</v>
      </c>
      <c r="E33" s="27" t="s">
        <v>17</v>
      </c>
      <c r="F33" s="3"/>
      <c r="G33" s="134">
        <v>100.39787043418301</v>
      </c>
      <c r="H33" s="120">
        <v>107.22533026113599</v>
      </c>
      <c r="I33" s="120">
        <v>113.02663919413899</v>
      </c>
      <c r="J33" s="120">
        <v>112.84823199251601</v>
      </c>
      <c r="K33" s="120">
        <v>109.95664657534201</v>
      </c>
      <c r="L33" s="135">
        <v>109.295252853104</v>
      </c>
      <c r="M33" s="120"/>
      <c r="N33" s="136">
        <v>132.59238828967599</v>
      </c>
      <c r="O33" s="137">
        <v>135.62522587268899</v>
      </c>
      <c r="P33" s="138">
        <v>134.10919640564799</v>
      </c>
      <c r="Q33" s="120"/>
      <c r="R33" s="139">
        <v>116.483287222965</v>
      </c>
      <c r="S33" s="125"/>
      <c r="T33" s="140">
        <v>1.0378729150411801</v>
      </c>
      <c r="U33" s="129">
        <v>5.45206839039425</v>
      </c>
      <c r="V33" s="129">
        <v>8.5201878298463107</v>
      </c>
      <c r="W33" s="129">
        <v>8.3785806350094294</v>
      </c>
      <c r="X33" s="129">
        <v>1.3495925855919699</v>
      </c>
      <c r="Y33" s="141">
        <v>5.0810260111279302</v>
      </c>
      <c r="Z33" s="129"/>
      <c r="AA33" s="142">
        <v>1.0143945715943701</v>
      </c>
      <c r="AB33" s="143">
        <v>0.82642315145503198</v>
      </c>
      <c r="AC33" s="144">
        <v>0.93554064832578299</v>
      </c>
      <c r="AD33" s="129"/>
      <c r="AE33" s="145">
        <v>2.4455832375422899</v>
      </c>
      <c r="AF33" s="30"/>
      <c r="AG33" s="134">
        <v>100.01665861027099</v>
      </c>
      <c r="AH33" s="120">
        <v>105.328795353506</v>
      </c>
      <c r="AI33" s="120">
        <v>108.836063733711</v>
      </c>
      <c r="AJ33" s="120">
        <v>108.836405985686</v>
      </c>
      <c r="AK33" s="120">
        <v>116.941776511718</v>
      </c>
      <c r="AL33" s="135">
        <v>108.675324101775</v>
      </c>
      <c r="AM33" s="120"/>
      <c r="AN33" s="136">
        <v>136.896538871139</v>
      </c>
      <c r="AO33" s="137">
        <v>133.86929749999999</v>
      </c>
      <c r="AP33" s="138">
        <v>135.424413713452</v>
      </c>
      <c r="AQ33" s="120"/>
      <c r="AR33" s="139">
        <v>117.212013657173</v>
      </c>
      <c r="AS33" s="125"/>
      <c r="AT33" s="140">
        <v>0.91155287177304201</v>
      </c>
      <c r="AU33" s="129">
        <v>4.56633398874287</v>
      </c>
      <c r="AV33" s="129">
        <v>5.5797126072171199</v>
      </c>
      <c r="AW33" s="129">
        <v>4.94812442597682</v>
      </c>
      <c r="AX33" s="129">
        <v>2.8060254293573701</v>
      </c>
      <c r="AY33" s="141">
        <v>3.90540466345105</v>
      </c>
      <c r="AZ33" s="129"/>
      <c r="BA33" s="142">
        <v>3.8267053639217998</v>
      </c>
      <c r="BB33" s="143">
        <v>1.6154246783453401</v>
      </c>
      <c r="BC33" s="144">
        <v>2.7519937843471598</v>
      </c>
      <c r="BD33" s="129"/>
      <c r="BE33" s="145">
        <v>3.22861674885044</v>
      </c>
    </row>
    <row r="34" spans="1:64" x14ac:dyDescent="0.25">
      <c r="A34" s="21" t="s">
        <v>78</v>
      </c>
      <c r="B34" s="3" t="str">
        <f t="shared" si="0"/>
        <v>Central Virginia</v>
      </c>
      <c r="C34" s="3"/>
      <c r="D34" s="24" t="s">
        <v>16</v>
      </c>
      <c r="E34" s="27" t="s">
        <v>17</v>
      </c>
      <c r="F34" s="3"/>
      <c r="G34" s="134">
        <v>104.07469801845799</v>
      </c>
      <c r="H34" s="120">
        <v>111.476870196639</v>
      </c>
      <c r="I34" s="120">
        <v>115.402973755212</v>
      </c>
      <c r="J34" s="120">
        <v>116.871337121764</v>
      </c>
      <c r="K34" s="120">
        <v>122.666122259201</v>
      </c>
      <c r="L34" s="135">
        <v>114.74646244039999</v>
      </c>
      <c r="M34" s="120"/>
      <c r="N34" s="136">
        <v>145.878472967032</v>
      </c>
      <c r="O34" s="137">
        <v>145.13897909897199</v>
      </c>
      <c r="P34" s="138">
        <v>145.50853110447201</v>
      </c>
      <c r="Q34" s="120"/>
      <c r="R34" s="139">
        <v>124.71147004618101</v>
      </c>
      <c r="S34" s="125"/>
      <c r="T34" s="140">
        <v>4.84485051684418</v>
      </c>
      <c r="U34" s="129">
        <v>8.4963085732396699</v>
      </c>
      <c r="V34" s="129">
        <v>7.0656901862711896</v>
      </c>
      <c r="W34" s="129">
        <v>7.9484472780219999</v>
      </c>
      <c r="X34" s="129">
        <v>3.3814014304588702</v>
      </c>
      <c r="Y34" s="141">
        <v>6.1523644613452504</v>
      </c>
      <c r="Z34" s="129"/>
      <c r="AA34" s="142">
        <v>3.2236851092901002</v>
      </c>
      <c r="AB34" s="143">
        <v>3.08651493153942</v>
      </c>
      <c r="AC34" s="144">
        <v>3.1545733973130101</v>
      </c>
      <c r="AD34" s="129"/>
      <c r="AE34" s="145">
        <v>4.3361246715049404</v>
      </c>
      <c r="AF34" s="30"/>
      <c r="AG34" s="134">
        <v>103.723004686775</v>
      </c>
      <c r="AH34" s="120">
        <v>108.275812863382</v>
      </c>
      <c r="AI34" s="120">
        <v>112.68450059414999</v>
      </c>
      <c r="AJ34" s="120">
        <v>113.04062700032701</v>
      </c>
      <c r="AK34" s="120">
        <v>118.64875164613299</v>
      </c>
      <c r="AL34" s="135">
        <v>111.80082765386</v>
      </c>
      <c r="AM34" s="120"/>
      <c r="AN34" s="136">
        <v>142.38683563208201</v>
      </c>
      <c r="AO34" s="137">
        <v>142.10880717749299</v>
      </c>
      <c r="AP34" s="138">
        <v>142.24902395799799</v>
      </c>
      <c r="AQ34" s="120"/>
      <c r="AR34" s="139">
        <v>121.804574142307</v>
      </c>
      <c r="AS34" s="125"/>
      <c r="AT34" s="140">
        <v>2.92257693846806</v>
      </c>
      <c r="AU34" s="129">
        <v>5.7338306089652402</v>
      </c>
      <c r="AV34" s="129">
        <v>6.8315342698826997</v>
      </c>
      <c r="AW34" s="129">
        <v>7.6345611589903903</v>
      </c>
      <c r="AX34" s="129">
        <v>3.2830518046097801</v>
      </c>
      <c r="AY34" s="141">
        <v>5.3686346407097201</v>
      </c>
      <c r="AZ34" s="129"/>
      <c r="BA34" s="142">
        <v>3.0036876866736799</v>
      </c>
      <c r="BB34" s="143">
        <v>2.0747858078879098</v>
      </c>
      <c r="BC34" s="144">
        <v>2.5402066414283402</v>
      </c>
      <c r="BD34" s="129"/>
      <c r="BE34" s="145">
        <v>3.8445705673499901</v>
      </c>
    </row>
    <row r="35" spans="1:64" x14ac:dyDescent="0.25">
      <c r="A35" s="21" t="s">
        <v>79</v>
      </c>
      <c r="B35" s="3" t="str">
        <f t="shared" si="0"/>
        <v>Chesapeake Bay</v>
      </c>
      <c r="C35" s="3"/>
      <c r="D35" s="24" t="s">
        <v>16</v>
      </c>
      <c r="E35" s="27" t="s">
        <v>17</v>
      </c>
      <c r="F35" s="3"/>
      <c r="G35" s="134">
        <v>109.691984435797</v>
      </c>
      <c r="H35" s="120">
        <v>113.516846275752</v>
      </c>
      <c r="I35" s="120">
        <v>115.33948680351899</v>
      </c>
      <c r="J35" s="120">
        <v>114.639838472834</v>
      </c>
      <c r="K35" s="120">
        <v>113.661738505747</v>
      </c>
      <c r="L35" s="135">
        <v>113.561373283395</v>
      </c>
      <c r="M35" s="120"/>
      <c r="N35" s="136">
        <v>130.00248366013</v>
      </c>
      <c r="O35" s="137">
        <v>132.36580163043399</v>
      </c>
      <c r="P35" s="138">
        <v>131.16131245836101</v>
      </c>
      <c r="Q35" s="120"/>
      <c r="R35" s="139">
        <v>119.176146652497</v>
      </c>
      <c r="S35" s="125"/>
      <c r="T35" s="140">
        <v>6.3574884386627604</v>
      </c>
      <c r="U35" s="129">
        <v>9.5519708729435102</v>
      </c>
      <c r="V35" s="129">
        <v>16.9572251192488</v>
      </c>
      <c r="W35" s="129">
        <v>15.7669630883592</v>
      </c>
      <c r="X35" s="129">
        <v>3.7909814651837301</v>
      </c>
      <c r="Y35" s="141">
        <v>10.4480829376371</v>
      </c>
      <c r="Z35" s="129"/>
      <c r="AA35" s="142">
        <v>2.9155157449631299</v>
      </c>
      <c r="AB35" s="143">
        <v>2.3399893064096098</v>
      </c>
      <c r="AC35" s="144">
        <v>2.6171819839640502</v>
      </c>
      <c r="AD35" s="129"/>
      <c r="AE35" s="145">
        <v>7.2652555038864399</v>
      </c>
      <c r="AF35" s="30"/>
      <c r="AG35" s="134">
        <v>105.43249241658199</v>
      </c>
      <c r="AH35" s="120">
        <v>107.347211140383</v>
      </c>
      <c r="AI35" s="120">
        <v>106.69983345145199</v>
      </c>
      <c r="AJ35" s="120">
        <v>106.253389030148</v>
      </c>
      <c r="AK35" s="120">
        <v>112.621383296047</v>
      </c>
      <c r="AL35" s="135">
        <v>107.775369996897</v>
      </c>
      <c r="AM35" s="120"/>
      <c r="AN35" s="136">
        <v>133.808466216216</v>
      </c>
      <c r="AO35" s="137">
        <v>135.87531293463101</v>
      </c>
      <c r="AP35" s="138">
        <v>134.82701507882101</v>
      </c>
      <c r="AQ35" s="120"/>
      <c r="AR35" s="139">
        <v>116.205175672789</v>
      </c>
      <c r="AS35" s="125"/>
      <c r="AT35" s="140">
        <v>-0.81047541043405902</v>
      </c>
      <c r="AU35" s="129">
        <v>5.7045338925750899</v>
      </c>
      <c r="AV35" s="129">
        <v>2.9004078893663201</v>
      </c>
      <c r="AW35" s="129">
        <v>7.9402361119727303</v>
      </c>
      <c r="AX35" s="129">
        <v>4.9215039143992803</v>
      </c>
      <c r="AY35" s="141">
        <v>4.3445236902576498</v>
      </c>
      <c r="AZ35" s="129"/>
      <c r="BA35" s="142">
        <v>3.4094793958323799</v>
      </c>
      <c r="BB35" s="143">
        <v>2.4427001540445601</v>
      </c>
      <c r="BC35" s="144">
        <v>2.8976021427937302</v>
      </c>
      <c r="BD35" s="129"/>
      <c r="BE35" s="145">
        <v>3.2702711417591201</v>
      </c>
    </row>
    <row r="36" spans="1:64" x14ac:dyDescent="0.25">
      <c r="A36" s="21" t="s">
        <v>80</v>
      </c>
      <c r="B36" s="3" t="str">
        <f t="shared" si="0"/>
        <v>Coastal Virginia - Eastern Shore</v>
      </c>
      <c r="C36" s="3"/>
      <c r="D36" s="24" t="s">
        <v>16</v>
      </c>
      <c r="E36" s="27" t="s">
        <v>17</v>
      </c>
      <c r="F36" s="3"/>
      <c r="G36" s="134">
        <v>108.139948006932</v>
      </c>
      <c r="H36" s="120">
        <v>105.923076923076</v>
      </c>
      <c r="I36" s="120">
        <v>105.720347129506</v>
      </c>
      <c r="J36" s="120">
        <v>107.05242587601001</v>
      </c>
      <c r="K36" s="120">
        <v>109.31204359673001</v>
      </c>
      <c r="L36" s="135">
        <v>107.193844178082</v>
      </c>
      <c r="M36" s="120"/>
      <c r="N36" s="136">
        <v>139.07104166666599</v>
      </c>
      <c r="O36" s="137">
        <v>139.66625945945901</v>
      </c>
      <c r="P36" s="138">
        <v>139.37879821129101</v>
      </c>
      <c r="Q36" s="120"/>
      <c r="R36" s="139">
        <v>118.07215189873401</v>
      </c>
      <c r="S36" s="125"/>
      <c r="T36" s="140">
        <v>2.3533478549785198</v>
      </c>
      <c r="U36" s="129">
        <v>1.1179989393329599</v>
      </c>
      <c r="V36" s="129">
        <v>-1.9780651463880301</v>
      </c>
      <c r="W36" s="129">
        <v>-2.0045830247360898</v>
      </c>
      <c r="X36" s="129">
        <v>-4.5911673404741196</v>
      </c>
      <c r="Y36" s="141">
        <v>-1.56681992326528</v>
      </c>
      <c r="Z36" s="129"/>
      <c r="AA36" s="142">
        <v>6.3332909772562598</v>
      </c>
      <c r="AB36" s="143">
        <v>4.7396508632016197</v>
      </c>
      <c r="AC36" s="144">
        <v>5.55631628781929</v>
      </c>
      <c r="AD36" s="129"/>
      <c r="AE36" s="145">
        <v>0.57392961137422105</v>
      </c>
      <c r="AF36" s="30"/>
      <c r="AG36" s="134">
        <v>107.48705051369799</v>
      </c>
      <c r="AH36" s="120">
        <v>109.37262800949399</v>
      </c>
      <c r="AI36" s="120">
        <v>107.003632272581</v>
      </c>
      <c r="AJ36" s="120">
        <v>108.52789055042901</v>
      </c>
      <c r="AK36" s="120">
        <v>113.701388022457</v>
      </c>
      <c r="AL36" s="135">
        <v>109.33521464903301</v>
      </c>
      <c r="AM36" s="120"/>
      <c r="AN36" s="136">
        <v>139.56756462585</v>
      </c>
      <c r="AO36" s="137">
        <v>140.42098166127201</v>
      </c>
      <c r="AP36" s="138">
        <v>139.99618041446499</v>
      </c>
      <c r="AQ36" s="120"/>
      <c r="AR36" s="139">
        <v>119.565235900216</v>
      </c>
      <c r="AS36" s="125"/>
      <c r="AT36" s="140">
        <v>3.9605039011251999</v>
      </c>
      <c r="AU36" s="129">
        <v>7.0149119443119403</v>
      </c>
      <c r="AV36" s="129">
        <v>2.65801472041669</v>
      </c>
      <c r="AW36" s="129">
        <v>4.0339647417418796</v>
      </c>
      <c r="AX36" s="129">
        <v>5.0361514332483504</v>
      </c>
      <c r="AY36" s="141">
        <v>4.5113401112114699</v>
      </c>
      <c r="AZ36" s="129"/>
      <c r="BA36" s="142">
        <v>7.55296623795725</v>
      </c>
      <c r="BB36" s="143">
        <v>6.1385808331462597</v>
      </c>
      <c r="BC36" s="144">
        <v>6.8494768084382303</v>
      </c>
      <c r="BD36" s="129"/>
      <c r="BE36" s="145">
        <v>4.9406070120687904</v>
      </c>
    </row>
    <row r="37" spans="1:64" x14ac:dyDescent="0.25">
      <c r="A37" s="21" t="s">
        <v>81</v>
      </c>
      <c r="B37" s="3" t="str">
        <f t="shared" si="0"/>
        <v>Coastal Virginia - Hampton Roads</v>
      </c>
      <c r="C37" s="3"/>
      <c r="D37" s="24" t="s">
        <v>16</v>
      </c>
      <c r="E37" s="27" t="s">
        <v>17</v>
      </c>
      <c r="F37" s="3"/>
      <c r="G37" s="134">
        <v>101.61357369034999</v>
      </c>
      <c r="H37" s="120">
        <v>104.95585075191499</v>
      </c>
      <c r="I37" s="120">
        <v>110.263563527523</v>
      </c>
      <c r="J37" s="120">
        <v>111.206036115671</v>
      </c>
      <c r="K37" s="120">
        <v>123.734570565868</v>
      </c>
      <c r="L37" s="135">
        <v>111.290475337595</v>
      </c>
      <c r="M37" s="120"/>
      <c r="N37" s="136">
        <v>155.062544707429</v>
      </c>
      <c r="O37" s="137">
        <v>152.56780640984101</v>
      </c>
      <c r="P37" s="138">
        <v>153.80561327679001</v>
      </c>
      <c r="Q37" s="120"/>
      <c r="R37" s="139">
        <v>126.262950434537</v>
      </c>
      <c r="S37" s="125"/>
      <c r="T37" s="140">
        <v>-5.5851691649485096</v>
      </c>
      <c r="U37" s="129">
        <v>-6.24100091428582</v>
      </c>
      <c r="V37" s="129">
        <v>-5.1940460647257396</v>
      </c>
      <c r="W37" s="129">
        <v>-4.58170768101935</v>
      </c>
      <c r="X37" s="129">
        <v>-0.16606282125364999</v>
      </c>
      <c r="Y37" s="141">
        <v>-4.0040401480112697</v>
      </c>
      <c r="Z37" s="129"/>
      <c r="AA37" s="142">
        <v>1.5087902744195101</v>
      </c>
      <c r="AB37" s="143">
        <v>-2.6215018707124198</v>
      </c>
      <c r="AC37" s="144">
        <v>-0.61108623515981597</v>
      </c>
      <c r="AD37" s="129"/>
      <c r="AE37" s="145">
        <v>-2.3215058652036298</v>
      </c>
      <c r="AF37" s="30"/>
      <c r="AG37" s="134">
        <v>107.993114959178</v>
      </c>
      <c r="AH37" s="120">
        <v>111.62315050317601</v>
      </c>
      <c r="AI37" s="120">
        <v>114.94331352123299</v>
      </c>
      <c r="AJ37" s="120">
        <v>116.104473989616</v>
      </c>
      <c r="AK37" s="120">
        <v>121.17106941121</v>
      </c>
      <c r="AL37" s="135">
        <v>114.782639054539</v>
      </c>
      <c r="AM37" s="120"/>
      <c r="AN37" s="136">
        <v>145.64418951307499</v>
      </c>
      <c r="AO37" s="137">
        <v>146.37011578025599</v>
      </c>
      <c r="AP37" s="138">
        <v>146.00848016369699</v>
      </c>
      <c r="AQ37" s="120"/>
      <c r="AR37" s="139">
        <v>125.043731394007</v>
      </c>
      <c r="AS37" s="125"/>
      <c r="AT37" s="140">
        <v>3.7182404223599099</v>
      </c>
      <c r="AU37" s="129">
        <v>4.1504210626411702</v>
      </c>
      <c r="AV37" s="129">
        <v>4.94288260534797</v>
      </c>
      <c r="AW37" s="129">
        <v>5.4343144858252899</v>
      </c>
      <c r="AX37" s="129">
        <v>5.8299188162521203</v>
      </c>
      <c r="AY37" s="141">
        <v>4.9415370358274497</v>
      </c>
      <c r="AZ37" s="129"/>
      <c r="BA37" s="142">
        <v>2.0993922512794998</v>
      </c>
      <c r="BB37" s="143">
        <v>0.30742180803012098</v>
      </c>
      <c r="BC37" s="144">
        <v>1.1863353441534199</v>
      </c>
      <c r="BD37" s="129"/>
      <c r="BE37" s="145">
        <v>3.2091820150039001</v>
      </c>
    </row>
    <row r="38" spans="1:64" x14ac:dyDescent="0.25">
      <c r="A38" s="20" t="s">
        <v>82</v>
      </c>
      <c r="B38" s="3" t="str">
        <f t="shared" si="0"/>
        <v>Northern Virginia</v>
      </c>
      <c r="C38" s="3"/>
      <c r="D38" s="24" t="s">
        <v>16</v>
      </c>
      <c r="E38" s="27" t="s">
        <v>17</v>
      </c>
      <c r="F38" s="3"/>
      <c r="G38" s="134">
        <v>144.57937930055999</v>
      </c>
      <c r="H38" s="120">
        <v>166.546867235485</v>
      </c>
      <c r="I38" s="120">
        <v>176.833891951488</v>
      </c>
      <c r="J38" s="120">
        <v>171.446060613502</v>
      </c>
      <c r="K38" s="120">
        <v>158.27623211569599</v>
      </c>
      <c r="L38" s="135">
        <v>164.80792051946301</v>
      </c>
      <c r="M38" s="120"/>
      <c r="N38" s="136">
        <v>141.76193973303799</v>
      </c>
      <c r="O38" s="137">
        <v>140.70607788765901</v>
      </c>
      <c r="P38" s="138">
        <v>141.22814705918799</v>
      </c>
      <c r="Q38" s="120"/>
      <c r="R38" s="139">
        <v>157.638328096414</v>
      </c>
      <c r="S38" s="125"/>
      <c r="T38" s="140">
        <v>25.435396508862699</v>
      </c>
      <c r="U38" s="129">
        <v>25.324762394560199</v>
      </c>
      <c r="V38" s="129">
        <v>24.0618665493589</v>
      </c>
      <c r="W38" s="129">
        <v>20.661048105564099</v>
      </c>
      <c r="X38" s="129">
        <v>16.339729633765302</v>
      </c>
      <c r="Y38" s="141">
        <v>21.9313954765475</v>
      </c>
      <c r="Z38" s="129"/>
      <c r="AA38" s="142">
        <v>9.5605164274773795</v>
      </c>
      <c r="AB38" s="143">
        <v>8.4255582495402308</v>
      </c>
      <c r="AC38" s="144">
        <v>8.9870792691268502</v>
      </c>
      <c r="AD38" s="129"/>
      <c r="AE38" s="145">
        <v>18.267153105365999</v>
      </c>
      <c r="AF38" s="30"/>
      <c r="AG38" s="134">
        <v>141.77499982295799</v>
      </c>
      <c r="AH38" s="120">
        <v>161.780908982162</v>
      </c>
      <c r="AI38" s="120">
        <v>168.57682140409901</v>
      </c>
      <c r="AJ38" s="120">
        <v>164.107155711747</v>
      </c>
      <c r="AK38" s="120">
        <v>151.75558647007799</v>
      </c>
      <c r="AL38" s="135">
        <v>158.56972319970001</v>
      </c>
      <c r="AM38" s="120"/>
      <c r="AN38" s="136">
        <v>139.330917825689</v>
      </c>
      <c r="AO38" s="137">
        <v>139.438945041522</v>
      </c>
      <c r="AP38" s="138">
        <v>139.38508857953099</v>
      </c>
      <c r="AQ38" s="120"/>
      <c r="AR38" s="139">
        <v>152.869983483939</v>
      </c>
      <c r="AS38" s="125"/>
      <c r="AT38" s="140">
        <v>14.931696784105499</v>
      </c>
      <c r="AU38" s="129">
        <v>18.2382766794106</v>
      </c>
      <c r="AV38" s="129">
        <v>19.416088510874999</v>
      </c>
      <c r="AW38" s="129">
        <v>18.4415766748902</v>
      </c>
      <c r="AX38" s="129">
        <v>16.431418820473901</v>
      </c>
      <c r="AY38" s="141">
        <v>17.9216564202519</v>
      </c>
      <c r="AZ38" s="129"/>
      <c r="BA38" s="142">
        <v>10.7101744616198</v>
      </c>
      <c r="BB38" s="143">
        <v>8.9575240416109505</v>
      </c>
      <c r="BC38" s="144">
        <v>9.8151555505810109</v>
      </c>
      <c r="BD38" s="129"/>
      <c r="BE38" s="145">
        <v>15.749033909544901</v>
      </c>
    </row>
    <row r="39" spans="1:64" x14ac:dyDescent="0.25">
      <c r="A39" s="22" t="s">
        <v>83</v>
      </c>
      <c r="B39" s="3" t="str">
        <f t="shared" si="0"/>
        <v>Shenandoah Valley</v>
      </c>
      <c r="C39" s="3"/>
      <c r="D39" s="25" t="s">
        <v>16</v>
      </c>
      <c r="E39" s="28" t="s">
        <v>17</v>
      </c>
      <c r="F39" s="3"/>
      <c r="G39" s="146">
        <v>98.554554121151895</v>
      </c>
      <c r="H39" s="147">
        <v>102.38200998966499</v>
      </c>
      <c r="I39" s="147">
        <v>103.53326004428899</v>
      </c>
      <c r="J39" s="147">
        <v>103.350827705355</v>
      </c>
      <c r="K39" s="147">
        <v>107.287316821465</v>
      </c>
      <c r="L39" s="148">
        <v>103.28750008247199</v>
      </c>
      <c r="M39" s="120"/>
      <c r="N39" s="149">
        <v>130.62293848248501</v>
      </c>
      <c r="O39" s="150">
        <v>131.719009580689</v>
      </c>
      <c r="P39" s="151">
        <v>131.169545793</v>
      </c>
      <c r="Q39" s="120"/>
      <c r="R39" s="152">
        <v>112.965654870878</v>
      </c>
      <c r="S39" s="125"/>
      <c r="T39" s="153">
        <v>6.9823020273000003</v>
      </c>
      <c r="U39" s="154">
        <v>8.7609385419572696</v>
      </c>
      <c r="V39" s="154">
        <v>9.0786684462558807</v>
      </c>
      <c r="W39" s="154">
        <v>8.5849484270155507</v>
      </c>
      <c r="X39" s="154">
        <v>4.9063074560089301</v>
      </c>
      <c r="Y39" s="155">
        <v>7.41298967407403</v>
      </c>
      <c r="Z39" s="129"/>
      <c r="AA39" s="156">
        <v>5.7341758720388603</v>
      </c>
      <c r="AB39" s="157">
        <v>4.8003258450333703</v>
      </c>
      <c r="AC39" s="158">
        <v>5.2741971559882401</v>
      </c>
      <c r="AD39" s="129"/>
      <c r="AE39" s="159">
        <v>6.3026693670071303</v>
      </c>
      <c r="AF39" s="31"/>
      <c r="AG39" s="146">
        <v>96.986259870419104</v>
      </c>
      <c r="AH39" s="147">
        <v>100.043157693776</v>
      </c>
      <c r="AI39" s="147">
        <v>101.714278458085</v>
      </c>
      <c r="AJ39" s="147">
        <v>101.54829827039801</v>
      </c>
      <c r="AK39" s="147">
        <v>106.053467541681</v>
      </c>
      <c r="AL39" s="148">
        <v>101.593875797083</v>
      </c>
      <c r="AM39" s="120"/>
      <c r="AN39" s="149">
        <v>125.405361836994</v>
      </c>
      <c r="AO39" s="150">
        <v>126.678161800057</v>
      </c>
      <c r="AP39" s="151">
        <v>126.031881764538</v>
      </c>
      <c r="AQ39" s="120"/>
      <c r="AR39" s="152">
        <v>109.89970780805</v>
      </c>
      <c r="AS39" s="125"/>
      <c r="AT39" s="153">
        <v>5.6760527835919001</v>
      </c>
      <c r="AU39" s="154">
        <v>8.7320556052978695</v>
      </c>
      <c r="AV39" s="154">
        <v>9.6192349580472492</v>
      </c>
      <c r="AW39" s="154">
        <v>8.8849020034583006</v>
      </c>
      <c r="AX39" s="154">
        <v>8.2958250488394203</v>
      </c>
      <c r="AY39" s="155">
        <v>8.3978846036075101</v>
      </c>
      <c r="AZ39" s="129"/>
      <c r="BA39" s="156">
        <v>6.8116142794807804</v>
      </c>
      <c r="BB39" s="157">
        <v>6.70210878866882</v>
      </c>
      <c r="BC39" s="158">
        <v>6.76049961508006</v>
      </c>
      <c r="BD39" s="129"/>
      <c r="BE39" s="159">
        <v>7.56099618484002</v>
      </c>
    </row>
    <row r="40" spans="1:64" ht="13" x14ac:dyDescent="0.3">
      <c r="A40" s="19" t="s">
        <v>84</v>
      </c>
      <c r="B40" s="3" t="str">
        <f t="shared" si="0"/>
        <v>Southern Virginia</v>
      </c>
      <c r="C40" s="9"/>
      <c r="D40" s="23" t="s">
        <v>16</v>
      </c>
      <c r="E40" s="26" t="s">
        <v>17</v>
      </c>
      <c r="F40" s="3"/>
      <c r="G40" s="117">
        <v>119.511474121996</v>
      </c>
      <c r="H40" s="118">
        <v>99.886237995824601</v>
      </c>
      <c r="I40" s="118">
        <v>100.963314982304</v>
      </c>
      <c r="J40" s="118">
        <v>99.886700747149007</v>
      </c>
      <c r="K40" s="118">
        <v>96.871827326068697</v>
      </c>
      <c r="L40" s="119">
        <v>103.046142465297</v>
      </c>
      <c r="M40" s="120"/>
      <c r="N40" s="121">
        <v>107.797646165527</v>
      </c>
      <c r="O40" s="122">
        <v>107.89760194537899</v>
      </c>
      <c r="P40" s="123">
        <v>107.847991332202</v>
      </c>
      <c r="Q40" s="120"/>
      <c r="R40" s="124">
        <v>104.515943592109</v>
      </c>
      <c r="S40" s="125"/>
      <c r="T40" s="126">
        <v>40.949690428734201</v>
      </c>
      <c r="U40" s="127">
        <v>12.3985608286768</v>
      </c>
      <c r="V40" s="127">
        <v>11.856330823336</v>
      </c>
      <c r="W40" s="127">
        <v>10.9408163136476</v>
      </c>
      <c r="X40" s="127">
        <v>8.0313013825659798</v>
      </c>
      <c r="Y40" s="128">
        <v>15.7866970855403</v>
      </c>
      <c r="Z40" s="129"/>
      <c r="AA40" s="130">
        <v>8.14600071979212</v>
      </c>
      <c r="AB40" s="131">
        <v>7.0135942641435998</v>
      </c>
      <c r="AC40" s="132">
        <v>7.5801699592669003</v>
      </c>
      <c r="AD40" s="129"/>
      <c r="AE40" s="133">
        <v>12.589166087815601</v>
      </c>
      <c r="AF40" s="29"/>
      <c r="AG40" s="117">
        <v>98.576749163879498</v>
      </c>
      <c r="AH40" s="118">
        <v>98.251673994974794</v>
      </c>
      <c r="AI40" s="118">
        <v>100.74996462611701</v>
      </c>
      <c r="AJ40" s="118">
        <v>101.35983991462101</v>
      </c>
      <c r="AK40" s="118">
        <v>101.86902304147399</v>
      </c>
      <c r="AL40" s="119">
        <v>100.265683644978</v>
      </c>
      <c r="AM40" s="120"/>
      <c r="AN40" s="121">
        <v>113.98687291897799</v>
      </c>
      <c r="AO40" s="122">
        <v>115.514983063261</v>
      </c>
      <c r="AP40" s="123">
        <v>114.75482999769901</v>
      </c>
      <c r="AQ40" s="120"/>
      <c r="AR40" s="124">
        <v>104.82903725493</v>
      </c>
      <c r="AS40" s="125"/>
      <c r="AT40" s="126">
        <v>15.857909477636699</v>
      </c>
      <c r="AU40" s="127">
        <v>9.7057256226882505</v>
      </c>
      <c r="AV40" s="127">
        <v>10.5114008475418</v>
      </c>
      <c r="AW40" s="127">
        <v>9.4517229046260507</v>
      </c>
      <c r="AX40" s="127">
        <v>7.2691595917720004</v>
      </c>
      <c r="AY40" s="128">
        <v>10.1321952708798</v>
      </c>
      <c r="AZ40" s="129"/>
      <c r="BA40" s="130">
        <v>6.7681263974370198</v>
      </c>
      <c r="BB40" s="131">
        <v>5.6524003152363598</v>
      </c>
      <c r="BC40" s="132">
        <v>6.2181959470517301</v>
      </c>
      <c r="BD40" s="129"/>
      <c r="BE40" s="133">
        <v>8.3673453057330391</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99.858728934590104</v>
      </c>
      <c r="H41" s="120">
        <v>101.29497667566901</v>
      </c>
      <c r="I41" s="120">
        <v>104.263461628725</v>
      </c>
      <c r="J41" s="120">
        <v>100.96349767441799</v>
      </c>
      <c r="K41" s="120">
        <v>105.107422172452</v>
      </c>
      <c r="L41" s="135">
        <v>102.42204563106699</v>
      </c>
      <c r="M41" s="120"/>
      <c r="N41" s="136">
        <v>130.44553958291101</v>
      </c>
      <c r="O41" s="137">
        <v>130.83598444045401</v>
      </c>
      <c r="P41" s="138">
        <v>130.64221362540101</v>
      </c>
      <c r="Q41" s="120"/>
      <c r="R41" s="139">
        <v>111.614475320764</v>
      </c>
      <c r="S41" s="125"/>
      <c r="T41" s="140">
        <v>-27.4099237772237</v>
      </c>
      <c r="U41" s="129">
        <v>2.0589986033186798</v>
      </c>
      <c r="V41" s="129">
        <v>1.8678981999017299</v>
      </c>
      <c r="W41" s="129">
        <v>-2.2012167067514898</v>
      </c>
      <c r="X41" s="129">
        <v>-5.3265857077010104</v>
      </c>
      <c r="Y41" s="141">
        <v>-7.6178568244412999</v>
      </c>
      <c r="Z41" s="129"/>
      <c r="AA41" s="142">
        <v>-0.68533723253898504</v>
      </c>
      <c r="AB41" s="143">
        <v>2.4760104872901398</v>
      </c>
      <c r="AC41" s="144">
        <v>0.88700265427688896</v>
      </c>
      <c r="AD41" s="129"/>
      <c r="AE41" s="145">
        <v>-4.7233835172418601</v>
      </c>
      <c r="AF41" s="30"/>
      <c r="AG41" s="134">
        <v>111.483335542448</v>
      </c>
      <c r="AH41" s="120">
        <v>105.304202332326</v>
      </c>
      <c r="AI41" s="120">
        <v>105.72589813242701</v>
      </c>
      <c r="AJ41" s="120">
        <v>103.090714946406</v>
      </c>
      <c r="AK41" s="120">
        <v>109.693372936599</v>
      </c>
      <c r="AL41" s="135">
        <v>106.952593822154</v>
      </c>
      <c r="AM41" s="120"/>
      <c r="AN41" s="136">
        <v>144.41139174091899</v>
      </c>
      <c r="AO41" s="137">
        <v>146.54598228626401</v>
      </c>
      <c r="AP41" s="138">
        <v>145.47095580865599</v>
      </c>
      <c r="AQ41" s="120"/>
      <c r="AR41" s="139">
        <v>119.865288385909</v>
      </c>
      <c r="AS41" s="125"/>
      <c r="AT41" s="140">
        <v>0.67183237907311799</v>
      </c>
      <c r="AU41" s="129">
        <v>8.900326022262</v>
      </c>
      <c r="AV41" s="129">
        <v>5.6981415457636002</v>
      </c>
      <c r="AW41" s="129">
        <v>3.2657840265904601</v>
      </c>
      <c r="AX41" s="129">
        <v>1.9684565401766601</v>
      </c>
      <c r="AY41" s="141">
        <v>3.9286822386653002</v>
      </c>
      <c r="AZ41" s="129"/>
      <c r="BA41" s="142">
        <v>2.89112830140277</v>
      </c>
      <c r="BB41" s="143">
        <v>2.80710559414698</v>
      </c>
      <c r="BC41" s="144">
        <v>2.84980738674526</v>
      </c>
      <c r="BD41" s="129"/>
      <c r="BE41" s="145">
        <v>2.7326269264251102</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88.010925039872404</v>
      </c>
      <c r="H42" s="120">
        <v>90.654764150943294</v>
      </c>
      <c r="I42" s="120">
        <v>93.457528604118906</v>
      </c>
      <c r="J42" s="120">
        <v>91.509966063348401</v>
      </c>
      <c r="K42" s="120">
        <v>88.931483375959004</v>
      </c>
      <c r="L42" s="135">
        <v>90.704657534246493</v>
      </c>
      <c r="M42" s="120"/>
      <c r="N42" s="136">
        <v>98.914695550351198</v>
      </c>
      <c r="O42" s="137">
        <v>99.2482164090368</v>
      </c>
      <c r="P42" s="138">
        <v>99.080176991150395</v>
      </c>
      <c r="Q42" s="120"/>
      <c r="R42" s="139">
        <v>93.190910683012206</v>
      </c>
      <c r="S42" s="125"/>
      <c r="T42" s="140">
        <v>1.2341424005175201</v>
      </c>
      <c r="U42" s="129">
        <v>8.6599763341305405</v>
      </c>
      <c r="V42" s="129">
        <v>12.696344453894101</v>
      </c>
      <c r="W42" s="129">
        <v>9.7541954925821397</v>
      </c>
      <c r="X42" s="129">
        <v>4.85342436625809</v>
      </c>
      <c r="Y42" s="141">
        <v>7.7728389489287402</v>
      </c>
      <c r="Z42" s="129"/>
      <c r="AA42" s="142">
        <v>4.3834053938329802</v>
      </c>
      <c r="AB42" s="143">
        <v>4.7802770356241497</v>
      </c>
      <c r="AC42" s="144">
        <v>4.58022003919959</v>
      </c>
      <c r="AD42" s="129"/>
      <c r="AE42" s="145">
        <v>6.3890309175475402</v>
      </c>
      <c r="AF42" s="30"/>
      <c r="AG42" s="134">
        <v>86.023666539488701</v>
      </c>
      <c r="AH42" s="120">
        <v>89.152289964994097</v>
      </c>
      <c r="AI42" s="120">
        <v>90.299291251384204</v>
      </c>
      <c r="AJ42" s="120">
        <v>91.0001248981808</v>
      </c>
      <c r="AK42" s="120">
        <v>89.635066825066801</v>
      </c>
      <c r="AL42" s="135">
        <v>89.414029681048405</v>
      </c>
      <c r="AM42" s="120"/>
      <c r="AN42" s="136">
        <v>100.241878102592</v>
      </c>
      <c r="AO42" s="137">
        <v>100.164280575539</v>
      </c>
      <c r="AP42" s="138">
        <v>100.20314364640799</v>
      </c>
      <c r="AQ42" s="120"/>
      <c r="AR42" s="139">
        <v>92.675404367249797</v>
      </c>
      <c r="AS42" s="125"/>
      <c r="AT42" s="140">
        <v>7.8269624737139001</v>
      </c>
      <c r="AU42" s="129">
        <v>9.0727440053497403</v>
      </c>
      <c r="AV42" s="129">
        <v>9.5000336562054599</v>
      </c>
      <c r="AW42" s="129">
        <v>9.6790263894834307</v>
      </c>
      <c r="AX42" s="129">
        <v>5.3299047268624102</v>
      </c>
      <c r="AY42" s="141">
        <v>8.3280063620812204</v>
      </c>
      <c r="AZ42" s="129"/>
      <c r="BA42" s="142">
        <v>5.5940116855225801</v>
      </c>
      <c r="BB42" s="143">
        <v>3.7080007361770799</v>
      </c>
      <c r="BC42" s="144">
        <v>4.6527608339432902</v>
      </c>
      <c r="BD42" s="129"/>
      <c r="BE42" s="145">
        <v>6.9166715185943799</v>
      </c>
      <c r="BF42" s="76"/>
      <c r="BG42" s="76"/>
      <c r="BH42" s="76"/>
      <c r="BI42" s="76"/>
      <c r="BJ42" s="76"/>
      <c r="BK42" s="76"/>
      <c r="BL42" s="76"/>
    </row>
    <row r="43" spans="1:64" x14ac:dyDescent="0.25">
      <c r="A43" s="22" t="s">
        <v>87</v>
      </c>
      <c r="B43" s="3" t="str">
        <f t="shared" si="0"/>
        <v>Virginia Mountains</v>
      </c>
      <c r="C43" s="3"/>
      <c r="D43" s="25" t="s">
        <v>16</v>
      </c>
      <c r="E43" s="28" t="s">
        <v>17</v>
      </c>
      <c r="F43" s="3"/>
      <c r="G43" s="146">
        <v>105.75733823113799</v>
      </c>
      <c r="H43" s="147">
        <v>112.482724458204</v>
      </c>
      <c r="I43" s="147">
        <v>114.911529867761</v>
      </c>
      <c r="J43" s="147">
        <v>111.238744330389</v>
      </c>
      <c r="K43" s="147">
        <v>111.747842465753</v>
      </c>
      <c r="L43" s="148">
        <v>111.435538944169</v>
      </c>
      <c r="M43" s="120"/>
      <c r="N43" s="149">
        <v>136.41842812359999</v>
      </c>
      <c r="O43" s="150">
        <v>137.96267376047001</v>
      </c>
      <c r="P43" s="151">
        <v>137.18629179331299</v>
      </c>
      <c r="Q43" s="120"/>
      <c r="R43" s="152">
        <v>119.246764786231</v>
      </c>
      <c r="S43" s="125"/>
      <c r="T43" s="153">
        <v>11.359560066103301</v>
      </c>
      <c r="U43" s="154">
        <v>17.691893366672701</v>
      </c>
      <c r="V43" s="154">
        <v>10.463079168104599</v>
      </c>
      <c r="W43" s="154">
        <v>7.0206268737353597</v>
      </c>
      <c r="X43" s="154">
        <v>6.4964983680383899</v>
      </c>
      <c r="Y43" s="155">
        <v>9.9321463933271392</v>
      </c>
      <c r="Z43" s="129"/>
      <c r="AA43" s="156">
        <v>9.5567058976262107</v>
      </c>
      <c r="AB43" s="157">
        <v>11.138710601003201</v>
      </c>
      <c r="AC43" s="158">
        <v>10.343064163127901</v>
      </c>
      <c r="AD43" s="129"/>
      <c r="AE43" s="159">
        <v>8.8653445399192599</v>
      </c>
      <c r="AF43" s="31"/>
      <c r="AG43" s="146">
        <v>103.620759798028</v>
      </c>
      <c r="AH43" s="147">
        <v>107.585819475897</v>
      </c>
      <c r="AI43" s="147">
        <v>110.831982978723</v>
      </c>
      <c r="AJ43" s="147">
        <v>109.73629708383901</v>
      </c>
      <c r="AK43" s="147">
        <v>110.548364931846</v>
      </c>
      <c r="AL43" s="148">
        <v>108.717768309474</v>
      </c>
      <c r="AM43" s="120"/>
      <c r="AN43" s="149">
        <v>130.71678444832</v>
      </c>
      <c r="AO43" s="150">
        <v>133.45010994502701</v>
      </c>
      <c r="AP43" s="151">
        <v>132.09246101391699</v>
      </c>
      <c r="AQ43" s="120"/>
      <c r="AR43" s="152">
        <v>116.13496931644799</v>
      </c>
      <c r="AS43" s="125"/>
      <c r="AT43" s="153">
        <v>12.1391270876231</v>
      </c>
      <c r="AU43" s="154">
        <v>12.4959821078904</v>
      </c>
      <c r="AV43" s="154">
        <v>10.213423218763101</v>
      </c>
      <c r="AW43" s="154">
        <v>8.0092303611067397</v>
      </c>
      <c r="AX43" s="154">
        <v>7.2079187471858601</v>
      </c>
      <c r="AY43" s="155">
        <v>9.6275930173655695</v>
      </c>
      <c r="AZ43" s="129"/>
      <c r="BA43" s="156">
        <v>4.9284386540196801</v>
      </c>
      <c r="BB43" s="157">
        <v>6.38001122498871</v>
      </c>
      <c r="BC43" s="158">
        <v>5.66762173339683</v>
      </c>
      <c r="BD43" s="129"/>
      <c r="BE43" s="159">
        <v>7.48687471666564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12"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76.358659922722097</v>
      </c>
      <c r="H6" s="118">
        <v>95.224429971319296</v>
      </c>
      <c r="I6" s="118">
        <v>105.44725840573</v>
      </c>
      <c r="J6" s="118">
        <v>104.680073263997</v>
      </c>
      <c r="K6" s="118">
        <v>101.198427853795</v>
      </c>
      <c r="L6" s="119">
        <v>96.581445563122301</v>
      </c>
      <c r="M6" s="120"/>
      <c r="N6" s="121">
        <v>121.8670109289</v>
      </c>
      <c r="O6" s="122">
        <v>127.72935470631801</v>
      </c>
      <c r="P6" s="123">
        <v>124.79818728846</v>
      </c>
      <c r="Q6" s="120"/>
      <c r="R6" s="124">
        <v>104.64370420767401</v>
      </c>
      <c r="S6" s="125"/>
      <c r="T6" s="126">
        <v>17.9670068825355</v>
      </c>
      <c r="U6" s="127">
        <v>19.9778065958889</v>
      </c>
      <c r="V6" s="127">
        <v>15.6732399279835</v>
      </c>
      <c r="W6" s="127">
        <v>8.4795472711957807</v>
      </c>
      <c r="X6" s="127">
        <v>1.8187028059113499</v>
      </c>
      <c r="Y6" s="128">
        <v>12.006041645489001</v>
      </c>
      <c r="Z6" s="129"/>
      <c r="AA6" s="130">
        <v>-2.5400260688288001</v>
      </c>
      <c r="AB6" s="131">
        <v>-2.5923280960197901</v>
      </c>
      <c r="AC6" s="132">
        <v>-2.56679482347251</v>
      </c>
      <c r="AD6" s="129"/>
      <c r="AE6" s="133">
        <v>6.5748678607211097</v>
      </c>
      <c r="AG6" s="117">
        <v>74.170183163708899</v>
      </c>
      <c r="AH6" s="118">
        <v>90.925913326279499</v>
      </c>
      <c r="AI6" s="118">
        <v>100.667966511919</v>
      </c>
      <c r="AJ6" s="118">
        <v>101.027353198772</v>
      </c>
      <c r="AK6" s="118">
        <v>98.8332740018393</v>
      </c>
      <c r="AL6" s="119">
        <v>93.124782489149894</v>
      </c>
      <c r="AM6" s="120"/>
      <c r="AN6" s="121">
        <v>118.214101896874</v>
      </c>
      <c r="AO6" s="122">
        <v>120.61434962382501</v>
      </c>
      <c r="AP6" s="123">
        <v>119.41482564664599</v>
      </c>
      <c r="AQ6" s="120"/>
      <c r="AR6" s="124">
        <v>100.639197454352</v>
      </c>
      <c r="AS6" s="125"/>
      <c r="AT6" s="126">
        <v>2.4843119689712001</v>
      </c>
      <c r="AU6" s="127">
        <v>7.9658905211291602</v>
      </c>
      <c r="AV6" s="127">
        <v>10.091390777334301</v>
      </c>
      <c r="AW6" s="127">
        <v>9.2833058460703306</v>
      </c>
      <c r="AX6" s="127">
        <v>5.7372910653487903</v>
      </c>
      <c r="AY6" s="128">
        <v>7.3001535304557299</v>
      </c>
      <c r="AZ6" s="129"/>
      <c r="BA6" s="130">
        <v>0.42280599169760003</v>
      </c>
      <c r="BB6" s="131">
        <v>-0.99936902830775598</v>
      </c>
      <c r="BC6" s="132">
        <v>-0.300010307743381</v>
      </c>
      <c r="BD6" s="129"/>
      <c r="BE6" s="133">
        <v>4.5914397667740197</v>
      </c>
    </row>
    <row r="7" spans="1:57" x14ac:dyDescent="0.25">
      <c r="A7" s="20" t="s">
        <v>18</v>
      </c>
      <c r="B7" s="3" t="str">
        <f>TRIM(A7)</f>
        <v>Virginia</v>
      </c>
      <c r="C7" s="10"/>
      <c r="D7" s="24" t="s">
        <v>16</v>
      </c>
      <c r="E7" s="27" t="s">
        <v>17</v>
      </c>
      <c r="F7" s="3"/>
      <c r="G7" s="134">
        <v>60.855215231557104</v>
      </c>
      <c r="H7" s="120">
        <v>82.004835331330199</v>
      </c>
      <c r="I7" s="120">
        <v>95.103729040048606</v>
      </c>
      <c r="J7" s="120">
        <v>94.321497447989898</v>
      </c>
      <c r="K7" s="120">
        <v>93.938094279846297</v>
      </c>
      <c r="L7" s="135">
        <v>85.244674266154405</v>
      </c>
      <c r="M7" s="120"/>
      <c r="N7" s="136">
        <v>111.149465885781</v>
      </c>
      <c r="O7" s="137">
        <v>111.732054562098</v>
      </c>
      <c r="P7" s="138">
        <v>111.44076022393899</v>
      </c>
      <c r="Q7" s="120"/>
      <c r="R7" s="139">
        <v>92.732556835400601</v>
      </c>
      <c r="S7" s="125"/>
      <c r="T7" s="140">
        <v>17.678297564781101</v>
      </c>
      <c r="U7" s="129">
        <v>23.869906630506399</v>
      </c>
      <c r="V7" s="129">
        <v>21.739827419169501</v>
      </c>
      <c r="W7" s="129">
        <v>15.872428257016001</v>
      </c>
      <c r="X7" s="129">
        <v>6.79065135582269</v>
      </c>
      <c r="Y7" s="141">
        <v>16.645077438769199</v>
      </c>
      <c r="Z7" s="129"/>
      <c r="AA7" s="142">
        <v>1.20542963593427</v>
      </c>
      <c r="AB7" s="143">
        <v>-8.9486300885726094E-2</v>
      </c>
      <c r="AC7" s="144">
        <v>0.55211062192372096</v>
      </c>
      <c r="AD7" s="129"/>
      <c r="AE7" s="145">
        <v>10.572730727775699</v>
      </c>
      <c r="AG7" s="134">
        <v>61.209534028395801</v>
      </c>
      <c r="AH7" s="120">
        <v>80.906817108914197</v>
      </c>
      <c r="AI7" s="120">
        <v>91.067045868098305</v>
      </c>
      <c r="AJ7" s="120">
        <v>90.881918205212401</v>
      </c>
      <c r="AK7" s="120">
        <v>88.187650389098494</v>
      </c>
      <c r="AL7" s="135">
        <v>82.450593119943804</v>
      </c>
      <c r="AM7" s="120"/>
      <c r="AN7" s="136">
        <v>104.594370895304</v>
      </c>
      <c r="AO7" s="137">
        <v>104.79931306959401</v>
      </c>
      <c r="AP7" s="138">
        <v>104.696901197435</v>
      </c>
      <c r="AQ7" s="120"/>
      <c r="AR7" s="139">
        <v>88.810004624268402</v>
      </c>
      <c r="AS7" s="125"/>
      <c r="AT7" s="140">
        <v>9.8694068376236501</v>
      </c>
      <c r="AU7" s="129">
        <v>18.874065907747301</v>
      </c>
      <c r="AV7" s="129">
        <v>21.815121459525798</v>
      </c>
      <c r="AW7" s="129">
        <v>21.124169247816301</v>
      </c>
      <c r="AX7" s="129">
        <v>13.0875687586704</v>
      </c>
      <c r="AY7" s="141">
        <v>17.269121485407101</v>
      </c>
      <c r="AZ7" s="129"/>
      <c r="BA7" s="142">
        <v>3.4941877494943099</v>
      </c>
      <c r="BB7" s="143">
        <v>1.5910924214706801</v>
      </c>
      <c r="BC7" s="144">
        <v>2.5329369299762199</v>
      </c>
      <c r="BD7" s="129"/>
      <c r="BE7" s="145">
        <v>11.846396059199099</v>
      </c>
    </row>
    <row r="8" spans="1:57" x14ac:dyDescent="0.25">
      <c r="A8" s="21" t="s">
        <v>19</v>
      </c>
      <c r="B8" s="3" t="str">
        <f t="shared" ref="B8:B43" si="0">TRIM(A8)</f>
        <v>Norfolk/Virginia Beach, VA</v>
      </c>
      <c r="C8" s="3"/>
      <c r="D8" s="24" t="s">
        <v>16</v>
      </c>
      <c r="E8" s="27" t="s">
        <v>17</v>
      </c>
      <c r="F8" s="3"/>
      <c r="G8" s="134">
        <v>49.4800904257539</v>
      </c>
      <c r="H8" s="120">
        <v>60.015584485547301</v>
      </c>
      <c r="I8" s="120">
        <v>68.785213370030206</v>
      </c>
      <c r="J8" s="120">
        <v>71.679929087968205</v>
      </c>
      <c r="K8" s="120">
        <v>89.246602898361601</v>
      </c>
      <c r="L8" s="135">
        <v>67.841484053532199</v>
      </c>
      <c r="M8" s="120"/>
      <c r="N8" s="136">
        <v>126.96560608108101</v>
      </c>
      <c r="O8" s="137">
        <v>127.429710625586</v>
      </c>
      <c r="P8" s="138">
        <v>127.19765835333401</v>
      </c>
      <c r="Q8" s="120"/>
      <c r="R8" s="139">
        <v>84.800390996332695</v>
      </c>
      <c r="S8" s="125"/>
      <c r="T8" s="140">
        <v>-8.9722395344555999</v>
      </c>
      <c r="U8" s="129">
        <v>-8.6145282540034191</v>
      </c>
      <c r="V8" s="129">
        <v>-7.6828948130927399</v>
      </c>
      <c r="W8" s="129">
        <v>-8.0885601493606192</v>
      </c>
      <c r="X8" s="129">
        <v>-1.9420817337568299</v>
      </c>
      <c r="Y8" s="141">
        <v>-6.6937657134360302</v>
      </c>
      <c r="Z8" s="129"/>
      <c r="AA8" s="142">
        <v>3.1694609619212599</v>
      </c>
      <c r="AB8" s="143">
        <v>-2.8497672736206598</v>
      </c>
      <c r="AC8" s="144">
        <v>6.3928314324266697E-2</v>
      </c>
      <c r="AD8" s="129"/>
      <c r="AE8" s="145">
        <v>-3.9127729865632102</v>
      </c>
      <c r="AG8" s="134">
        <v>55.337250395883302</v>
      </c>
      <c r="AH8" s="120">
        <v>67.000106486095106</v>
      </c>
      <c r="AI8" s="120">
        <v>74.011061259521995</v>
      </c>
      <c r="AJ8" s="120">
        <v>77.131851425049504</v>
      </c>
      <c r="AK8" s="120">
        <v>83.234055012783003</v>
      </c>
      <c r="AL8" s="135">
        <v>71.342864915866599</v>
      </c>
      <c r="AM8" s="120"/>
      <c r="AN8" s="136">
        <v>110.12097406083601</v>
      </c>
      <c r="AO8" s="137">
        <v>111.711981380439</v>
      </c>
      <c r="AP8" s="138">
        <v>110.916477720638</v>
      </c>
      <c r="AQ8" s="120"/>
      <c r="AR8" s="139">
        <v>82.649611431515595</v>
      </c>
      <c r="AS8" s="125"/>
      <c r="AT8" s="140">
        <v>1.93238060521149</v>
      </c>
      <c r="AU8" s="129">
        <v>5.7242476274597403</v>
      </c>
      <c r="AV8" s="129">
        <v>7.9666724591317202</v>
      </c>
      <c r="AW8" s="129">
        <v>8.8384250142626506</v>
      </c>
      <c r="AX8" s="129">
        <v>7.3473822721696598</v>
      </c>
      <c r="AY8" s="141">
        <v>6.6040357717526401</v>
      </c>
      <c r="AZ8" s="129"/>
      <c r="BA8" s="142">
        <v>-0.17497547170621899</v>
      </c>
      <c r="BB8" s="143">
        <v>-2.4725555431616799</v>
      </c>
      <c r="BC8" s="144">
        <v>-1.3453771645705399</v>
      </c>
      <c r="BD8" s="129"/>
      <c r="BE8" s="145">
        <v>3.4023286706695401</v>
      </c>
    </row>
    <row r="9" spans="1:57" ht="16" x14ac:dyDescent="0.45">
      <c r="A9" s="21" t="s">
        <v>20</v>
      </c>
      <c r="B9" s="46" t="s">
        <v>72</v>
      </c>
      <c r="C9" s="3"/>
      <c r="D9" s="24" t="s">
        <v>16</v>
      </c>
      <c r="E9" s="27" t="s">
        <v>17</v>
      </c>
      <c r="F9" s="3"/>
      <c r="G9" s="134">
        <v>50.372756619401301</v>
      </c>
      <c r="H9" s="120">
        <v>68.151603767724495</v>
      </c>
      <c r="I9" s="120">
        <v>75.350394643258994</v>
      </c>
      <c r="J9" s="120">
        <v>75.230291811838796</v>
      </c>
      <c r="K9" s="120">
        <v>72.362991001575494</v>
      </c>
      <c r="L9" s="135">
        <v>68.293607568759796</v>
      </c>
      <c r="M9" s="120"/>
      <c r="N9" s="136">
        <v>89.0540627999099</v>
      </c>
      <c r="O9" s="137">
        <v>91.315343920774197</v>
      </c>
      <c r="P9" s="138">
        <v>90.184703360342098</v>
      </c>
      <c r="Q9" s="120"/>
      <c r="R9" s="139">
        <v>74.548206366354705</v>
      </c>
      <c r="S9" s="125"/>
      <c r="T9" s="140">
        <v>15.490306504342</v>
      </c>
      <c r="U9" s="129">
        <v>20.5364679673418</v>
      </c>
      <c r="V9" s="129">
        <v>14.574012574986901</v>
      </c>
      <c r="W9" s="129">
        <v>13.576575706838801</v>
      </c>
      <c r="X9" s="129">
        <v>5.2838951742301097</v>
      </c>
      <c r="Y9" s="141">
        <v>13.4855609956347</v>
      </c>
      <c r="Z9" s="129"/>
      <c r="AA9" s="142">
        <v>-8.2145977267476002</v>
      </c>
      <c r="AB9" s="143">
        <v>-5.8228329773991003</v>
      </c>
      <c r="AC9" s="144">
        <v>-7.0191035917493503</v>
      </c>
      <c r="AD9" s="129"/>
      <c r="AE9" s="145">
        <v>5.44798892485466</v>
      </c>
      <c r="AG9" s="134">
        <v>50.649740530814199</v>
      </c>
      <c r="AH9" s="120">
        <v>63.409955430724203</v>
      </c>
      <c r="AI9" s="120">
        <v>71.924432309941494</v>
      </c>
      <c r="AJ9" s="120">
        <v>73.1856975393612</v>
      </c>
      <c r="AK9" s="120">
        <v>75.417200362123197</v>
      </c>
      <c r="AL9" s="135">
        <v>66.917405234592806</v>
      </c>
      <c r="AM9" s="120"/>
      <c r="AN9" s="136">
        <v>96.045840773729097</v>
      </c>
      <c r="AO9" s="137">
        <v>96.316355471528198</v>
      </c>
      <c r="AP9" s="138">
        <v>96.181052473844005</v>
      </c>
      <c r="AQ9" s="120"/>
      <c r="AR9" s="139">
        <v>75.276432205565698</v>
      </c>
      <c r="AS9" s="125"/>
      <c r="AT9" s="140">
        <v>3.1000071998819401</v>
      </c>
      <c r="AU9" s="129">
        <v>10.0654391202168</v>
      </c>
      <c r="AV9" s="129">
        <v>11.7929571935239</v>
      </c>
      <c r="AW9" s="129">
        <v>16.6349571542933</v>
      </c>
      <c r="AX9" s="129">
        <v>7.9922158587893497</v>
      </c>
      <c r="AY9" s="141">
        <v>10.185280615513401</v>
      </c>
      <c r="AZ9" s="129"/>
      <c r="BA9" s="142">
        <v>-2.1006077480946801</v>
      </c>
      <c r="BB9" s="143">
        <v>-2.4317190827831601</v>
      </c>
      <c r="BC9" s="144">
        <v>-2.2667230590419898</v>
      </c>
      <c r="BD9" s="129"/>
      <c r="BE9" s="145">
        <v>5.2854887334331098</v>
      </c>
    </row>
    <row r="10" spans="1:57" x14ac:dyDescent="0.25">
      <c r="A10" s="21" t="s">
        <v>21</v>
      </c>
      <c r="B10" s="3" t="str">
        <f t="shared" si="0"/>
        <v>Virginia Area</v>
      </c>
      <c r="C10" s="3"/>
      <c r="D10" s="24" t="s">
        <v>16</v>
      </c>
      <c r="E10" s="27" t="s">
        <v>17</v>
      </c>
      <c r="F10" s="3"/>
      <c r="G10" s="134">
        <v>52.086699125918699</v>
      </c>
      <c r="H10" s="120">
        <v>63.6382516055737</v>
      </c>
      <c r="I10" s="120">
        <v>69.892853631958403</v>
      </c>
      <c r="J10" s="120">
        <v>69.949087431313899</v>
      </c>
      <c r="K10" s="120">
        <v>75.083626625860703</v>
      </c>
      <c r="L10" s="135">
        <v>66.130103684125103</v>
      </c>
      <c r="M10" s="120"/>
      <c r="N10" s="136">
        <v>106.094073054501</v>
      </c>
      <c r="O10" s="137">
        <v>104.20086656796499</v>
      </c>
      <c r="P10" s="138">
        <v>105.14746981123299</v>
      </c>
      <c r="Q10" s="120"/>
      <c r="R10" s="139">
        <v>77.295818953960605</v>
      </c>
      <c r="S10" s="125"/>
      <c r="T10" s="140">
        <v>18.835539261484101</v>
      </c>
      <c r="U10" s="129">
        <v>14.6250150886321</v>
      </c>
      <c r="V10" s="129">
        <v>9.1899294360593107</v>
      </c>
      <c r="W10" s="129">
        <v>5.3990891012792996</v>
      </c>
      <c r="X10" s="129">
        <v>-6.0464508030431503</v>
      </c>
      <c r="Y10" s="141">
        <v>6.7849417530085896</v>
      </c>
      <c r="Z10" s="129"/>
      <c r="AA10" s="142">
        <v>-4.1069704479927402</v>
      </c>
      <c r="AB10" s="143">
        <v>-4.29419472058827</v>
      </c>
      <c r="AC10" s="144">
        <v>-4.1998312975152201</v>
      </c>
      <c r="AD10" s="129"/>
      <c r="AE10" s="145">
        <v>2.2517091406757301</v>
      </c>
      <c r="AG10" s="134">
        <v>47.9388610068929</v>
      </c>
      <c r="AH10" s="120">
        <v>61.076759503242798</v>
      </c>
      <c r="AI10" s="120">
        <v>66.880471279411296</v>
      </c>
      <c r="AJ10" s="120">
        <v>67.773984294564102</v>
      </c>
      <c r="AK10" s="120">
        <v>73.402182648401805</v>
      </c>
      <c r="AL10" s="135">
        <v>63.4144517465026</v>
      </c>
      <c r="AM10" s="120"/>
      <c r="AN10" s="136">
        <v>102.654949422133</v>
      </c>
      <c r="AO10" s="137">
        <v>100.799849381013</v>
      </c>
      <c r="AP10" s="138">
        <v>101.725760330554</v>
      </c>
      <c r="AQ10" s="120"/>
      <c r="AR10" s="139">
        <v>74.378787817387007</v>
      </c>
      <c r="AS10" s="125"/>
      <c r="AT10" s="140">
        <v>6.7595681703913701</v>
      </c>
      <c r="AU10" s="129">
        <v>11.512676913514699</v>
      </c>
      <c r="AV10" s="129">
        <v>11.923451028587399</v>
      </c>
      <c r="AW10" s="129">
        <v>10.212545057988599</v>
      </c>
      <c r="AX10" s="129">
        <v>4.0258545549587401</v>
      </c>
      <c r="AY10" s="141">
        <v>8.7780070379686208</v>
      </c>
      <c r="AZ10" s="129"/>
      <c r="BA10" s="142">
        <v>-0.28162552834077598</v>
      </c>
      <c r="BB10" s="143">
        <v>-0.19190851543639001</v>
      </c>
      <c r="BC10" s="144">
        <v>-0.238803627122915</v>
      </c>
      <c r="BD10" s="129"/>
      <c r="BE10" s="145">
        <v>5.0775993050662898</v>
      </c>
    </row>
    <row r="11" spans="1:57" x14ac:dyDescent="0.25">
      <c r="A11" s="34" t="s">
        <v>22</v>
      </c>
      <c r="B11" s="3" t="str">
        <f t="shared" si="0"/>
        <v>Washington, DC</v>
      </c>
      <c r="C11" s="3"/>
      <c r="D11" s="24" t="s">
        <v>16</v>
      </c>
      <c r="E11" s="27" t="s">
        <v>17</v>
      </c>
      <c r="F11" s="3"/>
      <c r="G11" s="134">
        <v>112.54593287618501</v>
      </c>
      <c r="H11" s="120">
        <v>166.10638391460199</v>
      </c>
      <c r="I11" s="120">
        <v>198.682350048724</v>
      </c>
      <c r="J11" s="120">
        <v>189.806439523302</v>
      </c>
      <c r="K11" s="120">
        <v>154.411395313491</v>
      </c>
      <c r="L11" s="135">
        <v>164.310500335261</v>
      </c>
      <c r="M11" s="120"/>
      <c r="N11" s="136">
        <v>138.721132647313</v>
      </c>
      <c r="O11" s="137">
        <v>139.89882014787199</v>
      </c>
      <c r="P11" s="138">
        <v>139.309976397593</v>
      </c>
      <c r="Q11" s="120"/>
      <c r="R11" s="139">
        <v>157.167493495927</v>
      </c>
      <c r="S11" s="125"/>
      <c r="T11" s="140">
        <v>58.553678554727497</v>
      </c>
      <c r="U11" s="129">
        <v>70.443150796107403</v>
      </c>
      <c r="V11" s="129">
        <v>61.4138772425732</v>
      </c>
      <c r="W11" s="129">
        <v>40.352301231565001</v>
      </c>
      <c r="X11" s="129">
        <v>9.6506352311520107</v>
      </c>
      <c r="Y11" s="141">
        <v>44.745488839691703</v>
      </c>
      <c r="Z11" s="129"/>
      <c r="AA11" s="142">
        <v>-5.6340768377647601</v>
      </c>
      <c r="AB11" s="143">
        <v>-4.3847627552549397</v>
      </c>
      <c r="AC11" s="144">
        <v>-5.0108872375455302</v>
      </c>
      <c r="AD11" s="129"/>
      <c r="AE11" s="145">
        <v>27.793001513268599</v>
      </c>
      <c r="AG11" s="134">
        <v>111.575854053377</v>
      </c>
      <c r="AH11" s="120">
        <v>158.297056628327</v>
      </c>
      <c r="AI11" s="120">
        <v>181.985858704207</v>
      </c>
      <c r="AJ11" s="120">
        <v>171.55187669934099</v>
      </c>
      <c r="AK11" s="120">
        <v>146.522865917465</v>
      </c>
      <c r="AL11" s="135">
        <v>153.98670240054301</v>
      </c>
      <c r="AM11" s="120"/>
      <c r="AN11" s="136">
        <v>140.63613355037199</v>
      </c>
      <c r="AO11" s="137">
        <v>140.02770520236299</v>
      </c>
      <c r="AP11" s="138">
        <v>140.33185816928199</v>
      </c>
      <c r="AQ11" s="120"/>
      <c r="AR11" s="139">
        <v>150.084757576648</v>
      </c>
      <c r="AS11" s="125"/>
      <c r="AT11" s="140">
        <v>22.635160248558101</v>
      </c>
      <c r="AU11" s="129">
        <v>43.507750393372497</v>
      </c>
      <c r="AV11" s="129">
        <v>48.958583871484798</v>
      </c>
      <c r="AW11" s="129">
        <v>45.055327838029903</v>
      </c>
      <c r="AX11" s="129">
        <v>29.671923146870601</v>
      </c>
      <c r="AY11" s="141">
        <v>38.796478447970301</v>
      </c>
      <c r="AZ11" s="129"/>
      <c r="BA11" s="142">
        <v>8.7314378725203508</v>
      </c>
      <c r="BB11" s="143">
        <v>3.64432829501281</v>
      </c>
      <c r="BC11" s="144">
        <v>6.1324212411031898</v>
      </c>
      <c r="BD11" s="129"/>
      <c r="BE11" s="145">
        <v>28.2469742115115</v>
      </c>
    </row>
    <row r="12" spans="1:57" x14ac:dyDescent="0.25">
      <c r="A12" s="21" t="s">
        <v>23</v>
      </c>
      <c r="B12" s="3" t="str">
        <f t="shared" si="0"/>
        <v>Arlington, VA</v>
      </c>
      <c r="C12" s="3"/>
      <c r="D12" s="24" t="s">
        <v>16</v>
      </c>
      <c r="E12" s="27" t="s">
        <v>17</v>
      </c>
      <c r="F12" s="3"/>
      <c r="G12" s="134">
        <v>137.653718147116</v>
      </c>
      <c r="H12" s="120">
        <v>206.060386877127</v>
      </c>
      <c r="I12" s="120">
        <v>237.26842050964601</v>
      </c>
      <c r="J12" s="120">
        <v>220.13218611369001</v>
      </c>
      <c r="K12" s="120">
        <v>188.804316517074</v>
      </c>
      <c r="L12" s="135">
        <v>197.98380563293</v>
      </c>
      <c r="M12" s="120"/>
      <c r="N12" s="136">
        <v>145.311802331579</v>
      </c>
      <c r="O12" s="137">
        <v>139.54791705354299</v>
      </c>
      <c r="P12" s="138">
        <v>142.429859692561</v>
      </c>
      <c r="Q12" s="120"/>
      <c r="R12" s="139">
        <v>182.11124964996799</v>
      </c>
      <c r="S12" s="125"/>
      <c r="T12" s="140">
        <v>95.127269287382305</v>
      </c>
      <c r="U12" s="129">
        <v>63.690093329731702</v>
      </c>
      <c r="V12" s="129">
        <v>48.722903440336999</v>
      </c>
      <c r="W12" s="129">
        <v>28.4977277673914</v>
      </c>
      <c r="X12" s="129">
        <v>17.359737998648399</v>
      </c>
      <c r="Y12" s="141">
        <v>43.850962520905803</v>
      </c>
      <c r="Z12" s="129"/>
      <c r="AA12" s="142">
        <v>2.8260861758214801</v>
      </c>
      <c r="AB12" s="143">
        <v>2.2344203963391598</v>
      </c>
      <c r="AC12" s="144">
        <v>2.53538593002287</v>
      </c>
      <c r="AD12" s="129"/>
      <c r="AE12" s="145">
        <v>31.968497427025198</v>
      </c>
      <c r="AG12" s="134">
        <v>130.5832758176</v>
      </c>
      <c r="AH12" s="120">
        <v>193.760521768286</v>
      </c>
      <c r="AI12" s="120">
        <v>212.814920561229</v>
      </c>
      <c r="AJ12" s="120">
        <v>203.72861369029101</v>
      </c>
      <c r="AK12" s="120">
        <v>171.087412823687</v>
      </c>
      <c r="AL12" s="135">
        <v>182.39494893221899</v>
      </c>
      <c r="AM12" s="120"/>
      <c r="AN12" s="136">
        <v>142.053849943258</v>
      </c>
      <c r="AO12" s="137">
        <v>140.652013308573</v>
      </c>
      <c r="AP12" s="138">
        <v>141.35293162591501</v>
      </c>
      <c r="AQ12" s="120"/>
      <c r="AR12" s="139">
        <v>170.66865827327501</v>
      </c>
      <c r="AS12" s="125"/>
      <c r="AT12" s="140">
        <v>29.831704602679299</v>
      </c>
      <c r="AU12" s="129">
        <v>43.011739221699003</v>
      </c>
      <c r="AV12" s="129">
        <v>45.748799501487397</v>
      </c>
      <c r="AW12" s="129">
        <v>41.204605896708799</v>
      </c>
      <c r="AX12" s="129">
        <v>29.294290697711901</v>
      </c>
      <c r="AY12" s="141">
        <v>38.454367642786401</v>
      </c>
      <c r="AZ12" s="129"/>
      <c r="BA12" s="142">
        <v>10.055955232919599</v>
      </c>
      <c r="BB12" s="143">
        <v>5.9376166679776299</v>
      </c>
      <c r="BC12" s="144">
        <v>7.9677318058267499</v>
      </c>
      <c r="BD12" s="129"/>
      <c r="BE12" s="145">
        <v>29.7824621563487</v>
      </c>
    </row>
    <row r="13" spans="1:57" x14ac:dyDescent="0.25">
      <c r="A13" s="21" t="s">
        <v>24</v>
      </c>
      <c r="B13" s="3" t="str">
        <f t="shared" si="0"/>
        <v>Suburban Virginia Area</v>
      </c>
      <c r="C13" s="3"/>
      <c r="D13" s="24" t="s">
        <v>16</v>
      </c>
      <c r="E13" s="27" t="s">
        <v>17</v>
      </c>
      <c r="F13" s="3"/>
      <c r="G13" s="134">
        <v>58.9995168943206</v>
      </c>
      <c r="H13" s="120">
        <v>83.554938892882802</v>
      </c>
      <c r="I13" s="120">
        <v>88.027695183321299</v>
      </c>
      <c r="J13" s="120">
        <v>93.156401150251597</v>
      </c>
      <c r="K13" s="120">
        <v>92.355473759884902</v>
      </c>
      <c r="L13" s="135">
        <v>83.218805176132193</v>
      </c>
      <c r="M13" s="120"/>
      <c r="N13" s="136">
        <v>107.601164629762</v>
      </c>
      <c r="O13" s="137">
        <v>120.282005751258</v>
      </c>
      <c r="P13" s="138">
        <v>113.94158519051</v>
      </c>
      <c r="Q13" s="120"/>
      <c r="R13" s="139">
        <v>91.996742323097394</v>
      </c>
      <c r="S13" s="125"/>
      <c r="T13" s="140">
        <v>16.316389131365401</v>
      </c>
      <c r="U13" s="129">
        <v>26.725911493940501</v>
      </c>
      <c r="V13" s="129">
        <v>18.8156064334188</v>
      </c>
      <c r="W13" s="129">
        <v>22.400315961241301</v>
      </c>
      <c r="X13" s="129">
        <v>16.4184829775152</v>
      </c>
      <c r="Y13" s="141">
        <v>20.194778203621301</v>
      </c>
      <c r="Z13" s="129"/>
      <c r="AA13" s="142">
        <v>-5.8834089021642804</v>
      </c>
      <c r="AB13" s="143">
        <v>-2.5275734071032701</v>
      </c>
      <c r="AC13" s="144">
        <v>-4.14144900000991</v>
      </c>
      <c r="AD13" s="129"/>
      <c r="AE13" s="145">
        <v>10.286744556341599</v>
      </c>
      <c r="AG13" s="134">
        <v>55.126491373112799</v>
      </c>
      <c r="AH13" s="120">
        <v>75.133152767792893</v>
      </c>
      <c r="AI13" s="120">
        <v>81.1613094895758</v>
      </c>
      <c r="AJ13" s="120">
        <v>82.187833932422706</v>
      </c>
      <c r="AK13" s="120">
        <v>79.963289360172496</v>
      </c>
      <c r="AL13" s="135">
        <v>74.714415384615293</v>
      </c>
      <c r="AM13" s="120"/>
      <c r="AN13" s="136">
        <v>100.331598130841</v>
      </c>
      <c r="AO13" s="137">
        <v>101.83312149532701</v>
      </c>
      <c r="AP13" s="138">
        <v>101.082359813084</v>
      </c>
      <c r="AQ13" s="120"/>
      <c r="AR13" s="139">
        <v>82.248113792749294</v>
      </c>
      <c r="AS13" s="125"/>
      <c r="AT13" s="140">
        <v>-0.52637953475447397</v>
      </c>
      <c r="AU13" s="129">
        <v>7.0729797082685701</v>
      </c>
      <c r="AV13" s="129">
        <v>7.9567034621289503</v>
      </c>
      <c r="AW13" s="129">
        <v>12.413136878728601</v>
      </c>
      <c r="AX13" s="129">
        <v>9.3757053442048193</v>
      </c>
      <c r="AY13" s="141">
        <v>7.6611133869777603</v>
      </c>
      <c r="AZ13" s="129"/>
      <c r="BA13" s="142">
        <v>0.43184516755293101</v>
      </c>
      <c r="BB13" s="143">
        <v>-4.17924581131268</v>
      </c>
      <c r="BC13" s="144">
        <v>-1.94498208433173</v>
      </c>
      <c r="BD13" s="129"/>
      <c r="BE13" s="145">
        <v>4.0402660086657898</v>
      </c>
    </row>
    <row r="14" spans="1:57" x14ac:dyDescent="0.25">
      <c r="A14" s="21" t="s">
        <v>25</v>
      </c>
      <c r="B14" s="3" t="str">
        <f t="shared" si="0"/>
        <v>Alexandria, VA</v>
      </c>
      <c r="C14" s="3"/>
      <c r="D14" s="24" t="s">
        <v>16</v>
      </c>
      <c r="E14" s="27" t="s">
        <v>17</v>
      </c>
      <c r="F14" s="3"/>
      <c r="G14" s="134">
        <v>87.011102480871699</v>
      </c>
      <c r="H14" s="120">
        <v>131.459907257129</v>
      </c>
      <c r="I14" s="120">
        <v>165.97630071875699</v>
      </c>
      <c r="J14" s="120">
        <v>151.933579874797</v>
      </c>
      <c r="K14" s="120">
        <v>135.00461975423099</v>
      </c>
      <c r="L14" s="135">
        <v>134.27710201715701</v>
      </c>
      <c r="M14" s="120"/>
      <c r="N14" s="136">
        <v>119.64317412473901</v>
      </c>
      <c r="O14" s="137">
        <v>118.979998840714</v>
      </c>
      <c r="P14" s="138">
        <v>119.311586482726</v>
      </c>
      <c r="Q14" s="120"/>
      <c r="R14" s="139">
        <v>130.00124043589099</v>
      </c>
      <c r="S14" s="125"/>
      <c r="T14" s="140">
        <v>48.253392075973103</v>
      </c>
      <c r="U14" s="129">
        <v>76.525621969162898</v>
      </c>
      <c r="V14" s="129">
        <v>63.154924053797501</v>
      </c>
      <c r="W14" s="129">
        <v>40.679948298905103</v>
      </c>
      <c r="X14" s="129">
        <v>21.0093723255886</v>
      </c>
      <c r="Y14" s="141">
        <v>47.733994489535</v>
      </c>
      <c r="Z14" s="129"/>
      <c r="AA14" s="142">
        <v>6.3424160199613002</v>
      </c>
      <c r="AB14" s="143">
        <v>2.74923347895355</v>
      </c>
      <c r="AC14" s="144">
        <v>4.5199426255313302</v>
      </c>
      <c r="AD14" s="129"/>
      <c r="AE14" s="145">
        <v>33.2839026648684</v>
      </c>
      <c r="AG14" s="134">
        <v>101.868368488521</v>
      </c>
      <c r="AH14" s="120">
        <v>138.95263693042699</v>
      </c>
      <c r="AI14" s="120">
        <v>156.69849201724699</v>
      </c>
      <c r="AJ14" s="120">
        <v>146.08448519986001</v>
      </c>
      <c r="AK14" s="120">
        <v>126.601872450763</v>
      </c>
      <c r="AL14" s="135">
        <v>134.04117101736301</v>
      </c>
      <c r="AM14" s="120"/>
      <c r="AN14" s="136">
        <v>119.931532746766</v>
      </c>
      <c r="AO14" s="137">
        <v>121.090235045212</v>
      </c>
      <c r="AP14" s="138">
        <v>120.512399023653</v>
      </c>
      <c r="AQ14" s="120"/>
      <c r="AR14" s="139">
        <v>130.168573537729</v>
      </c>
      <c r="AS14" s="125"/>
      <c r="AT14" s="140">
        <v>24.920995540339501</v>
      </c>
      <c r="AU14" s="129">
        <v>39.898844616505201</v>
      </c>
      <c r="AV14" s="129">
        <v>40.8371227236712</v>
      </c>
      <c r="AW14" s="129">
        <v>40.513956289244298</v>
      </c>
      <c r="AX14" s="129">
        <v>31.776202599054599</v>
      </c>
      <c r="AY14" s="141">
        <v>36.173682923119202</v>
      </c>
      <c r="AZ14" s="129"/>
      <c r="BA14" s="142">
        <v>17.385324526317898</v>
      </c>
      <c r="BB14" s="143">
        <v>7.8170226790723998</v>
      </c>
      <c r="BC14" s="144">
        <v>12.376366062109801</v>
      </c>
      <c r="BD14" s="129"/>
      <c r="BE14" s="145">
        <v>28.9396819971025</v>
      </c>
    </row>
    <row r="15" spans="1:57" x14ac:dyDescent="0.25">
      <c r="A15" s="21" t="s">
        <v>26</v>
      </c>
      <c r="B15" s="3" t="str">
        <f t="shared" si="0"/>
        <v>Fairfax/Tysons Corner, VA</v>
      </c>
      <c r="C15" s="3"/>
      <c r="D15" s="24" t="s">
        <v>16</v>
      </c>
      <c r="E15" s="27" t="s">
        <v>17</v>
      </c>
      <c r="F15" s="3"/>
      <c r="G15" s="134">
        <v>78.3114107452339</v>
      </c>
      <c r="H15" s="120">
        <v>122.17037781629099</v>
      </c>
      <c r="I15" s="120">
        <v>160.50526400924301</v>
      </c>
      <c r="J15" s="120">
        <v>157.27660080878101</v>
      </c>
      <c r="K15" s="120">
        <v>122.57847024841099</v>
      </c>
      <c r="L15" s="135">
        <v>128.16842472559199</v>
      </c>
      <c r="M15" s="120"/>
      <c r="N15" s="136">
        <v>113.425007510109</v>
      </c>
      <c r="O15" s="137">
        <v>117.072247255921</v>
      </c>
      <c r="P15" s="138">
        <v>115.24862738301501</v>
      </c>
      <c r="Q15" s="120"/>
      <c r="R15" s="139">
        <v>124.477054056284</v>
      </c>
      <c r="S15" s="125"/>
      <c r="T15" s="140">
        <v>39.7129817346175</v>
      </c>
      <c r="U15" s="129">
        <v>56.023861260717098</v>
      </c>
      <c r="V15" s="129">
        <v>70.859232975751894</v>
      </c>
      <c r="W15" s="129">
        <v>61.113325201798602</v>
      </c>
      <c r="X15" s="129">
        <v>35.928183227029798</v>
      </c>
      <c r="Y15" s="141">
        <v>54.014701284869197</v>
      </c>
      <c r="Z15" s="129"/>
      <c r="AA15" s="142">
        <v>19.352426949645299</v>
      </c>
      <c r="AB15" s="143">
        <v>20.337021475719901</v>
      </c>
      <c r="AC15" s="144">
        <v>19.850492126624701</v>
      </c>
      <c r="AD15" s="129"/>
      <c r="AE15" s="145">
        <v>43.215306840442501</v>
      </c>
      <c r="AG15" s="134">
        <v>74.496224436741699</v>
      </c>
      <c r="AH15" s="120">
        <v>114.731328711727</v>
      </c>
      <c r="AI15" s="120">
        <v>140.891229924898</v>
      </c>
      <c r="AJ15" s="120">
        <v>135.39341132293401</v>
      </c>
      <c r="AK15" s="120">
        <v>104.80843876372001</v>
      </c>
      <c r="AL15" s="135">
        <v>114.064126632004</v>
      </c>
      <c r="AM15" s="120"/>
      <c r="AN15" s="136">
        <v>99.1928474870017</v>
      </c>
      <c r="AO15" s="137">
        <v>100.93106065857801</v>
      </c>
      <c r="AP15" s="138">
        <v>100.06195407279</v>
      </c>
      <c r="AQ15" s="120"/>
      <c r="AR15" s="139">
        <v>110.0635059008</v>
      </c>
      <c r="AS15" s="125"/>
      <c r="AT15" s="140">
        <v>19.103450677851999</v>
      </c>
      <c r="AU15" s="129">
        <v>39.5205659307898</v>
      </c>
      <c r="AV15" s="129">
        <v>50.902877816653898</v>
      </c>
      <c r="AW15" s="129">
        <v>44.1072455279228</v>
      </c>
      <c r="AX15" s="129">
        <v>28.6690563664989</v>
      </c>
      <c r="AY15" s="141">
        <v>37.906971474387099</v>
      </c>
      <c r="AZ15" s="129"/>
      <c r="BA15" s="142">
        <v>20.7792639423682</v>
      </c>
      <c r="BB15" s="143">
        <v>14.179541374644</v>
      </c>
      <c r="BC15" s="144">
        <v>17.358081394997601</v>
      </c>
      <c r="BD15" s="129"/>
      <c r="BE15" s="145">
        <v>31.905116929609399</v>
      </c>
    </row>
    <row r="16" spans="1:57" x14ac:dyDescent="0.25">
      <c r="A16" s="21" t="s">
        <v>27</v>
      </c>
      <c r="B16" s="3" t="str">
        <f t="shared" si="0"/>
        <v>I-95 Fredericksburg, VA</v>
      </c>
      <c r="C16" s="3"/>
      <c r="D16" s="24" t="s">
        <v>16</v>
      </c>
      <c r="E16" s="27" t="s">
        <v>17</v>
      </c>
      <c r="F16" s="3"/>
      <c r="G16" s="134">
        <v>52.601503599669499</v>
      </c>
      <c r="H16" s="120">
        <v>60.486017939336698</v>
      </c>
      <c r="I16" s="120">
        <v>67.496112356898294</v>
      </c>
      <c r="J16" s="120">
        <v>74.092417089578603</v>
      </c>
      <c r="K16" s="120">
        <v>70.978304024548507</v>
      </c>
      <c r="L16" s="135">
        <v>65.130871002006302</v>
      </c>
      <c r="M16" s="120"/>
      <c r="N16" s="136">
        <v>91.421325386521801</v>
      </c>
      <c r="O16" s="137">
        <v>93.862105511625103</v>
      </c>
      <c r="P16" s="138">
        <v>92.641715449073502</v>
      </c>
      <c r="Q16" s="120"/>
      <c r="R16" s="139">
        <v>72.991112272596894</v>
      </c>
      <c r="S16" s="125"/>
      <c r="T16" s="140">
        <v>20.728753075599599</v>
      </c>
      <c r="U16" s="129">
        <v>14.563366767405</v>
      </c>
      <c r="V16" s="129">
        <v>16.367076208787701</v>
      </c>
      <c r="W16" s="129">
        <v>20.537867057116401</v>
      </c>
      <c r="X16" s="129">
        <v>3.2594096482068702</v>
      </c>
      <c r="Y16" s="141">
        <v>14.4350274340691</v>
      </c>
      <c r="Z16" s="129"/>
      <c r="AA16" s="142">
        <v>-0.23510159005067399</v>
      </c>
      <c r="AB16" s="143">
        <v>-1.55422683119001</v>
      </c>
      <c r="AC16" s="144">
        <v>-0.90774113004915902</v>
      </c>
      <c r="AD16" s="129"/>
      <c r="AE16" s="145">
        <v>8.3513405099695106</v>
      </c>
      <c r="AG16" s="134">
        <v>51.517677918092701</v>
      </c>
      <c r="AH16" s="120">
        <v>61.885947421220301</v>
      </c>
      <c r="AI16" s="120">
        <v>69.3495901687713</v>
      </c>
      <c r="AJ16" s="120">
        <v>72.971739053463907</v>
      </c>
      <c r="AK16" s="120">
        <v>71.790422813643303</v>
      </c>
      <c r="AL16" s="135">
        <v>65.503075475038301</v>
      </c>
      <c r="AM16" s="120"/>
      <c r="AN16" s="136">
        <v>89.964817361029105</v>
      </c>
      <c r="AO16" s="137">
        <v>88.725125988433803</v>
      </c>
      <c r="AP16" s="138">
        <v>89.344971674731497</v>
      </c>
      <c r="AQ16" s="120"/>
      <c r="AR16" s="139">
        <v>72.3150458178078</v>
      </c>
      <c r="AS16" s="125"/>
      <c r="AT16" s="140">
        <v>8.0176109962227606</v>
      </c>
      <c r="AU16" s="129">
        <v>16.050568693216398</v>
      </c>
      <c r="AV16" s="129">
        <v>19.630867043979201</v>
      </c>
      <c r="AW16" s="129">
        <v>22.3873388713148</v>
      </c>
      <c r="AX16" s="129">
        <v>12.9968061358767</v>
      </c>
      <c r="AY16" s="141">
        <v>16.0797466318432</v>
      </c>
      <c r="AZ16" s="129"/>
      <c r="BA16" s="142">
        <v>5.5368028529084397</v>
      </c>
      <c r="BB16" s="143">
        <v>5.7923472981514301</v>
      </c>
      <c r="BC16" s="144">
        <v>5.6635341377569803</v>
      </c>
      <c r="BD16" s="129"/>
      <c r="BE16" s="145">
        <v>12.1762047228593</v>
      </c>
    </row>
    <row r="17" spans="1:70" x14ac:dyDescent="0.25">
      <c r="A17" s="21" t="s">
        <v>28</v>
      </c>
      <c r="B17" s="3" t="str">
        <f t="shared" si="0"/>
        <v>Dulles Airport Area, VA</v>
      </c>
      <c r="C17" s="3"/>
      <c r="D17" s="24" t="s">
        <v>16</v>
      </c>
      <c r="E17" s="27" t="s">
        <v>17</v>
      </c>
      <c r="F17" s="3"/>
      <c r="G17" s="134">
        <v>66.314612028078102</v>
      </c>
      <c r="H17" s="120">
        <v>100.23488142667399</v>
      </c>
      <c r="I17" s="120">
        <v>126.444151014987</v>
      </c>
      <c r="J17" s="120">
        <v>125.399548472775</v>
      </c>
      <c r="K17" s="120">
        <v>114.369711629671</v>
      </c>
      <c r="L17" s="135">
        <v>106.552580914437</v>
      </c>
      <c r="M17" s="120"/>
      <c r="N17" s="136">
        <v>102.76572092582001</v>
      </c>
      <c r="O17" s="137">
        <v>107.011929425156</v>
      </c>
      <c r="P17" s="138">
        <v>104.88882517548799</v>
      </c>
      <c r="Q17" s="120"/>
      <c r="R17" s="139">
        <v>106.07722213188001</v>
      </c>
      <c r="S17" s="125"/>
      <c r="T17" s="140">
        <v>35.390825229754398</v>
      </c>
      <c r="U17" s="129">
        <v>31.597607946894499</v>
      </c>
      <c r="V17" s="129">
        <v>38.023365445417099</v>
      </c>
      <c r="W17" s="129">
        <v>33.3385917182475</v>
      </c>
      <c r="X17" s="129">
        <v>27.126778177555501</v>
      </c>
      <c r="Y17" s="141">
        <v>32.934970616769498</v>
      </c>
      <c r="Z17" s="129"/>
      <c r="AA17" s="142">
        <v>18.515723604298401</v>
      </c>
      <c r="AB17" s="143">
        <v>23.451348407650201</v>
      </c>
      <c r="AC17" s="144">
        <v>20.983149764710699</v>
      </c>
      <c r="AD17" s="129"/>
      <c r="AE17" s="145">
        <v>29.3255898960671</v>
      </c>
      <c r="AG17" s="134">
        <v>61.346219645228601</v>
      </c>
      <c r="AH17" s="120">
        <v>93.118099032441606</v>
      </c>
      <c r="AI17" s="120">
        <v>113.497893663441</v>
      </c>
      <c r="AJ17" s="120">
        <v>110.88793540125199</v>
      </c>
      <c r="AK17" s="120">
        <v>93.598326930373702</v>
      </c>
      <c r="AL17" s="135">
        <v>94.489694934547501</v>
      </c>
      <c r="AM17" s="120"/>
      <c r="AN17" s="136">
        <v>82.869557010055004</v>
      </c>
      <c r="AO17" s="137">
        <v>84.994129908935605</v>
      </c>
      <c r="AP17" s="138">
        <v>83.931843459495298</v>
      </c>
      <c r="AQ17" s="120"/>
      <c r="AR17" s="139">
        <v>91.473165941675404</v>
      </c>
      <c r="AS17" s="125"/>
      <c r="AT17" s="140">
        <v>9.9343432040872006</v>
      </c>
      <c r="AU17" s="129">
        <v>19.946137451593899</v>
      </c>
      <c r="AV17" s="129">
        <v>29.675506023848101</v>
      </c>
      <c r="AW17" s="129">
        <v>28.583158246951101</v>
      </c>
      <c r="AX17" s="129">
        <v>19.853807872372801</v>
      </c>
      <c r="AY17" s="141">
        <v>22.620744923928601</v>
      </c>
      <c r="AZ17" s="129"/>
      <c r="BA17" s="142">
        <v>15.443243591676399</v>
      </c>
      <c r="BB17" s="143">
        <v>15.9201638439625</v>
      </c>
      <c r="BC17" s="144">
        <v>15.6842303140018</v>
      </c>
      <c r="BD17" s="129"/>
      <c r="BE17" s="145">
        <v>20.723067404944601</v>
      </c>
    </row>
    <row r="18" spans="1:70" x14ac:dyDescent="0.25">
      <c r="A18" s="21" t="s">
        <v>29</v>
      </c>
      <c r="B18" s="3" t="str">
        <f t="shared" si="0"/>
        <v>Williamsburg, VA</v>
      </c>
      <c r="C18" s="3"/>
      <c r="D18" s="24" t="s">
        <v>16</v>
      </c>
      <c r="E18" s="27" t="s">
        <v>17</v>
      </c>
      <c r="F18" s="3"/>
      <c r="G18" s="134">
        <v>46.519418215861897</v>
      </c>
      <c r="H18" s="120">
        <v>54.230974989969198</v>
      </c>
      <c r="I18" s="120">
        <v>57.131073960144398</v>
      </c>
      <c r="J18" s="120">
        <v>60.9007168650528</v>
      </c>
      <c r="K18" s="120">
        <v>81.820880032098401</v>
      </c>
      <c r="L18" s="135">
        <v>60.120612812625303</v>
      </c>
      <c r="M18" s="120"/>
      <c r="N18" s="136">
        <v>127.752603985555</v>
      </c>
      <c r="O18" s="137">
        <v>107.220236725959</v>
      </c>
      <c r="P18" s="138">
        <v>117.48642035575701</v>
      </c>
      <c r="Q18" s="120"/>
      <c r="R18" s="139">
        <v>76.5108435392346</v>
      </c>
      <c r="S18" s="125"/>
      <c r="T18" s="140">
        <v>-35.746582771473001</v>
      </c>
      <c r="U18" s="129">
        <v>-40.176980005713702</v>
      </c>
      <c r="V18" s="129">
        <v>-40.754681125088503</v>
      </c>
      <c r="W18" s="129">
        <v>-37.811339083184201</v>
      </c>
      <c r="X18" s="129">
        <v>-27.613547332999701</v>
      </c>
      <c r="Y18" s="141">
        <v>-36.102539474815998</v>
      </c>
      <c r="Z18" s="129"/>
      <c r="AA18" s="142">
        <v>-15.4384575069418</v>
      </c>
      <c r="AB18" s="143">
        <v>-24.876444521375799</v>
      </c>
      <c r="AC18" s="144">
        <v>-20.023313932445099</v>
      </c>
      <c r="AD18" s="129"/>
      <c r="AE18" s="145">
        <v>-29.921162211714002</v>
      </c>
      <c r="AG18" s="134">
        <v>74.707888859168094</v>
      </c>
      <c r="AH18" s="120">
        <v>86.055263809014306</v>
      </c>
      <c r="AI18" s="120">
        <v>86.757586598903302</v>
      </c>
      <c r="AJ18" s="120">
        <v>90.717243546877</v>
      </c>
      <c r="AK18" s="120">
        <v>105.841065935535</v>
      </c>
      <c r="AL18" s="135">
        <v>88.8158097498996</v>
      </c>
      <c r="AM18" s="120"/>
      <c r="AN18" s="136">
        <v>138.042051624983</v>
      </c>
      <c r="AO18" s="137">
        <v>129.05870168516699</v>
      </c>
      <c r="AP18" s="138">
        <v>133.55037665507501</v>
      </c>
      <c r="AQ18" s="120"/>
      <c r="AR18" s="139">
        <v>101.59711457994899</v>
      </c>
      <c r="AS18" s="125"/>
      <c r="AT18" s="140">
        <v>9.5618997021329299</v>
      </c>
      <c r="AU18" s="129">
        <v>7.0900925854246601</v>
      </c>
      <c r="AV18" s="129">
        <v>7.0649068084767803</v>
      </c>
      <c r="AW18" s="129">
        <v>11.3005616067639</v>
      </c>
      <c r="AX18" s="129">
        <v>9.1094211537024208</v>
      </c>
      <c r="AY18" s="141">
        <v>8.8190545494908292</v>
      </c>
      <c r="AZ18" s="129"/>
      <c r="BA18" s="142">
        <v>-0.821447034812403</v>
      </c>
      <c r="BB18" s="143">
        <v>-6.6928033533358597</v>
      </c>
      <c r="BC18" s="144">
        <v>-3.74792707462941</v>
      </c>
      <c r="BD18" s="129"/>
      <c r="BE18" s="145">
        <v>3.7456182684975201</v>
      </c>
    </row>
    <row r="19" spans="1:70" x14ac:dyDescent="0.25">
      <c r="A19" s="21" t="s">
        <v>30</v>
      </c>
      <c r="B19" s="3" t="str">
        <f t="shared" si="0"/>
        <v>Virginia Beach, VA</v>
      </c>
      <c r="C19" s="3"/>
      <c r="D19" s="24" t="s">
        <v>16</v>
      </c>
      <c r="E19" s="27" t="s">
        <v>17</v>
      </c>
      <c r="F19" s="3"/>
      <c r="G19" s="134">
        <v>50.099706631469402</v>
      </c>
      <c r="H19" s="120">
        <v>58.575215894728402</v>
      </c>
      <c r="I19" s="120">
        <v>72.088098024158</v>
      </c>
      <c r="J19" s="120">
        <v>77.431888776897793</v>
      </c>
      <c r="K19" s="120">
        <v>94.217595504359593</v>
      </c>
      <c r="L19" s="135">
        <v>70.482500966322604</v>
      </c>
      <c r="M19" s="120"/>
      <c r="N19" s="136">
        <v>144.47516014718801</v>
      </c>
      <c r="O19" s="137">
        <v>153.570619950403</v>
      </c>
      <c r="P19" s="138">
        <v>149.022890048796</v>
      </c>
      <c r="Q19" s="120"/>
      <c r="R19" s="139">
        <v>92.922612132743595</v>
      </c>
      <c r="S19" s="125"/>
      <c r="T19" s="140">
        <v>-14.283105745199199</v>
      </c>
      <c r="U19" s="129">
        <v>-15.3970736781905</v>
      </c>
      <c r="V19" s="129">
        <v>-9.9025387155169593</v>
      </c>
      <c r="W19" s="129">
        <v>-2.9914059522663101</v>
      </c>
      <c r="X19" s="129">
        <v>8.5287697630123205</v>
      </c>
      <c r="Y19" s="141">
        <v>-5.8545385174873497</v>
      </c>
      <c r="Z19" s="129"/>
      <c r="AA19" s="142">
        <v>11.103291135018599</v>
      </c>
      <c r="AB19" s="143">
        <v>0.105301384798851</v>
      </c>
      <c r="AC19" s="144">
        <v>5.15086204017509</v>
      </c>
      <c r="AD19" s="129"/>
      <c r="AE19" s="145">
        <v>-1.1121230657497201</v>
      </c>
      <c r="AG19" s="134">
        <v>54.1841828353731</v>
      </c>
      <c r="AH19" s="120">
        <v>63.838305323574097</v>
      </c>
      <c r="AI19" s="120">
        <v>75.555419324453993</v>
      </c>
      <c r="AJ19" s="120">
        <v>79.140565936724997</v>
      </c>
      <c r="AK19" s="120">
        <v>84.422989616830606</v>
      </c>
      <c r="AL19" s="135">
        <v>71.428292607391398</v>
      </c>
      <c r="AM19" s="120"/>
      <c r="AN19" s="136">
        <v>124.522578199744</v>
      </c>
      <c r="AO19" s="137">
        <v>130.517732341412</v>
      </c>
      <c r="AP19" s="138">
        <v>127.520155270578</v>
      </c>
      <c r="AQ19" s="120"/>
      <c r="AR19" s="139">
        <v>87.454539082587601</v>
      </c>
      <c r="AS19" s="125"/>
      <c r="AT19" s="140">
        <v>-2.94006788645365</v>
      </c>
      <c r="AU19" s="129">
        <v>1.0128544985925401</v>
      </c>
      <c r="AV19" s="129">
        <v>7.0602401236377101</v>
      </c>
      <c r="AW19" s="129">
        <v>9.9135584645392605</v>
      </c>
      <c r="AX19" s="129">
        <v>10.5421572394987</v>
      </c>
      <c r="AY19" s="141">
        <v>5.67228106280667</v>
      </c>
      <c r="AZ19" s="129"/>
      <c r="BA19" s="142">
        <v>2.28880497375643</v>
      </c>
      <c r="BB19" s="143">
        <v>-1.3524503875588001</v>
      </c>
      <c r="BC19" s="144">
        <v>0.39242024011705501</v>
      </c>
      <c r="BD19" s="129"/>
      <c r="BE19" s="145">
        <v>3.3700482034545098</v>
      </c>
    </row>
    <row r="20" spans="1:70" x14ac:dyDescent="0.25">
      <c r="A20" s="34" t="s">
        <v>31</v>
      </c>
      <c r="B20" s="3" t="str">
        <f t="shared" si="0"/>
        <v>Norfolk/Portsmouth, VA</v>
      </c>
      <c r="C20" s="3"/>
      <c r="D20" s="24" t="s">
        <v>16</v>
      </c>
      <c r="E20" s="27" t="s">
        <v>17</v>
      </c>
      <c r="F20" s="3"/>
      <c r="G20" s="134">
        <v>62.973865589320198</v>
      </c>
      <c r="H20" s="120">
        <v>77.267421833830994</v>
      </c>
      <c r="I20" s="120">
        <v>90.496849727735807</v>
      </c>
      <c r="J20" s="120">
        <v>89.341962269453703</v>
      </c>
      <c r="K20" s="120">
        <v>97.2442490778148</v>
      </c>
      <c r="L20" s="135">
        <v>83.464869699631095</v>
      </c>
      <c r="M20" s="120"/>
      <c r="N20" s="136">
        <v>121.68918946074101</v>
      </c>
      <c r="O20" s="137">
        <v>129.669183470929</v>
      </c>
      <c r="P20" s="138">
        <v>125.679186465835</v>
      </c>
      <c r="Q20" s="120"/>
      <c r="R20" s="139">
        <v>95.526103061403703</v>
      </c>
      <c r="S20" s="125"/>
      <c r="T20" s="140">
        <v>37.170176267895698</v>
      </c>
      <c r="U20" s="129">
        <v>42.612206807214498</v>
      </c>
      <c r="V20" s="129">
        <v>29.104692721621401</v>
      </c>
      <c r="W20" s="129">
        <v>4.9646140649355299</v>
      </c>
      <c r="X20" s="129">
        <v>9.8683887891778408</v>
      </c>
      <c r="Y20" s="141">
        <v>21.381862205112999</v>
      </c>
      <c r="Z20" s="129"/>
      <c r="AA20" s="142">
        <v>16.446818989661502</v>
      </c>
      <c r="AB20" s="143">
        <v>12.3150215910639</v>
      </c>
      <c r="AC20" s="144">
        <v>14.2780788218578</v>
      </c>
      <c r="AD20" s="129"/>
      <c r="AE20" s="145">
        <v>18.6103136664197</v>
      </c>
      <c r="AG20" s="134">
        <v>56.725784770771099</v>
      </c>
      <c r="AH20" s="120">
        <v>69.172353346214607</v>
      </c>
      <c r="AI20" s="120">
        <v>79.045053886351596</v>
      </c>
      <c r="AJ20" s="120">
        <v>85.838426137361594</v>
      </c>
      <c r="AK20" s="120">
        <v>85.211954250834296</v>
      </c>
      <c r="AL20" s="135">
        <v>75.198714478306599</v>
      </c>
      <c r="AM20" s="120"/>
      <c r="AN20" s="136">
        <v>98.813108225013096</v>
      </c>
      <c r="AO20" s="137">
        <v>102.19495009660901</v>
      </c>
      <c r="AP20" s="138">
        <v>100.504029160811</v>
      </c>
      <c r="AQ20" s="120"/>
      <c r="AR20" s="139">
        <v>82.428804387593701</v>
      </c>
      <c r="AS20" s="125"/>
      <c r="AT20" s="140">
        <v>11.189163148835201</v>
      </c>
      <c r="AU20" s="129">
        <v>17.0141891112645</v>
      </c>
      <c r="AV20" s="129">
        <v>17.774857399681899</v>
      </c>
      <c r="AW20" s="129">
        <v>17.6660581843092</v>
      </c>
      <c r="AX20" s="129">
        <v>14.1529937259603</v>
      </c>
      <c r="AY20" s="141">
        <v>15.745429442936601</v>
      </c>
      <c r="AZ20" s="129"/>
      <c r="BA20" s="142">
        <v>2.2827080778501898</v>
      </c>
      <c r="BB20" s="143">
        <v>0.98036703819724003</v>
      </c>
      <c r="BC20" s="144">
        <v>1.61641146903531</v>
      </c>
      <c r="BD20" s="129"/>
      <c r="BE20" s="145">
        <v>10.3979918466987</v>
      </c>
    </row>
    <row r="21" spans="1:70" x14ac:dyDescent="0.25">
      <c r="A21" s="35" t="s">
        <v>32</v>
      </c>
      <c r="B21" s="3" t="str">
        <f t="shared" si="0"/>
        <v>Newport News/Hampton, VA</v>
      </c>
      <c r="C21" s="3"/>
      <c r="D21" s="24" t="s">
        <v>16</v>
      </c>
      <c r="E21" s="27" t="s">
        <v>17</v>
      </c>
      <c r="F21" s="3"/>
      <c r="G21" s="134">
        <v>36.7932125631039</v>
      </c>
      <c r="H21" s="120">
        <v>46.061401125053997</v>
      </c>
      <c r="I21" s="120">
        <v>50.376890249531201</v>
      </c>
      <c r="J21" s="120">
        <v>52.1941752776575</v>
      </c>
      <c r="K21" s="120">
        <v>90.716241295254505</v>
      </c>
      <c r="L21" s="135">
        <v>55.228384102120202</v>
      </c>
      <c r="M21" s="120"/>
      <c r="N21" s="136">
        <v>117.227665224289</v>
      </c>
      <c r="O21" s="137">
        <v>113.747145247367</v>
      </c>
      <c r="P21" s="138">
        <v>115.48740523582801</v>
      </c>
      <c r="Q21" s="120"/>
      <c r="R21" s="139">
        <v>72.445247283179796</v>
      </c>
      <c r="S21" s="125"/>
      <c r="T21" s="140">
        <v>-9.3186878309065104</v>
      </c>
      <c r="U21" s="129">
        <v>-0.45930985544992597</v>
      </c>
      <c r="V21" s="129">
        <v>-2.0272812392287598</v>
      </c>
      <c r="W21" s="129">
        <v>-3.72998600349564</v>
      </c>
      <c r="X21" s="129">
        <v>-1.71963291962059</v>
      </c>
      <c r="Y21" s="141">
        <v>-3.0357679226820098</v>
      </c>
      <c r="Z21" s="129"/>
      <c r="AA21" s="142">
        <v>-2.3811083512810498</v>
      </c>
      <c r="AB21" s="143">
        <v>-5.1241592175250004</v>
      </c>
      <c r="AC21" s="144">
        <v>-3.75151050469682</v>
      </c>
      <c r="AD21" s="129"/>
      <c r="AE21" s="145">
        <v>-3.3630804977719002</v>
      </c>
      <c r="AG21" s="134">
        <v>39.005221184912699</v>
      </c>
      <c r="AH21" s="120">
        <v>49.489714975479501</v>
      </c>
      <c r="AI21" s="120">
        <v>53.4748101326986</v>
      </c>
      <c r="AJ21" s="120">
        <v>54.065344331458199</v>
      </c>
      <c r="AK21" s="120">
        <v>66.482872079186393</v>
      </c>
      <c r="AL21" s="135">
        <v>52.5035925407471</v>
      </c>
      <c r="AM21" s="120"/>
      <c r="AN21" s="136">
        <v>85.312107821289402</v>
      </c>
      <c r="AO21" s="137">
        <v>87.782377423193395</v>
      </c>
      <c r="AP21" s="138">
        <v>86.547242622241399</v>
      </c>
      <c r="AQ21" s="120"/>
      <c r="AR21" s="139">
        <v>62.230349706888298</v>
      </c>
      <c r="AS21" s="125"/>
      <c r="AT21" s="140">
        <v>-6.4588704560252399</v>
      </c>
      <c r="AU21" s="129">
        <v>0.83444734306269397</v>
      </c>
      <c r="AV21" s="129">
        <v>0.49743230528415999</v>
      </c>
      <c r="AW21" s="129">
        <v>-7.6613415583961499</v>
      </c>
      <c r="AX21" s="129">
        <v>-5.9172739172580302</v>
      </c>
      <c r="AY21" s="141">
        <v>-3.9119022121453102</v>
      </c>
      <c r="AZ21" s="129"/>
      <c r="BA21" s="142">
        <v>-8.6135027896882406</v>
      </c>
      <c r="BB21" s="143">
        <v>-5.2270108547333001</v>
      </c>
      <c r="BC21" s="144">
        <v>-6.9268962850428002</v>
      </c>
      <c r="BD21" s="129"/>
      <c r="BE21" s="145">
        <v>-5.13214467101837</v>
      </c>
    </row>
    <row r="22" spans="1:70" x14ac:dyDescent="0.25">
      <c r="A22" s="36" t="s">
        <v>33</v>
      </c>
      <c r="B22" s="3" t="str">
        <f t="shared" si="0"/>
        <v>Chesapeake/Suffolk, VA</v>
      </c>
      <c r="C22" s="3"/>
      <c r="D22" s="25" t="s">
        <v>16</v>
      </c>
      <c r="E22" s="28" t="s">
        <v>17</v>
      </c>
      <c r="F22" s="3"/>
      <c r="G22" s="146">
        <v>53.937001414106099</v>
      </c>
      <c r="H22" s="147">
        <v>70.453296805167497</v>
      </c>
      <c r="I22" s="147">
        <v>77.491428055167503</v>
      </c>
      <c r="J22" s="147">
        <v>79.228060719273699</v>
      </c>
      <c r="K22" s="147">
        <v>78.363248952513899</v>
      </c>
      <c r="L22" s="148">
        <v>71.894607189245804</v>
      </c>
      <c r="M22" s="120"/>
      <c r="N22" s="149">
        <v>104.755491742318</v>
      </c>
      <c r="O22" s="150">
        <v>111.094276920391</v>
      </c>
      <c r="P22" s="151">
        <v>107.92488433135399</v>
      </c>
      <c r="Q22" s="120"/>
      <c r="R22" s="152">
        <v>82.1889720869912</v>
      </c>
      <c r="S22" s="125"/>
      <c r="T22" s="153">
        <v>13.645076994094801</v>
      </c>
      <c r="U22" s="154">
        <v>15.9035154910211</v>
      </c>
      <c r="V22" s="154">
        <v>15.6690721896891</v>
      </c>
      <c r="W22" s="154">
        <v>12.811059842020301</v>
      </c>
      <c r="X22" s="154">
        <v>8.6793170049997901</v>
      </c>
      <c r="Y22" s="155">
        <v>13.1924231961705</v>
      </c>
      <c r="Z22" s="129"/>
      <c r="AA22" s="156">
        <v>11.7085923446023</v>
      </c>
      <c r="AB22" s="157">
        <v>13.0714015044402</v>
      </c>
      <c r="AC22" s="158">
        <v>12.4058790647384</v>
      </c>
      <c r="AD22" s="129"/>
      <c r="AE22" s="159">
        <v>12.8960405452969</v>
      </c>
      <c r="AG22" s="146">
        <v>50.956186517981799</v>
      </c>
      <c r="AH22" s="147">
        <v>68.062119055516703</v>
      </c>
      <c r="AI22" s="147">
        <v>73.855251012569795</v>
      </c>
      <c r="AJ22" s="147">
        <v>74.280009043296005</v>
      </c>
      <c r="AK22" s="147">
        <v>69.4387126178421</v>
      </c>
      <c r="AL22" s="148">
        <v>67.318455649441304</v>
      </c>
      <c r="AM22" s="120"/>
      <c r="AN22" s="149">
        <v>83.510499122730394</v>
      </c>
      <c r="AO22" s="150">
        <v>86.448762604748595</v>
      </c>
      <c r="AP22" s="151">
        <v>84.979630863739501</v>
      </c>
      <c r="AQ22" s="120"/>
      <c r="AR22" s="152">
        <v>72.364505710669306</v>
      </c>
      <c r="AS22" s="125"/>
      <c r="AT22" s="153">
        <v>-1.2643123450510301</v>
      </c>
      <c r="AU22" s="154">
        <v>7.4019504206077196</v>
      </c>
      <c r="AV22" s="154">
        <v>8.20825282927985</v>
      </c>
      <c r="AW22" s="154">
        <v>9.8017568757027398</v>
      </c>
      <c r="AX22" s="154">
        <v>5.3693338507885899</v>
      </c>
      <c r="AY22" s="155">
        <v>6.2534430472693101</v>
      </c>
      <c r="AZ22" s="129"/>
      <c r="BA22" s="156">
        <v>0.83940380962818595</v>
      </c>
      <c r="BB22" s="157">
        <v>0.577190972091712</v>
      </c>
      <c r="BC22" s="158">
        <v>0.705860191946176</v>
      </c>
      <c r="BD22" s="129"/>
      <c r="BE22" s="159">
        <v>4.3252100190299201</v>
      </c>
    </row>
    <row r="23" spans="1:70" ht="13" x14ac:dyDescent="0.3">
      <c r="A23" s="19" t="s">
        <v>43</v>
      </c>
      <c r="B23" s="3" t="str">
        <f t="shared" si="0"/>
        <v>Richmond CBD/Airport, VA</v>
      </c>
      <c r="C23" s="9"/>
      <c r="D23" s="23" t="s">
        <v>16</v>
      </c>
      <c r="E23" s="26" t="s">
        <v>17</v>
      </c>
      <c r="F23" s="3"/>
      <c r="G23" s="117">
        <v>48.953154761904699</v>
      </c>
      <c r="H23" s="118">
        <v>62.4606944444444</v>
      </c>
      <c r="I23" s="118">
        <v>68.916436507936496</v>
      </c>
      <c r="J23" s="118">
        <v>70.302416666666602</v>
      </c>
      <c r="K23" s="118">
        <v>72.216976190476103</v>
      </c>
      <c r="L23" s="119">
        <v>64.569935714285705</v>
      </c>
      <c r="M23" s="120"/>
      <c r="N23" s="121">
        <v>65.910464285714198</v>
      </c>
      <c r="O23" s="122">
        <v>66.109464285714196</v>
      </c>
      <c r="P23" s="123">
        <v>66.009964285714204</v>
      </c>
      <c r="Q23" s="120"/>
      <c r="R23" s="124">
        <v>64.981372448979499</v>
      </c>
      <c r="S23" s="125"/>
      <c r="T23" s="126">
        <v>25.891307799790201</v>
      </c>
      <c r="U23" s="127">
        <v>4.9102219864237302</v>
      </c>
      <c r="V23" s="127">
        <v>4.3145850560734003</v>
      </c>
      <c r="W23" s="127">
        <v>3.8874109716618701</v>
      </c>
      <c r="X23" s="127">
        <v>0.48798744493603602</v>
      </c>
      <c r="Y23" s="128">
        <v>6.1912898104830596</v>
      </c>
      <c r="Z23" s="129"/>
      <c r="AA23" s="130">
        <v>-19.351307126070601</v>
      </c>
      <c r="AB23" s="131">
        <v>-12.522597141717499</v>
      </c>
      <c r="AC23" s="132">
        <v>-16.070493170858601</v>
      </c>
      <c r="AD23" s="129"/>
      <c r="AE23" s="133">
        <v>-1.39933768774398</v>
      </c>
      <c r="AF23" s="113"/>
      <c r="AG23" s="117">
        <v>53.529326388888798</v>
      </c>
      <c r="AH23" s="118">
        <v>61.161143849206297</v>
      </c>
      <c r="AI23" s="118">
        <v>67.093879960317395</v>
      </c>
      <c r="AJ23" s="118">
        <v>69.133164682539601</v>
      </c>
      <c r="AK23" s="118">
        <v>73.200433531746</v>
      </c>
      <c r="AL23" s="119">
        <v>64.823589682539605</v>
      </c>
      <c r="AM23" s="120"/>
      <c r="AN23" s="121">
        <v>79.525745039682505</v>
      </c>
      <c r="AO23" s="122">
        <v>78.880385912698401</v>
      </c>
      <c r="AP23" s="123">
        <v>79.203065476190403</v>
      </c>
      <c r="AQ23" s="120"/>
      <c r="AR23" s="124">
        <v>68.932011337868403</v>
      </c>
      <c r="AS23" s="125"/>
      <c r="AT23" s="126">
        <v>7.8492067218357402</v>
      </c>
      <c r="AU23" s="127">
        <v>5.8801888806866396</v>
      </c>
      <c r="AV23" s="127">
        <v>3.5067208033038302</v>
      </c>
      <c r="AW23" s="127">
        <v>5.4914230863476803</v>
      </c>
      <c r="AX23" s="127">
        <v>-0.173583366908234</v>
      </c>
      <c r="AY23" s="128">
        <v>4.1908928593632497</v>
      </c>
      <c r="AZ23" s="129"/>
      <c r="BA23" s="130">
        <v>-6.3464058854523797</v>
      </c>
      <c r="BB23" s="131">
        <v>-5.5215927107279699</v>
      </c>
      <c r="BC23" s="132">
        <v>-5.9374874964954802</v>
      </c>
      <c r="BD23" s="129"/>
      <c r="BE23" s="133">
        <v>0.63360149117336595</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47.2710868039307</v>
      </c>
      <c r="H24" s="120">
        <v>69.071165184838506</v>
      </c>
      <c r="I24" s="120">
        <v>77.446740758071996</v>
      </c>
      <c r="J24" s="120">
        <v>73.8757171268132</v>
      </c>
      <c r="K24" s="120">
        <v>67.729735610669096</v>
      </c>
      <c r="L24" s="135">
        <v>67.0788890968647</v>
      </c>
      <c r="M24" s="120"/>
      <c r="N24" s="136">
        <v>89.506009592887196</v>
      </c>
      <c r="O24" s="137">
        <v>91.798358680392994</v>
      </c>
      <c r="P24" s="138">
        <v>90.652184136640102</v>
      </c>
      <c r="Q24" s="120"/>
      <c r="R24" s="139">
        <v>73.814116251086304</v>
      </c>
      <c r="S24" s="125"/>
      <c r="T24" s="140">
        <v>12.916455197094701</v>
      </c>
      <c r="U24" s="129">
        <v>28.554762200363701</v>
      </c>
      <c r="V24" s="129">
        <v>24.944908449693902</v>
      </c>
      <c r="W24" s="129">
        <v>21.735479009659699</v>
      </c>
      <c r="X24" s="129">
        <v>0.34795224158909799</v>
      </c>
      <c r="Y24" s="141">
        <v>17.3701822826343</v>
      </c>
      <c r="Z24" s="129"/>
      <c r="AA24" s="142">
        <v>-6.8207893281025802</v>
      </c>
      <c r="AB24" s="143">
        <v>-2.5037587467137201</v>
      </c>
      <c r="AC24" s="144">
        <v>-4.6838590555337696</v>
      </c>
      <c r="AD24" s="129"/>
      <c r="AE24" s="145">
        <v>8.5566693312800304</v>
      </c>
      <c r="AF24" s="113"/>
      <c r="AG24" s="134">
        <v>48.039444995912604</v>
      </c>
      <c r="AH24" s="120">
        <v>63.4419727315193</v>
      </c>
      <c r="AI24" s="120">
        <v>73.034812273735795</v>
      </c>
      <c r="AJ24" s="120">
        <v>73.788078068433904</v>
      </c>
      <c r="AK24" s="120">
        <v>74.818331484292798</v>
      </c>
      <c r="AL24" s="135">
        <v>66.624527910778895</v>
      </c>
      <c r="AM24" s="120"/>
      <c r="AN24" s="136">
        <v>97.675681420063</v>
      </c>
      <c r="AO24" s="137">
        <v>98.133014740290093</v>
      </c>
      <c r="AP24" s="138">
        <v>97.904147624335195</v>
      </c>
      <c r="AQ24" s="120"/>
      <c r="AR24" s="139">
        <v>75.555969570803896</v>
      </c>
      <c r="AS24" s="125"/>
      <c r="AT24" s="140">
        <v>6.0254698033411804</v>
      </c>
      <c r="AU24" s="129">
        <v>15.118558339869899</v>
      </c>
      <c r="AV24" s="129">
        <v>17.496284806346299</v>
      </c>
      <c r="AW24" s="129">
        <v>22.315890912471101</v>
      </c>
      <c r="AX24" s="129">
        <v>9.5256398535644404</v>
      </c>
      <c r="AY24" s="141">
        <v>14.390306803027499</v>
      </c>
      <c r="AZ24" s="129"/>
      <c r="BA24" s="142">
        <v>1.8431135617497301</v>
      </c>
      <c r="BB24" s="143">
        <v>0.88399635823925604</v>
      </c>
      <c r="BC24" s="144">
        <v>1.3599585748530201</v>
      </c>
      <c r="BD24" s="129"/>
      <c r="BE24" s="145">
        <v>9.1856246217258093</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44.604201102687803</v>
      </c>
      <c r="H25" s="120">
        <v>55.001296933149497</v>
      </c>
      <c r="I25" s="120">
        <v>62.997389110957897</v>
      </c>
      <c r="J25" s="120">
        <v>60.957897587870399</v>
      </c>
      <c r="K25" s="120">
        <v>65.725874741557504</v>
      </c>
      <c r="L25" s="135">
        <v>57.857331895244599</v>
      </c>
      <c r="M25" s="120"/>
      <c r="N25" s="136">
        <v>93.377911716057795</v>
      </c>
      <c r="O25" s="137">
        <v>94.449834114403799</v>
      </c>
      <c r="P25" s="138">
        <v>93.913872915230797</v>
      </c>
      <c r="Q25" s="120"/>
      <c r="R25" s="139">
        <v>68.159200758097796</v>
      </c>
      <c r="S25" s="125"/>
      <c r="T25" s="140">
        <v>16.493696468380701</v>
      </c>
      <c r="U25" s="129">
        <v>16.834156864798501</v>
      </c>
      <c r="V25" s="129">
        <v>15.9274419283102</v>
      </c>
      <c r="W25" s="129">
        <v>2.5306210014340902</v>
      </c>
      <c r="X25" s="129">
        <v>15.8479258237849</v>
      </c>
      <c r="Y25" s="141">
        <v>13.048800050466999</v>
      </c>
      <c r="Z25" s="129"/>
      <c r="AA25" s="142">
        <v>14.2053731711708</v>
      </c>
      <c r="AB25" s="143">
        <v>4.5577862663939204</v>
      </c>
      <c r="AC25" s="144">
        <v>9.1413788616022806</v>
      </c>
      <c r="AD25" s="129"/>
      <c r="AE25" s="145">
        <v>11.4776209268408</v>
      </c>
      <c r="AF25" s="113"/>
      <c r="AG25" s="134">
        <v>44.277450740868296</v>
      </c>
      <c r="AH25" s="120">
        <v>54.532105306684997</v>
      </c>
      <c r="AI25" s="120">
        <v>59.214255315299702</v>
      </c>
      <c r="AJ25" s="120">
        <v>59.103332296691903</v>
      </c>
      <c r="AK25" s="120">
        <v>68.045350318745605</v>
      </c>
      <c r="AL25" s="135">
        <v>57.034498795658102</v>
      </c>
      <c r="AM25" s="120"/>
      <c r="AN25" s="136">
        <v>95.021315377325905</v>
      </c>
      <c r="AO25" s="137">
        <v>94.065068332184694</v>
      </c>
      <c r="AP25" s="138">
        <v>94.543191854755307</v>
      </c>
      <c r="AQ25" s="120"/>
      <c r="AR25" s="139">
        <v>67.751268241114502</v>
      </c>
      <c r="AS25" s="125"/>
      <c r="AT25" s="140">
        <v>5.4868094416495303</v>
      </c>
      <c r="AU25" s="129">
        <v>11.7450596556184</v>
      </c>
      <c r="AV25" s="129">
        <v>9.0586488875876299</v>
      </c>
      <c r="AW25" s="129">
        <v>8.7809521297722402</v>
      </c>
      <c r="AX25" s="129">
        <v>8.2309336478501098</v>
      </c>
      <c r="AY25" s="141">
        <v>8.7309203499282706</v>
      </c>
      <c r="AZ25" s="129"/>
      <c r="BA25" s="142">
        <v>6.4672372446295601</v>
      </c>
      <c r="BB25" s="143">
        <v>4.4862310905824101</v>
      </c>
      <c r="BC25" s="144">
        <v>5.4724415900007797</v>
      </c>
      <c r="BD25" s="129"/>
      <c r="BE25" s="145">
        <v>7.4079289408085902</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46.309703538283003</v>
      </c>
      <c r="H26" s="120">
        <v>56.971528228924903</v>
      </c>
      <c r="I26" s="120">
        <v>58.890984880123703</v>
      </c>
      <c r="J26" s="120">
        <v>63.949148066511903</v>
      </c>
      <c r="K26" s="120">
        <v>62.732547679814303</v>
      </c>
      <c r="L26" s="135">
        <v>57.770782478731597</v>
      </c>
      <c r="M26" s="120"/>
      <c r="N26" s="136">
        <v>69.962392749419905</v>
      </c>
      <c r="O26" s="137">
        <v>70.124471500386605</v>
      </c>
      <c r="P26" s="138">
        <v>70.043432124903305</v>
      </c>
      <c r="Q26" s="120"/>
      <c r="R26" s="139">
        <v>61.277253806209202</v>
      </c>
      <c r="S26" s="125"/>
      <c r="T26" s="140">
        <v>-1.82748091851899</v>
      </c>
      <c r="U26" s="129">
        <v>-1.1193269615614201</v>
      </c>
      <c r="V26" s="129">
        <v>-3.6004142920451199</v>
      </c>
      <c r="W26" s="129">
        <v>1.8260645187917699</v>
      </c>
      <c r="X26" s="129">
        <v>-2.5911026277460198</v>
      </c>
      <c r="Y26" s="141">
        <v>-1.44272572027963</v>
      </c>
      <c r="Z26" s="129"/>
      <c r="AA26" s="142">
        <v>-15.103609974199999</v>
      </c>
      <c r="AB26" s="143">
        <v>-16.161093641014102</v>
      </c>
      <c r="AC26" s="144">
        <v>-15.6362772132125</v>
      </c>
      <c r="AD26" s="129"/>
      <c r="AE26" s="145">
        <v>-6.57599338805454</v>
      </c>
      <c r="AF26" s="113"/>
      <c r="AG26" s="134">
        <v>47.845783052977502</v>
      </c>
      <c r="AH26" s="120">
        <v>57.687643488979099</v>
      </c>
      <c r="AI26" s="120">
        <v>59.822158512180899</v>
      </c>
      <c r="AJ26" s="120">
        <v>62.647742357888603</v>
      </c>
      <c r="AK26" s="120">
        <v>64.495575681554499</v>
      </c>
      <c r="AL26" s="135">
        <v>58.499780618716102</v>
      </c>
      <c r="AM26" s="120"/>
      <c r="AN26" s="136">
        <v>73.885544407385893</v>
      </c>
      <c r="AO26" s="137">
        <v>72.833672853828304</v>
      </c>
      <c r="AP26" s="138">
        <v>73.359608630607099</v>
      </c>
      <c r="AQ26" s="120"/>
      <c r="AR26" s="139">
        <v>62.745445764970697</v>
      </c>
      <c r="AS26" s="125"/>
      <c r="AT26" s="140">
        <v>-0.37119594728949801</v>
      </c>
      <c r="AU26" s="129">
        <v>2.6025195897053099</v>
      </c>
      <c r="AV26" s="129">
        <v>1.8882105563566001</v>
      </c>
      <c r="AW26" s="129">
        <v>4.8460014936803804</v>
      </c>
      <c r="AX26" s="129">
        <v>2.77657329987797</v>
      </c>
      <c r="AY26" s="141">
        <v>2.4631896014099701</v>
      </c>
      <c r="AZ26" s="129"/>
      <c r="BA26" s="142">
        <v>-7.5807501565601703</v>
      </c>
      <c r="BB26" s="143">
        <v>-6.5021765947153103</v>
      </c>
      <c r="BC26" s="144">
        <v>-7.0484579857975502</v>
      </c>
      <c r="BD26" s="129"/>
      <c r="BE26" s="145">
        <v>-0.92350879515471795</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51.716221451876002</v>
      </c>
      <c r="H27" s="120">
        <v>58.2427523450244</v>
      </c>
      <c r="I27" s="120">
        <v>62.361797002446899</v>
      </c>
      <c r="J27" s="120">
        <v>62.217680464926502</v>
      </c>
      <c r="K27" s="120">
        <v>62.291624694127201</v>
      </c>
      <c r="L27" s="135">
        <v>59.366015191680198</v>
      </c>
      <c r="M27" s="120"/>
      <c r="N27" s="136">
        <v>85.473954750672107</v>
      </c>
      <c r="O27" s="137">
        <v>86.117433165931104</v>
      </c>
      <c r="P27" s="138">
        <v>85.795693958301598</v>
      </c>
      <c r="Q27" s="120"/>
      <c r="R27" s="139">
        <v>66.943986444227804</v>
      </c>
      <c r="S27" s="125"/>
      <c r="T27" s="140">
        <v>24.745878462816901</v>
      </c>
      <c r="U27" s="129">
        <v>8.5770993698104494</v>
      </c>
      <c r="V27" s="129">
        <v>3.9988428945937602</v>
      </c>
      <c r="W27" s="129">
        <v>-0.70143116060171895</v>
      </c>
      <c r="X27" s="129">
        <v>-11.1021931220806</v>
      </c>
      <c r="Y27" s="141">
        <v>3.1407556448641198</v>
      </c>
      <c r="Z27" s="129"/>
      <c r="AA27" s="142">
        <v>-12.6818730371296</v>
      </c>
      <c r="AB27" s="143">
        <v>-11.1170577343656</v>
      </c>
      <c r="AC27" s="144">
        <v>-11.9034798870712</v>
      </c>
      <c r="AD27" s="129"/>
      <c r="AE27" s="145">
        <v>-2.8928429397619899</v>
      </c>
      <c r="AF27" s="113"/>
      <c r="AG27" s="134">
        <v>45.487686004378801</v>
      </c>
      <c r="AH27" s="120">
        <v>57.728368692623803</v>
      </c>
      <c r="AI27" s="120">
        <v>61.733578095591703</v>
      </c>
      <c r="AJ27" s="120">
        <v>62.629384402647702</v>
      </c>
      <c r="AK27" s="120">
        <v>64.529058550887896</v>
      </c>
      <c r="AL27" s="135">
        <v>58.421615149226</v>
      </c>
      <c r="AM27" s="120"/>
      <c r="AN27" s="136">
        <v>87.816434015345195</v>
      </c>
      <c r="AO27" s="137">
        <v>87.8572010285001</v>
      </c>
      <c r="AP27" s="138">
        <v>87.836864462461904</v>
      </c>
      <c r="AQ27" s="120"/>
      <c r="AR27" s="139">
        <v>66.847279526235297</v>
      </c>
      <c r="AS27" s="125"/>
      <c r="AT27" s="140">
        <v>8.4920250534271702</v>
      </c>
      <c r="AU27" s="129">
        <v>9.0468048290124692</v>
      </c>
      <c r="AV27" s="129">
        <v>7.9712894635948501</v>
      </c>
      <c r="AW27" s="129">
        <v>6.49687569895557</v>
      </c>
      <c r="AX27" s="129">
        <v>1.4075857989512801</v>
      </c>
      <c r="AY27" s="141">
        <v>6.4207120178997004</v>
      </c>
      <c r="AZ27" s="129"/>
      <c r="BA27" s="142">
        <v>-4.4677329034489004</v>
      </c>
      <c r="BB27" s="143">
        <v>-3.58312333365097</v>
      </c>
      <c r="BC27" s="144">
        <v>-4.0273125796398697</v>
      </c>
      <c r="BD27" s="129"/>
      <c r="BE27" s="145">
        <v>2.2189427170406102</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56.675551217698398</v>
      </c>
      <c r="H28" s="120">
        <v>73.286319018404896</v>
      </c>
      <c r="I28" s="120">
        <v>77.873824130879299</v>
      </c>
      <c r="J28" s="120">
        <v>68.374893102807206</v>
      </c>
      <c r="K28" s="120">
        <v>67.440211935303907</v>
      </c>
      <c r="L28" s="135">
        <v>68.730159881018693</v>
      </c>
      <c r="M28" s="120"/>
      <c r="N28" s="136">
        <v>89.594766685257397</v>
      </c>
      <c r="O28" s="137">
        <v>88.718601970626494</v>
      </c>
      <c r="P28" s="138">
        <v>89.156684327941903</v>
      </c>
      <c r="Q28" s="120"/>
      <c r="R28" s="139">
        <v>74.566309722996806</v>
      </c>
      <c r="S28" s="125"/>
      <c r="T28" s="140">
        <v>54.366224499981499</v>
      </c>
      <c r="U28" s="129">
        <v>40.936154145164899</v>
      </c>
      <c r="V28" s="129">
        <v>16.662527606560001</v>
      </c>
      <c r="W28" s="129">
        <v>3.1606143272642799</v>
      </c>
      <c r="X28" s="129">
        <v>-5.2780555417075998</v>
      </c>
      <c r="Y28" s="141">
        <v>17.3093283368279</v>
      </c>
      <c r="Z28" s="129"/>
      <c r="AA28" s="142">
        <v>-7.9561332670809799</v>
      </c>
      <c r="AB28" s="143">
        <v>-9.1059168936471302</v>
      </c>
      <c r="AC28" s="144">
        <v>-8.5318135564673803</v>
      </c>
      <c r="AD28" s="129"/>
      <c r="AE28" s="145">
        <v>6.9840041737896597</v>
      </c>
      <c r="AF28" s="113"/>
      <c r="AG28" s="134">
        <v>47.404408337588698</v>
      </c>
      <c r="AH28" s="120">
        <v>61.382236664964402</v>
      </c>
      <c r="AI28" s="120">
        <v>67.093618680655396</v>
      </c>
      <c r="AJ28" s="120">
        <v>66.530608142611698</v>
      </c>
      <c r="AK28" s="120">
        <v>64.843399563622796</v>
      </c>
      <c r="AL28" s="135">
        <v>61.450854277888602</v>
      </c>
      <c r="AM28" s="120"/>
      <c r="AN28" s="136">
        <v>83.311648948516705</v>
      </c>
      <c r="AO28" s="137">
        <v>85.408874790853304</v>
      </c>
      <c r="AP28" s="138">
        <v>84.359653018092203</v>
      </c>
      <c r="AQ28" s="120"/>
      <c r="AR28" s="139">
        <v>67.993511892917297</v>
      </c>
      <c r="AS28" s="125"/>
      <c r="AT28" s="140">
        <v>25.9127045199204</v>
      </c>
      <c r="AU28" s="129">
        <v>24.259341552834901</v>
      </c>
      <c r="AV28" s="129">
        <v>13.5166884530788</v>
      </c>
      <c r="AW28" s="129">
        <v>9.8711168233312296</v>
      </c>
      <c r="AX28" s="129">
        <v>4.0997844709191797</v>
      </c>
      <c r="AY28" s="141">
        <v>14.2231582902747</v>
      </c>
      <c r="AZ28" s="129"/>
      <c r="BA28" s="142">
        <v>-3.42484927751374</v>
      </c>
      <c r="BB28" s="143">
        <v>0.57126407685074299</v>
      </c>
      <c r="BC28" s="144">
        <v>-1.4431718267956</v>
      </c>
      <c r="BD28" s="129"/>
      <c r="BE28" s="145">
        <v>8.1864873532261893</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67.184602491506197</v>
      </c>
      <c r="H29" s="120">
        <v>94.034477916194703</v>
      </c>
      <c r="I29" s="120">
        <v>107.436473386183</v>
      </c>
      <c r="J29" s="120">
        <v>120.526514156285</v>
      </c>
      <c r="K29" s="120">
        <v>163.73137485843699</v>
      </c>
      <c r="L29" s="135">
        <v>110.582688561721</v>
      </c>
      <c r="M29" s="120"/>
      <c r="N29" s="136">
        <v>249.92524801811999</v>
      </c>
      <c r="O29" s="137">
        <v>227.56972819932</v>
      </c>
      <c r="P29" s="138">
        <v>238.74748810872001</v>
      </c>
      <c r="Q29" s="120"/>
      <c r="R29" s="139">
        <v>147.20120271800599</v>
      </c>
      <c r="S29" s="125"/>
      <c r="T29" s="140">
        <v>-8.15920353797366</v>
      </c>
      <c r="U29" s="129">
        <v>12.4905910649075</v>
      </c>
      <c r="V29" s="129">
        <v>10.9191607157966</v>
      </c>
      <c r="W29" s="129">
        <v>12.127770058221699</v>
      </c>
      <c r="X29" s="129">
        <v>-5.7190619653009902</v>
      </c>
      <c r="Y29" s="141">
        <v>3.3946312971861299</v>
      </c>
      <c r="Z29" s="129"/>
      <c r="AA29" s="142">
        <v>7.7391741835161696</v>
      </c>
      <c r="AB29" s="143">
        <v>1.51180028641054</v>
      </c>
      <c r="AC29" s="144">
        <v>4.6786746923246803</v>
      </c>
      <c r="AD29" s="129"/>
      <c r="AE29" s="145">
        <v>3.9857226530624601</v>
      </c>
      <c r="AF29" s="113"/>
      <c r="AG29" s="134">
        <v>65.017347382888502</v>
      </c>
      <c r="AH29" s="120">
        <v>86.701557668079204</v>
      </c>
      <c r="AI29" s="120">
        <v>98.908205245676299</v>
      </c>
      <c r="AJ29" s="120">
        <v>99.540734165616698</v>
      </c>
      <c r="AK29" s="120">
        <v>121.851593173748</v>
      </c>
      <c r="AL29" s="135">
        <v>94.403887527201903</v>
      </c>
      <c r="AM29" s="120"/>
      <c r="AN29" s="136">
        <v>194.04018153705101</v>
      </c>
      <c r="AO29" s="137">
        <v>181.105664779161</v>
      </c>
      <c r="AP29" s="138">
        <v>187.53646403963299</v>
      </c>
      <c r="AQ29" s="120"/>
      <c r="AR29" s="139">
        <v>121.12077814623601</v>
      </c>
      <c r="AS29" s="125"/>
      <c r="AT29" s="140">
        <v>-11.1444210809697</v>
      </c>
      <c r="AU29" s="129">
        <v>4.6164889259467898</v>
      </c>
      <c r="AV29" s="129">
        <v>12.067401492651101</v>
      </c>
      <c r="AW29" s="129">
        <v>7.5313214018257204</v>
      </c>
      <c r="AX29" s="129">
        <v>-7.9076003973256102</v>
      </c>
      <c r="AY29" s="141">
        <v>0.60328538695712097</v>
      </c>
      <c r="AZ29" s="129"/>
      <c r="BA29" s="142">
        <v>-0.60230359636687703</v>
      </c>
      <c r="BB29" s="143">
        <v>-5.6814498982733301</v>
      </c>
      <c r="BC29" s="144">
        <v>-3.1397138206538702</v>
      </c>
      <c r="BD29" s="129"/>
      <c r="BE29" s="145">
        <v>-1.0011809878209701</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40.270726406668601</v>
      </c>
      <c r="H30" s="120">
        <v>55.492811848764497</v>
      </c>
      <c r="I30" s="120">
        <v>61.990239654659099</v>
      </c>
      <c r="J30" s="120">
        <v>62.895108663292604</v>
      </c>
      <c r="K30" s="120">
        <v>59.894118785352703</v>
      </c>
      <c r="L30" s="135">
        <v>56.108601071747501</v>
      </c>
      <c r="M30" s="120"/>
      <c r="N30" s="136">
        <v>76.030729383745097</v>
      </c>
      <c r="O30" s="137">
        <v>77.274261685025294</v>
      </c>
      <c r="P30" s="138">
        <v>76.652495534385196</v>
      </c>
      <c r="Q30" s="120"/>
      <c r="R30" s="139">
        <v>61.978285203929701</v>
      </c>
      <c r="S30" s="125"/>
      <c r="T30" s="140">
        <v>-71.166921092923701</v>
      </c>
      <c r="U30" s="129">
        <v>4.1175738484690898</v>
      </c>
      <c r="V30" s="129">
        <v>-0.20301491951335199</v>
      </c>
      <c r="W30" s="129">
        <v>-7.0347627805497703</v>
      </c>
      <c r="X30" s="129">
        <v>-7.47385709036398</v>
      </c>
      <c r="Y30" s="141">
        <v>-27.596124249559299</v>
      </c>
      <c r="Z30" s="129"/>
      <c r="AA30" s="142">
        <v>-7.2382559658697501</v>
      </c>
      <c r="AB30" s="143">
        <v>2.8901986077552202</v>
      </c>
      <c r="AC30" s="144">
        <v>-2.3952066020344498</v>
      </c>
      <c r="AD30" s="129"/>
      <c r="AE30" s="145">
        <v>-20.3271292062106</v>
      </c>
      <c r="AF30" s="113"/>
      <c r="AG30" s="134">
        <v>61.145208767490303</v>
      </c>
      <c r="AH30" s="120">
        <v>59.014121762429198</v>
      </c>
      <c r="AI30" s="120">
        <v>64.650860747246199</v>
      </c>
      <c r="AJ30" s="120">
        <v>63.704794209586098</v>
      </c>
      <c r="AK30" s="120">
        <v>64.709164557904103</v>
      </c>
      <c r="AL30" s="135">
        <v>62.644830008931201</v>
      </c>
      <c r="AM30" s="120"/>
      <c r="AN30" s="136">
        <v>91.056151384340495</v>
      </c>
      <c r="AO30" s="137">
        <v>95.673593703483107</v>
      </c>
      <c r="AP30" s="138">
        <v>93.364872543911801</v>
      </c>
      <c r="AQ30" s="120"/>
      <c r="AR30" s="139">
        <v>71.421985018925696</v>
      </c>
      <c r="AS30" s="125"/>
      <c r="AT30" s="140">
        <v>-4.9905850843493704</v>
      </c>
      <c r="AU30" s="129">
        <v>12.182768598234</v>
      </c>
      <c r="AV30" s="129">
        <v>9.3485026358136096</v>
      </c>
      <c r="AW30" s="129">
        <v>5.6253119006116803</v>
      </c>
      <c r="AX30" s="129">
        <v>2.92158246074007</v>
      </c>
      <c r="AY30" s="141">
        <v>4.6626004564517602</v>
      </c>
      <c r="AZ30" s="129"/>
      <c r="BA30" s="142">
        <v>2.6676793619805199</v>
      </c>
      <c r="BB30" s="143">
        <v>2.6499498279336602</v>
      </c>
      <c r="BC30" s="144">
        <v>2.6585946224933501</v>
      </c>
      <c r="BD30" s="129"/>
      <c r="BE30" s="145">
        <v>3.8112920947896098</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46.368902683950999</v>
      </c>
      <c r="H31" s="120">
        <v>57.382636479824697</v>
      </c>
      <c r="I31" s="120">
        <v>66.268435274785404</v>
      </c>
      <c r="J31" s="120">
        <v>66.819096220558706</v>
      </c>
      <c r="K31" s="120">
        <v>74.840839875844395</v>
      </c>
      <c r="L31" s="135">
        <v>62.335982106992802</v>
      </c>
      <c r="M31" s="120"/>
      <c r="N31" s="136">
        <v>113.350595216359</v>
      </c>
      <c r="O31" s="137">
        <v>112.14101515428101</v>
      </c>
      <c r="P31" s="138">
        <v>112.74580518531999</v>
      </c>
      <c r="Q31" s="120"/>
      <c r="R31" s="139">
        <v>76.738788700800697</v>
      </c>
      <c r="S31" s="125"/>
      <c r="T31" s="140">
        <v>13.428120613724101</v>
      </c>
      <c r="U31" s="129">
        <v>7.3064322502541899</v>
      </c>
      <c r="V31" s="129">
        <v>13.928253929682199</v>
      </c>
      <c r="W31" s="129">
        <v>11.701579483892299</v>
      </c>
      <c r="X31" s="129">
        <v>0.593153151220012</v>
      </c>
      <c r="Y31" s="141">
        <v>8.69748660625058</v>
      </c>
      <c r="Z31" s="129"/>
      <c r="AA31" s="142">
        <v>8.0634247694858097</v>
      </c>
      <c r="AB31" s="143">
        <v>12.4413176120672</v>
      </c>
      <c r="AC31" s="144">
        <v>10.197175882727199</v>
      </c>
      <c r="AD31" s="129"/>
      <c r="AE31" s="145">
        <v>9.3220203075638697</v>
      </c>
      <c r="AF31" s="113"/>
      <c r="AG31" s="134">
        <v>47.420607540624403</v>
      </c>
      <c r="AH31" s="120">
        <v>59.223941482563397</v>
      </c>
      <c r="AI31" s="120">
        <v>66.7351173087456</v>
      </c>
      <c r="AJ31" s="120">
        <v>68.556023370458206</v>
      </c>
      <c r="AK31" s="120">
        <v>80.785653642504997</v>
      </c>
      <c r="AL31" s="135">
        <v>64.544268668979299</v>
      </c>
      <c r="AM31" s="120"/>
      <c r="AN31" s="136">
        <v>104.38284371006</v>
      </c>
      <c r="AO31" s="137">
        <v>100.900550027387</v>
      </c>
      <c r="AP31" s="138">
        <v>102.641696868723</v>
      </c>
      <c r="AQ31" s="120"/>
      <c r="AR31" s="139">
        <v>75.429248154620595</v>
      </c>
      <c r="AS31" s="125"/>
      <c r="AT31" s="140">
        <v>0.43587168442420599</v>
      </c>
      <c r="AU31" s="129">
        <v>11.5704179873185</v>
      </c>
      <c r="AV31" s="129">
        <v>21.222360981037401</v>
      </c>
      <c r="AW31" s="129">
        <v>21.622938431446698</v>
      </c>
      <c r="AX31" s="129">
        <v>21.243803655931298</v>
      </c>
      <c r="AY31" s="141">
        <v>15.9420221554583</v>
      </c>
      <c r="AZ31" s="129"/>
      <c r="BA31" s="142">
        <v>11.223410108312001</v>
      </c>
      <c r="BB31" s="143">
        <v>12.8240440261096</v>
      </c>
      <c r="BC31" s="144">
        <v>12.004435746555901</v>
      </c>
      <c r="BD31" s="129"/>
      <c r="BE31" s="145">
        <v>14.3786731952013</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44.357292106779298</v>
      </c>
      <c r="H32" s="120">
        <v>51.704724409448801</v>
      </c>
      <c r="I32" s="120">
        <v>55.356621855194902</v>
      </c>
      <c r="J32" s="120">
        <v>55.5715863260994</v>
      </c>
      <c r="K32" s="120">
        <v>61.515327443825598</v>
      </c>
      <c r="L32" s="135">
        <v>53.701110428269601</v>
      </c>
      <c r="M32" s="120"/>
      <c r="N32" s="136">
        <v>83.917363164970197</v>
      </c>
      <c r="O32" s="137">
        <v>85.736529671595903</v>
      </c>
      <c r="P32" s="138">
        <v>84.826946418283001</v>
      </c>
      <c r="Q32" s="120"/>
      <c r="R32" s="139">
        <v>62.594206425416303</v>
      </c>
      <c r="S32" s="125"/>
      <c r="T32" s="140">
        <v>-1.59514490036692</v>
      </c>
      <c r="U32" s="129">
        <v>11.5750513835268</v>
      </c>
      <c r="V32" s="129">
        <v>2.5786965356720302</v>
      </c>
      <c r="W32" s="129">
        <v>2.5400316967672101</v>
      </c>
      <c r="X32" s="129">
        <v>-5.0062927561212298</v>
      </c>
      <c r="Y32" s="141">
        <v>1.57798627024259</v>
      </c>
      <c r="Z32" s="129"/>
      <c r="AA32" s="142">
        <v>-8.2588563941364601</v>
      </c>
      <c r="AB32" s="143">
        <v>-6.9189802611402502</v>
      </c>
      <c r="AC32" s="144">
        <v>-7.5865912724584996</v>
      </c>
      <c r="AD32" s="129"/>
      <c r="AE32" s="145">
        <v>-2.1781803513634901</v>
      </c>
      <c r="AF32" s="113"/>
      <c r="AG32" s="134">
        <v>48.028713439020798</v>
      </c>
      <c r="AH32" s="120">
        <v>54.117436997060601</v>
      </c>
      <c r="AI32" s="120">
        <v>57.734234568496099</v>
      </c>
      <c r="AJ32" s="120">
        <v>60.240564255770202</v>
      </c>
      <c r="AK32" s="120">
        <v>66.567028381438803</v>
      </c>
      <c r="AL32" s="135">
        <v>57.337595528357298</v>
      </c>
      <c r="AM32" s="120"/>
      <c r="AN32" s="136">
        <v>104.27216065147201</v>
      </c>
      <c r="AO32" s="137">
        <v>104.693403591319</v>
      </c>
      <c r="AP32" s="138">
        <v>104.48316202111501</v>
      </c>
      <c r="AQ32" s="120"/>
      <c r="AR32" s="139">
        <v>70.825134231420094</v>
      </c>
      <c r="AS32" s="125"/>
      <c r="AT32" s="140">
        <v>12.247210728341701</v>
      </c>
      <c r="AU32" s="129">
        <v>16.018796616889599</v>
      </c>
      <c r="AV32" s="129">
        <v>13.5528739621151</v>
      </c>
      <c r="AW32" s="129">
        <v>14.9485245426975</v>
      </c>
      <c r="AX32" s="129">
        <v>10.2305392960753</v>
      </c>
      <c r="AY32" s="141">
        <v>13.282856108662701</v>
      </c>
      <c r="AZ32" s="129"/>
      <c r="BA32" s="142">
        <v>-0.98521177131535498</v>
      </c>
      <c r="BB32" s="143">
        <v>1.3542315701235501</v>
      </c>
      <c r="BC32" s="144">
        <v>0.17357455652730999</v>
      </c>
      <c r="BD32" s="129"/>
      <c r="BE32" s="145">
        <v>7.4297390246827</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47.9675041159038</v>
      </c>
      <c r="H33" s="120">
        <v>68.953266381297297</v>
      </c>
      <c r="I33" s="120">
        <v>81.280928547909099</v>
      </c>
      <c r="J33" s="120">
        <v>79.443371748435894</v>
      </c>
      <c r="K33" s="120">
        <v>66.075363845900497</v>
      </c>
      <c r="L33" s="135">
        <v>68.744086927889299</v>
      </c>
      <c r="M33" s="120"/>
      <c r="N33" s="136">
        <v>85.004076391175502</v>
      </c>
      <c r="O33" s="137">
        <v>86.993065525189294</v>
      </c>
      <c r="P33" s="138">
        <v>85.998570958182398</v>
      </c>
      <c r="Q33" s="120"/>
      <c r="R33" s="139">
        <v>73.673939507973003</v>
      </c>
      <c r="S33" s="125"/>
      <c r="T33" s="140">
        <v>35.284379350713699</v>
      </c>
      <c r="U33" s="129">
        <v>25.543272890429201</v>
      </c>
      <c r="V33" s="129">
        <v>20.574153371999099</v>
      </c>
      <c r="W33" s="129">
        <v>19.697969124807098</v>
      </c>
      <c r="X33" s="129">
        <v>-0.759065926797999</v>
      </c>
      <c r="Y33" s="141">
        <v>18.221445075717099</v>
      </c>
      <c r="Z33" s="129"/>
      <c r="AA33" s="142">
        <v>-9.5571712240360807</v>
      </c>
      <c r="AB33" s="143">
        <v>-7.3103196956733001</v>
      </c>
      <c r="AC33" s="144">
        <v>-8.4345374872220997</v>
      </c>
      <c r="AD33" s="129"/>
      <c r="AE33" s="145">
        <v>7.7591611606384499</v>
      </c>
      <c r="AF33" s="113"/>
      <c r="AG33" s="134">
        <v>40.877733783338797</v>
      </c>
      <c r="AH33" s="120">
        <v>60.459144715179399</v>
      </c>
      <c r="AI33" s="120">
        <v>69.442569147184699</v>
      </c>
      <c r="AJ33" s="120">
        <v>68.851480079025293</v>
      </c>
      <c r="AK33" s="120">
        <v>74.344858412907399</v>
      </c>
      <c r="AL33" s="135">
        <v>62.795157227527099</v>
      </c>
      <c r="AM33" s="120"/>
      <c r="AN33" s="136">
        <v>95.234824662495797</v>
      </c>
      <c r="AO33" s="137">
        <v>88.158905169575206</v>
      </c>
      <c r="AP33" s="138">
        <v>91.696864916035494</v>
      </c>
      <c r="AQ33" s="120"/>
      <c r="AR33" s="139">
        <v>71.052787995672404</v>
      </c>
      <c r="AS33" s="125"/>
      <c r="AT33" s="140">
        <v>6.6458052680431701</v>
      </c>
      <c r="AU33" s="129">
        <v>9.9291939067630803</v>
      </c>
      <c r="AV33" s="129">
        <v>11.9018913087731</v>
      </c>
      <c r="AW33" s="129">
        <v>10.1148787994495</v>
      </c>
      <c r="AX33" s="129">
        <v>5.6253733790923999</v>
      </c>
      <c r="AY33" s="141">
        <v>8.90681169686356</v>
      </c>
      <c r="AZ33" s="129"/>
      <c r="BA33" s="142">
        <v>4.3309674331077899</v>
      </c>
      <c r="BB33" s="143">
        <v>1.3606448568251399</v>
      </c>
      <c r="BC33" s="144">
        <v>2.8816817204435199</v>
      </c>
      <c r="BD33" s="129"/>
      <c r="BE33" s="145">
        <v>6.6047848560108804</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52.069150200312301</v>
      </c>
      <c r="H34" s="120">
        <v>71.407418686765794</v>
      </c>
      <c r="I34" s="120">
        <v>79.869953826305405</v>
      </c>
      <c r="J34" s="120">
        <v>81.695659672709894</v>
      </c>
      <c r="K34" s="120">
        <v>85.092490323894793</v>
      </c>
      <c r="L34" s="135">
        <v>74.026934541997605</v>
      </c>
      <c r="M34" s="120"/>
      <c r="N34" s="136">
        <v>112.675197256739</v>
      </c>
      <c r="O34" s="137">
        <v>112.222282542269</v>
      </c>
      <c r="P34" s="138">
        <v>112.44873989950401</v>
      </c>
      <c r="Q34" s="120"/>
      <c r="R34" s="139">
        <v>85.004593215571006</v>
      </c>
      <c r="S34" s="125"/>
      <c r="T34" s="140">
        <v>10.8076854369054</v>
      </c>
      <c r="U34" s="129">
        <v>17.928196048110099</v>
      </c>
      <c r="V34" s="129">
        <v>12.9131876823444</v>
      </c>
      <c r="W34" s="129">
        <v>12.712059546293199</v>
      </c>
      <c r="X34" s="129">
        <v>2.0232787013435498</v>
      </c>
      <c r="Y34" s="141">
        <v>10.764179024525699</v>
      </c>
      <c r="Z34" s="129"/>
      <c r="AA34" s="142">
        <v>-3.1185250419759201</v>
      </c>
      <c r="AB34" s="143">
        <v>-2.6262415001555799</v>
      </c>
      <c r="AC34" s="144">
        <v>-2.8735027382681202</v>
      </c>
      <c r="AD34" s="129"/>
      <c r="AE34" s="145">
        <v>5.1821874214276296</v>
      </c>
      <c r="AF34" s="113"/>
      <c r="AG34" s="134">
        <v>51.255228375581098</v>
      </c>
      <c r="AH34" s="120">
        <v>66.038729597203798</v>
      </c>
      <c r="AI34" s="120">
        <v>74.816137890664706</v>
      </c>
      <c r="AJ34" s="120">
        <v>76.106503783636995</v>
      </c>
      <c r="AK34" s="120">
        <v>81.7836516339203</v>
      </c>
      <c r="AL34" s="135">
        <v>70.000050256201405</v>
      </c>
      <c r="AM34" s="120"/>
      <c r="AN34" s="136">
        <v>109.999616546201</v>
      </c>
      <c r="AO34" s="137">
        <v>107.95666513886</v>
      </c>
      <c r="AP34" s="138">
        <v>108.978400879113</v>
      </c>
      <c r="AQ34" s="120"/>
      <c r="AR34" s="139">
        <v>81.134697190063406</v>
      </c>
      <c r="AS34" s="125"/>
      <c r="AT34" s="140">
        <v>-5.5771595973749602E-2</v>
      </c>
      <c r="AU34" s="129">
        <v>8.0567090862728499</v>
      </c>
      <c r="AV34" s="129">
        <v>10.7588655704592</v>
      </c>
      <c r="AW34" s="129">
        <v>13.2976212050007</v>
      </c>
      <c r="AX34" s="129">
        <v>3.8887272204774801</v>
      </c>
      <c r="AY34" s="141">
        <v>7.4135402513352302</v>
      </c>
      <c r="AZ34" s="129"/>
      <c r="BA34" s="142">
        <v>-1.2328709651115599</v>
      </c>
      <c r="BB34" s="143">
        <v>-2.8226029332876199</v>
      </c>
      <c r="BC34" s="144">
        <v>-2.0265015304079799</v>
      </c>
      <c r="BD34" s="129"/>
      <c r="BE34" s="145">
        <v>3.58085164140507</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52.350677808727902</v>
      </c>
      <c r="H35" s="120">
        <v>66.508012999071397</v>
      </c>
      <c r="I35" s="120">
        <v>73.037632311977703</v>
      </c>
      <c r="J35" s="120">
        <v>72.488142989786397</v>
      </c>
      <c r="K35" s="120">
        <v>73.452711234911703</v>
      </c>
      <c r="L35" s="135">
        <v>67.567435468894999</v>
      </c>
      <c r="M35" s="120"/>
      <c r="N35" s="136">
        <v>92.341597028783596</v>
      </c>
      <c r="O35" s="137">
        <v>90.456109563602496</v>
      </c>
      <c r="P35" s="138">
        <v>91.398853296193096</v>
      </c>
      <c r="Q35" s="120"/>
      <c r="R35" s="139">
        <v>74.376411990980202</v>
      </c>
      <c r="S35" s="125"/>
      <c r="T35" s="140">
        <v>14.128912437312399</v>
      </c>
      <c r="U35" s="129">
        <v>5.8610928343450999</v>
      </c>
      <c r="V35" s="129">
        <v>8.6714271543974597</v>
      </c>
      <c r="W35" s="129">
        <v>2.5192481965833999</v>
      </c>
      <c r="X35" s="129">
        <v>-9.2480865580805496</v>
      </c>
      <c r="Y35" s="141">
        <v>3.1406755267237698</v>
      </c>
      <c r="Z35" s="129"/>
      <c r="AA35" s="142">
        <v>-8.2396625350853103</v>
      </c>
      <c r="AB35" s="143">
        <v>-10.649783950750299</v>
      </c>
      <c r="AC35" s="144">
        <v>-9.4483303010405297</v>
      </c>
      <c r="AD35" s="129"/>
      <c r="AE35" s="145">
        <v>-1.6595816161758099</v>
      </c>
      <c r="AF35" s="113"/>
      <c r="AG35" s="134">
        <v>48.408883472608998</v>
      </c>
      <c r="AH35" s="120">
        <v>66.207414113277594</v>
      </c>
      <c r="AI35" s="120">
        <v>69.894830547818003</v>
      </c>
      <c r="AJ35" s="120">
        <v>67.900552460538506</v>
      </c>
      <c r="AK35" s="120">
        <v>70.113869545032401</v>
      </c>
      <c r="AL35" s="135">
        <v>64.505110027855096</v>
      </c>
      <c r="AM35" s="120"/>
      <c r="AN35" s="136">
        <v>91.938964716805899</v>
      </c>
      <c r="AO35" s="137">
        <v>90.709702878365803</v>
      </c>
      <c r="AP35" s="138">
        <v>91.324333797585794</v>
      </c>
      <c r="AQ35" s="120"/>
      <c r="AR35" s="139">
        <v>72.167745390635304</v>
      </c>
      <c r="AS35" s="125"/>
      <c r="AT35" s="140">
        <v>-1.8033635444637399</v>
      </c>
      <c r="AU35" s="129">
        <v>9.2828585807673196</v>
      </c>
      <c r="AV35" s="129">
        <v>5.5177874505057201</v>
      </c>
      <c r="AW35" s="129">
        <v>6.66169060167298</v>
      </c>
      <c r="AX35" s="129">
        <v>5.0389971998577403</v>
      </c>
      <c r="AY35" s="141">
        <v>5.2178020660775601</v>
      </c>
      <c r="AZ35" s="129"/>
      <c r="BA35" s="142">
        <v>-3.2272971825280199</v>
      </c>
      <c r="BB35" s="143">
        <v>-8.4730644165789997</v>
      </c>
      <c r="BC35" s="144">
        <v>-5.9056085701434897</v>
      </c>
      <c r="BD35" s="129"/>
      <c r="BE35" s="145">
        <v>0.90497406703526295</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44.505527817403703</v>
      </c>
      <c r="H36" s="120">
        <v>53.037089871611897</v>
      </c>
      <c r="I36" s="120">
        <v>56.479700427959997</v>
      </c>
      <c r="J36" s="120">
        <v>56.656847360912899</v>
      </c>
      <c r="K36" s="120">
        <v>57.228987161198198</v>
      </c>
      <c r="L36" s="135">
        <v>53.581630527817403</v>
      </c>
      <c r="M36" s="120"/>
      <c r="N36" s="136">
        <v>85.704265335235306</v>
      </c>
      <c r="O36" s="137">
        <v>92.147853067046995</v>
      </c>
      <c r="P36" s="138">
        <v>88.9260592011412</v>
      </c>
      <c r="Q36" s="120"/>
      <c r="R36" s="139">
        <v>63.680038720195597</v>
      </c>
      <c r="S36" s="125"/>
      <c r="T36" s="140">
        <v>4.8985465582994703</v>
      </c>
      <c r="U36" s="129">
        <v>8.2085903283715496</v>
      </c>
      <c r="V36" s="129">
        <v>-3.0139640616177501</v>
      </c>
      <c r="W36" s="129">
        <v>-15.055374537796901</v>
      </c>
      <c r="X36" s="129">
        <v>-21.314513289784198</v>
      </c>
      <c r="Y36" s="141">
        <v>-7.3321163382916597</v>
      </c>
      <c r="Z36" s="129"/>
      <c r="AA36" s="142">
        <v>-16.555891549182999</v>
      </c>
      <c r="AB36" s="143">
        <v>-8.5135249778456004</v>
      </c>
      <c r="AC36" s="144">
        <v>-12.573958407912601</v>
      </c>
      <c r="AD36" s="129"/>
      <c r="AE36" s="145">
        <v>-9.4971422249228503</v>
      </c>
      <c r="AF36" s="113"/>
      <c r="AG36" s="134">
        <v>45.429663470237003</v>
      </c>
      <c r="AH36" s="120">
        <v>58.357134069115197</v>
      </c>
      <c r="AI36" s="120">
        <v>60.229473493757901</v>
      </c>
      <c r="AJ36" s="120">
        <v>61.715787950063302</v>
      </c>
      <c r="AK36" s="120">
        <v>65.953799529582</v>
      </c>
      <c r="AL36" s="135">
        <v>58.337171702551103</v>
      </c>
      <c r="AM36" s="120"/>
      <c r="AN36" s="136">
        <v>92.800940835896498</v>
      </c>
      <c r="AO36" s="137">
        <v>92.846112696148296</v>
      </c>
      <c r="AP36" s="138">
        <v>92.8236910642119</v>
      </c>
      <c r="AQ36" s="120"/>
      <c r="AR36" s="139">
        <v>68.241927779210698</v>
      </c>
      <c r="AS36" s="125"/>
      <c r="AT36" s="140">
        <v>3.8715727600635002</v>
      </c>
      <c r="AU36" s="129">
        <v>9.3131192669816105</v>
      </c>
      <c r="AV36" s="129">
        <v>3.4896577431031499</v>
      </c>
      <c r="AW36" s="129">
        <v>2.2128012451687198</v>
      </c>
      <c r="AX36" s="129">
        <v>2.3854975661277602</v>
      </c>
      <c r="AY36" s="141">
        <v>4.1299891843917296</v>
      </c>
      <c r="AZ36" s="129"/>
      <c r="BA36" s="142">
        <v>-1.5103697767773601</v>
      </c>
      <c r="BB36" s="143">
        <v>-1.63412703591443</v>
      </c>
      <c r="BC36" s="144">
        <v>-1.57212814638647</v>
      </c>
      <c r="BD36" s="129"/>
      <c r="BE36" s="145">
        <v>1.7391238135593301</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49.165303193204998</v>
      </c>
      <c r="H37" s="120">
        <v>59.654779593592004</v>
      </c>
      <c r="I37" s="120">
        <v>68.323457961509504</v>
      </c>
      <c r="J37" s="120">
        <v>71.011767551876105</v>
      </c>
      <c r="K37" s="120">
        <v>89.218997688420501</v>
      </c>
      <c r="L37" s="135">
        <v>67.4748611977206</v>
      </c>
      <c r="M37" s="120"/>
      <c r="N37" s="136">
        <v>126.787512364261</v>
      </c>
      <c r="O37" s="137">
        <v>126.67507633587699</v>
      </c>
      <c r="P37" s="138">
        <v>126.73129435006901</v>
      </c>
      <c r="Q37" s="120"/>
      <c r="R37" s="139">
        <v>84.405270669820396</v>
      </c>
      <c r="S37" s="125"/>
      <c r="T37" s="140">
        <v>-9.6982719626203906</v>
      </c>
      <c r="U37" s="129">
        <v>-9.3233783906640895</v>
      </c>
      <c r="V37" s="129">
        <v>-8.5287204240534091</v>
      </c>
      <c r="W37" s="129">
        <v>-9.1355051457031404</v>
      </c>
      <c r="X37" s="129">
        <v>-2.2577893072956599</v>
      </c>
      <c r="Y37" s="141">
        <v>-7.4061117818368603</v>
      </c>
      <c r="Z37" s="129"/>
      <c r="AA37" s="142">
        <v>2.80970639473651</v>
      </c>
      <c r="AB37" s="143">
        <v>-3.3541780416054801</v>
      </c>
      <c r="AC37" s="144">
        <v>-0.36611292434670101</v>
      </c>
      <c r="AD37" s="129"/>
      <c r="AE37" s="145">
        <v>-4.5116888788831204</v>
      </c>
      <c r="AF37" s="113"/>
      <c r="AG37" s="134">
        <v>55.108302534673598</v>
      </c>
      <c r="AH37" s="120">
        <v>66.707913732394303</v>
      </c>
      <c r="AI37" s="120">
        <v>73.552721884743505</v>
      </c>
      <c r="AJ37" s="120">
        <v>76.637878185141304</v>
      </c>
      <c r="AK37" s="120">
        <v>83.029084843027604</v>
      </c>
      <c r="AL37" s="135">
        <v>71.007180235996103</v>
      </c>
      <c r="AM37" s="120"/>
      <c r="AN37" s="136">
        <v>109.84286373777</v>
      </c>
      <c r="AO37" s="137">
        <v>111.200804483388</v>
      </c>
      <c r="AP37" s="138">
        <v>110.52183411057899</v>
      </c>
      <c r="AQ37" s="120"/>
      <c r="AR37" s="139">
        <v>82.297081343019897</v>
      </c>
      <c r="AS37" s="125"/>
      <c r="AT37" s="140">
        <v>1.2623234033664901</v>
      </c>
      <c r="AU37" s="129">
        <v>5.0875554374435596</v>
      </c>
      <c r="AV37" s="129">
        <v>7.1266066830526302</v>
      </c>
      <c r="AW37" s="129">
        <v>7.8902282111033797</v>
      </c>
      <c r="AX37" s="129">
        <v>6.7256683775975796</v>
      </c>
      <c r="AY37" s="141">
        <v>5.8577823358275296</v>
      </c>
      <c r="AZ37" s="129"/>
      <c r="BA37" s="142">
        <v>-0.66555366515248904</v>
      </c>
      <c r="BB37" s="143">
        <v>-3.0255651096984701</v>
      </c>
      <c r="BC37" s="144">
        <v>-1.8669928956741499</v>
      </c>
      <c r="BD37" s="129"/>
      <c r="BE37" s="145">
        <v>2.7569145268137198</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82.822419489200797</v>
      </c>
      <c r="H38" s="120">
        <v>121.757173943962</v>
      </c>
      <c r="I38" s="120">
        <v>146.645982079362</v>
      </c>
      <c r="J38" s="120">
        <v>141.83654529938801</v>
      </c>
      <c r="K38" s="120">
        <v>124.74741085397299</v>
      </c>
      <c r="L38" s="135">
        <v>123.56190633317701</v>
      </c>
      <c r="M38" s="120"/>
      <c r="N38" s="136">
        <v>114.799030213137</v>
      </c>
      <c r="O38" s="137">
        <v>116.50269988012199</v>
      </c>
      <c r="P38" s="138">
        <v>115.65086504663</v>
      </c>
      <c r="Q38" s="120"/>
      <c r="R38" s="139">
        <v>121.30160882273501</v>
      </c>
      <c r="S38" s="125"/>
      <c r="T38" s="140">
        <v>49.956197533818099</v>
      </c>
      <c r="U38" s="129">
        <v>50.868703971970199</v>
      </c>
      <c r="V38" s="129">
        <v>47.314520052326898</v>
      </c>
      <c r="W38" s="129">
        <v>35.501235251078597</v>
      </c>
      <c r="X38" s="129">
        <v>21.3213751083277</v>
      </c>
      <c r="Y38" s="141">
        <v>39.4664612806421</v>
      </c>
      <c r="Z38" s="129"/>
      <c r="AA38" s="142">
        <v>7.4962282715205104</v>
      </c>
      <c r="AB38" s="143">
        <v>7.9576761178827899</v>
      </c>
      <c r="AC38" s="144">
        <v>7.7281574751335702</v>
      </c>
      <c r="AD38" s="129"/>
      <c r="AE38" s="145">
        <v>29.105202857985201</v>
      </c>
      <c r="AF38" s="113"/>
      <c r="AG38" s="134">
        <v>81.428649332953697</v>
      </c>
      <c r="AH38" s="120">
        <v>116.89322114211301</v>
      </c>
      <c r="AI38" s="120">
        <v>133.83862106483301</v>
      </c>
      <c r="AJ38" s="120">
        <v>129.62836644838501</v>
      </c>
      <c r="AK38" s="120">
        <v>111.200347250467</v>
      </c>
      <c r="AL38" s="135">
        <v>114.59784104774999</v>
      </c>
      <c r="AM38" s="120"/>
      <c r="AN38" s="136">
        <v>106.09276402220701</v>
      </c>
      <c r="AO38" s="137">
        <v>106.69698539122599</v>
      </c>
      <c r="AP38" s="138">
        <v>106.395012882537</v>
      </c>
      <c r="AQ38" s="120"/>
      <c r="AR38" s="139">
        <v>112.253409951808</v>
      </c>
      <c r="AS38" s="125"/>
      <c r="AT38" s="140">
        <v>18.830872936278801</v>
      </c>
      <c r="AU38" s="129">
        <v>31.910243869669898</v>
      </c>
      <c r="AV38" s="129">
        <v>36.690833496361797</v>
      </c>
      <c r="AW38" s="129">
        <v>34.790911465162097</v>
      </c>
      <c r="AX38" s="129">
        <v>24.459291972019201</v>
      </c>
      <c r="AY38" s="141">
        <v>30.056142533968501</v>
      </c>
      <c r="AZ38" s="129"/>
      <c r="BA38" s="142">
        <v>11.756666422186401</v>
      </c>
      <c r="BB38" s="143">
        <v>7.7986037107325004</v>
      </c>
      <c r="BC38" s="144">
        <v>9.7364829319625397</v>
      </c>
      <c r="BD38" s="129"/>
      <c r="BE38" s="145">
        <v>23.843178193625899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45.279877726069799</v>
      </c>
      <c r="H39" s="147">
        <v>54.2412583264896</v>
      </c>
      <c r="I39" s="147">
        <v>59.726003284971199</v>
      </c>
      <c r="J39" s="147">
        <v>60.045142805000403</v>
      </c>
      <c r="K39" s="147">
        <v>66.404769595765998</v>
      </c>
      <c r="L39" s="148">
        <v>57.1394103476594</v>
      </c>
      <c r="M39" s="120"/>
      <c r="N39" s="149">
        <v>95.450680173661297</v>
      </c>
      <c r="O39" s="150">
        <v>95.751237337192407</v>
      </c>
      <c r="P39" s="151">
        <v>95.600958755426902</v>
      </c>
      <c r="Q39" s="120"/>
      <c r="R39" s="152">
        <v>68.197724394398406</v>
      </c>
      <c r="S39" s="125"/>
      <c r="T39" s="153">
        <v>11.1093945480191</v>
      </c>
      <c r="U39" s="154">
        <v>-3.3327687941005699</v>
      </c>
      <c r="V39" s="154">
        <v>2.89850148105484</v>
      </c>
      <c r="W39" s="154">
        <v>-0.23385537771263001</v>
      </c>
      <c r="X39" s="154">
        <v>-9.2515854875407797</v>
      </c>
      <c r="Y39" s="155">
        <v>-0.89183150603293804</v>
      </c>
      <c r="Z39" s="129"/>
      <c r="AA39" s="156">
        <v>-7.7632191569995497</v>
      </c>
      <c r="AB39" s="157">
        <v>-6.5901780814837698</v>
      </c>
      <c r="AC39" s="158">
        <v>-7.1794827085157502</v>
      </c>
      <c r="AD39" s="129"/>
      <c r="AE39" s="159">
        <v>-3.4141723096515202</v>
      </c>
      <c r="AF39" s="113"/>
      <c r="AG39" s="146">
        <v>43.887959824087197</v>
      </c>
      <c r="AH39" s="147">
        <v>54.013405790462201</v>
      </c>
      <c r="AI39" s="147">
        <v>59.1698550093911</v>
      </c>
      <c r="AJ39" s="147">
        <v>60.920140180493803</v>
      </c>
      <c r="AK39" s="147">
        <v>68.478795409775898</v>
      </c>
      <c r="AL39" s="148">
        <v>57.294031242842003</v>
      </c>
      <c r="AM39" s="120"/>
      <c r="AN39" s="149">
        <v>92.2390757627699</v>
      </c>
      <c r="AO39" s="150">
        <v>89.960439077686402</v>
      </c>
      <c r="AP39" s="151">
        <v>91.097444690265405</v>
      </c>
      <c r="AQ39" s="120"/>
      <c r="AR39" s="152">
        <v>66.981504585296904</v>
      </c>
      <c r="AS39" s="125"/>
      <c r="AT39" s="153">
        <v>4.9376274751961498E-2</v>
      </c>
      <c r="AU39" s="154">
        <v>3.7291732813868901</v>
      </c>
      <c r="AV39" s="154">
        <v>8.9376404089843806</v>
      </c>
      <c r="AW39" s="154">
        <v>8.7389030141667003</v>
      </c>
      <c r="AX39" s="154">
        <v>7.9667852160443804</v>
      </c>
      <c r="AY39" s="155">
        <v>6.2167992880810203</v>
      </c>
      <c r="AZ39" s="129"/>
      <c r="BA39" s="156">
        <v>1.18808789926044</v>
      </c>
      <c r="BB39" s="157">
        <v>1.7291694983339601</v>
      </c>
      <c r="BC39" s="158">
        <v>1.4519483739838399</v>
      </c>
      <c r="BD39" s="129"/>
      <c r="BE39" s="159">
        <v>4.2759840292451603</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65.341796361798799</v>
      </c>
      <c r="H40" s="118">
        <v>60.4415209701869</v>
      </c>
      <c r="I40" s="118">
        <v>64.868547246083807</v>
      </c>
      <c r="J40" s="118">
        <v>64.176826680141403</v>
      </c>
      <c r="K40" s="118">
        <v>58.3972157655381</v>
      </c>
      <c r="L40" s="119">
        <v>62.645181404749799</v>
      </c>
      <c r="M40" s="120"/>
      <c r="N40" s="121">
        <v>71.737998989388501</v>
      </c>
      <c r="O40" s="122">
        <v>72.867683173319804</v>
      </c>
      <c r="P40" s="123">
        <v>72.302841081354202</v>
      </c>
      <c r="Q40" s="120"/>
      <c r="R40" s="124">
        <v>65.404512740922499</v>
      </c>
      <c r="S40" s="125"/>
      <c r="T40" s="126">
        <v>78.999489488134301</v>
      </c>
      <c r="U40" s="127">
        <v>24.109983026593302</v>
      </c>
      <c r="V40" s="127">
        <v>14.421017410998999</v>
      </c>
      <c r="W40" s="127">
        <v>12.2652192143278</v>
      </c>
      <c r="X40" s="127">
        <v>2.7761902307824702</v>
      </c>
      <c r="Y40" s="128">
        <v>22.410347331822098</v>
      </c>
      <c r="Z40" s="129"/>
      <c r="AA40" s="130">
        <v>-3.6018389523071099</v>
      </c>
      <c r="AB40" s="131">
        <v>-2.17259320517925</v>
      </c>
      <c r="AC40" s="132">
        <v>-2.8868919928849301</v>
      </c>
      <c r="AD40" s="129"/>
      <c r="AE40" s="133">
        <v>13.104522952114699</v>
      </c>
      <c r="AF40" s="113"/>
      <c r="AG40" s="117">
        <v>46.542521475492599</v>
      </c>
      <c r="AH40" s="118">
        <v>59.278675467407702</v>
      </c>
      <c r="AI40" s="118">
        <v>64.763288908539593</v>
      </c>
      <c r="AJ40" s="118">
        <v>65.987611798888295</v>
      </c>
      <c r="AK40" s="118">
        <v>62.8316706670035</v>
      </c>
      <c r="AL40" s="119">
        <v>59.880753663466301</v>
      </c>
      <c r="AM40" s="120"/>
      <c r="AN40" s="121">
        <v>77.843991283476498</v>
      </c>
      <c r="AO40" s="122">
        <v>79.697458312278897</v>
      </c>
      <c r="AP40" s="123">
        <v>78.770724797877705</v>
      </c>
      <c r="AQ40" s="120"/>
      <c r="AR40" s="124">
        <v>65.277888273298203</v>
      </c>
      <c r="AS40" s="125"/>
      <c r="AT40" s="126">
        <v>23.261866402694899</v>
      </c>
      <c r="AU40" s="127">
        <v>14.2508821574267</v>
      </c>
      <c r="AV40" s="127">
        <v>14.261355930654499</v>
      </c>
      <c r="AW40" s="127">
        <v>13.9859460420309</v>
      </c>
      <c r="AX40" s="127">
        <v>6.1925530630224701</v>
      </c>
      <c r="AY40" s="128">
        <v>13.6764696656503</v>
      </c>
      <c r="AZ40" s="129"/>
      <c r="BA40" s="130">
        <v>-0.80115299397704898</v>
      </c>
      <c r="BB40" s="131">
        <v>0.90418541954418197</v>
      </c>
      <c r="BC40" s="132">
        <v>5.4281395040717897E-2</v>
      </c>
      <c r="BD40" s="129"/>
      <c r="BE40" s="133">
        <v>8.5797500855732505</v>
      </c>
      <c r="BF40" s="114"/>
    </row>
    <row r="41" spans="1:70" x14ac:dyDescent="0.25">
      <c r="A41" s="20" t="s">
        <v>85</v>
      </c>
      <c r="B41" s="3" t="str">
        <f t="shared" si="0"/>
        <v>Southwest Virginia - Blue Ridge Highlands</v>
      </c>
      <c r="C41" s="10"/>
      <c r="D41" s="24" t="s">
        <v>16</v>
      </c>
      <c r="E41" s="27" t="s">
        <v>17</v>
      </c>
      <c r="F41" s="3"/>
      <c r="G41" s="134">
        <v>44.416898742218201</v>
      </c>
      <c r="H41" s="120">
        <v>52.4170296023376</v>
      </c>
      <c r="I41" s="120">
        <v>56.4434773218142</v>
      </c>
      <c r="J41" s="120">
        <v>55.157291322576498</v>
      </c>
      <c r="K41" s="120">
        <v>59.624525473256199</v>
      </c>
      <c r="L41" s="135">
        <v>53.611844492440603</v>
      </c>
      <c r="M41" s="120"/>
      <c r="N41" s="136">
        <v>81.853706009401606</v>
      </c>
      <c r="O41" s="137">
        <v>83.328775250921097</v>
      </c>
      <c r="P41" s="138">
        <v>82.591240630161295</v>
      </c>
      <c r="Q41" s="120"/>
      <c r="R41" s="139">
        <v>61.891671960360803</v>
      </c>
      <c r="S41" s="125"/>
      <c r="T41" s="140">
        <v>-40.442268844869503</v>
      </c>
      <c r="U41" s="129">
        <v>9.9710707955795606</v>
      </c>
      <c r="V41" s="129">
        <v>-0.49327654839500801</v>
      </c>
      <c r="W41" s="129">
        <v>-4.42648069931401</v>
      </c>
      <c r="X41" s="129">
        <v>-9.85294718200924</v>
      </c>
      <c r="Y41" s="141">
        <v>-11.478686833622101</v>
      </c>
      <c r="Z41" s="129"/>
      <c r="AA41" s="142">
        <v>-9.4719437268626105</v>
      </c>
      <c r="AB41" s="143">
        <v>-6.8923662672991099</v>
      </c>
      <c r="AC41" s="144">
        <v>-8.1887560841730203</v>
      </c>
      <c r="AD41" s="129"/>
      <c r="AE41" s="145">
        <v>-10.2525276896944</v>
      </c>
      <c r="AF41" s="113"/>
      <c r="AG41" s="134">
        <v>53.344708885647201</v>
      </c>
      <c r="AH41" s="120">
        <v>56.412249952432198</v>
      </c>
      <c r="AI41" s="120">
        <v>59.243249191349001</v>
      </c>
      <c r="AJ41" s="120">
        <v>60.084488171497398</v>
      </c>
      <c r="AK41" s="120">
        <v>66.1694469461533</v>
      </c>
      <c r="AL41" s="135">
        <v>59.050828629415797</v>
      </c>
      <c r="AM41" s="120"/>
      <c r="AN41" s="136">
        <v>101.249174224646</v>
      </c>
      <c r="AO41" s="137">
        <v>101.428773345191</v>
      </c>
      <c r="AP41" s="138">
        <v>101.33890253578301</v>
      </c>
      <c r="AQ41" s="120"/>
      <c r="AR41" s="139">
        <v>71.126291914376793</v>
      </c>
      <c r="AS41" s="125"/>
      <c r="AT41" s="140">
        <v>5.6227788835006303</v>
      </c>
      <c r="AU41" s="129">
        <v>18.648599540762898</v>
      </c>
      <c r="AV41" s="129">
        <v>11.676318089361899</v>
      </c>
      <c r="AW41" s="129">
        <v>9.6721312238683907</v>
      </c>
      <c r="AX41" s="129">
        <v>6.2090104277103801</v>
      </c>
      <c r="AY41" s="141">
        <v>10.0928967918792</v>
      </c>
      <c r="AZ41" s="129"/>
      <c r="BA41" s="142">
        <v>-0.66774949275304896</v>
      </c>
      <c r="BB41" s="143">
        <v>-0.41349971131208502</v>
      </c>
      <c r="BC41" s="144">
        <v>-0.54074436625409195</v>
      </c>
      <c r="BD41" s="129"/>
      <c r="BE41" s="145">
        <v>5.4050576332344598</v>
      </c>
      <c r="BF41" s="114"/>
    </row>
    <row r="42" spans="1:70" x14ac:dyDescent="0.25">
      <c r="A42" s="21" t="s">
        <v>86</v>
      </c>
      <c r="B42" s="3" t="str">
        <f t="shared" si="0"/>
        <v>Southwest Virginia - Heart of Appalachia</v>
      </c>
      <c r="C42" s="3"/>
      <c r="D42" s="24" t="s">
        <v>16</v>
      </c>
      <c r="E42" s="27" t="s">
        <v>17</v>
      </c>
      <c r="F42" s="3"/>
      <c r="G42" s="134">
        <v>36.328406846609603</v>
      </c>
      <c r="H42" s="120">
        <v>50.609111257406099</v>
      </c>
      <c r="I42" s="120">
        <v>53.773456221198103</v>
      </c>
      <c r="J42" s="120">
        <v>53.2553061224489</v>
      </c>
      <c r="K42" s="120">
        <v>45.7830283080974</v>
      </c>
      <c r="L42" s="135">
        <v>47.949861751152</v>
      </c>
      <c r="M42" s="120"/>
      <c r="N42" s="136">
        <v>55.611026991441697</v>
      </c>
      <c r="O42" s="137">
        <v>54.949144173798501</v>
      </c>
      <c r="P42" s="138">
        <v>55.280085582620103</v>
      </c>
      <c r="Q42" s="120"/>
      <c r="R42" s="139">
        <v>50.044211417285801</v>
      </c>
      <c r="S42" s="125"/>
      <c r="T42" s="140">
        <v>-14.224584749831701</v>
      </c>
      <c r="U42" s="129">
        <v>2.6098662932546701</v>
      </c>
      <c r="V42" s="129">
        <v>-3.2449852134543198</v>
      </c>
      <c r="W42" s="129">
        <v>-5.0658426463379502</v>
      </c>
      <c r="X42" s="129">
        <v>-19.454442186233901</v>
      </c>
      <c r="Y42" s="141">
        <v>-7.8560586925151297</v>
      </c>
      <c r="Z42" s="129"/>
      <c r="AA42" s="142">
        <v>-21.735357149839</v>
      </c>
      <c r="AB42" s="143">
        <v>-21.039235674767099</v>
      </c>
      <c r="AC42" s="144">
        <v>-21.390921079182501</v>
      </c>
      <c r="AD42" s="129"/>
      <c r="AE42" s="145">
        <v>-12.605183924730699</v>
      </c>
      <c r="AF42" s="113"/>
      <c r="AG42" s="134">
        <v>37.6218972134156</v>
      </c>
      <c r="AH42" s="120">
        <v>50.995169364258302</v>
      </c>
      <c r="AI42" s="120">
        <v>54.423667612214203</v>
      </c>
      <c r="AJ42" s="120">
        <v>55.924154847321802</v>
      </c>
      <c r="AK42" s="120">
        <v>50.3589637910896</v>
      </c>
      <c r="AL42" s="135">
        <v>49.864770565659903</v>
      </c>
      <c r="AM42" s="120"/>
      <c r="AN42" s="136">
        <v>60.650266978141097</v>
      </c>
      <c r="AO42" s="137">
        <v>59.577634957208602</v>
      </c>
      <c r="AP42" s="138">
        <v>60.110262656392401</v>
      </c>
      <c r="AQ42" s="120"/>
      <c r="AR42" s="139">
        <v>52.806504496359999</v>
      </c>
      <c r="AS42" s="125"/>
      <c r="AT42" s="140">
        <v>1.8797651923590899</v>
      </c>
      <c r="AU42" s="129">
        <v>5.3540057622820196</v>
      </c>
      <c r="AV42" s="129">
        <v>6.55014050813958</v>
      </c>
      <c r="AW42" s="129">
        <v>9.7684386392574698</v>
      </c>
      <c r="AX42" s="129">
        <v>-1.43252106299451</v>
      </c>
      <c r="AY42" s="141">
        <v>4.5612727035602898</v>
      </c>
      <c r="AZ42" s="129"/>
      <c r="BA42" s="142">
        <v>-2.8318815174032199</v>
      </c>
      <c r="BB42" s="143">
        <v>-4.1185176105029404</v>
      </c>
      <c r="BC42" s="144">
        <v>-3.4796699983075201</v>
      </c>
      <c r="BD42" s="129"/>
      <c r="BE42" s="145">
        <v>1.7495204866789</v>
      </c>
      <c r="BF42" s="114"/>
    </row>
    <row r="43" spans="1:70" x14ac:dyDescent="0.25">
      <c r="A43" s="22" t="s">
        <v>87</v>
      </c>
      <c r="B43" s="3" t="str">
        <f t="shared" si="0"/>
        <v>Virginia Mountains</v>
      </c>
      <c r="C43" s="3"/>
      <c r="D43" s="25" t="s">
        <v>16</v>
      </c>
      <c r="E43" s="28" t="s">
        <v>17</v>
      </c>
      <c r="F43" s="3"/>
      <c r="G43" s="146">
        <v>54.9193279530447</v>
      </c>
      <c r="H43" s="147">
        <v>69.305203228173099</v>
      </c>
      <c r="I43" s="147">
        <v>73.954801173881094</v>
      </c>
      <c r="J43" s="147">
        <v>68.375509904622106</v>
      </c>
      <c r="K43" s="147">
        <v>67.032308143800407</v>
      </c>
      <c r="L43" s="148">
        <v>66.717430080704304</v>
      </c>
      <c r="M43" s="120"/>
      <c r="N43" s="149">
        <v>89.397608217167999</v>
      </c>
      <c r="O43" s="150">
        <v>89.417627292736597</v>
      </c>
      <c r="P43" s="151">
        <v>89.407617754952298</v>
      </c>
      <c r="Q43" s="120"/>
      <c r="R43" s="152">
        <v>73.200340844775099</v>
      </c>
      <c r="S43" s="125"/>
      <c r="T43" s="153">
        <v>43.794720833202902</v>
      </c>
      <c r="U43" s="154">
        <v>35.095269087914701</v>
      </c>
      <c r="V43" s="154">
        <v>13.1484158550691</v>
      </c>
      <c r="W43" s="154">
        <v>4.0335524249962997</v>
      </c>
      <c r="X43" s="154">
        <v>-4.53354969810598</v>
      </c>
      <c r="Y43" s="155">
        <v>14.7156606475925</v>
      </c>
      <c r="Z43" s="129"/>
      <c r="AA43" s="156">
        <v>-9.3655840751667299</v>
      </c>
      <c r="AB43" s="157">
        <v>-9.0655992438377897</v>
      </c>
      <c r="AC43" s="158">
        <v>-9.2158226821509892</v>
      </c>
      <c r="AD43" s="129"/>
      <c r="AE43" s="159">
        <v>5.0516844443294202</v>
      </c>
      <c r="AF43" s="113"/>
      <c r="AG43" s="146">
        <v>47.417157632215897</v>
      </c>
      <c r="AH43" s="147">
        <v>60.982133059488</v>
      </c>
      <c r="AI43" s="147">
        <v>66.866651507371799</v>
      </c>
      <c r="AJ43" s="147">
        <v>66.245853810606604</v>
      </c>
      <c r="AK43" s="147">
        <v>65.438663903762901</v>
      </c>
      <c r="AL43" s="148">
        <v>61.390091982689</v>
      </c>
      <c r="AM43" s="120"/>
      <c r="AN43" s="149">
        <v>85.206095870314599</v>
      </c>
      <c r="AO43" s="150">
        <v>88.162253484959606</v>
      </c>
      <c r="AP43" s="151">
        <v>86.684012030957703</v>
      </c>
      <c r="AQ43" s="120"/>
      <c r="AR43" s="152">
        <v>68.616358301546697</v>
      </c>
      <c r="AS43" s="125"/>
      <c r="AT43" s="153">
        <v>22.2330284197919</v>
      </c>
      <c r="AU43" s="154">
        <v>20.297609120147001</v>
      </c>
      <c r="AV43" s="154">
        <v>12.2578214340479</v>
      </c>
      <c r="AW43" s="154">
        <v>8.8435528563122201</v>
      </c>
      <c r="AX43" s="154">
        <v>2.82709902494146</v>
      </c>
      <c r="AY43" s="155">
        <v>12.208656414274399</v>
      </c>
      <c r="AZ43" s="129"/>
      <c r="BA43" s="156">
        <v>-6.5045749498734997</v>
      </c>
      <c r="BB43" s="157">
        <v>-1.9972844856289</v>
      </c>
      <c r="BC43" s="158">
        <v>-4.2657316415464797</v>
      </c>
      <c r="BD43" s="129"/>
      <c r="BE43" s="159">
        <v>5.6889162945324498</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9" sqref="AB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126</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114</v>
      </c>
      <c r="D10" s="87">
        <v>26</v>
      </c>
      <c r="E10" s="88">
        <v>27</v>
      </c>
      <c r="F10" s="88">
        <v>28</v>
      </c>
      <c r="G10" s="88">
        <v>29</v>
      </c>
      <c r="H10" s="88">
        <v>30</v>
      </c>
      <c r="I10" s="88">
        <v>31</v>
      </c>
      <c r="J10" s="89">
        <v>1</v>
      </c>
      <c r="K10" s="163"/>
      <c r="L10" s="163"/>
      <c r="M10" s="200" t="s">
        <v>103</v>
      </c>
      <c r="N10" s="201"/>
      <c r="O10" s="86" t="s">
        <v>114</v>
      </c>
      <c r="P10" s="87">
        <v>27</v>
      </c>
      <c r="Q10" s="88">
        <v>28</v>
      </c>
      <c r="R10" s="88">
        <v>29</v>
      </c>
      <c r="S10" s="88">
        <v>30</v>
      </c>
      <c r="T10" s="88">
        <v>31</v>
      </c>
      <c r="U10" s="88">
        <v>1</v>
      </c>
      <c r="V10" s="89">
        <v>2</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115</v>
      </c>
      <c r="D11" s="90">
        <v>2</v>
      </c>
      <c r="E11" s="91">
        <v>3</v>
      </c>
      <c r="F11" s="91">
        <v>4</v>
      </c>
      <c r="G11" s="91">
        <v>5</v>
      </c>
      <c r="H11" s="91">
        <v>6</v>
      </c>
      <c r="I11" s="91">
        <v>7</v>
      </c>
      <c r="J11" s="92">
        <v>8</v>
      </c>
      <c r="K11" s="163"/>
      <c r="L11" s="163"/>
      <c r="M11" s="200" t="s">
        <v>103</v>
      </c>
      <c r="N11" s="201"/>
      <c r="O11" s="86" t="s">
        <v>115</v>
      </c>
      <c r="P11" s="90">
        <v>3</v>
      </c>
      <c r="Q11" s="91">
        <v>4</v>
      </c>
      <c r="R11" s="91">
        <v>5</v>
      </c>
      <c r="S11" s="91">
        <v>6</v>
      </c>
      <c r="T11" s="91">
        <v>7</v>
      </c>
      <c r="U11" s="91">
        <v>8</v>
      </c>
      <c r="V11" s="92">
        <v>9</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115</v>
      </c>
      <c r="D12" s="93">
        <v>9</v>
      </c>
      <c r="E12" s="94">
        <v>10</v>
      </c>
      <c r="F12" s="94">
        <v>11</v>
      </c>
      <c r="G12" s="94">
        <v>12</v>
      </c>
      <c r="H12" s="94">
        <v>13</v>
      </c>
      <c r="I12" s="94">
        <v>14</v>
      </c>
      <c r="J12" s="95">
        <v>15</v>
      </c>
      <c r="K12" s="163"/>
      <c r="L12" s="163"/>
      <c r="M12" s="200" t="s">
        <v>103</v>
      </c>
      <c r="N12" s="201"/>
      <c r="O12" s="86" t="s">
        <v>115</v>
      </c>
      <c r="P12" s="93">
        <v>10</v>
      </c>
      <c r="Q12" s="94">
        <v>11</v>
      </c>
      <c r="R12" s="94">
        <v>12</v>
      </c>
      <c r="S12" s="94">
        <v>13</v>
      </c>
      <c r="T12" s="94">
        <v>14</v>
      </c>
      <c r="U12" s="94">
        <v>15</v>
      </c>
      <c r="V12" s="95">
        <v>16</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115</v>
      </c>
      <c r="D13" s="96">
        <v>16</v>
      </c>
      <c r="E13" s="97">
        <v>17</v>
      </c>
      <c r="F13" s="97">
        <v>18</v>
      </c>
      <c r="G13" s="97">
        <v>19</v>
      </c>
      <c r="H13" s="97">
        <v>20</v>
      </c>
      <c r="I13" s="97">
        <v>21</v>
      </c>
      <c r="J13" s="98">
        <v>22</v>
      </c>
      <c r="K13" s="163"/>
      <c r="L13" s="163"/>
      <c r="M13" s="200" t="s">
        <v>103</v>
      </c>
      <c r="N13" s="201"/>
      <c r="O13" s="86" t="s">
        <v>115</v>
      </c>
      <c r="P13" s="96">
        <v>17</v>
      </c>
      <c r="Q13" s="97">
        <v>18</v>
      </c>
      <c r="R13" s="97">
        <v>19</v>
      </c>
      <c r="S13" s="97">
        <v>20</v>
      </c>
      <c r="T13" s="97">
        <v>21</v>
      </c>
      <c r="U13" s="97">
        <v>22</v>
      </c>
      <c r="V13" s="98">
        <v>23</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115</v>
      </c>
      <c r="D14" s="99">
        <v>23</v>
      </c>
      <c r="E14" s="100">
        <v>24</v>
      </c>
      <c r="F14" s="100">
        <v>25</v>
      </c>
      <c r="G14" s="100">
        <v>26</v>
      </c>
      <c r="H14" s="100">
        <v>27</v>
      </c>
      <c r="I14" s="100">
        <v>28</v>
      </c>
      <c r="J14" s="101">
        <v>29</v>
      </c>
      <c r="K14" s="163"/>
      <c r="L14" s="163"/>
      <c r="M14" s="200" t="s">
        <v>103</v>
      </c>
      <c r="N14" s="201"/>
      <c r="O14" s="86" t="s">
        <v>115</v>
      </c>
      <c r="P14" s="99">
        <v>24</v>
      </c>
      <c r="Q14" s="100">
        <v>25</v>
      </c>
      <c r="R14" s="100">
        <v>26</v>
      </c>
      <c r="S14" s="100">
        <v>27</v>
      </c>
      <c r="T14" s="100">
        <v>28</v>
      </c>
      <c r="U14" s="100">
        <v>29</v>
      </c>
      <c r="V14" s="101">
        <v>30</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127</v>
      </c>
      <c r="D15" s="102">
        <v>30</v>
      </c>
      <c r="E15" s="103">
        <v>1</v>
      </c>
      <c r="F15" s="103">
        <v>2</v>
      </c>
      <c r="G15" s="103">
        <v>3</v>
      </c>
      <c r="H15" s="103">
        <v>4</v>
      </c>
      <c r="I15" s="103">
        <v>5</v>
      </c>
      <c r="J15" s="104">
        <v>6</v>
      </c>
      <c r="K15" s="163"/>
      <c r="L15" s="163"/>
      <c r="M15" s="200" t="s">
        <v>103</v>
      </c>
      <c r="N15" s="201"/>
      <c r="O15" s="86" t="s">
        <v>128</v>
      </c>
      <c r="P15" s="102">
        <v>1</v>
      </c>
      <c r="Q15" s="103">
        <v>2</v>
      </c>
      <c r="R15" s="103">
        <v>3</v>
      </c>
      <c r="S15" s="103">
        <v>4</v>
      </c>
      <c r="T15" s="103">
        <v>5</v>
      </c>
      <c r="U15" s="103">
        <v>6</v>
      </c>
      <c r="V15" s="104">
        <v>7</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117</v>
      </c>
      <c r="D19" s="196"/>
      <c r="E19" s="196"/>
      <c r="F19" s="196"/>
      <c r="G19" s="161"/>
      <c r="H19" s="161" t="s">
        <v>118</v>
      </c>
      <c r="I19" s="161"/>
      <c r="J19" s="161"/>
      <c r="K19" s="161"/>
      <c r="L19" s="161"/>
      <c r="M19" s="161"/>
      <c r="N19" s="161"/>
      <c r="O19" s="196" t="s">
        <v>116</v>
      </c>
      <c r="P19" s="196"/>
      <c r="Q19" s="196"/>
      <c r="R19" s="196"/>
      <c r="S19" s="161"/>
      <c r="T19" s="161" t="s">
        <v>113</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119</v>
      </c>
      <c r="D20" s="196"/>
      <c r="E20" s="196"/>
      <c r="F20" s="196"/>
      <c r="G20" s="7"/>
      <c r="H20" s="7" t="s">
        <v>120</v>
      </c>
      <c r="I20" s="7"/>
      <c r="J20" s="7"/>
      <c r="K20" s="105"/>
      <c r="L20" s="105"/>
      <c r="M20" s="105"/>
      <c r="N20" s="105"/>
      <c r="O20" s="196" t="s">
        <v>121</v>
      </c>
      <c r="P20" s="196"/>
      <c r="Q20" s="196"/>
      <c r="R20" s="196"/>
      <c r="S20" s="7"/>
      <c r="T20" s="7" t="s">
        <v>120</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123</v>
      </c>
      <c r="D21" s="196"/>
      <c r="E21" s="196"/>
      <c r="F21" s="196"/>
      <c r="G21" s="7"/>
      <c r="H21" s="7" t="s">
        <v>124</v>
      </c>
      <c r="I21" s="7"/>
      <c r="J21" s="7"/>
      <c r="K21" s="105"/>
      <c r="L21" s="105"/>
      <c r="M21" s="105"/>
      <c r="N21" s="105"/>
      <c r="O21" s="196" t="s">
        <v>122</v>
      </c>
      <c r="P21" s="196"/>
      <c r="Q21" s="196"/>
      <c r="R21" s="196"/>
      <c r="S21" s="108"/>
      <c r="T21" s="108" t="s">
        <v>118</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t="s">
        <v>125</v>
      </c>
      <c r="P22" s="196"/>
      <c r="Q22" s="196"/>
      <c r="R22" s="196"/>
      <c r="S22" s="7"/>
      <c r="T22" s="7" t="s">
        <v>124</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129</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D6D0657-08A4-4FF1-8019-B27539549D26}"/>
</file>

<file path=customXml/itemProps2.xml><?xml version="1.0" encoding="utf-8"?>
<ds:datastoreItem xmlns:ds="http://schemas.openxmlformats.org/officeDocument/2006/customXml" ds:itemID="{5C7F26C6-1D05-40DA-AA63-0211C2B4F066}"/>
</file>

<file path=customXml/itemProps3.xml><?xml version="1.0" encoding="utf-8"?>
<ds:datastoreItem xmlns:ds="http://schemas.openxmlformats.org/officeDocument/2006/customXml" ds:itemID="{B5BAD051-52CD-45A9-8E9B-317033DC5D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2023-04-27T18:31:38Z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